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0" yWindow="0" windowWidth="22260" windowHeight="12645"/>
  </bookViews>
  <sheets>
    <sheet name="SU PLANNING 01,02,2023" sheetId="16" r:id="rId1"/>
    <sheet name="ENERO,23" sheetId="15" r:id="rId2"/>
    <sheet name="DICIEMBRE,22" sheetId="14" r:id="rId3"/>
    <sheet name="NOVIEMBRE,22" sheetId="13" r:id="rId4"/>
    <sheet name="OCTUBRE,22" sheetId="11" r:id="rId5"/>
    <sheet name="SEPTIEMBRE,22" sheetId="10" r:id="rId6"/>
    <sheet name="AGOSTO,22" sheetId="9" r:id="rId7"/>
    <sheet name="JULIO,22" sheetId="8" r:id="rId8"/>
    <sheet name="JUNIO,2022" sheetId="7" r:id="rId9"/>
    <sheet name="MAYO.2022" sheetId="6" r:id="rId10"/>
    <sheet name="SU PLANNING 07,04,2022" sheetId="5" r:id="rId11"/>
    <sheet name="SU PLANNING 28,03,2022" sheetId="4" r:id="rId12"/>
    <sheet name="SU PLANNING 16,03,22" sheetId="3" r:id="rId13"/>
    <sheet name="SU PLANNING 11,03,2022" sheetId="2" r:id="rId14"/>
    <sheet name="MARZO 2022" sheetId="1" r:id="rId15"/>
  </sheets>
  <definedNames>
    <definedName name="_xlnm.Print_Area" localSheetId="6">'AGOSTO,22'!$A$1:$C$14</definedName>
    <definedName name="_xlnm.Print_Area" localSheetId="2">'DICIEMBRE,22'!$A$1:$H$48</definedName>
    <definedName name="_xlnm.Print_Area" localSheetId="1">'ENERO,23'!$A$1:$C$10</definedName>
    <definedName name="_xlnm.Print_Area" localSheetId="7">'JULIO,22'!$A$1:$N$26</definedName>
    <definedName name="_xlnm.Print_Area" localSheetId="8">'JUNIO,2022'!$A$1:$N$34</definedName>
    <definedName name="_xlnm.Print_Area" localSheetId="9">MAYO.2022!$A$1:$N$21</definedName>
    <definedName name="_xlnm.Print_Area" localSheetId="3">'NOVIEMBRE,22'!$A$1:$H$40</definedName>
    <definedName name="_xlnm.Print_Area" localSheetId="4">'OCTUBRE,22'!$A$1:$H$36</definedName>
    <definedName name="_xlnm.Print_Area" localSheetId="5">'SEPTIEMBRE,22'!$A$1:$G$36</definedName>
    <definedName name="_xlnm.Print_Area" localSheetId="0">'SU PLANNING 01,02,2023'!$A$1:$N$9</definedName>
  </definedNames>
  <calcPr calcId="162913"/>
  <pivotCaches>
    <pivotCache cacheId="0" r:id="rId16"/>
    <pivotCache cacheId="1" r:id="rId17"/>
    <pivotCache cacheId="2" r:id="rId18"/>
    <pivotCache cacheId="3" r:id="rId1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6" l="1"/>
  <c r="C8" i="16" l="1"/>
  <c r="M6" i="16"/>
  <c r="K6" i="16"/>
  <c r="I6" i="16"/>
  <c r="G6" i="16"/>
  <c r="E6" i="16"/>
  <c r="C6" i="16"/>
  <c r="A6" i="16"/>
  <c r="N6" i="16"/>
  <c r="J8" i="16" s="1"/>
  <c r="N21" i="8" l="1"/>
  <c r="N20" i="8"/>
  <c r="N4" i="8" l="1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2" i="8"/>
  <c r="N3" i="8"/>
  <c r="E25" i="8"/>
  <c r="M23" i="8"/>
  <c r="K23" i="8"/>
  <c r="I23" i="8"/>
  <c r="G23" i="8"/>
  <c r="E23" i="8"/>
  <c r="C23" i="8"/>
  <c r="N23" i="8" l="1"/>
  <c r="I31" i="7"/>
  <c r="N28" i="7" l="1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E33" i="7"/>
  <c r="M31" i="7"/>
  <c r="K31" i="7"/>
  <c r="G31" i="7"/>
  <c r="E31" i="7"/>
  <c r="C31" i="7"/>
  <c r="N31" i="7" l="1"/>
  <c r="N18" i="6"/>
  <c r="N17" i="6"/>
  <c r="E18" i="6"/>
  <c r="N5" i="6" l="1"/>
  <c r="N6" i="6"/>
  <c r="N7" i="6"/>
  <c r="N8" i="6"/>
  <c r="N9" i="6"/>
  <c r="N10" i="6"/>
  <c r="N11" i="6"/>
  <c r="N12" i="6"/>
  <c r="N14" i="6"/>
  <c r="N15" i="6"/>
  <c r="N16" i="6"/>
  <c r="N4" i="6"/>
  <c r="N3" i="6"/>
  <c r="M18" i="6"/>
  <c r="K18" i="6"/>
  <c r="I18" i="6"/>
  <c r="G18" i="6"/>
  <c r="C18" i="6"/>
  <c r="E20" i="6" l="1"/>
  <c r="M6" i="5" l="1"/>
  <c r="C8" i="5"/>
  <c r="K6" i="5"/>
  <c r="I6" i="5"/>
  <c r="G6" i="5"/>
  <c r="E6" i="5"/>
  <c r="C6" i="5"/>
  <c r="A6" i="5"/>
  <c r="N5" i="5"/>
  <c r="N6" i="5" s="1"/>
  <c r="J8" i="5" s="1"/>
  <c r="I15" i="3" l="1"/>
  <c r="G15" i="3"/>
  <c r="E15" i="3"/>
  <c r="N13" i="2"/>
  <c r="K13" i="2"/>
  <c r="I13" i="2"/>
  <c r="G13" i="2"/>
  <c r="E13" i="2"/>
  <c r="C17" i="4" l="1"/>
  <c r="M15" i="4"/>
  <c r="K15" i="4"/>
  <c r="I15" i="4"/>
  <c r="G15" i="4"/>
  <c r="E15" i="4"/>
  <c r="C15" i="4"/>
  <c r="A15" i="4"/>
  <c r="N14" i="4"/>
  <c r="N12" i="4"/>
  <c r="N10" i="4"/>
  <c r="N8" i="4"/>
  <c r="N15" i="4" s="1"/>
  <c r="J17" i="4" s="1"/>
  <c r="N6" i="4"/>
  <c r="N4" i="4"/>
  <c r="N15" i="3" l="1"/>
  <c r="K15" i="3"/>
  <c r="C15" i="3"/>
  <c r="A15" i="3"/>
  <c r="N14" i="3"/>
  <c r="C17" i="3" l="1"/>
  <c r="M15" i="3"/>
  <c r="N12" i="3"/>
  <c r="N10" i="3"/>
  <c r="N8" i="3"/>
  <c r="N6" i="3"/>
  <c r="N4" i="3"/>
  <c r="J17" i="3" s="1"/>
  <c r="N6" i="1" l="1"/>
  <c r="G6" i="1"/>
  <c r="I6" i="1"/>
  <c r="M13" i="2" l="1"/>
  <c r="C15" i="2"/>
  <c r="C13" i="2"/>
  <c r="A13" i="2"/>
  <c r="N12" i="2"/>
  <c r="N10" i="2"/>
  <c r="N8" i="2"/>
  <c r="N6" i="2"/>
  <c r="N4" i="2"/>
  <c r="J15" i="2" s="1"/>
  <c r="E8" i="1" l="1"/>
</calcChain>
</file>

<file path=xl/sharedStrings.xml><?xml version="1.0" encoding="utf-8"?>
<sst xmlns="http://schemas.openxmlformats.org/spreadsheetml/2006/main" count="518" uniqueCount="193">
  <si>
    <t xml:space="preserve">FECHA </t>
  </si>
  <si>
    <t>LUNES</t>
  </si>
  <si>
    <t>HORAS</t>
  </si>
  <si>
    <t>MARTES</t>
  </si>
  <si>
    <t>H.</t>
  </si>
  <si>
    <t>MIÉRCOLES</t>
  </si>
  <si>
    <t>JUEVES</t>
  </si>
  <si>
    <t>VIERNES</t>
  </si>
  <si>
    <t>SÁB</t>
  </si>
  <si>
    <t>TOTAL</t>
  </si>
  <si>
    <t>09,03,2022</t>
  </si>
  <si>
    <t>LIMPIEZA PUNTUAL VIVIENDA MARIO NIETO</t>
  </si>
  <si>
    <t xml:space="preserve">Planning de trabajo entregado a la Trabajadora el </t>
  </si>
  <si>
    <t xml:space="preserve">Recibe la Trabajadora </t>
  </si>
  <si>
    <t>MARZO/2022</t>
  </si>
  <si>
    <t>LIMPIEZA PUNTUALES</t>
  </si>
  <si>
    <t>ANNALIE GONZALEZ CASTELLON</t>
  </si>
  <si>
    <t>H. CLIENTE</t>
  </si>
  <si>
    <t>COMPLETO</t>
  </si>
  <si>
    <t>PORTAL</t>
  </si>
  <si>
    <t>SUMADIH</t>
  </si>
  <si>
    <t>SUMADIHT</t>
  </si>
  <si>
    <t>BARRIDO Y FREGADO ZONA EXT COLINDANDO AL GIMNASIO mensual</t>
  </si>
  <si>
    <t>TUCAN II</t>
  </si>
  <si>
    <t xml:space="preserve">PORTAL </t>
  </si>
  <si>
    <t>PORTAL Y BAJADA</t>
  </si>
  <si>
    <t>TUCAN III</t>
  </si>
  <si>
    <t xml:space="preserve">PORTAL Y BAJADA </t>
  </si>
  <si>
    <t>CRT NIJAR 26</t>
  </si>
  <si>
    <t>Planning de trabajo entregado a la Trabajadora</t>
  </si>
  <si>
    <t>TOTAL MES: (HORAS SEMANALES X4,33 SEMANAS</t>
  </si>
  <si>
    <t>11,03,2022</t>
  </si>
  <si>
    <t>10,03,2022</t>
  </si>
  <si>
    <t>LIMPIEZA OBRADOR EN LOS ANGELES</t>
  </si>
  <si>
    <r>
      <t>LIMPIEZA PUNTUAL VIVIENDA MANUEL(</t>
    </r>
    <r>
      <rPr>
        <sz val="8"/>
        <color rgb="FFC00000"/>
        <rFont val="Calibri"/>
        <family val="2"/>
        <scheme val="minor"/>
      </rPr>
      <t>SE REALIZA EL 09</t>
    </r>
    <r>
      <rPr>
        <sz val="8"/>
        <color theme="1"/>
        <rFont val="Calibri"/>
        <family val="2"/>
        <scheme val="minor"/>
      </rPr>
      <t>)</t>
    </r>
  </si>
  <si>
    <t>SACROMONTE</t>
  </si>
  <si>
    <t xml:space="preserve">COMPLETO </t>
  </si>
  <si>
    <t>16,03,2022</t>
  </si>
  <si>
    <t>COGE EDF SACROMONTE</t>
  </si>
  <si>
    <t>28,03,2022</t>
  </si>
  <si>
    <t>07,04,2022</t>
  </si>
  <si>
    <t>TERMINA DE CUBRIR A FATIMA EL KHADRI</t>
  </si>
  <si>
    <t>MAYO 2022</t>
  </si>
  <si>
    <t>04,05,2022</t>
  </si>
  <si>
    <t>LIMPIEZA PUNTUAL OBRADOR</t>
  </si>
  <si>
    <t>05,05,2022</t>
  </si>
  <si>
    <t>LIMPIEZA PUNTUAL Mª DEL MAR (CAÑADA)</t>
  </si>
  <si>
    <t>09,05,2022</t>
  </si>
  <si>
    <t>LIMPIEZA PUNTUAL VIV RAFAEL C/JEREZ 24</t>
  </si>
  <si>
    <t>LIMPIEZA PUNTUAL VIV ANGELA MATEO (SAN JOSE)</t>
  </si>
  <si>
    <t>12,05,2022</t>
  </si>
  <si>
    <t>LIMPIEZA PUNTUAL VIV ANA JIMENEZ</t>
  </si>
  <si>
    <t>13,05,2022</t>
  </si>
  <si>
    <t>VIV. ESTIVALI</t>
  </si>
  <si>
    <t>VIV. ANDRES VILAR</t>
  </si>
  <si>
    <t>16,05,2022</t>
  </si>
  <si>
    <t>LIMPIEZA PUNTUAL ENLACES 308</t>
  </si>
  <si>
    <t>19,05,2022</t>
  </si>
  <si>
    <t>VIVIENDA SUSANA UROZ</t>
  </si>
  <si>
    <t xml:space="preserve">APARTAMENTOS LEVANTE Y FORAL </t>
  </si>
  <si>
    <t>26,05,2022</t>
  </si>
  <si>
    <t>VIVIENDA ALDEAS INFANTILES AGUADULCE</t>
  </si>
  <si>
    <t>VIVIENDA ANGELES LORES</t>
  </si>
  <si>
    <t>27,05,2022</t>
  </si>
  <si>
    <t>30,05,2022</t>
  </si>
  <si>
    <t>CALA GRANDE</t>
  </si>
  <si>
    <t>10,05,2022</t>
  </si>
  <si>
    <t>31,05,2022</t>
  </si>
  <si>
    <t>LIMPIEZA TERRADOS EDF. EMPERADOR</t>
  </si>
  <si>
    <t>24,05,2022</t>
  </si>
  <si>
    <t>LIMPIEZA PUNTUAL EN VOLKWAGEN EL EJIDO</t>
  </si>
  <si>
    <t>JUNIO/2022</t>
  </si>
  <si>
    <t>LIMPIEZA TERRADO EDF. CUENCA</t>
  </si>
  <si>
    <t>LIMPIEZA PUNTUAL SICOR SEGURIDAD</t>
  </si>
  <si>
    <t>MTNO.VIVIENDA ESTIVALI</t>
  </si>
  <si>
    <t>03/06/202</t>
  </si>
  <si>
    <t>APARTAMENTO TURISTICO LEVANTE</t>
  </si>
  <si>
    <t>LIMPIEZA CARAVANA CRAHS MUSIC</t>
  </si>
  <si>
    <t>LIMPIEZA RESTAURANTE PORTOCARRERO LA CEPA</t>
  </si>
  <si>
    <t xml:space="preserve">LIMPIEZA APARTAMENTO TURISTICO LEVANTE </t>
  </si>
  <si>
    <t xml:space="preserve">PUESTA A PUNTO VIVIENDA TURISTICA SAN JOSE </t>
  </si>
  <si>
    <t>LIMPIEZA PUNTUAL VIVI.ALEJANDRA ELORRIETA</t>
  </si>
  <si>
    <t>LIMPIEZA CALA GRANDE EN LA ISLETA</t>
  </si>
  <si>
    <t>LIMPIEZA REVESTIMIENTOS INTERIORES Y EXTERIORES RSDAL. VEGA LUZ</t>
  </si>
  <si>
    <t>PUESTA A PUNTO CDAD. BARRIONUEVO,17</t>
  </si>
  <si>
    <t>PUESTA A PUNTO CDAD. BARRIONUEVO,19</t>
  </si>
  <si>
    <t>LIMPIEZA MTNO. EDF. MORAL I EN GERGAL</t>
  </si>
  <si>
    <t xml:space="preserve">LIMPIEZA RSDAL. CALA GRANDE </t>
  </si>
  <si>
    <t>VIAGRO - CAÑADA</t>
  </si>
  <si>
    <t>LIMPIEZA VIV.NICOLAS AGUILAR EN CABO DE GATA</t>
  </si>
  <si>
    <t xml:space="preserve">LIMPIEZA 3 APARTEMNTOS EN EL TOYO </t>
  </si>
  <si>
    <t>LIMPIEZA APARTAMENTOS MARIA BURGOS EN CABO DE GATA</t>
  </si>
  <si>
    <t>MTNO.CDAD. BARRIONUEVO,19</t>
  </si>
  <si>
    <t>EDF. MORAL I EN GERGAL</t>
  </si>
  <si>
    <t xml:space="preserve">APARTAMENTO TURISTICO LA ALMADRABA - LEVANTE </t>
  </si>
  <si>
    <t>APARTAMENTO TURISTICO LA ALMADRABA - LEVANTE</t>
  </si>
  <si>
    <t>2ª LIMPIEZA VIV.SUSANA GIL</t>
  </si>
  <si>
    <t>LIMPIEZA PUNTUAL</t>
  </si>
  <si>
    <t>LIMPIEZA PUTUAL</t>
  </si>
  <si>
    <t>JULIO/2022</t>
  </si>
  <si>
    <t xml:space="preserve">TRABAJADOR : </t>
  </si>
  <si>
    <t>Relacción de servicios realizados</t>
  </si>
  <si>
    <t>Seleccionar mes</t>
  </si>
  <si>
    <t>sábado</t>
  </si>
  <si>
    <t>Total general</t>
  </si>
  <si>
    <t>APARTAMENTO TURISTICO FORAL</t>
  </si>
  <si>
    <t>EDF.BARRIONUEVO,19 SEMANAL</t>
  </si>
  <si>
    <t>AGOSTO/22</t>
  </si>
  <si>
    <t>LIMPIEZAS PUNTUALES</t>
  </si>
  <si>
    <t>martes</t>
  </si>
  <si>
    <t>miércoles</t>
  </si>
  <si>
    <t>jueves</t>
  </si>
  <si>
    <t>viernes</t>
  </si>
  <si>
    <t>LOCAL CARITAS</t>
  </si>
  <si>
    <t>MARIA BURGOS LIMP. EXTRA</t>
  </si>
  <si>
    <t>CARAVANA CRASH MUSIC</t>
  </si>
  <si>
    <t>LOKOLOKO NAVE</t>
  </si>
  <si>
    <t>ANA MARIA LOSADA VIV. PART</t>
  </si>
  <si>
    <t>EDF. ALMERIA, 15 EN FONDON</t>
  </si>
  <si>
    <t>APARTAMENTO LEVANTE</t>
  </si>
  <si>
    <t>MARIO NIETO CRUZ</t>
  </si>
  <si>
    <t>PILAR DEL MAR DIAZ MORENO</t>
  </si>
  <si>
    <t>GARCIDEN LIMPIEZA PUNTUAL</t>
  </si>
  <si>
    <t>CORTIJO NIJAR</t>
  </si>
  <si>
    <t xml:space="preserve">RESPUESTOS VICENTE </t>
  </si>
  <si>
    <t>MONA LISA</t>
  </si>
  <si>
    <t xml:space="preserve">AGUAMAR </t>
  </si>
  <si>
    <t>Fort Bravo. Tabernas</t>
  </si>
  <si>
    <t>PLANNING DE SERVICIOS REALIZADOS EN LA MENSUALIDAD DE SEPTIEMBRE/22</t>
  </si>
  <si>
    <t xml:space="preserve">POR LA TRABAJADORA : </t>
  </si>
  <si>
    <t xml:space="preserve">FIRMA: </t>
  </si>
  <si>
    <t>ANNALIE</t>
  </si>
  <si>
    <t>lunes</t>
  </si>
  <si>
    <t>CARMEN GUERRERO</t>
  </si>
  <si>
    <t>ANGELA ROSALES BRAOJOS</t>
  </si>
  <si>
    <t>LUCIA RUEDA AYALA</t>
  </si>
  <si>
    <t>GERMAN PIÑEIRO GALLARDO</t>
  </si>
  <si>
    <t>CARMAN - CL ABOGADO DE OFICIO</t>
  </si>
  <si>
    <t>EDF. MORAL EN GERGAL</t>
  </si>
  <si>
    <t>HUGO ALVAREZ QUINTAS</t>
  </si>
  <si>
    <t>ALBORAN MOTOR</t>
  </si>
  <si>
    <t>FRANCISCO JAVIER SALVADOR</t>
  </si>
  <si>
    <t>NOVELEC ANTAS</t>
  </si>
  <si>
    <t>LAS SIAMESAS II - CRISTALES</t>
  </si>
  <si>
    <t>ROMA - CRISTALES</t>
  </si>
  <si>
    <t>ZEUS - CRISTALES</t>
  </si>
  <si>
    <t>MARIA JOSE GORDO</t>
  </si>
  <si>
    <t>SERVICIOS REALIZADO EN OCTUBRE/22 POR LA TRABAJADORA:</t>
  </si>
  <si>
    <t>FIRMA:</t>
  </si>
  <si>
    <t>TRABAJADOR : ANNALIE GONZALEZ CASTELLON</t>
  </si>
  <si>
    <t>MANUEL LOPEZ LUCAS</t>
  </si>
  <si>
    <t>MANUEL MATEO</t>
  </si>
  <si>
    <t>RESTAURANTE PORTOCARRERO</t>
  </si>
  <si>
    <t>GIESMED PARKING</t>
  </si>
  <si>
    <t>CHAPA IMPORT</t>
  </si>
  <si>
    <t>ALBORANI AGRICOLA</t>
  </si>
  <si>
    <t>TALASUR S.L.</t>
  </si>
  <si>
    <t>ASOC. LA TORRE</t>
  </si>
  <si>
    <t>IMPRESIÓN DIGITAL</t>
  </si>
  <si>
    <t>VEGA LUZ</t>
  </si>
  <si>
    <t>ROSA GARGALLO</t>
  </si>
  <si>
    <t>EDF. CARRETERO IV</t>
  </si>
  <si>
    <t>ZEUS</t>
  </si>
  <si>
    <t>AVD. MONTESERRAT, 40</t>
  </si>
  <si>
    <t>SERVICIOS REALIZADO EN NOVIEMBRE/22 POR LA TRABAJADORA:</t>
  </si>
  <si>
    <t xml:space="preserve">MONALISA </t>
  </si>
  <si>
    <t>BAHIAS - CRISTALES</t>
  </si>
  <si>
    <t>RSDL ALBORAN I</t>
  </si>
  <si>
    <t>DISMALIBROS</t>
  </si>
  <si>
    <t>GARCIDEN</t>
  </si>
  <si>
    <t>C.P. MORAL, 1  GERGAL</t>
  </si>
  <si>
    <t>ALMERIA, 15 - FONDON</t>
  </si>
  <si>
    <t>EUROPA V</t>
  </si>
  <si>
    <t>EUROPA VI</t>
  </si>
  <si>
    <t>LIDIA PRADO RUIZ</t>
  </si>
  <si>
    <t>APART. LEVANTE</t>
  </si>
  <si>
    <t>EDF. VIRGEN DEL CARMEN</t>
  </si>
  <si>
    <t>EDF. VILLA OLIVER I Y II</t>
  </si>
  <si>
    <t>EDF. ERMITA</t>
  </si>
  <si>
    <t>EDF. 21 PORTAL V</t>
  </si>
  <si>
    <t>SAN URBANO, 2</t>
  </si>
  <si>
    <t>LAS PALMERILLAS</t>
  </si>
  <si>
    <t>LOCAL ALBORAN, 21</t>
  </si>
  <si>
    <t>MIRADOR DE LOS MOLINOS</t>
  </si>
  <si>
    <t xml:space="preserve">TORRE GOLETA I Y II </t>
  </si>
  <si>
    <t>SERVICIOS REALIZADO EN DICIEMBRE/22 POR LA TRABAJADORA:</t>
  </si>
  <si>
    <t xml:space="preserve">TRABAJADOR : ANNALIE GONZALEZ CASTELLON </t>
  </si>
  <si>
    <t>CARMAN - CL PUERTA PURCHENA</t>
  </si>
  <si>
    <t>SERVICIOS REALIZADO EN ENERO/23 POR LA TRABAJADORA:</t>
  </si>
  <si>
    <t>CONSULADO DEL R. MARRUECOS</t>
  </si>
  <si>
    <t>hora de entrada: 11:00 h.</t>
  </si>
  <si>
    <t>01,02,2023</t>
  </si>
  <si>
    <t>CUBRE VACACIONES GERTRUDIS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</si>
</sst>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;@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C0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CBAD"/>
        <bgColor rgb="FF000000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/>
    <xf numFmtId="0" fontId="1" fillId="0" borderId="3" xfId="0" applyFont="1" applyFill="1" applyBorder="1"/>
    <xf numFmtId="0" fontId="1" fillId="0" borderId="3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horizontal="right" wrapText="1"/>
    </xf>
    <xf numFmtId="0" fontId="1" fillId="0" borderId="5" xfId="0" applyFont="1" applyBorder="1" applyAlignment="1">
      <alignment horizontal="center" wrapText="1"/>
    </xf>
    <xf numFmtId="0" fontId="1" fillId="0" borderId="5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14" fontId="1" fillId="2" borderId="5" xfId="0" applyNumberFormat="1" applyFont="1" applyFill="1" applyBorder="1" applyAlignment="1">
      <alignment horizontal="center"/>
    </xf>
    <xf numFmtId="0" fontId="1" fillId="2" borderId="6" xfId="0" applyFont="1" applyFill="1" applyBorder="1"/>
    <xf numFmtId="0" fontId="1" fillId="2" borderId="3" xfId="0" applyFont="1" applyFill="1" applyBorder="1" applyAlignment="1"/>
    <xf numFmtId="0" fontId="1" fillId="2" borderId="3" xfId="0" applyFont="1" applyFill="1" applyBorder="1"/>
    <xf numFmtId="0" fontId="1" fillId="0" borderId="0" xfId="0" applyFont="1" applyAlignment="1">
      <alignment horizontal="center"/>
    </xf>
    <xf numFmtId="14" fontId="1" fillId="0" borderId="0" xfId="0" applyNumberFormat="1" applyFont="1"/>
    <xf numFmtId="49" fontId="1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3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/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horizontal="center" wrapText="1"/>
    </xf>
    <xf numFmtId="0" fontId="3" fillId="0" borderId="11" xfId="0" applyFont="1" applyFill="1" applyBorder="1"/>
    <xf numFmtId="0" fontId="3" fillId="0" borderId="9" xfId="0" applyFont="1" applyFill="1" applyBorder="1"/>
    <xf numFmtId="0" fontId="3" fillId="0" borderId="12" xfId="0" applyFont="1" applyFill="1" applyBorder="1"/>
    <xf numFmtId="0" fontId="3" fillId="0" borderId="12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0" fontId="1" fillId="0" borderId="8" xfId="0" applyFont="1" applyBorder="1" applyAlignment="1">
      <alignment horizontal="center"/>
    </xf>
    <xf numFmtId="0" fontId="1" fillId="0" borderId="9" xfId="0" applyFont="1" applyFill="1" applyBorder="1"/>
    <xf numFmtId="0" fontId="1" fillId="0" borderId="8" xfId="0" applyFont="1" applyFill="1" applyBorder="1"/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7" xfId="0" applyFont="1" applyBorder="1"/>
    <xf numFmtId="0" fontId="1" fillId="0" borderId="7" xfId="0" applyFont="1" applyBorder="1" applyAlignment="1"/>
    <xf numFmtId="0" fontId="1" fillId="0" borderId="7" xfId="0" applyFont="1" applyBorder="1" applyAlignment="1">
      <alignment wrapText="1"/>
    </xf>
    <xf numFmtId="0" fontId="1" fillId="0" borderId="7" xfId="0" applyFont="1" applyBorder="1" applyAlignment="1">
      <alignment horizontal="center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10" xfId="0" applyFont="1" applyBorder="1" applyAlignment="1">
      <alignment horizontal="center" wrapText="1"/>
    </xf>
    <xf numFmtId="0" fontId="1" fillId="0" borderId="8" xfId="0" applyFont="1" applyBorder="1" applyAlignment="1"/>
    <xf numFmtId="0" fontId="1" fillId="0" borderId="8" xfId="0" applyFont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1" xfId="0" applyFont="1" applyFill="1" applyBorder="1" applyAlignment="1">
      <alignment wrapText="1"/>
    </xf>
    <xf numFmtId="0" fontId="3" fillId="0" borderId="8" xfId="0" applyFont="1" applyFill="1" applyBorder="1"/>
    <xf numFmtId="0" fontId="3" fillId="3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1" fillId="0" borderId="5" xfId="0" applyFont="1" applyFill="1" applyBorder="1" applyAlignment="1">
      <alignment wrapText="1"/>
    </xf>
    <xf numFmtId="0" fontId="3" fillId="0" borderId="4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1" fillId="0" borderId="5" xfId="0" applyFont="1" applyFill="1" applyBorder="1"/>
    <xf numFmtId="0" fontId="1" fillId="0" borderId="14" xfId="0" applyFont="1" applyFill="1" applyBorder="1"/>
    <xf numFmtId="0" fontId="1" fillId="0" borderId="9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wrapText="1"/>
    </xf>
    <xf numFmtId="14" fontId="1" fillId="0" borderId="5" xfId="0" applyNumberFormat="1" applyFont="1" applyBorder="1" applyAlignment="1">
      <alignment horizontal="center" wrapText="1"/>
    </xf>
    <xf numFmtId="14" fontId="1" fillId="0" borderId="3" xfId="0" applyNumberFormat="1" applyFont="1" applyFill="1" applyBorder="1" applyAlignment="1">
      <alignment horizontal="center"/>
    </xf>
    <xf numFmtId="0" fontId="0" fillId="0" borderId="3" xfId="0" applyBorder="1"/>
    <xf numFmtId="0" fontId="1" fillId="0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right"/>
    </xf>
    <xf numFmtId="0" fontId="1" fillId="0" borderId="5" xfId="0" applyFont="1" applyFill="1" applyBorder="1" applyAlignment="1">
      <alignment horizontal="right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3" xfId="0" applyBorder="1" applyAlignment="1">
      <alignment horizontal="right"/>
    </xf>
    <xf numFmtId="0" fontId="6" fillId="0" borderId="0" xfId="0" applyFont="1" applyFill="1" applyBorder="1"/>
    <xf numFmtId="0" fontId="7" fillId="0" borderId="0" xfId="0" applyFont="1" applyFill="1" applyBorder="1"/>
    <xf numFmtId="0" fontId="6" fillId="5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7" fillId="0" borderId="3" xfId="0" applyNumberFormat="1" applyFont="1" applyFill="1" applyBorder="1"/>
    <xf numFmtId="0" fontId="7" fillId="0" borderId="3" xfId="0" applyFont="1" applyFill="1" applyBorder="1" applyAlignment="1">
      <alignment horizontal="left" indent="1"/>
    </xf>
    <xf numFmtId="164" fontId="6" fillId="0" borderId="3" xfId="0" applyNumberFormat="1" applyFont="1" applyFill="1" applyBorder="1" applyAlignment="1">
      <alignment horizontal="left"/>
    </xf>
    <xf numFmtId="0" fontId="6" fillId="0" borderId="3" xfId="0" applyNumberFormat="1" applyFont="1" applyFill="1" applyBorder="1"/>
    <xf numFmtId="49" fontId="0" fillId="0" borderId="0" xfId="0" applyNumberFormat="1"/>
    <xf numFmtId="0" fontId="6" fillId="0" borderId="0" xfId="0" applyFont="1" applyFill="1" applyBorder="1" applyAlignment="1">
      <alignment wrapText="1"/>
    </xf>
    <xf numFmtId="0" fontId="6" fillId="5" borderId="0" xfId="0" applyFont="1" applyFill="1" applyBorder="1" applyAlignment="1">
      <alignment wrapText="1"/>
    </xf>
    <xf numFmtId="164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 indent="1"/>
    </xf>
    <xf numFmtId="164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/>
    <xf numFmtId="0" fontId="7" fillId="0" borderId="16" xfId="0" applyFont="1" applyFill="1" applyBorder="1" applyAlignment="1">
      <alignment horizontal="left" indent="1"/>
    </xf>
    <xf numFmtId="0" fontId="3" fillId="0" borderId="0" xfId="0" applyFont="1"/>
    <xf numFmtId="0" fontId="10" fillId="0" borderId="0" xfId="0" applyFont="1"/>
    <xf numFmtId="0" fontId="9" fillId="2" borderId="0" xfId="0" applyFont="1" applyFill="1" applyAlignment="1">
      <alignment wrapText="1"/>
    </xf>
    <xf numFmtId="0" fontId="10" fillId="0" borderId="0" xfId="0" applyFont="1" applyAlignment="1">
      <alignment horizontal="center"/>
    </xf>
    <xf numFmtId="0" fontId="11" fillId="0" borderId="0" xfId="0" applyFont="1"/>
    <xf numFmtId="164" fontId="10" fillId="0" borderId="0" xfId="0" applyNumberFormat="1" applyFont="1" applyAlignment="1">
      <alignment horizontal="left"/>
    </xf>
    <xf numFmtId="0" fontId="10" fillId="0" borderId="3" xfId="0" applyNumberFormat="1" applyFont="1" applyBorder="1"/>
    <xf numFmtId="0" fontId="10" fillId="0" borderId="0" xfId="0" applyFont="1" applyAlignment="1">
      <alignment horizontal="left" indent="1"/>
    </xf>
    <xf numFmtId="164" fontId="10" fillId="0" borderId="3" xfId="0" applyNumberFormat="1" applyFont="1" applyBorder="1" applyAlignment="1">
      <alignment horizontal="left" wrapText="1"/>
    </xf>
    <xf numFmtId="0" fontId="9" fillId="0" borderId="0" xfId="0" pivotButton="1" applyFont="1" applyAlignment="1">
      <alignment wrapText="1"/>
    </xf>
    <xf numFmtId="0" fontId="10" fillId="0" borderId="0" xfId="0" pivotButton="1" applyFont="1"/>
    <xf numFmtId="0" fontId="10" fillId="0" borderId="0" xfId="0" pivotButton="1" applyFont="1" applyAlignment="1">
      <alignment horizontal="center"/>
    </xf>
    <xf numFmtId="0" fontId="10" fillId="0" borderId="0" xfId="0" pivotButton="1" applyFont="1" applyAlignment="1">
      <alignment wrapText="1"/>
    </xf>
    <xf numFmtId="0" fontId="12" fillId="0" borderId="0" xfId="0" applyFont="1"/>
    <xf numFmtId="0" fontId="12" fillId="4" borderId="0" xfId="0" applyFont="1" applyFill="1"/>
    <xf numFmtId="2" fontId="3" fillId="0" borderId="8" xfId="0" applyNumberFormat="1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0" fillId="0" borderId="9" xfId="0" applyBorder="1"/>
    <xf numFmtId="0" fontId="0" fillId="0" borderId="8" xfId="0" applyBorder="1"/>
    <xf numFmtId="0" fontId="3" fillId="0" borderId="9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4" fillId="0" borderId="8" xfId="0" applyFont="1" applyBorder="1" applyAlignment="1">
      <alignment horizontal="right" wrapText="1"/>
    </xf>
  </cellXfs>
  <cellStyles count="1">
    <cellStyle name="Normal" xfId="0" builtinId="0"/>
  </cellStyles>
  <dxfs count="255"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font>
        <color theme="0"/>
      </font>
    </dxf>
    <dxf>
      <alignment wrapText="1" readingOrder="0"/>
    </dxf>
    <dxf>
      <font>
        <color theme="0"/>
      </font>
    </dxf>
    <dxf>
      <alignment wrapText="1" readingOrder="0"/>
    </dxf>
    <dxf>
      <alignment wrapText="1" readingOrder="0"/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alignment wrapText="1" readingOrder="0"/>
    </dxf>
    <dxf>
      <font>
        <color theme="0"/>
      </font>
    </dxf>
    <dxf>
      <alignment wrapText="1" readingOrder="0"/>
    </dxf>
    <dxf>
      <font>
        <color theme="0"/>
      </font>
    </dxf>
    <dxf>
      <alignment wrapText="1" readingOrder="0"/>
    </dxf>
    <dxf>
      <alignment wrapText="1" readingOrder="0"/>
    </dxf>
    <dxf>
      <font>
        <color theme="0"/>
      </font>
    </dxf>
    <dxf>
      <font>
        <color theme="0"/>
      </font>
    </dxf>
    <dxf>
      <font>
        <b/>
      </font>
    </dxf>
    <dxf>
      <font>
        <color theme="0"/>
      </font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ont>
        <color theme="0"/>
      </font>
    </dxf>
    <dxf>
      <alignment wrapText="1" indent="0" readingOrder="0"/>
    </dxf>
    <dxf>
      <alignment wrapText="1" indent="0" readingOrder="0"/>
    </dxf>
    <dxf>
      <alignment wrapText="1" indent="0" readingOrder="0"/>
    </dxf>
    <dxf>
      <font>
        <color theme="0"/>
      </font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ont>
        <color rgb="FFFF0000"/>
      </font>
    </dxf>
    <dxf>
      <font>
        <b/>
      </font>
    </dxf>
    <dxf>
      <font>
        <color theme="0"/>
      </font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rgb="FFC00000"/>
      </font>
    </dxf>
    <dxf>
      <font>
        <color rgb="FFFF000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2" defaultTableStyle="TableStyleMedium2" defaultPivotStyle="PivotStyleLight16">
    <tableStyle name="PivotStyleLight16 2" table="0" count="11">
      <tableStyleElement type="headerRow" dxfId="254"/>
      <tableStyleElement type="totalRow" dxfId="253"/>
      <tableStyleElement type="firstRowStripe" dxfId="252"/>
      <tableStyleElement type="firstColumnStripe" dxfId="251"/>
      <tableStyleElement type="firstSubtotalColumn" dxfId="250"/>
      <tableStyleElement type="firstSubtotalRow" dxfId="249"/>
      <tableStyleElement type="secondSubtotalRow" dxfId="248"/>
      <tableStyleElement type="firstRowSubheading" dxfId="247"/>
      <tableStyleElement type="secondRowSubheading" dxfId="246"/>
      <tableStyleElement type="pageFieldLabels" dxfId="245"/>
      <tableStyleElement type="pageFieldValues" dxfId="244"/>
    </tableStyle>
    <tableStyle name="PivotStyleLight16 3" table="0" count="11">
      <tableStyleElement type="headerRow" dxfId="243"/>
      <tableStyleElement type="totalRow" dxfId="242"/>
      <tableStyleElement type="firstRowStripe" dxfId="241"/>
      <tableStyleElement type="firstColumnStripe" dxfId="240"/>
      <tableStyleElement type="firstSubtotalColumn" dxfId="239"/>
      <tableStyleElement type="firstSubtotalRow" dxfId="238"/>
      <tableStyleElement type="secondSubtotalRow" dxfId="237"/>
      <tableStyleElement type="firstRowSubheading" dxfId="236"/>
      <tableStyleElement type="secondRowSubheading" dxfId="235"/>
      <tableStyleElement type="pageFieldLabels" dxfId="234"/>
      <tableStyleElement type="pageFieldValues" dxfId="2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133349</xdr:rowOff>
    </xdr:from>
    <xdr:to>
      <xdr:col>0</xdr:col>
      <xdr:colOff>457200</xdr:colOff>
      <xdr:row>8</xdr:row>
      <xdr:rowOff>26670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1828799"/>
          <a:ext cx="457200" cy="369571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17</xdr:row>
      <xdr:rowOff>152400</xdr:rowOff>
    </xdr:from>
    <xdr:to>
      <xdr:col>0</xdr:col>
      <xdr:colOff>552450</xdr:colOff>
      <xdr:row>20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44272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18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204596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133349</xdr:rowOff>
    </xdr:from>
    <xdr:to>
      <xdr:col>0</xdr:col>
      <xdr:colOff>457200</xdr:colOff>
      <xdr:row>8</xdr:row>
      <xdr:rowOff>26670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1514474"/>
          <a:ext cx="457200" cy="369571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133349</xdr:rowOff>
    </xdr:from>
    <xdr:to>
      <xdr:col>0</xdr:col>
      <xdr:colOff>457200</xdr:colOff>
      <xdr:row>17</xdr:row>
      <xdr:rowOff>26670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3686174"/>
          <a:ext cx="457200" cy="369571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133349</xdr:rowOff>
    </xdr:from>
    <xdr:to>
      <xdr:col>0</xdr:col>
      <xdr:colOff>457200</xdr:colOff>
      <xdr:row>17</xdr:row>
      <xdr:rowOff>26670</xdr:rowOff>
    </xdr:to>
    <xdr:grpSp>
      <xdr:nvGrpSpPr>
        <xdr:cNvPr id="8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3390899"/>
          <a:ext cx="457200" cy="369571"/>
          <a:chOff x="683" y="470"/>
          <a:chExt cx="771" cy="680"/>
        </a:xfrm>
      </xdr:grpSpPr>
      <xdr:sp macro="" textlink="">
        <xdr:nvSpPr>
          <xdr:cNvPr id="9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0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1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2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13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133349</xdr:rowOff>
    </xdr:from>
    <xdr:to>
      <xdr:col>0</xdr:col>
      <xdr:colOff>457200</xdr:colOff>
      <xdr:row>15</xdr:row>
      <xdr:rowOff>26670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GrpSpPr>
          <a:grpSpLocks/>
        </xdr:cNvGrpSpPr>
      </xdr:nvGrpSpPr>
      <xdr:grpSpPr bwMode="auto">
        <a:xfrm>
          <a:off x="0" y="3105149"/>
          <a:ext cx="390525" cy="293371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300-00009004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300-00009104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300-00009204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300-00009304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300-00009404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</xdr:row>
      <xdr:rowOff>152400</xdr:rowOff>
    </xdr:from>
    <xdr:to>
      <xdr:col>0</xdr:col>
      <xdr:colOff>552450</xdr:colOff>
      <xdr:row>8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885950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6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483994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447675</xdr:colOff>
      <xdr:row>9</xdr:row>
      <xdr:rowOff>30480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1333500"/>
          <a:ext cx="447675" cy="41148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381000</xdr:colOff>
      <xdr:row>7</xdr:row>
      <xdr:rowOff>121920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156972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45</xdr:row>
      <xdr:rowOff>0</xdr:rowOff>
    </xdr:from>
    <xdr:to>
      <xdr:col>0</xdr:col>
      <xdr:colOff>447675</xdr:colOff>
      <xdr:row>47</xdr:row>
      <xdr:rowOff>30480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8572500"/>
          <a:ext cx="447675" cy="41148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381000</xdr:colOff>
      <xdr:row>45</xdr:row>
      <xdr:rowOff>114300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834390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37</xdr:row>
      <xdr:rowOff>0</xdr:rowOff>
    </xdr:from>
    <xdr:to>
      <xdr:col>0</xdr:col>
      <xdr:colOff>447675</xdr:colOff>
      <xdr:row>39</xdr:row>
      <xdr:rowOff>30480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0" y="7191375"/>
          <a:ext cx="447675" cy="41148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350520</xdr:colOff>
      <xdr:row>37</xdr:row>
      <xdr:rowOff>106680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" y="704088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32</xdr:row>
      <xdr:rowOff>160020</xdr:rowOff>
    </xdr:from>
    <xdr:to>
      <xdr:col>0</xdr:col>
      <xdr:colOff>508635</xdr:colOff>
      <xdr:row>35</xdr:row>
      <xdr:rowOff>7620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60960" y="6256020"/>
          <a:ext cx="447675" cy="41910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533400</xdr:colOff>
      <xdr:row>33</xdr:row>
      <xdr:rowOff>106680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614172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32</xdr:row>
      <xdr:rowOff>22860</xdr:rowOff>
    </xdr:from>
    <xdr:to>
      <xdr:col>0</xdr:col>
      <xdr:colOff>561975</xdr:colOff>
      <xdr:row>34</xdr:row>
      <xdr:rowOff>53340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14300" y="614934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464820</xdr:colOff>
      <xdr:row>33</xdr:row>
      <xdr:rowOff>7620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" y="631698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8</xdr:row>
      <xdr:rowOff>68580</xdr:rowOff>
    </xdr:from>
    <xdr:to>
      <xdr:col>0</xdr:col>
      <xdr:colOff>539115</xdr:colOff>
      <xdr:row>10</xdr:row>
      <xdr:rowOff>99060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91440" y="15316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457200</xdr:colOff>
      <xdr:row>9</xdr:row>
      <xdr:rowOff>15240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1661160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152400</xdr:rowOff>
    </xdr:from>
    <xdr:to>
      <xdr:col>0</xdr:col>
      <xdr:colOff>552450</xdr:colOff>
      <xdr:row>25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532638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23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119329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30</xdr:row>
      <xdr:rowOff>152400</xdr:rowOff>
    </xdr:from>
    <xdr:to>
      <xdr:col>0</xdr:col>
      <xdr:colOff>552450</xdr:colOff>
      <xdr:row>33</xdr:row>
      <xdr:rowOff>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GrpSpPr>
          <a:grpSpLocks/>
        </xdr:cNvGrpSpPr>
      </xdr:nvGrpSpPr>
      <xdr:grpSpPr bwMode="auto">
        <a:xfrm>
          <a:off x="104775" y="11780520"/>
          <a:ext cx="447675" cy="396240"/>
          <a:chOff x="683" y="470"/>
          <a:chExt cx="771" cy="680"/>
        </a:xfrm>
      </xdr:grpSpPr>
      <xdr:sp macro="" textlink="">
        <xdr:nvSpPr>
          <xdr:cNvPr id="3" name="Freeform 2">
            <a:extLst>
              <a:ext uri="{FF2B5EF4-FFF2-40B4-BE49-F238E27FC236}">
                <a16:creationId xmlns:a16="http://schemas.microsoft.com/office/drawing/2014/main" id="{00000000-0008-0000-0500-0000D2000000}"/>
              </a:ext>
            </a:extLst>
          </xdr:cNvPr>
          <xdr:cNvSpPr>
            <a:spLocks/>
          </xdr:cNvSpPr>
        </xdr:nvSpPr>
        <xdr:spPr bwMode="auto">
          <a:xfrm>
            <a:off x="693" y="495"/>
            <a:ext cx="651" cy="600"/>
          </a:xfrm>
          <a:custGeom>
            <a:avLst/>
            <a:gdLst/>
            <a:ahLst/>
            <a:cxnLst>
              <a:cxn ang="0">
                <a:pos x="97" y="122"/>
              </a:cxn>
              <a:cxn ang="0">
                <a:pos x="51" y="183"/>
              </a:cxn>
              <a:cxn ang="0">
                <a:pos x="17" y="253"/>
              </a:cxn>
              <a:cxn ang="0">
                <a:pos x="1" y="330"/>
              </a:cxn>
              <a:cxn ang="0">
                <a:pos x="1" y="397"/>
              </a:cxn>
              <a:cxn ang="0">
                <a:pos x="14" y="460"/>
              </a:cxn>
              <a:cxn ang="0">
                <a:pos x="40" y="516"/>
              </a:cxn>
              <a:cxn ang="0">
                <a:pos x="76" y="563"/>
              </a:cxn>
              <a:cxn ang="0">
                <a:pos x="122" y="600"/>
              </a:cxn>
              <a:cxn ang="0">
                <a:pos x="155" y="567"/>
              </a:cxn>
              <a:cxn ang="0">
                <a:pos x="204" y="527"/>
              </a:cxn>
              <a:cxn ang="0">
                <a:pos x="259" y="493"/>
              </a:cxn>
              <a:cxn ang="0">
                <a:pos x="315" y="470"/>
              </a:cxn>
              <a:cxn ang="0">
                <a:pos x="372" y="455"/>
              </a:cxn>
              <a:cxn ang="0">
                <a:pos x="432" y="455"/>
              </a:cxn>
              <a:cxn ang="0">
                <a:pos x="492" y="477"/>
              </a:cxn>
              <a:cxn ang="0">
                <a:pos x="529" y="520"/>
              </a:cxn>
              <a:cxn ang="0">
                <a:pos x="557" y="515"/>
              </a:cxn>
              <a:cxn ang="0">
                <a:pos x="593" y="466"/>
              </a:cxn>
              <a:cxn ang="0">
                <a:pos x="622" y="412"/>
              </a:cxn>
              <a:cxn ang="0">
                <a:pos x="641" y="356"/>
              </a:cxn>
              <a:cxn ang="0">
                <a:pos x="650" y="298"/>
              </a:cxn>
              <a:cxn ang="0">
                <a:pos x="648" y="241"/>
              </a:cxn>
              <a:cxn ang="0">
                <a:pos x="633" y="245"/>
              </a:cxn>
              <a:cxn ang="0">
                <a:pos x="600" y="295"/>
              </a:cxn>
              <a:cxn ang="0">
                <a:pos x="555" y="338"/>
              </a:cxn>
              <a:cxn ang="0">
                <a:pos x="502" y="375"/>
              </a:cxn>
              <a:cxn ang="0">
                <a:pos x="443" y="405"/>
              </a:cxn>
              <a:cxn ang="0">
                <a:pos x="381" y="425"/>
              </a:cxn>
              <a:cxn ang="0">
                <a:pos x="320" y="432"/>
              </a:cxn>
              <a:cxn ang="0">
                <a:pos x="252" y="426"/>
              </a:cxn>
              <a:cxn ang="0">
                <a:pos x="191" y="403"/>
              </a:cxn>
              <a:cxn ang="0">
                <a:pos x="145" y="366"/>
              </a:cxn>
              <a:cxn ang="0">
                <a:pos x="115" y="317"/>
              </a:cxn>
              <a:cxn ang="0">
                <a:pos x="105" y="260"/>
              </a:cxn>
              <a:cxn ang="0">
                <a:pos x="112" y="216"/>
              </a:cxn>
              <a:cxn ang="0">
                <a:pos x="132" y="160"/>
              </a:cxn>
              <a:cxn ang="0">
                <a:pos x="166" y="110"/>
              </a:cxn>
              <a:cxn ang="0">
                <a:pos x="211" y="65"/>
              </a:cxn>
              <a:cxn ang="0">
                <a:pos x="266" y="30"/>
              </a:cxn>
              <a:cxn ang="0">
                <a:pos x="329" y="5"/>
              </a:cxn>
              <a:cxn ang="0">
                <a:pos x="328" y="1"/>
              </a:cxn>
              <a:cxn ang="0">
                <a:pos x="268" y="15"/>
              </a:cxn>
              <a:cxn ang="0">
                <a:pos x="197" y="45"/>
              </a:cxn>
              <a:cxn ang="0">
                <a:pos x="135" y="87"/>
              </a:cxn>
            </a:cxnLst>
            <a:rect l="0" t="0" r="r" b="b"/>
            <a:pathLst>
              <a:path w="651" h="600">
                <a:moveTo>
                  <a:pt x="135" y="87"/>
                </a:moveTo>
                <a:lnTo>
                  <a:pt x="116" y="105"/>
                </a:lnTo>
                <a:lnTo>
                  <a:pt x="97" y="122"/>
                </a:lnTo>
                <a:lnTo>
                  <a:pt x="81" y="141"/>
                </a:lnTo>
                <a:lnTo>
                  <a:pt x="66" y="162"/>
                </a:lnTo>
                <a:lnTo>
                  <a:pt x="51" y="183"/>
                </a:lnTo>
                <a:lnTo>
                  <a:pt x="39" y="206"/>
                </a:lnTo>
                <a:lnTo>
                  <a:pt x="27" y="230"/>
                </a:lnTo>
                <a:lnTo>
                  <a:pt x="17" y="253"/>
                </a:lnTo>
                <a:lnTo>
                  <a:pt x="11" y="277"/>
                </a:lnTo>
                <a:lnTo>
                  <a:pt x="5" y="303"/>
                </a:lnTo>
                <a:lnTo>
                  <a:pt x="1" y="330"/>
                </a:lnTo>
                <a:lnTo>
                  <a:pt x="0" y="355"/>
                </a:lnTo>
                <a:lnTo>
                  <a:pt x="0" y="375"/>
                </a:lnTo>
                <a:lnTo>
                  <a:pt x="1" y="397"/>
                </a:lnTo>
                <a:lnTo>
                  <a:pt x="4" y="420"/>
                </a:lnTo>
                <a:lnTo>
                  <a:pt x="7" y="440"/>
                </a:lnTo>
                <a:lnTo>
                  <a:pt x="14" y="460"/>
                </a:lnTo>
                <a:lnTo>
                  <a:pt x="22" y="480"/>
                </a:lnTo>
                <a:lnTo>
                  <a:pt x="30" y="498"/>
                </a:lnTo>
                <a:lnTo>
                  <a:pt x="40" y="516"/>
                </a:lnTo>
                <a:lnTo>
                  <a:pt x="51" y="533"/>
                </a:lnTo>
                <a:lnTo>
                  <a:pt x="62" y="548"/>
                </a:lnTo>
                <a:lnTo>
                  <a:pt x="76" y="563"/>
                </a:lnTo>
                <a:lnTo>
                  <a:pt x="91" y="577"/>
                </a:lnTo>
                <a:lnTo>
                  <a:pt x="106" y="590"/>
                </a:lnTo>
                <a:lnTo>
                  <a:pt x="122" y="600"/>
                </a:lnTo>
                <a:lnTo>
                  <a:pt x="126" y="597"/>
                </a:lnTo>
                <a:lnTo>
                  <a:pt x="140" y="581"/>
                </a:lnTo>
                <a:lnTo>
                  <a:pt x="155" y="567"/>
                </a:lnTo>
                <a:lnTo>
                  <a:pt x="171" y="553"/>
                </a:lnTo>
                <a:lnTo>
                  <a:pt x="187" y="540"/>
                </a:lnTo>
                <a:lnTo>
                  <a:pt x="204" y="527"/>
                </a:lnTo>
                <a:lnTo>
                  <a:pt x="222" y="515"/>
                </a:lnTo>
                <a:lnTo>
                  <a:pt x="240" y="505"/>
                </a:lnTo>
                <a:lnTo>
                  <a:pt x="259" y="493"/>
                </a:lnTo>
                <a:lnTo>
                  <a:pt x="278" y="485"/>
                </a:lnTo>
                <a:lnTo>
                  <a:pt x="297" y="476"/>
                </a:lnTo>
                <a:lnTo>
                  <a:pt x="315" y="470"/>
                </a:lnTo>
                <a:lnTo>
                  <a:pt x="334" y="463"/>
                </a:lnTo>
                <a:lnTo>
                  <a:pt x="353" y="458"/>
                </a:lnTo>
                <a:lnTo>
                  <a:pt x="372" y="455"/>
                </a:lnTo>
                <a:lnTo>
                  <a:pt x="390" y="453"/>
                </a:lnTo>
                <a:lnTo>
                  <a:pt x="408" y="453"/>
                </a:lnTo>
                <a:lnTo>
                  <a:pt x="432" y="455"/>
                </a:lnTo>
                <a:lnTo>
                  <a:pt x="455" y="460"/>
                </a:lnTo>
                <a:lnTo>
                  <a:pt x="475" y="467"/>
                </a:lnTo>
                <a:lnTo>
                  <a:pt x="492" y="477"/>
                </a:lnTo>
                <a:lnTo>
                  <a:pt x="507" y="490"/>
                </a:lnTo>
                <a:lnTo>
                  <a:pt x="519" y="505"/>
                </a:lnTo>
                <a:lnTo>
                  <a:pt x="529" y="520"/>
                </a:lnTo>
                <a:lnTo>
                  <a:pt x="535" y="538"/>
                </a:lnTo>
                <a:lnTo>
                  <a:pt x="543" y="530"/>
                </a:lnTo>
                <a:lnTo>
                  <a:pt x="557" y="515"/>
                </a:lnTo>
                <a:lnTo>
                  <a:pt x="571" y="500"/>
                </a:lnTo>
                <a:lnTo>
                  <a:pt x="583" y="483"/>
                </a:lnTo>
                <a:lnTo>
                  <a:pt x="593" y="466"/>
                </a:lnTo>
                <a:lnTo>
                  <a:pt x="605" y="450"/>
                </a:lnTo>
                <a:lnTo>
                  <a:pt x="613" y="431"/>
                </a:lnTo>
                <a:lnTo>
                  <a:pt x="622" y="412"/>
                </a:lnTo>
                <a:lnTo>
                  <a:pt x="630" y="395"/>
                </a:lnTo>
                <a:lnTo>
                  <a:pt x="636" y="375"/>
                </a:lnTo>
                <a:lnTo>
                  <a:pt x="641" y="356"/>
                </a:lnTo>
                <a:lnTo>
                  <a:pt x="645" y="337"/>
                </a:lnTo>
                <a:lnTo>
                  <a:pt x="648" y="318"/>
                </a:lnTo>
                <a:lnTo>
                  <a:pt x="650" y="298"/>
                </a:lnTo>
                <a:lnTo>
                  <a:pt x="651" y="280"/>
                </a:lnTo>
                <a:lnTo>
                  <a:pt x="650" y="260"/>
                </a:lnTo>
                <a:lnTo>
                  <a:pt x="648" y="241"/>
                </a:lnTo>
                <a:lnTo>
                  <a:pt x="645" y="222"/>
                </a:lnTo>
                <a:lnTo>
                  <a:pt x="643" y="228"/>
                </a:lnTo>
                <a:lnTo>
                  <a:pt x="633" y="245"/>
                </a:lnTo>
                <a:lnTo>
                  <a:pt x="623" y="262"/>
                </a:lnTo>
                <a:lnTo>
                  <a:pt x="613" y="278"/>
                </a:lnTo>
                <a:lnTo>
                  <a:pt x="600" y="295"/>
                </a:lnTo>
                <a:lnTo>
                  <a:pt x="586" y="310"/>
                </a:lnTo>
                <a:lnTo>
                  <a:pt x="571" y="325"/>
                </a:lnTo>
                <a:lnTo>
                  <a:pt x="555" y="338"/>
                </a:lnTo>
                <a:lnTo>
                  <a:pt x="538" y="351"/>
                </a:lnTo>
                <a:lnTo>
                  <a:pt x="520" y="365"/>
                </a:lnTo>
                <a:lnTo>
                  <a:pt x="502" y="375"/>
                </a:lnTo>
                <a:lnTo>
                  <a:pt x="482" y="386"/>
                </a:lnTo>
                <a:lnTo>
                  <a:pt x="463" y="396"/>
                </a:lnTo>
                <a:lnTo>
                  <a:pt x="443" y="405"/>
                </a:lnTo>
                <a:lnTo>
                  <a:pt x="422" y="413"/>
                </a:lnTo>
                <a:lnTo>
                  <a:pt x="402" y="420"/>
                </a:lnTo>
                <a:lnTo>
                  <a:pt x="381" y="425"/>
                </a:lnTo>
                <a:lnTo>
                  <a:pt x="361" y="428"/>
                </a:lnTo>
                <a:lnTo>
                  <a:pt x="340" y="431"/>
                </a:lnTo>
                <a:lnTo>
                  <a:pt x="320" y="432"/>
                </a:lnTo>
                <a:lnTo>
                  <a:pt x="298" y="432"/>
                </a:lnTo>
                <a:lnTo>
                  <a:pt x="274" y="430"/>
                </a:lnTo>
                <a:lnTo>
                  <a:pt x="252" y="426"/>
                </a:lnTo>
                <a:lnTo>
                  <a:pt x="230" y="420"/>
                </a:lnTo>
                <a:lnTo>
                  <a:pt x="210" y="412"/>
                </a:lnTo>
                <a:lnTo>
                  <a:pt x="191" y="403"/>
                </a:lnTo>
                <a:lnTo>
                  <a:pt x="174" y="392"/>
                </a:lnTo>
                <a:lnTo>
                  <a:pt x="157" y="380"/>
                </a:lnTo>
                <a:lnTo>
                  <a:pt x="145" y="366"/>
                </a:lnTo>
                <a:lnTo>
                  <a:pt x="132" y="350"/>
                </a:lnTo>
                <a:lnTo>
                  <a:pt x="122" y="335"/>
                </a:lnTo>
                <a:lnTo>
                  <a:pt x="115" y="317"/>
                </a:lnTo>
                <a:lnTo>
                  <a:pt x="109" y="298"/>
                </a:lnTo>
                <a:lnTo>
                  <a:pt x="106" y="280"/>
                </a:lnTo>
                <a:lnTo>
                  <a:pt x="105" y="260"/>
                </a:lnTo>
                <a:lnTo>
                  <a:pt x="107" y="238"/>
                </a:lnTo>
                <a:lnTo>
                  <a:pt x="107" y="236"/>
                </a:lnTo>
                <a:lnTo>
                  <a:pt x="112" y="216"/>
                </a:lnTo>
                <a:lnTo>
                  <a:pt x="117" y="197"/>
                </a:lnTo>
                <a:lnTo>
                  <a:pt x="124" y="178"/>
                </a:lnTo>
                <a:lnTo>
                  <a:pt x="132" y="160"/>
                </a:lnTo>
                <a:lnTo>
                  <a:pt x="142" y="142"/>
                </a:lnTo>
                <a:lnTo>
                  <a:pt x="154" y="125"/>
                </a:lnTo>
                <a:lnTo>
                  <a:pt x="166" y="110"/>
                </a:lnTo>
                <a:lnTo>
                  <a:pt x="180" y="93"/>
                </a:lnTo>
                <a:lnTo>
                  <a:pt x="195" y="80"/>
                </a:lnTo>
                <a:lnTo>
                  <a:pt x="211" y="65"/>
                </a:lnTo>
                <a:lnTo>
                  <a:pt x="227" y="53"/>
                </a:lnTo>
                <a:lnTo>
                  <a:pt x="246" y="41"/>
                </a:lnTo>
                <a:lnTo>
                  <a:pt x="266" y="30"/>
                </a:lnTo>
                <a:lnTo>
                  <a:pt x="286" y="20"/>
                </a:lnTo>
                <a:lnTo>
                  <a:pt x="307" y="12"/>
                </a:lnTo>
                <a:lnTo>
                  <a:pt x="329" y="5"/>
                </a:lnTo>
                <a:lnTo>
                  <a:pt x="352" y="0"/>
                </a:lnTo>
                <a:lnTo>
                  <a:pt x="340" y="0"/>
                </a:lnTo>
                <a:lnTo>
                  <a:pt x="328" y="1"/>
                </a:lnTo>
                <a:lnTo>
                  <a:pt x="316" y="3"/>
                </a:lnTo>
                <a:lnTo>
                  <a:pt x="292" y="8"/>
                </a:lnTo>
                <a:lnTo>
                  <a:pt x="268" y="15"/>
                </a:lnTo>
                <a:lnTo>
                  <a:pt x="244" y="23"/>
                </a:lnTo>
                <a:lnTo>
                  <a:pt x="220" y="32"/>
                </a:lnTo>
                <a:lnTo>
                  <a:pt x="197" y="45"/>
                </a:lnTo>
                <a:lnTo>
                  <a:pt x="176" y="57"/>
                </a:lnTo>
                <a:lnTo>
                  <a:pt x="155" y="71"/>
                </a:lnTo>
                <a:lnTo>
                  <a:pt x="135" y="87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4" name="Freeform 3">
            <a:extLst>
              <a:ext uri="{FF2B5EF4-FFF2-40B4-BE49-F238E27FC236}">
                <a16:creationId xmlns:a16="http://schemas.microsoft.com/office/drawing/2014/main" id="{00000000-0008-0000-0500-0000D3000000}"/>
              </a:ext>
            </a:extLst>
          </xdr:cNvPr>
          <xdr:cNvSpPr>
            <a:spLocks/>
          </xdr:cNvSpPr>
        </xdr:nvSpPr>
        <xdr:spPr bwMode="auto">
          <a:xfrm>
            <a:off x="1000" y="810"/>
            <a:ext cx="74" cy="58"/>
          </a:xfrm>
          <a:custGeom>
            <a:avLst/>
            <a:gdLst/>
            <a:ahLst/>
            <a:cxnLst>
              <a:cxn ang="0">
                <a:pos x="50" y="45"/>
              </a:cxn>
              <a:cxn ang="0">
                <a:pos x="45" y="45"/>
              </a:cxn>
              <a:cxn ang="0">
                <a:pos x="25" y="40"/>
              </a:cxn>
              <a:cxn ang="0">
                <a:pos x="10" y="25"/>
              </a:cxn>
              <a:cxn ang="0">
                <a:pos x="4" y="3"/>
              </a:cxn>
              <a:cxn ang="0">
                <a:pos x="4" y="0"/>
              </a:cxn>
              <a:cxn ang="0">
                <a:pos x="0" y="48"/>
              </a:cxn>
              <a:cxn ang="0">
                <a:pos x="22" y="55"/>
              </a:cxn>
              <a:cxn ang="0">
                <a:pos x="47" y="57"/>
              </a:cxn>
              <a:cxn ang="0">
                <a:pos x="74" y="58"/>
              </a:cxn>
              <a:cxn ang="0">
                <a:pos x="70" y="38"/>
              </a:cxn>
              <a:cxn ang="0">
                <a:pos x="50" y="45"/>
              </a:cxn>
            </a:cxnLst>
            <a:rect l="0" t="0" r="r" b="b"/>
            <a:pathLst>
              <a:path w="74" h="58">
                <a:moveTo>
                  <a:pt x="50" y="45"/>
                </a:moveTo>
                <a:lnTo>
                  <a:pt x="45" y="45"/>
                </a:lnTo>
                <a:lnTo>
                  <a:pt x="25" y="40"/>
                </a:lnTo>
                <a:lnTo>
                  <a:pt x="10" y="25"/>
                </a:lnTo>
                <a:lnTo>
                  <a:pt x="4" y="3"/>
                </a:lnTo>
                <a:lnTo>
                  <a:pt x="4" y="0"/>
                </a:lnTo>
                <a:lnTo>
                  <a:pt x="0" y="48"/>
                </a:lnTo>
                <a:lnTo>
                  <a:pt x="22" y="55"/>
                </a:lnTo>
                <a:lnTo>
                  <a:pt x="47" y="57"/>
                </a:lnTo>
                <a:lnTo>
                  <a:pt x="74" y="58"/>
                </a:lnTo>
                <a:lnTo>
                  <a:pt x="70" y="38"/>
                </a:lnTo>
                <a:lnTo>
                  <a:pt x="50" y="45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5" name="Freeform 4">
            <a:extLst>
              <a:ext uri="{FF2B5EF4-FFF2-40B4-BE49-F238E27FC236}">
                <a16:creationId xmlns:a16="http://schemas.microsoft.com/office/drawing/2014/main" id="{00000000-0008-0000-0500-0000D4000000}"/>
              </a:ext>
            </a:extLst>
          </xdr:cNvPr>
          <xdr:cNvSpPr>
            <a:spLocks/>
          </xdr:cNvSpPr>
        </xdr:nvSpPr>
        <xdr:spPr bwMode="auto">
          <a:xfrm>
            <a:off x="903" y="563"/>
            <a:ext cx="431" cy="305"/>
          </a:xfrm>
          <a:custGeom>
            <a:avLst/>
            <a:gdLst/>
            <a:ahLst/>
            <a:cxnLst>
              <a:cxn ang="0">
                <a:pos x="107" y="225"/>
              </a:cxn>
              <a:cxn ang="0">
                <a:pos x="142" y="204"/>
              </a:cxn>
              <a:cxn ang="0">
                <a:pos x="167" y="210"/>
              </a:cxn>
              <a:cxn ang="0">
                <a:pos x="187" y="245"/>
              </a:cxn>
              <a:cxn ang="0">
                <a:pos x="182" y="270"/>
              </a:cxn>
              <a:cxn ang="0">
                <a:pos x="171" y="305"/>
              </a:cxn>
              <a:cxn ang="0">
                <a:pos x="200" y="302"/>
              </a:cxn>
              <a:cxn ang="0">
                <a:pos x="237" y="292"/>
              </a:cxn>
              <a:cxn ang="0">
                <a:pos x="276" y="277"/>
              </a:cxn>
              <a:cxn ang="0">
                <a:pos x="313" y="255"/>
              </a:cxn>
              <a:cxn ang="0">
                <a:pos x="349" y="230"/>
              </a:cxn>
              <a:cxn ang="0">
                <a:pos x="381" y="200"/>
              </a:cxn>
              <a:cxn ang="0">
                <a:pos x="408" y="167"/>
              </a:cxn>
              <a:cxn ang="0">
                <a:pos x="431" y="132"/>
              </a:cxn>
              <a:cxn ang="0">
                <a:pos x="423" y="111"/>
              </a:cxn>
              <a:cxn ang="0">
                <a:pos x="402" y="75"/>
              </a:cxn>
              <a:cxn ang="0">
                <a:pos x="375" y="46"/>
              </a:cxn>
              <a:cxn ang="0">
                <a:pos x="341" y="24"/>
              </a:cxn>
              <a:cxn ang="0">
                <a:pos x="301" y="7"/>
              </a:cxn>
              <a:cxn ang="0">
                <a:pos x="254" y="0"/>
              </a:cxn>
              <a:cxn ang="0">
                <a:pos x="215" y="0"/>
              </a:cxn>
              <a:cxn ang="0">
                <a:pos x="170" y="6"/>
              </a:cxn>
              <a:cxn ang="0">
                <a:pos x="127" y="17"/>
              </a:cxn>
              <a:cxn ang="0">
                <a:pos x="87" y="36"/>
              </a:cxn>
              <a:cxn ang="0">
                <a:pos x="54" y="61"/>
              </a:cxn>
              <a:cxn ang="0">
                <a:pos x="27" y="91"/>
              </a:cxn>
              <a:cxn ang="0">
                <a:pos x="7" y="126"/>
              </a:cxn>
              <a:cxn ang="0">
                <a:pos x="0" y="167"/>
              </a:cxn>
              <a:cxn ang="0">
                <a:pos x="2" y="196"/>
              </a:cxn>
              <a:cxn ang="0">
                <a:pos x="15" y="232"/>
              </a:cxn>
              <a:cxn ang="0">
                <a:pos x="41" y="264"/>
              </a:cxn>
              <a:cxn ang="0">
                <a:pos x="76" y="287"/>
              </a:cxn>
              <a:cxn ang="0">
                <a:pos x="101" y="246"/>
              </a:cxn>
            </a:cxnLst>
            <a:rect l="0" t="0" r="r" b="b"/>
            <a:pathLst>
              <a:path w="431" h="305">
                <a:moveTo>
                  <a:pt x="101" y="246"/>
                </a:moveTo>
                <a:lnTo>
                  <a:pt x="107" y="225"/>
                </a:lnTo>
                <a:lnTo>
                  <a:pt x="122" y="210"/>
                </a:lnTo>
                <a:lnTo>
                  <a:pt x="142" y="204"/>
                </a:lnTo>
                <a:lnTo>
                  <a:pt x="147" y="204"/>
                </a:lnTo>
                <a:lnTo>
                  <a:pt x="167" y="210"/>
                </a:lnTo>
                <a:lnTo>
                  <a:pt x="182" y="225"/>
                </a:lnTo>
                <a:lnTo>
                  <a:pt x="187" y="245"/>
                </a:lnTo>
                <a:lnTo>
                  <a:pt x="187" y="250"/>
                </a:lnTo>
                <a:lnTo>
                  <a:pt x="182" y="270"/>
                </a:lnTo>
                <a:lnTo>
                  <a:pt x="167" y="285"/>
                </a:lnTo>
                <a:lnTo>
                  <a:pt x="171" y="305"/>
                </a:lnTo>
                <a:lnTo>
                  <a:pt x="182" y="305"/>
                </a:lnTo>
                <a:lnTo>
                  <a:pt x="200" y="302"/>
                </a:lnTo>
                <a:lnTo>
                  <a:pt x="217" y="297"/>
                </a:lnTo>
                <a:lnTo>
                  <a:pt x="237" y="292"/>
                </a:lnTo>
                <a:lnTo>
                  <a:pt x="256" y="285"/>
                </a:lnTo>
                <a:lnTo>
                  <a:pt x="276" y="277"/>
                </a:lnTo>
                <a:lnTo>
                  <a:pt x="294" y="267"/>
                </a:lnTo>
                <a:lnTo>
                  <a:pt x="313" y="255"/>
                </a:lnTo>
                <a:lnTo>
                  <a:pt x="331" y="242"/>
                </a:lnTo>
                <a:lnTo>
                  <a:pt x="349" y="230"/>
                </a:lnTo>
                <a:lnTo>
                  <a:pt x="365" y="215"/>
                </a:lnTo>
                <a:lnTo>
                  <a:pt x="381" y="200"/>
                </a:lnTo>
                <a:lnTo>
                  <a:pt x="396" y="184"/>
                </a:lnTo>
                <a:lnTo>
                  <a:pt x="408" y="167"/>
                </a:lnTo>
                <a:lnTo>
                  <a:pt x="421" y="150"/>
                </a:lnTo>
                <a:lnTo>
                  <a:pt x="431" y="132"/>
                </a:lnTo>
                <a:lnTo>
                  <a:pt x="430" y="127"/>
                </a:lnTo>
                <a:lnTo>
                  <a:pt x="423" y="111"/>
                </a:lnTo>
                <a:lnTo>
                  <a:pt x="413" y="92"/>
                </a:lnTo>
                <a:lnTo>
                  <a:pt x="402" y="75"/>
                </a:lnTo>
                <a:lnTo>
                  <a:pt x="388" y="60"/>
                </a:lnTo>
                <a:lnTo>
                  <a:pt x="375" y="46"/>
                </a:lnTo>
                <a:lnTo>
                  <a:pt x="359" y="34"/>
                </a:lnTo>
                <a:lnTo>
                  <a:pt x="341" y="24"/>
                </a:lnTo>
                <a:lnTo>
                  <a:pt x="322" y="15"/>
                </a:lnTo>
                <a:lnTo>
                  <a:pt x="301" y="7"/>
                </a:lnTo>
                <a:lnTo>
                  <a:pt x="278" y="2"/>
                </a:lnTo>
                <a:lnTo>
                  <a:pt x="254" y="0"/>
                </a:lnTo>
                <a:lnTo>
                  <a:pt x="237" y="0"/>
                </a:lnTo>
                <a:lnTo>
                  <a:pt x="215" y="0"/>
                </a:lnTo>
                <a:lnTo>
                  <a:pt x="192" y="2"/>
                </a:lnTo>
                <a:lnTo>
                  <a:pt x="170" y="6"/>
                </a:lnTo>
                <a:lnTo>
                  <a:pt x="149" y="11"/>
                </a:lnTo>
                <a:lnTo>
                  <a:pt x="127" y="17"/>
                </a:lnTo>
                <a:lnTo>
                  <a:pt x="107" y="26"/>
                </a:lnTo>
                <a:lnTo>
                  <a:pt x="87" y="36"/>
                </a:lnTo>
                <a:lnTo>
                  <a:pt x="70" y="47"/>
                </a:lnTo>
                <a:lnTo>
                  <a:pt x="54" y="61"/>
                </a:lnTo>
                <a:lnTo>
                  <a:pt x="39" y="75"/>
                </a:lnTo>
                <a:lnTo>
                  <a:pt x="27" y="91"/>
                </a:lnTo>
                <a:lnTo>
                  <a:pt x="16" y="107"/>
                </a:lnTo>
                <a:lnTo>
                  <a:pt x="7" y="126"/>
                </a:lnTo>
                <a:lnTo>
                  <a:pt x="2" y="146"/>
                </a:lnTo>
                <a:lnTo>
                  <a:pt x="0" y="167"/>
                </a:lnTo>
                <a:lnTo>
                  <a:pt x="0" y="176"/>
                </a:lnTo>
                <a:lnTo>
                  <a:pt x="2" y="196"/>
                </a:lnTo>
                <a:lnTo>
                  <a:pt x="7" y="215"/>
                </a:lnTo>
                <a:lnTo>
                  <a:pt x="15" y="232"/>
                </a:lnTo>
                <a:lnTo>
                  <a:pt x="27" y="249"/>
                </a:lnTo>
                <a:lnTo>
                  <a:pt x="41" y="264"/>
                </a:lnTo>
                <a:lnTo>
                  <a:pt x="57" y="276"/>
                </a:lnTo>
                <a:lnTo>
                  <a:pt x="76" y="287"/>
                </a:lnTo>
                <a:lnTo>
                  <a:pt x="97" y="295"/>
                </a:lnTo>
                <a:lnTo>
                  <a:pt x="101" y="246"/>
                </a:lnTo>
              </a:path>
            </a:pathLst>
          </a:custGeom>
          <a:solidFill>
            <a:srgbClr val="FB9F00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6" name="Freeform 5">
            <a:extLst>
              <a:ext uri="{FF2B5EF4-FFF2-40B4-BE49-F238E27FC236}">
                <a16:creationId xmlns:a16="http://schemas.microsoft.com/office/drawing/2014/main" id="{00000000-0008-0000-0500-0000D5000000}"/>
              </a:ext>
            </a:extLst>
          </xdr:cNvPr>
          <xdr:cNvSpPr>
            <a:spLocks/>
          </xdr:cNvSpPr>
        </xdr:nvSpPr>
        <xdr:spPr bwMode="auto">
          <a:xfrm>
            <a:off x="831" y="1015"/>
            <a:ext cx="295" cy="125"/>
          </a:xfrm>
          <a:custGeom>
            <a:avLst/>
            <a:gdLst/>
            <a:ahLst/>
            <a:cxnLst>
              <a:cxn ang="0">
                <a:pos x="295" y="90"/>
              </a:cxn>
              <a:cxn ang="0">
                <a:pos x="295" y="90"/>
              </a:cxn>
              <a:cxn ang="0">
                <a:pos x="295" y="90"/>
              </a:cxn>
              <a:cxn ang="0">
                <a:pos x="295" y="86"/>
              </a:cxn>
              <a:cxn ang="0">
                <a:pos x="292" y="65"/>
              </a:cxn>
              <a:cxn ang="0">
                <a:pos x="285" y="47"/>
              </a:cxn>
              <a:cxn ang="0">
                <a:pos x="274" y="31"/>
              </a:cxn>
              <a:cxn ang="0">
                <a:pos x="259" y="17"/>
              </a:cxn>
              <a:cxn ang="0">
                <a:pos x="239" y="7"/>
              </a:cxn>
              <a:cxn ang="0">
                <a:pos x="214" y="1"/>
              </a:cxn>
              <a:cxn ang="0">
                <a:pos x="184" y="0"/>
              </a:cxn>
              <a:cxn ang="0">
                <a:pos x="178" y="0"/>
              </a:cxn>
              <a:cxn ang="0">
                <a:pos x="159" y="0"/>
              </a:cxn>
              <a:cxn ang="0">
                <a:pos x="140" y="5"/>
              </a:cxn>
              <a:cxn ang="0">
                <a:pos x="120" y="10"/>
              </a:cxn>
              <a:cxn ang="0">
                <a:pos x="102" y="17"/>
              </a:cxn>
              <a:cxn ang="0">
                <a:pos x="83" y="26"/>
              </a:cxn>
              <a:cxn ang="0">
                <a:pos x="65" y="37"/>
              </a:cxn>
              <a:cxn ang="0">
                <a:pos x="47" y="48"/>
              </a:cxn>
              <a:cxn ang="0">
                <a:pos x="31" y="61"/>
              </a:cxn>
              <a:cxn ang="0">
                <a:pos x="15" y="75"/>
              </a:cxn>
              <a:cxn ang="0">
                <a:pos x="0" y="90"/>
              </a:cxn>
              <a:cxn ang="0">
                <a:pos x="13" y="97"/>
              </a:cxn>
              <a:cxn ang="0">
                <a:pos x="29" y="105"/>
              </a:cxn>
              <a:cxn ang="0">
                <a:pos x="47" y="110"/>
              </a:cxn>
              <a:cxn ang="0">
                <a:pos x="64" y="116"/>
              </a:cxn>
              <a:cxn ang="0">
                <a:pos x="83" y="120"/>
              </a:cxn>
              <a:cxn ang="0">
                <a:pos x="102" y="123"/>
              </a:cxn>
              <a:cxn ang="0">
                <a:pos x="121" y="125"/>
              </a:cxn>
              <a:cxn ang="0">
                <a:pos x="141" y="125"/>
              </a:cxn>
              <a:cxn ang="0">
                <a:pos x="161" y="125"/>
              </a:cxn>
              <a:cxn ang="0">
                <a:pos x="181" y="122"/>
              </a:cxn>
              <a:cxn ang="0">
                <a:pos x="202" y="120"/>
              </a:cxn>
              <a:cxn ang="0">
                <a:pos x="223" y="115"/>
              </a:cxn>
              <a:cxn ang="0">
                <a:pos x="245" y="108"/>
              </a:cxn>
              <a:cxn ang="0">
                <a:pos x="258" y="105"/>
              </a:cxn>
              <a:cxn ang="0">
                <a:pos x="277" y="97"/>
              </a:cxn>
              <a:cxn ang="0">
                <a:pos x="295" y="90"/>
              </a:cxn>
            </a:cxnLst>
            <a:rect l="0" t="0" r="r" b="b"/>
            <a:pathLst>
              <a:path w="295" h="125">
                <a:moveTo>
                  <a:pt x="295" y="90"/>
                </a:moveTo>
                <a:lnTo>
                  <a:pt x="295" y="90"/>
                </a:lnTo>
                <a:lnTo>
                  <a:pt x="295" y="86"/>
                </a:lnTo>
                <a:lnTo>
                  <a:pt x="292" y="65"/>
                </a:lnTo>
                <a:lnTo>
                  <a:pt x="285" y="47"/>
                </a:lnTo>
                <a:lnTo>
                  <a:pt x="274" y="31"/>
                </a:lnTo>
                <a:lnTo>
                  <a:pt x="259" y="17"/>
                </a:lnTo>
                <a:lnTo>
                  <a:pt x="239" y="7"/>
                </a:lnTo>
                <a:lnTo>
                  <a:pt x="214" y="1"/>
                </a:lnTo>
                <a:lnTo>
                  <a:pt x="184" y="0"/>
                </a:lnTo>
                <a:lnTo>
                  <a:pt x="178" y="0"/>
                </a:lnTo>
                <a:lnTo>
                  <a:pt x="159" y="0"/>
                </a:lnTo>
                <a:lnTo>
                  <a:pt x="140" y="5"/>
                </a:lnTo>
                <a:lnTo>
                  <a:pt x="120" y="10"/>
                </a:lnTo>
                <a:lnTo>
                  <a:pt x="102" y="17"/>
                </a:lnTo>
                <a:lnTo>
                  <a:pt x="83" y="26"/>
                </a:lnTo>
                <a:lnTo>
                  <a:pt x="65" y="37"/>
                </a:lnTo>
                <a:lnTo>
                  <a:pt x="47" y="48"/>
                </a:lnTo>
                <a:lnTo>
                  <a:pt x="31" y="61"/>
                </a:lnTo>
                <a:lnTo>
                  <a:pt x="15" y="75"/>
                </a:lnTo>
                <a:lnTo>
                  <a:pt x="0" y="90"/>
                </a:lnTo>
                <a:lnTo>
                  <a:pt x="13" y="97"/>
                </a:lnTo>
                <a:lnTo>
                  <a:pt x="29" y="105"/>
                </a:lnTo>
                <a:lnTo>
                  <a:pt x="47" y="110"/>
                </a:lnTo>
                <a:lnTo>
                  <a:pt x="64" y="116"/>
                </a:lnTo>
                <a:lnTo>
                  <a:pt x="83" y="120"/>
                </a:lnTo>
                <a:lnTo>
                  <a:pt x="102" y="123"/>
                </a:lnTo>
                <a:lnTo>
                  <a:pt x="121" y="125"/>
                </a:lnTo>
                <a:lnTo>
                  <a:pt x="141" y="125"/>
                </a:lnTo>
                <a:lnTo>
                  <a:pt x="161" y="125"/>
                </a:lnTo>
                <a:lnTo>
                  <a:pt x="181" y="122"/>
                </a:lnTo>
                <a:lnTo>
                  <a:pt x="202" y="120"/>
                </a:lnTo>
                <a:lnTo>
                  <a:pt x="223" y="115"/>
                </a:lnTo>
                <a:lnTo>
                  <a:pt x="245" y="108"/>
                </a:lnTo>
                <a:lnTo>
                  <a:pt x="258" y="105"/>
                </a:lnTo>
                <a:lnTo>
                  <a:pt x="277" y="97"/>
                </a:lnTo>
                <a:lnTo>
                  <a:pt x="295" y="90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  <xdr:sp macro="" textlink="">
        <xdr:nvSpPr>
          <xdr:cNvPr id="7" name="Freeform 6">
            <a:extLst>
              <a:ext uri="{FF2B5EF4-FFF2-40B4-BE49-F238E27FC236}">
                <a16:creationId xmlns:a16="http://schemas.microsoft.com/office/drawing/2014/main" id="{00000000-0008-0000-0500-0000D6000000}"/>
              </a:ext>
            </a:extLst>
          </xdr:cNvPr>
          <xdr:cNvSpPr>
            <a:spLocks/>
          </xdr:cNvSpPr>
        </xdr:nvSpPr>
        <xdr:spPr bwMode="auto">
          <a:xfrm>
            <a:off x="1082" y="480"/>
            <a:ext cx="362" cy="197"/>
          </a:xfrm>
          <a:custGeom>
            <a:avLst/>
            <a:gdLst/>
            <a:ahLst/>
            <a:cxnLst>
              <a:cxn ang="0">
                <a:pos x="15" y="5"/>
              </a:cxn>
              <a:cxn ang="0">
                <a:pos x="0" y="7"/>
              </a:cxn>
              <a:cxn ang="0">
                <a:pos x="0" y="7"/>
              </a:cxn>
              <a:cxn ang="0">
                <a:pos x="7" y="7"/>
              </a:cxn>
              <a:cxn ang="0">
                <a:pos x="15" y="6"/>
              </a:cxn>
              <a:cxn ang="0">
                <a:pos x="27" y="5"/>
              </a:cxn>
              <a:cxn ang="0">
                <a:pos x="40" y="5"/>
              </a:cxn>
              <a:cxn ang="0">
                <a:pos x="57" y="6"/>
              </a:cxn>
              <a:cxn ang="0">
                <a:pos x="75" y="7"/>
              </a:cxn>
              <a:cxn ang="0">
                <a:pos x="93" y="10"/>
              </a:cxn>
              <a:cxn ang="0">
                <a:pos x="113" y="15"/>
              </a:cxn>
              <a:cxn ang="0">
                <a:pos x="135" y="20"/>
              </a:cxn>
              <a:cxn ang="0">
                <a:pos x="155" y="27"/>
              </a:cxn>
              <a:cxn ang="0">
                <a:pos x="177" y="37"/>
              </a:cxn>
              <a:cxn ang="0">
                <a:pos x="197" y="50"/>
              </a:cxn>
              <a:cxn ang="0">
                <a:pos x="217" y="65"/>
              </a:cxn>
              <a:cxn ang="0">
                <a:pos x="236" y="83"/>
              </a:cxn>
              <a:cxn ang="0">
                <a:pos x="252" y="105"/>
              </a:cxn>
              <a:cxn ang="0">
                <a:pos x="268" y="130"/>
              </a:cxn>
              <a:cxn ang="0">
                <a:pos x="281" y="158"/>
              </a:cxn>
              <a:cxn ang="0">
                <a:pos x="286" y="170"/>
              </a:cxn>
              <a:cxn ang="0">
                <a:pos x="298" y="188"/>
              </a:cxn>
              <a:cxn ang="0">
                <a:pos x="313" y="196"/>
              </a:cxn>
              <a:cxn ang="0">
                <a:pos x="333" y="197"/>
              </a:cxn>
              <a:cxn ang="0">
                <a:pos x="336" y="196"/>
              </a:cxn>
              <a:cxn ang="0">
                <a:pos x="353" y="185"/>
              </a:cxn>
              <a:cxn ang="0">
                <a:pos x="362" y="167"/>
              </a:cxn>
              <a:cxn ang="0">
                <a:pos x="362" y="146"/>
              </a:cxn>
              <a:cxn ang="0">
                <a:pos x="359" y="135"/>
              </a:cxn>
              <a:cxn ang="0">
                <a:pos x="358" y="132"/>
              </a:cxn>
              <a:cxn ang="0">
                <a:pos x="352" y="115"/>
              </a:cxn>
              <a:cxn ang="0">
                <a:pos x="342" y="97"/>
              </a:cxn>
              <a:cxn ang="0">
                <a:pos x="329" y="82"/>
              </a:cxn>
              <a:cxn ang="0">
                <a:pos x="316" y="68"/>
              </a:cxn>
              <a:cxn ang="0">
                <a:pos x="301" y="56"/>
              </a:cxn>
              <a:cxn ang="0">
                <a:pos x="283" y="45"/>
              </a:cxn>
              <a:cxn ang="0">
                <a:pos x="264" y="35"/>
              </a:cxn>
              <a:cxn ang="0">
                <a:pos x="244" y="26"/>
              </a:cxn>
              <a:cxn ang="0">
                <a:pos x="224" y="20"/>
              </a:cxn>
              <a:cxn ang="0">
                <a:pos x="203" y="13"/>
              </a:cxn>
              <a:cxn ang="0">
                <a:pos x="182" y="8"/>
              </a:cxn>
              <a:cxn ang="0">
                <a:pos x="160" y="5"/>
              </a:cxn>
              <a:cxn ang="0">
                <a:pos x="137" y="1"/>
              </a:cxn>
              <a:cxn ang="0">
                <a:pos x="115" y="0"/>
              </a:cxn>
              <a:cxn ang="0">
                <a:pos x="93" y="0"/>
              </a:cxn>
              <a:cxn ang="0">
                <a:pos x="72" y="0"/>
              </a:cxn>
              <a:cxn ang="0">
                <a:pos x="52" y="0"/>
              </a:cxn>
              <a:cxn ang="0">
                <a:pos x="33" y="1"/>
              </a:cxn>
              <a:cxn ang="0">
                <a:pos x="15" y="5"/>
              </a:cxn>
            </a:cxnLst>
            <a:rect l="0" t="0" r="r" b="b"/>
            <a:pathLst>
              <a:path w="362" h="197">
                <a:moveTo>
                  <a:pt x="15" y="5"/>
                </a:moveTo>
                <a:lnTo>
                  <a:pt x="0" y="7"/>
                </a:lnTo>
                <a:lnTo>
                  <a:pt x="7" y="7"/>
                </a:lnTo>
                <a:lnTo>
                  <a:pt x="15" y="6"/>
                </a:lnTo>
                <a:lnTo>
                  <a:pt x="27" y="5"/>
                </a:lnTo>
                <a:lnTo>
                  <a:pt x="40" y="5"/>
                </a:lnTo>
                <a:lnTo>
                  <a:pt x="57" y="6"/>
                </a:lnTo>
                <a:lnTo>
                  <a:pt x="75" y="7"/>
                </a:lnTo>
                <a:lnTo>
                  <a:pt x="93" y="10"/>
                </a:lnTo>
                <a:lnTo>
                  <a:pt x="113" y="15"/>
                </a:lnTo>
                <a:lnTo>
                  <a:pt x="135" y="20"/>
                </a:lnTo>
                <a:lnTo>
                  <a:pt x="155" y="27"/>
                </a:lnTo>
                <a:lnTo>
                  <a:pt x="177" y="37"/>
                </a:lnTo>
                <a:lnTo>
                  <a:pt x="197" y="50"/>
                </a:lnTo>
                <a:lnTo>
                  <a:pt x="217" y="65"/>
                </a:lnTo>
                <a:lnTo>
                  <a:pt x="236" y="83"/>
                </a:lnTo>
                <a:lnTo>
                  <a:pt x="252" y="105"/>
                </a:lnTo>
                <a:lnTo>
                  <a:pt x="268" y="130"/>
                </a:lnTo>
                <a:lnTo>
                  <a:pt x="281" y="158"/>
                </a:lnTo>
                <a:lnTo>
                  <a:pt x="286" y="170"/>
                </a:lnTo>
                <a:lnTo>
                  <a:pt x="298" y="188"/>
                </a:lnTo>
                <a:lnTo>
                  <a:pt x="313" y="196"/>
                </a:lnTo>
                <a:lnTo>
                  <a:pt x="333" y="197"/>
                </a:lnTo>
                <a:lnTo>
                  <a:pt x="336" y="196"/>
                </a:lnTo>
                <a:lnTo>
                  <a:pt x="353" y="185"/>
                </a:lnTo>
                <a:lnTo>
                  <a:pt x="362" y="167"/>
                </a:lnTo>
                <a:lnTo>
                  <a:pt x="362" y="146"/>
                </a:lnTo>
                <a:lnTo>
                  <a:pt x="359" y="135"/>
                </a:lnTo>
                <a:lnTo>
                  <a:pt x="358" y="132"/>
                </a:lnTo>
                <a:lnTo>
                  <a:pt x="352" y="115"/>
                </a:lnTo>
                <a:lnTo>
                  <a:pt x="342" y="97"/>
                </a:lnTo>
                <a:lnTo>
                  <a:pt x="329" y="82"/>
                </a:lnTo>
                <a:lnTo>
                  <a:pt x="316" y="68"/>
                </a:lnTo>
                <a:lnTo>
                  <a:pt x="301" y="56"/>
                </a:lnTo>
                <a:lnTo>
                  <a:pt x="283" y="45"/>
                </a:lnTo>
                <a:lnTo>
                  <a:pt x="264" y="35"/>
                </a:lnTo>
                <a:lnTo>
                  <a:pt x="244" y="26"/>
                </a:lnTo>
                <a:lnTo>
                  <a:pt x="224" y="20"/>
                </a:lnTo>
                <a:lnTo>
                  <a:pt x="203" y="13"/>
                </a:lnTo>
                <a:lnTo>
                  <a:pt x="182" y="8"/>
                </a:lnTo>
                <a:lnTo>
                  <a:pt x="160" y="5"/>
                </a:lnTo>
                <a:lnTo>
                  <a:pt x="137" y="1"/>
                </a:lnTo>
                <a:lnTo>
                  <a:pt x="115" y="0"/>
                </a:lnTo>
                <a:lnTo>
                  <a:pt x="93" y="0"/>
                </a:lnTo>
                <a:lnTo>
                  <a:pt x="72" y="0"/>
                </a:lnTo>
                <a:lnTo>
                  <a:pt x="52" y="0"/>
                </a:lnTo>
                <a:lnTo>
                  <a:pt x="33" y="1"/>
                </a:lnTo>
                <a:lnTo>
                  <a:pt x="15" y="5"/>
                </a:lnTo>
              </a:path>
            </a:pathLst>
          </a:custGeom>
          <a:solidFill>
            <a:srgbClr val="004EB1"/>
          </a:solidFill>
          <a:ln w="9525">
            <a:noFill/>
            <a:prstDash val="solid"/>
            <a:round/>
            <a:headEnd/>
            <a:tailEnd/>
          </a:ln>
        </xdr:spPr>
      </xdr:sp>
    </xdr:grpSp>
    <xdr:clientData/>
  </xdr:twoCellAnchor>
  <xdr:oneCellAnchor>
    <xdr:from>
      <xdr:col>0</xdr:col>
      <xdr:colOff>485775</xdr:colOff>
      <xdr:row>31</xdr:row>
      <xdr:rowOff>121919</xdr:rowOff>
    </xdr:from>
    <xdr:ext cx="952500" cy="356235"/>
    <xdr:pic>
      <xdr:nvPicPr>
        <xdr:cNvPr id="8" name="260 Imagen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5775" y="4579619"/>
          <a:ext cx="952500" cy="35623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COMPARTIDA\INCIDENCIAS%20DIA%2010\INCIDENCIAS%20DIA%2010%20SERVICIOS%20PUNTUALES%20EXCELL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863.927003703706" createdVersion="6" refreshedVersion="6" minRefreshableVersion="3" recordCount="1101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1-01T00:00:00" count="82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m/>
        <d v="2022-10-25T00:00:00"/>
        <d v="2022-10-26T00:00:00"/>
        <d v="2022-10-27T00:00:00"/>
        <d v="2022-10-28T00:00:00"/>
        <d v="2022-10-29T00:00:00"/>
        <d v="2022-10-31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25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20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Avda. Mediterraneo, 247 portal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Rsdal. Francisco Alcaraz"/>
        <s v="Edifico Villas de Aguadulce. Completo"/>
        <s v="Edifico Villas de Aguadulce. Garaje. Servicio quincenal."/>
        <s v="OFICINA L.I" u="1"/>
        <s v="CALLE BAR" u="1"/>
        <s v="EDF. ALMERIA,15 EN FONDON" u="1"/>
        <s v="VIVIENDA JAVIER MEMBRIVES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7.75"/>
    </cacheField>
    <cacheField name="OBSERVACIONES" numFmtId="0">
      <sharedItems containsBlank="1" count="1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" refreshedDate="44895.724537499998" createdVersion="6" refreshedVersion="6" minRefreshableVersion="3" recordCount="1422">
  <cacheSource type="worksheet">
    <worksheetSource name="Tabla1" r:id="rId2"/>
  </cacheSource>
  <cacheFields count="8">
    <cacheField name="FECHA" numFmtId="164">
      <sharedItems containsSemiMixedTypes="0" containsNonDate="0" containsDate="1" containsString="0" minDate="2022-08-01T00:00:00" maxDate="2022-12-01T00:00:00" count="105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1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 CRISTINA LIROLA" u="1"/>
        <s v="ANA ISABEL SANCHEZ" u="1"/>
        <s v="MCARMEN PORTILLO" u="1"/>
        <s v="JULIÁN LÓPEZ" u="1"/>
      </sharedItems>
    </cacheField>
    <cacheField name="CLIENTE" numFmtId="0">
      <sharedItems containsBlank="1" count="380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ESERRAT, 40"/>
        <s v="MONALISA 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6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HORA ENTRADA - HORA SALIDA" u="1"/>
      </sharedItems>
    </cacheField>
    <cacheField name="cómputo día desde entrada" numFmtId="0">
      <sharedItems containsString="0" containsBlank="1" containsNumber="1" minValue="1" maxValue="12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or" refreshedDate="44925.443721527779" createdVersion="6" refreshedVersion="6" minRefreshableVersion="3" recordCount="1770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2-12-31T00:00:00" count="131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m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6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436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75"/>
    </cacheField>
    <cacheField name="OBSERVACIONES" numFmtId="0">
      <sharedItems containsBlank="1" count="2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utor" refreshedDate="44955.405288657406" createdVersion="6" refreshedVersion="6" minRefreshableVersion="3" recordCount="1826">
  <cacheSource type="worksheet">
    <worksheetSource name="Tabla1" r:id="rId2"/>
  </cacheSource>
  <cacheFields count="8">
    <cacheField name="FECHA" numFmtId="164">
      <sharedItems containsNonDate="0" containsDate="1" containsString="0" containsBlank="1" minDate="2022-08-01T00:00:00" maxDate="2023-01-25T00:00:00" count="146">
        <d v="2022-08-01T00:00:00"/>
        <d v="2022-08-02T00:00:00"/>
        <d v="2022-08-03T00:00:00"/>
        <d v="2022-08-04T00:00:00"/>
        <d v="2022-08-05T00:00:00"/>
        <d v="2022-08-06T00:00:00"/>
        <d v="2022-08-08T00:00:00"/>
        <d v="2022-08-09T00:00:00"/>
        <d v="2022-08-10T00:00:00"/>
        <d v="2022-08-11T00:00:00"/>
        <d v="2022-08-12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9-21T00:00:00"/>
        <d v="2022-09-01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2T00:00:00"/>
        <d v="2022-09-05T00:00:00"/>
        <d v="2022-09-03T00:00:00"/>
        <d v="2022-09-06T00:00:00"/>
        <d v="2022-09-14T00:00:00"/>
        <d v="2022-09-19T00:00:00"/>
        <d v="2022-09-07T00:00:00"/>
        <d v="2022-09-08T00:00:00"/>
        <d v="2022-09-09T00:00:00"/>
        <d v="2022-09-10T00:00:00"/>
        <d v="2022-09-12T00:00:00"/>
        <d v="2022-09-13T00:00:00"/>
        <d v="2022-09-15T00:00:00"/>
        <d v="2022-09-16T00:00:00"/>
        <d v="2022-09-17T00:00:00"/>
        <d v="2022-09-23T00:00:00"/>
        <d v="2022-09-20T00:00:00"/>
        <d v="2022-09-29T00:00:00"/>
        <d v="2022-09-22T00:00:00"/>
        <d v="2022-09-24T00:00:00"/>
        <d v="2022-09-26T00:00:00"/>
        <d v="2022-09-27T00:00:00"/>
        <d v="2022-09-28T00:00:00"/>
        <d v="2022-09-30T00:00:00"/>
        <d v="2022-10-10T00:00:00"/>
        <d v="2022-10-15T00:00:00"/>
        <d v="2022-10-22T00:00:00"/>
        <d v="2022-10-01T00:00:00"/>
        <d v="2022-10-03T00:00:00"/>
        <d v="2022-10-04T00:00:00"/>
        <d v="2022-10-05T00:00:00"/>
        <d v="2022-10-06T00:00:00"/>
        <d v="2022-10-07T00:00:00"/>
        <d v="2022-10-08T00:00:00"/>
        <d v="2022-10-11T00:00:00"/>
        <d v="2022-10-12T00:00:00"/>
        <d v="2022-10-13T00:00:00"/>
        <d v="2022-10-14T00:00:00"/>
        <d v="2022-10-17T00:00:00"/>
        <d v="2022-10-18T00:00:00"/>
        <d v="2022-10-19T00:00:00"/>
        <d v="2022-10-20T00:00:00"/>
        <d v="2022-10-21T00:00:00"/>
        <d v="2022-10-24T00:00:00"/>
        <d v="2022-11-28T00:00:00"/>
        <d v="2022-10-25T00:00:00"/>
        <d v="2022-10-26T00:00:00"/>
        <d v="2022-10-27T00:00:00"/>
        <d v="2022-10-28T00:00:00"/>
        <d v="2022-10-29T00:00:00"/>
        <d v="2022-10-31T00:00:00"/>
        <d v="2022-11-01T00:00:00"/>
        <d v="2022-11-02T00:00:00"/>
        <d v="2022-11-03T00:00:00"/>
        <d v="2022-11-04T00:00:00"/>
        <d v="2022-11-06T00:00:00"/>
        <d v="2022-11-05T00:00:00"/>
        <d v="2022-11-07T00:00:00"/>
        <d v="2022-11-08T00:00:00"/>
        <d v="2022-11-09T00:00:00"/>
        <d v="2022-11-10T00:00:00"/>
        <d v="2022-11-11T00:00:00"/>
        <d v="2022-11-14T00:00:00"/>
        <d v="2022-11-15T00:00:00"/>
        <d v="2022-11-24T00:00:00"/>
        <d v="2022-11-25T00:00:00"/>
        <d v="2022-11-16T00:00:00"/>
        <d v="2022-11-17T00:00:00"/>
        <d v="2022-11-18T00:00:00"/>
        <d v="2022-11-21T00:00:00"/>
        <d v="2022-11-22T00:00:00"/>
        <d v="2022-11-23T00:00:00"/>
        <d v="2022-11-29T00:00:00"/>
        <d v="2022-11-30T00:00:00"/>
        <d v="2022-12-01T00:00:00"/>
        <d v="2022-12-02T00:00:00"/>
        <d v="2022-12-03T00:00:00"/>
        <d v="2022-12-05T00:00:00"/>
        <d v="2022-12-06T00:00:00"/>
        <d v="2022-12-07T00:00:00"/>
        <d v="2022-12-08T00:00:00"/>
        <d v="2022-12-09T00:00:00"/>
        <d v="2022-12-10T00:00:00"/>
        <d v="2022-12-12T00:00:00"/>
        <d v="2022-12-13T00:00:00"/>
        <d v="2022-12-14T00:00:00"/>
        <d v="2022-12-15T00:00:00"/>
        <d v="2022-12-16T00:00:00"/>
        <d v="2022-12-17T00:00:00"/>
        <d v="2022-12-19T00:00:00"/>
        <d v="2022-12-20T00:00:00"/>
        <d v="2022-12-21T00:00:00"/>
        <d v="2022-12-22T00:00:00"/>
        <d v="2022-12-23T00:00:00"/>
        <d v="2022-12-26T00:00:00"/>
        <d v="2022-12-27T00:00:00"/>
        <d v="2022-12-28T00:00:00"/>
        <d v="2022-12-29T00:00:00"/>
        <d v="2022-12-30T00:00:00"/>
        <d v="2023-01-03T00:00:00"/>
        <d v="2023-01-04T00:00:00"/>
        <d v="2023-01-05T00:00:00"/>
        <d v="2023-01-09T00:00:00"/>
        <d v="2023-01-10T00:00:00"/>
        <m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2-10-16T00:00:00" u="1"/>
      </sharedItems>
    </cacheField>
    <cacheField name="DÍA" numFmtId="0">
      <sharedItems containsBlank="1" count="11">
        <s v="lunes"/>
        <s v="martes"/>
        <s v="miércoles"/>
        <s v="jueves"/>
        <s v="viernes"/>
        <s v="sábado"/>
        <s v="domingo"/>
        <m u="1"/>
        <s v="                       " u="1"/>
        <s v="                 " u="1"/>
        <e v="#VALUE!" u="1"/>
      </sharedItems>
    </cacheField>
    <cacheField name="TRABAJADOR" numFmtId="0">
      <sharedItems containsBlank="1" count="36">
        <s v="CRISTINA LIROLA"/>
        <s v="ROSA LUZ "/>
        <s v="MCARMEN PARRA"/>
        <s v="ANA ISABEL SANCHEZ RAYA"/>
        <s v="YANIRA VAZQUEZ"/>
        <s v="MDOLORES NAVARRO"/>
        <s v="CARMEN M ALCARAZ MOYA"/>
        <s v="NAJIA MAZOUZI BENNOUIS"/>
        <s v="ANNALIE"/>
        <m/>
        <s v="NURIA PEREZ"/>
        <s v="BOGDANA KERTS"/>
        <s v="MDEL MAR GARCIA AMADOR"/>
        <s v="MCARMEN PORTILLO OJEDA"/>
        <s v="ANDREA LORENA ACOSTA"/>
        <s v="IRAIDA"/>
        <s v="ANA MARIA MILLAN"/>
        <s v="ANA MARIA IVAN"/>
        <s v="María Albertina Rodrígues Ferreira"/>
        <s v="ESTEFANIA QUESADA"/>
        <s v="PATRICIA PADILLA"/>
        <s v="Rosa Luz Montenegro Tapia"/>
        <s v="LABOUZ FATIMA"/>
        <s v="SHEILA CHAHBOUNI"/>
        <s v="MARIA DEL MAR DEL OLMO"/>
        <s v="MARIA SANTIAGO"/>
        <s v="CRISTINA JIMENEZ"/>
        <s v="CRISITINA LIROLA"/>
        <s v="ROCIO RUBIO"/>
        <s v="MARIA DEL MAR PICON "/>
        <s v="ROSA LU"/>
        <s v=" CRISTINA LIROLA" u="1"/>
        <s v="ANA ISABEL SANCHEZ" u="1"/>
        <s v="MCARMEN PORTILLO" u="1"/>
        <s v="JULIÁN LÓPEZ" u="1"/>
        <s v="CRISTINA" u="1"/>
      </sharedItems>
    </cacheField>
    <cacheField name="CLIENTE" numFmtId="0">
      <sharedItems containsBlank="1" count="451">
        <s v="APARTAMENTO TURISTICO ALMADRABA - LEVANTE"/>
        <s v="DUPLEX CABO DE GATA DAVID AGUILAR"/>
        <s v="APARTAMENTO TURISTICO ALMADRABA -FORAL"/>
        <s v="APARTAMENTO TURISTICO-TOYO ALONSO CAZORLA"/>
        <m/>
        <s v="5ª AVENIDA"/>
        <s v="ABEDUL"/>
        <s v="TREBOL"/>
        <s v="ALBENIZ"/>
        <s v="ALEJANDRIA"/>
        <s v="VIAGRO LA CAÑADA"/>
        <s v="GARAJE LAS PALMERAS"/>
        <s v="EDF. BARRIONUEVO,17 QUINCENAL"/>
        <s v="APARTAMENTO TURISTICO PLAYA SERENA-ROQUETAS"/>
        <s v="EDF. MONALISA"/>
        <s v="EDF. FCO.ALCARAZ"/>
        <s v="Vivienda particular Bernardo Retamar"/>
        <s v="Vivienda particular Carmen Plaza Escámez"/>
        <s v="Edificio Puerto Dulce, 4 (Completo)"/>
        <s v="Edificio Campoblanco (Completo)"/>
        <s v="Edificio Sorroche (Portal)"/>
        <s v="Edificio Ramos, 89 (portal)"/>
        <s v="Edificio Sevilla (Completo+ acera y fachada)"/>
        <s v="VIV.ALEJANDRA ABAD"/>
        <s v="VIV.ENCARNA BAS PEÑA "/>
        <s v="CARAVANA CRASH MUSIC"/>
        <s v="LIMPIEZA VIVIEND ENCARNA BAS PEÑA"/>
        <s v="MTNO.VIVIENDA ALEJANDRA ABAD"/>
        <s v="PREPARACION RUTA PEDIDOS"/>
        <s v="EDF. EL RANCHO"/>
        <s v="EDF. VILLAS DE AGUADULCE"/>
        <s v="Alborani Agrícula S.l."/>
        <s v="VIAGRO SAN ISIDRO"/>
        <s v="Edificio S. Andrés (Portal)"/>
        <s v="Edif. Maestría, 55 (Portal)"/>
        <s v="Edificio Esmeralda, 11 (Portal)"/>
        <s v="Edificio Ficus"/>
        <s v="Edificio S. Martín"/>
        <s v="LIMPIEZA INSTALACIONE LIMPIEZAS INDALICAS"/>
        <s v="REVUELTAS CAÑADAS "/>
        <s v="REPASO VIV.ESTELA ROVIRA"/>
        <s v="APARTAMENTO TURISTICO C/ESTADIO"/>
        <s v="EDF.MONALISA"/>
        <s v="CALAGRANDE"/>
        <s v="Limpieza Alberto Carabonell"/>
        <s v="Edificio Puerto Dulce, 4 (Portal)"/>
        <s v="Edificio Ramos, 89 (Completo)"/>
        <s v="EDF. GALAXIA P.2"/>
        <s v="MTNO.VIVIENDA RAFAEL BAENA"/>
        <s v="VIAGRO-CAÑADA"/>
        <s v="REPARTO DE PEDIDOS"/>
        <s v="LIMPIEZA PUNTUAL INSTALACIONES DE GARCIDEN NUEVAS"/>
        <s v="Edificio Torregarcía"/>
        <s v="Edificio David, 18 (Completo)"/>
        <s v="Edificio Sorroche (Completo)"/>
        <s v="Edificio Sevilla (Limpieza de pasillos, portal,acera y fachada)"/>
        <s v="SUST.GASOLINERA ALVAMAR"/>
        <s v="MTNO.VIVIENDA MARIO CUESTA"/>
        <s v="MTNO.VIVIENDA ESTIVALI"/>
        <s v="ENLACES,308"/>
        <s v="ENLACES,330"/>
        <s v="EDF. EL MORAL,1 -GERGAL"/>
        <s v="EDF. ALMERIA, 15 EN FONDON"/>
        <s v="MTNO.VIVI.JAVIER MEMBRIVES"/>
        <s v="Edificio s. Andrés (Completo)"/>
        <s v="Edif. Maestría, 55 (Completo)"/>
        <s v="Edificio Esmeralda, 11 (Completo)"/>
        <s v="APARTAMENTO TURISTICO FORAL"/>
        <s v="EDF.BARRIONUEVO,19 SEMANAL"/>
        <s v="APARTAMENTO TURISTICO LA ALMADRABA FORAL"/>
        <s v="MTNO.EDF. BARRIONUEVO,19"/>
        <s v="MTNO.VIVIENDA ARIANNA MTNEZ"/>
        <s v="PUERTODULCE, 4 "/>
        <s v="CAMPOBLANCO"/>
        <s v="SORROCHE RIO ALMANZ"/>
        <s v="RAMOS,89"/>
        <s v="SEVILLA"/>
        <s v="APARTAMENTO TURISTICO ALONSO CAZORLA"/>
        <s v="APARTAMENTO TURISTICO LA ALMADRABA LEVANTE"/>
        <s v="HERMANOS OLIVEROS,27"/>
        <s v="SANTIAGO VERGARA,16"/>
        <s v="ESCALERAS RESACA"/>
        <s v="RSDAL BELLAVISTA"/>
        <s v="Edif. Barrionuevo, 16. Cabo Gata"/>
        <s v="Edif. Barrionuevo, 17. Cabo Gata"/>
        <s v="Garajes Retamar"/>
        <s v="VIVIENDA PARTICULAR AMAYA - TOYO"/>
        <s v="EDF. GALAXIA P.4"/>
        <s v="ANA MARIA EGEA LIMP. EXTRA"/>
        <s v="APARTAMENTO TURISTICO AVD.SUDAMERICA,204"/>
        <s v="EDF.MORALES- CAÑADA"/>
        <s v="EDF.21 PORTAL IV"/>
        <s v="ENCARNACION MORALES LIMP. EXTRA"/>
        <s v="VOLKSWAGEN EJIDO"/>
        <s v="EDF.BORAL Y GARAJE "/>
        <s v="APARTAMENTO CL AFRODITA"/>
        <s v="APARTAMENTO LEVANTE"/>
        <s v="VIV. JOSE Mª CAPARROS"/>
        <s v="MADERAS"/>
        <s v="NEW SERCO"/>
        <s v="APARTAMENTO FORAL Y LEVANTE"/>
        <s v="IMPRESIÓN DIGITAL"/>
        <s v="EDF. 21 PORTAL IV"/>
        <s v="EDF.21 PORTAL VI"/>
        <s v="GARCIDEN"/>
        <s v="CRASH MUSIC"/>
        <s v="VOLKSWAGEN HUERCAL"/>
        <s v="EDF. GALAXIA P.5"/>
        <s v="BERNARDO RODRIGUEZ. VIV ROQUETAS"/>
        <s v="GASOLINERA ALVAMAR"/>
        <s v="ANA MARIA BERENGUEL LIMP. EXTRA"/>
        <s v="VOLKSWAGEN HUERCAL "/>
        <s v="EDF. GARCIA LORCA "/>
        <s v="EDF. MONALISA. Portal-Planta baja-zona ascensor y bajada acceso a garaje"/>
        <s v="GUADALAJARA SUST"/>
        <s v="ESTIVALI"/>
        <s v="ALONSO CAZORLA"/>
        <s v="LUMINOSOS"/>
        <s v="ELMY"/>
        <s v="APAR. PZ VIRGEN DEL MAR"/>
        <s v="MTNO. VIVIENDA JUAN CARLOS (QUINCENAL)"/>
        <s v="VIVIENDA C. BEATLES,41"/>
        <s v="Edf. Gonzalo de berceo,16 portal"/>
        <s v="edf. Playmar centro"/>
        <s v="Edf. David, 18 completo"/>
        <s v="Edf. Campoblanco completo"/>
        <s v="Edf. Sorroche completo"/>
        <s v="edf. Sevilla  pasillos -portal acera y fachada"/>
        <s v="Edf. Gonzalo de berceo,16 Completo"/>
        <s v="Edf. Virgen de Lourdes completo"/>
        <s v="Edf. Gonzalo de Berceo,10 Completo"/>
        <s v="LOCAL CARITAS"/>
        <s v="SEUR"/>
        <s v="Edf. Puertodulce,4 portal"/>
        <s v="Edf. San Andrés completo"/>
        <s v="Edf.Maestria,55  completo"/>
        <s v="Edf. Esmeralda, 11 completo"/>
        <s v="APART. LEVANTE "/>
        <s v="APART. FORAL"/>
        <s v="Edf. Ramos, 89 portal "/>
        <s v="Edf. Ficus completo"/>
        <s v="Edf. San Martin completo"/>
        <s v="JARPIL"/>
        <s v="Edf. Puertodulce,4 completo"/>
        <s v="Edf. sorroche portal "/>
        <s v="edf. Sevilla  completo -  acera y fachada"/>
        <s v="MERAKI PUNTUAL"/>
        <s v="APARTAMENTO ROQUETAS"/>
        <s v="APART.LEVANTE"/>
        <s v="Edf. San Andrés portal "/>
        <s v="Edf. Maestria,55 portal"/>
        <s v="Edf. Esmeralda, 11 portal"/>
        <s v="PATRICIA PUGA. LIMP EXTRA"/>
        <s v="Edf. Puertodulce, 4 portal "/>
        <s v="Edf. Ramos, 89 completo "/>
        <s v="TERRAZA PURIFICACION"/>
        <s v="LIMPIEZAS INDALICAS"/>
        <s v="MARIA BURGOS LIMP. EXTRA"/>
        <s v="VIVIENDA ALEJANDRA ABAD"/>
        <s v="SAT AGROIRIS PUNTUAL"/>
        <s v="LIMPIEZA VIVIENDA PARTICULAR ANGELA SORIA CARMONA"/>
        <s v="IES LOS ANGELES"/>
        <s v="SICOR SEGURIDAD"/>
        <s v="VIVIENDA PARTICULAR JOSE Mª CAPARROS"/>
        <s v="LOKOLOKO NAVE"/>
        <s v="CENTRO DE LENGUAS DE ALMERÍA. TOYO"/>
        <s v="LOKOLOKO VIVIENDA"/>
        <s v="PILAR DEL MAR DIAZ MORENO"/>
        <s v="VIVIENDA JUAN CARLOS ( ALBORANI) SOLO UNA VEZ ESTE MES "/>
        <s v="ANA MARIA LOSADA VIV. PART"/>
        <s v="MIRADOR DEL SUR PORTAL III"/>
        <s v="MIRADOR DEL SUR PORTAL I"/>
        <s v="MARIO NIETO CRUZ"/>
        <s v="GARCIDEN LIMPIEZA PUNTUAL"/>
        <s v="CORTIJO NIJAR"/>
        <s v="Edf. San Carlos II completo"/>
        <s v="Rsdal, Euro II portal I portal"/>
        <s v="Edf. San Urbano I portal "/>
        <s v="Edf. Lopemar II completo"/>
        <s v="Edf. Profesor Emilo Langle, 17 completo"/>
        <s v="RESPUESTOS VICENTE "/>
        <s v="Edf. Maizales III portal "/>
        <s v="Edf. Maizales III completo "/>
        <s v="Edf. Murcia c. Jaul, 20 Completo"/>
        <s v="Edf. Murcia c. Jaul, 20 Portal"/>
        <s v="Edf. Las Conchas II portal+ desmanchado de la 5º planta hasta el portal"/>
        <s v="Edf. Las Conchas II desde la 5ª planta hasta el portal "/>
        <s v="Edf. Las Conchas II portal "/>
        <s v="EDF.MONALISA. _x000a_Portal - Zona ascensor planta baja. _x000a_Primera Planta- Escalera acceso a planta baja"/>
        <s v="EDF.MONALISA_x000a_Planta. Zona ascensor planta baja. _x000a_2ª Planta y escalera asceso a 1ª Planta"/>
        <s v="EDF. VILLAS DE AGUADULCE. Limpieza a fondo puerta calle"/>
        <s v="EDF. VILLAS DE AGUADULCE._x000a_Barrido significativo suelo de garaje, desempolvado de papeleras y cambio de bolsas"/>
        <s v="MONA LISA"/>
        <s v="MANUEL GONZALEZ ORTEGA"/>
        <s v="AGUAMAR "/>
        <s v="Edif. Moral"/>
        <s v="Fort Bravo. Tabernas"/>
        <s v="MTNO. VIVIENDA ALEJANDRA ABAD"/>
        <s v="EDF. MORAL EN GERGAL"/>
        <s v="verdeasulao,s.l. Apartamento Turistico virgen del mar"/>
        <s v="SEMYU112 Villa Ines"/>
        <s v="Edificio Emperador portal"/>
        <s v="Edficio Nivel Completo"/>
        <s v="Edificio Vílchez,14 Completo"/>
        <s v="Aurinca"/>
        <s v="VERDEASULAO APART. CL ESTADIO"/>
        <s v="Vivienda Carmen Trinidad"/>
        <s v="Edificio Maizales, 3 portal"/>
        <s v="Edifico Murcia, Completo"/>
        <s v="SEMYU 112"/>
        <s v="CARMEN GUERRERO"/>
        <s v="Edificio las Conchas,2 (Portal +desmanchado desde 5 planta hasta portal)"/>
        <s v="Edifico Murcia, Portal+barrido de rampa y cambio de papeleras en garaje"/>
        <s v="Vivienda de Arianna"/>
        <s v="Centro de Lenguas"/>
        <s v="Edificio Alcazaba, La Cañada. Completo+Garaje"/>
        <s v="Edif. 21 Portal VI"/>
        <s v="ANGELA ROSALES BRAOJOS"/>
        <s v="Vivienda Ana Santamaría"/>
        <s v="Edifico Murcia, Portal+ 1º de mes+patio"/>
        <s v="Vivienda Calle Beatles, 21"/>
        <s v="LUCIA RUEDA AYALA"/>
        <s v="Vivienda Loko Loko"/>
        <s v="Vivienda particuluar Rafael Baena"/>
        <s v="Edificio las Conchas,2 (Completol desde 5 planta hasta portal)"/>
        <s v="Edificio Maizales, 3 completo"/>
        <s v="Edificio Mucia, Portal"/>
        <s v="Galaxia, portal 2. Completo"/>
        <s v="GERMAN PIÑEIRO GALLARDO"/>
        <s v="APARTAMENTO CAMPANILLA"/>
        <s v="Edificio las Conchas,2 (Portal )"/>
        <s v="Vivienda de Javier Membrives"/>
        <s v="Edificio Alcazaba, La Cañada. Portal, desmanchado de pasillos"/>
        <s v="Meraki Inmobiliaria"/>
        <s v="CARMAN - CL ABOGADO DE OFICIO"/>
        <s v="LIMPIEZA PUNTUAL "/>
        <s v="HUGO ALVAREZ QUINTAS"/>
        <s v="ALBORAN MOTOR"/>
        <s v="Vivienda Joaquín en Vega de Acá"/>
        <s v="ANGELA MATEO MARTIN"/>
        <s v="Vivienda Arianna"/>
        <s v="Edif. Alcazaba en la Cañada"/>
        <s v="ACACIA GUISADO NUÑEZ"/>
        <s v="APARTAMENTO FORAL "/>
        <s v="APARTAMENTO FORAL"/>
        <s v="Ctra. Los Limoneros, 6, portal"/>
        <s v="Avda. Montserrar, 37"/>
        <s v="C.P. MORAL, 1  GERGAL"/>
        <s v="CUENCA"/>
        <s v="OFICINA LIMPIEZAS INDALICAS"/>
        <s v="Ctra. Los Limoneros, 6, completo"/>
        <s v="FRANCISCO JAVIER SALVADOR"/>
        <s v="Audal ETT"/>
        <s v="Gestinova"/>
        <s v="Edif. San Miguel IV, completo"/>
        <s v="Centro Desein"/>
        <s v="NOVELEC ANTAS"/>
        <s v="EDF. AVDA. DEL MAR, 37 PORTAL"/>
        <s v="Edf. Murcia XI portal "/>
        <s v="Vivienda Calle Beatles, 23"/>
        <s v="LAS SIAMESAS II - CRISTALES"/>
        <s v="VIVIENDA JUAN CARLOS ( ALBORANI)"/>
        <s v="Edif. San Miguel IV, Portal"/>
        <s v="ROMA - CRISTALES"/>
        <s v="ZEUS - CRISTALES"/>
        <s v="Conchas, 2 Portal"/>
        <s v="Edif. Serrano, Portal"/>
        <s v="Edifcio Maizales, 3 Portal"/>
        <s v="Vivienda Calle Beatles, 24"/>
        <s v="MARIA JOSE GORDO"/>
        <s v="ALDEAS INFANTILES"/>
        <s v="Estivali Fernandez "/>
        <s v="ANTONIO MAURI"/>
        <s v="San Vicente completo"/>
        <s v="YENNIFER GUTIERREZ "/>
        <s v="la Ronda P.V. portal "/>
        <s v="Valle alcora I completo"/>
        <s v="valle alcora II portal"/>
        <s v="villa Real portal"/>
        <s v="Enlaces 308, Esc. Izq.+Portal"/>
        <s v="Enlaces 330, Portal"/>
        <s v="Edifcio Monalisa Portal + planta baja+ zona ascensor y asceso a garaje"/>
        <s v="Edifcio Monalisa Portal + 1era planta. Escalera acceso a planta baja y zona ascensor"/>
        <s v="Edifcio Monalisa Portal +  zona ascensor+ 2ª planta+ escalera acceso 1era. Planta"/>
        <s v="Edificio Rancho. Zonas Comunitarias"/>
        <s v="LOS ENLACES I"/>
        <s v="LOS ENLACES FASE 2"/>
        <s v="LOS ENLACES 330"/>
        <s v="VALLE ALCORA"/>
        <s v="SOL AMATISTEROS"/>
        <s v="Rsdal. Francisco Alcaraz"/>
        <s v="Conchas, 2 Portal+ Desmanchado de pasillos y rampa desde planta 5 hasta portal"/>
        <s v="Edificio Maizales 3, Portal"/>
        <s v="Edificio Murcia, Portal+barrido+rampa y papeleras en garaje"/>
        <s v="MANUEL LOPEZ LUCAS"/>
        <s v="Edificio Murcia, Primero de mes patio"/>
        <s v="Vivienda de Rafael Baena"/>
        <s v="Conchas, 2 Portal completo desde 5 hasta portal"/>
        <s v="Edificio Maizales 3, Completo"/>
        <s v="Edificio Murcia, Portal"/>
        <s v="MANUEL MATEO"/>
        <s v="RESTAURANTE PORTOCARRERO"/>
        <s v="GIESMED PARKING"/>
        <s v="Apartamento Turistico Plaza Benínar"/>
        <s v="Edificio Murcia, Completo"/>
        <s v="JESUS MIGUEL CAZORLA"/>
        <s v="Vivienda de Alejandra Abad"/>
        <s v="JORGE GUILLEN"/>
        <s v="Vivienda Beatles, 41"/>
        <s v="Vivienda de Juan Carlos Alborani"/>
        <s v="APARTAMENTO LEVANTE CRISTALES"/>
        <s v="Edifico Villas de Aguadulce. Completo"/>
        <s v="Edifico Villas de Aguadulce. Garaje. Servicio quincenal."/>
        <s v="clinica Dermal"/>
        <s v="Edf.la Alcazaba en la Cañada "/>
        <s v="ALMERIA, 15 - FONDON"/>
        <s v="Edificio Delfín, Portal"/>
        <s v="Edificio Villagarcía. Portal"/>
        <s v="Edificio Torresol VII. Portal"/>
        <s v="CHAPA IMPORT"/>
        <s v="ALBORANI AGRICOLA"/>
        <s v="ROSA GARGALLO"/>
        <s v="TERESA MURCIA"/>
        <s v="Conchas, 2 Portal+ Desmanchado de pasillos y rampa desde planta 11 hasta la 6"/>
        <s v="Edificio Murcia II portal"/>
        <s v="Edificio Quesada, 40. Portal"/>
        <s v="Edif. Avda. Cabo de Gata, 130. Portal"/>
        <s v="Trito Gestión"/>
        <s v="TALASUR S.L."/>
        <s v="ASOC. LA TORRE"/>
        <s v="Edificio Delfín, Completo"/>
        <s v="Edificio Villagarcía. Completo"/>
        <s v="Edificio Torresol VII. Completo"/>
        <s v="Conchas, 2 Portal+fregado rampa desde planta 11 hasta la 6"/>
        <s v="GRUPO CHAPA IMPORT"/>
        <s v="AUDI"/>
        <s v="Edificio Murcia II Completo"/>
        <s v="Edificio Quesada, 40. Completo"/>
        <s v="Edif. Avda. Cabo de Gata, 130. Portal+ primero de mes completo"/>
        <s v="APART LEVANTE"/>
        <s v="GUADALQUIVIR"/>
        <s v="VEGA LUZ"/>
        <s v="CALA GRANDE"/>
        <s v="EDF. CARRETERO IV"/>
        <s v="VIAGRO - NIJAR"/>
        <s v="ZEUS"/>
        <s v="AVD. MONTSERRAT, 40"/>
        <s v="AVD. MONTESERRAT, 40"/>
        <s v="MONALISA "/>
        <s v="BAHIAS - CRISTALES"/>
        <s v="SAN VICENTE"/>
        <s v="Conchas 2, Completo "/>
        <s v="Maizales III Completo"/>
        <s v="Edificio Villagarcía, Portal"/>
        <s v="VILLAGARCIA - PATIO"/>
        <s v="RSDL ALBORAN I"/>
        <s v="EDF. NEGRESCO "/>
        <s v="EDF. EL NEGRESCO"/>
        <s v="RSDAL. ALBORAN I"/>
        <s v="Conchas 2, Portal"/>
        <s v="Maizales III Portal"/>
        <s v="Edificio Delfín,Portal"/>
        <s v="Edificio Murcia II, Completo"/>
        <s v="Edificio Quesada, 40 Completo"/>
        <s v="Edificio Torresol VII, Portal"/>
        <s v="Avda. Cabo de Gata 130, Portal+1º mes completo"/>
        <s v="APART. LEVANTE"/>
        <s v="Apartamento Turistico playa serena"/>
        <s v="Vivienda de Joaquín Caballero"/>
        <s v="Conchas 2, Portal+ desmanchado de pasillos"/>
        <s v="Edificio Murcia, Portal+rampa+papeleras y barrido suelo"/>
        <s v="Edificio Murcia II, Portal"/>
        <s v="Edificio Quesada, 40 Portal"/>
        <s v="Avda. Cabo de Gata 130, Portal"/>
        <s v="MONICA RAMIREZ"/>
        <s v="ANTONIO MAURI (Apartamento Turístico)"/>
        <s v="Edificio Murcia, Portal+1 mes patio"/>
        <s v="Edificio Torresol VII, Completo"/>
        <s v="Vivienda de los Beatles, 41"/>
        <s v="Vivienda de Ana Santamaría"/>
        <s v="DISMALIBROS"/>
        <s v="LIDIA PRADO RUIZ"/>
        <s v="EUROPA V"/>
        <s v="EUROPA VI"/>
        <s v="ROPESA"/>
        <s v="MARGARITA SANTIAGO"/>
        <s v="EURO II PORTAL 5"/>
        <s v="EURO II PORTAL 1"/>
        <s v="AUDI EL EJIDO"/>
        <s v="Centro de Dasein"/>
        <s v="PUERTODULCE"/>
        <s v="TREILAN"/>
        <s v="GRAVINA"/>
        <s v="EDF. DEL CARMEN"/>
        <s v="LAS PALMERILLAS"/>
        <s v="EDF. VIRGEN DEL CARMEN"/>
        <s v="EDF. VILLA OLIVER I Y II"/>
        <s v="EDF. ERMITA"/>
        <s v="EDF. 21 PORTAL V"/>
        <s v="SAN URBANO, 2"/>
        <s v="VOLKSWAGEN SUST PERSONAL FIJO"/>
        <s v="LOCAL ALBORAN, 21"/>
        <s v="MIRADOR DE LOS MOLINOS"/>
        <s v="TORRE GOLETA I Y II "/>
        <s v="RENFE CRISTALES"/>
        <s v="AVD. MADRID 36 Y 38"/>
        <s v="AVD. MADRID 40"/>
        <s v="PEÑON DE LA REINA"/>
        <s v="FUNDACION CEPAIM"/>
        <s v="DIMENSUR I "/>
        <s v="C.P. NEGRESCO"/>
        <s v="C.P. ALMERIA, 15"/>
        <s v="CARRETERO IV"/>
        <s v="VANESA HERMIDA"/>
        <s v="EDF. TERRIZA, 14"/>
        <s v="IGLESIA SAN ANTON"/>
        <s v="CARMAN - CL PUERTA PURCHENA"/>
        <s v="NARVAL "/>
        <s v="servicio Noviembre,22"/>
        <s v="OFICINA L.I" u="1"/>
        <s v="CALLE BAR" u="1"/>
        <s v="EDF. ALMERIA,15 EN FONDON" u="1"/>
        <s v="VIVIENDA JAVIER MEMBRIVES" u="1"/>
        <s v="Avda. Mediterraneo, 247 portal" u="1"/>
        <s v="OFICINA" u="1"/>
        <s v="LIMPIEZA VIV.PARTICULAR ANGELA SORIA CARMONA" u="1"/>
        <s v="STONES" u="1"/>
        <s v="PORTAL 30 EDIFICIO BAJO DE GUÍA" u="1"/>
        <s v="CASA RURAL YA LA LIMPIARÉ" u="1"/>
        <s v="VIVIENDA RAFAEL BAENA" u="1"/>
        <s v="DESPLAZAMIENTO GERGAL" u="1"/>
        <s v="SUST.TORREGACIA- RETAMAR" u="1"/>
        <s v="TORREARCE" u="1"/>
        <s v="TORO1" u="1"/>
        <s v="SUST.OLGA EN IMPRESIÓN DIGITAL" u="1"/>
        <s v="APARTAMENTO CL ESTADIO" u="1"/>
        <s v="CALLE MULHACÉN" u="1"/>
        <s v="VIVIENDA BERNARDO-RETAMAR" u="1"/>
        <s v="Vivienda Calle Beatles, 22" u="1"/>
        <s v="CAMINOS" u="1"/>
        <s v="EDF. ALMERIA,15" u="1"/>
        <s v="CASA RURAL YA LA LIMPIARÉ 3" u="1"/>
        <s v="Edificio s. Andrés (Completeo)" u="1"/>
        <s v="GATICO 4" u="1"/>
        <s v="APARTAMENTO TURISTICO VIRGEN DEL MAR " u="1"/>
        <s v="STONES 1-A" u="1"/>
        <s v="FONDON" u="1"/>
        <s v="APART. CL ESTADIO" u="1"/>
        <s v="EDF. GALAXIA P.3" u="1"/>
        <s v="LIMP.VIVIENDA PARTICULAR BERNARDO RGUEZ .BOSQUET - ROQUETAS" u="1"/>
        <s v="COLEGIO NUEVO" u="1"/>
      </sharedItems>
    </cacheField>
    <cacheField name="HORAS DECIMAL" numFmtId="0">
      <sharedItems containsString="0" containsBlank="1" containsNumber="1" minValue="0" maxValue="10"/>
    </cacheField>
    <cacheField name="OBSERVACIONES" numFmtId="0">
      <sharedItems containsBlank="1" count="27">
        <m/>
        <s v="limpieza puntual"/>
        <s v="SUST.CARMEN MORALES "/>
        <s v="sustitución"/>
        <s v="Quincenal"/>
        <s v="sustitucion vacaciones"/>
        <s v="sustitucion personal propio"/>
        <s v="MAS TERRAZA"/>
        <s v="FALTA COCINA, ESCALERAS Y REPASO DE BAÑOS"/>
        <s v="Apoyo personal propio"/>
        <s v="se queda con servicio de Patricia hasta final de septiembre"/>
        <s v="DÍA 29/09/22"/>
        <s v="DÍA 30/09/22"/>
        <s v="sustitucion personal en vacaciones MªDolores Hdez."/>
        <s v="PENDIENTE"/>
        <s v="Adelanto del completo del día 1"/>
        <s v="PUNTUAL TERRAZA"/>
        <s v="Cubre baja de Ana Isabel Sánchez Raya"/>
        <s v="HACE FONDO"/>
        <s v="cubre a Carmen Morales imbernon"/>
        <s v="cubre a Ana Isabel Sanchez raya"/>
        <s v="Cubre baja de Olga Roman"/>
        <s v="Coge los servicios de Vanesa Molina"/>
        <s v="No realizó el servicio. Cliente quiere se le abone"/>
        <s v="Sustitucion Nerea"/>
        <s v="Cubre el 1º servicio excepcion"/>
        <s v="HORA ENTRADA - HORA SALIDA" u="1"/>
      </sharedItems>
    </cacheField>
    <cacheField name="cómputo día desde entrada" numFmtId="0">
      <sharedItems containsString="0" containsBlank="1" containsNumber="1" minValue="1" maxValue="11.5"/>
    </cacheField>
    <cacheField name="Sustituye" numFmtId="0">
      <sharedItems containsBlank="1"/>
    </cacheField>
  </cacheFields>
  <extLst>
    <ext xmlns:x14="http://schemas.microsoft.com/office/spreadsheetml/2009/9/main" uri="{725AE2AE-9491-48be-B2B4-4EB974FC3084}">
      <x14:pivotCacheDefinition pivotCacheId="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01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11.25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5"/>
    <x v="9"/>
    <x v="4"/>
    <m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n v="6.25"/>
    <x v="1"/>
    <m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n v="7.75"/>
    <x v="1"/>
    <m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5"/>
    <x v="0"/>
    <m/>
    <s v="sut. Rosa Mª Ramirez -vacaciones"/>
  </r>
  <r>
    <x v="80"/>
    <x v="0"/>
    <x v="17"/>
    <x v="276"/>
    <n v="0.25"/>
    <x v="0"/>
    <m/>
    <s v="sut. Rosa Mª Ramirez -vacaciones"/>
  </r>
  <r>
    <x v="80"/>
    <x v="0"/>
    <x v="17"/>
    <x v="277"/>
    <n v="0.81"/>
    <x v="0"/>
    <m/>
    <s v="sut. Rosa Mª Ramirez -vacaciones"/>
  </r>
  <r>
    <x v="80"/>
    <x v="0"/>
    <x v="17"/>
    <x v="278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9"/>
    <n v="0.5"/>
    <x v="0"/>
    <m/>
    <s v="sut. Rosa Mª Ramirez -vacaciones"/>
  </r>
  <r>
    <x v="76"/>
    <x v="2"/>
    <x v="1"/>
    <x v="280"/>
    <n v="1.69"/>
    <x v="0"/>
    <m/>
    <s v="Diana Lorena"/>
  </r>
  <r>
    <x v="76"/>
    <x v="2"/>
    <x v="1"/>
    <x v="281"/>
    <n v="0.33"/>
    <x v="0"/>
    <m/>
    <s v="Diana Lorena"/>
  </r>
  <r>
    <x v="58"/>
    <x v="0"/>
    <x v="4"/>
    <x v="282"/>
    <n v="1.07"/>
    <x v="0"/>
    <m/>
    <m/>
  </r>
  <r>
    <x v="60"/>
    <x v="2"/>
    <x v="4"/>
    <x v="283"/>
    <n v="1.08"/>
    <x v="0"/>
    <m/>
    <m/>
  </r>
  <r>
    <x v="62"/>
    <x v="4"/>
    <x v="4"/>
    <x v="284"/>
    <n v="1.08"/>
    <x v="0"/>
    <m/>
    <m/>
  </r>
  <r>
    <x v="54"/>
    <x v="0"/>
    <x v="4"/>
    <x v="282"/>
    <n v="1.07"/>
    <x v="0"/>
    <m/>
    <m/>
  </r>
  <r>
    <x v="65"/>
    <x v="2"/>
    <x v="4"/>
    <x v="283"/>
    <n v="1.08"/>
    <x v="0"/>
    <m/>
    <m/>
  </r>
  <r>
    <x v="67"/>
    <x v="4"/>
    <x v="4"/>
    <x v="284"/>
    <n v="1.08"/>
    <x v="0"/>
    <m/>
    <m/>
  </r>
  <r>
    <x v="68"/>
    <x v="0"/>
    <x v="4"/>
    <x v="282"/>
    <n v="1.07"/>
    <x v="0"/>
    <m/>
    <m/>
  </r>
  <r>
    <x v="70"/>
    <x v="2"/>
    <x v="4"/>
    <x v="283"/>
    <n v="1.08"/>
    <x v="0"/>
    <m/>
    <m/>
  </r>
  <r>
    <x v="72"/>
    <x v="4"/>
    <x v="4"/>
    <x v="284"/>
    <n v="1.08"/>
    <x v="0"/>
    <m/>
    <m/>
  </r>
  <r>
    <x v="73"/>
    <x v="0"/>
    <x v="4"/>
    <x v="282"/>
    <n v="1.07"/>
    <x v="0"/>
    <m/>
    <m/>
  </r>
  <r>
    <x v="59"/>
    <x v="1"/>
    <x v="4"/>
    <x v="285"/>
    <n v="2.31"/>
    <x v="0"/>
    <m/>
    <m/>
  </r>
  <r>
    <x v="61"/>
    <x v="3"/>
    <x v="4"/>
    <x v="285"/>
    <n v="2.31"/>
    <x v="0"/>
    <m/>
    <m/>
  </r>
  <r>
    <x v="63"/>
    <x v="5"/>
    <x v="4"/>
    <x v="285"/>
    <n v="2.31"/>
    <x v="0"/>
    <m/>
    <m/>
  </r>
  <r>
    <x v="64"/>
    <x v="1"/>
    <x v="4"/>
    <x v="285"/>
    <n v="2.31"/>
    <x v="0"/>
    <m/>
    <m/>
  </r>
  <r>
    <x v="66"/>
    <x v="3"/>
    <x v="4"/>
    <x v="285"/>
    <n v="2.31"/>
    <x v="0"/>
    <m/>
    <m/>
  </r>
  <r>
    <x v="55"/>
    <x v="5"/>
    <x v="4"/>
    <x v="285"/>
    <n v="2.31"/>
    <x v="0"/>
    <m/>
    <m/>
  </r>
  <r>
    <x v="69"/>
    <x v="1"/>
    <x v="4"/>
    <x v="285"/>
    <n v="2.31"/>
    <x v="0"/>
    <m/>
    <m/>
  </r>
  <r>
    <x v="71"/>
    <x v="3"/>
    <x v="4"/>
    <x v="285"/>
    <n v="2.31"/>
    <x v="0"/>
    <m/>
    <m/>
  </r>
  <r>
    <x v="56"/>
    <x v="5"/>
    <x v="4"/>
    <x v="285"/>
    <n v="2.31"/>
    <x v="0"/>
    <m/>
    <m/>
  </r>
  <r>
    <x v="58"/>
    <x v="0"/>
    <x v="4"/>
    <x v="286"/>
    <n v="4"/>
    <x v="0"/>
    <m/>
    <m/>
  </r>
  <r>
    <x v="60"/>
    <x v="2"/>
    <x v="4"/>
    <x v="286"/>
    <n v="4"/>
    <x v="0"/>
    <m/>
    <m/>
  </r>
  <r>
    <x v="61"/>
    <x v="3"/>
    <x v="4"/>
    <x v="287"/>
    <n v="1.5"/>
    <x v="0"/>
    <m/>
    <m/>
  </r>
  <r>
    <x v="66"/>
    <x v="3"/>
    <x v="4"/>
    <x v="287"/>
    <n v="1.5"/>
    <x v="0"/>
    <m/>
    <m/>
  </r>
  <r>
    <x v="71"/>
    <x v="3"/>
    <x v="4"/>
    <x v="287"/>
    <n v="1.5"/>
    <x v="0"/>
    <m/>
    <m/>
  </r>
  <r>
    <x v="66"/>
    <x v="3"/>
    <x v="4"/>
    <x v="288"/>
    <n v="0.33"/>
    <x v="0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22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5"/>
    <x v="6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5"/>
    <x v="0"/>
    <m/>
    <m/>
  </r>
  <r>
    <x v="97"/>
    <x v="3"/>
    <x v="26"/>
    <x v="329"/>
    <n v="5"/>
    <x v="0"/>
    <m/>
    <m/>
  </r>
  <r>
    <x v="97"/>
    <x v="3"/>
    <x v="24"/>
    <x v="329"/>
    <n v="5"/>
    <x v="0"/>
    <m/>
    <m/>
  </r>
  <r>
    <x v="97"/>
    <x v="3"/>
    <x v="0"/>
    <x v="4"/>
    <m/>
    <x v="1"/>
    <n v="6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10"/>
    <x v="0"/>
    <m/>
    <m/>
  </r>
  <r>
    <x v="98"/>
    <x v="4"/>
    <x v="24"/>
    <x v="334"/>
    <n v="10"/>
    <x v="0"/>
    <m/>
    <m/>
  </r>
  <r>
    <x v="98"/>
    <x v="4"/>
    <x v="26"/>
    <x v="334"/>
    <n v="4"/>
    <x v="0"/>
    <m/>
    <m/>
  </r>
  <r>
    <x v="98"/>
    <x v="4"/>
    <x v="0"/>
    <x v="4"/>
    <m/>
    <x v="1"/>
    <n v="12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5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5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6"/>
    <n v="1"/>
    <x v="0"/>
    <m/>
    <m/>
  </r>
  <r>
    <x v="103"/>
    <x v="2"/>
    <x v="16"/>
    <x v="346"/>
    <n v="1"/>
    <x v="0"/>
    <m/>
    <m/>
  </r>
  <r>
    <x v="103"/>
    <x v="2"/>
    <x v="0"/>
    <x v="4"/>
    <m/>
    <x v="1"/>
    <n v="7.25"/>
    <m/>
  </r>
  <r>
    <x v="103"/>
    <x v="2"/>
    <x v="24"/>
    <x v="346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7"/>
    <n v="1.08"/>
    <x v="24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70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29"/>
    <x v="5"/>
    <x v="30"/>
    <x v="4"/>
    <m/>
    <x v="0"/>
    <m/>
    <m/>
  </r>
  <r>
    <x v="129"/>
    <x v="5"/>
    <x v="18"/>
    <x v="4"/>
    <m/>
    <x v="0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826">
  <r>
    <x v="0"/>
    <x v="0"/>
    <x v="0"/>
    <x v="0"/>
    <n v="1"/>
    <x v="0"/>
    <m/>
    <m/>
  </r>
  <r>
    <x v="0"/>
    <x v="0"/>
    <x v="1"/>
    <x v="0"/>
    <n v="1"/>
    <x v="0"/>
    <m/>
    <m/>
  </r>
  <r>
    <x v="0"/>
    <x v="0"/>
    <x v="2"/>
    <x v="0"/>
    <n v="1"/>
    <x v="0"/>
    <m/>
    <m/>
  </r>
  <r>
    <x v="0"/>
    <x v="0"/>
    <x v="0"/>
    <x v="1"/>
    <n v="1.5"/>
    <x v="0"/>
    <m/>
    <m/>
  </r>
  <r>
    <x v="0"/>
    <x v="0"/>
    <x v="1"/>
    <x v="1"/>
    <n v="1.5"/>
    <x v="0"/>
    <m/>
    <m/>
  </r>
  <r>
    <x v="0"/>
    <x v="0"/>
    <x v="2"/>
    <x v="1"/>
    <n v="1.5"/>
    <x v="0"/>
    <m/>
    <m/>
  </r>
  <r>
    <x v="0"/>
    <x v="0"/>
    <x v="0"/>
    <x v="2"/>
    <n v="0.66"/>
    <x v="0"/>
    <m/>
    <m/>
  </r>
  <r>
    <x v="0"/>
    <x v="0"/>
    <x v="1"/>
    <x v="2"/>
    <n v="0.66"/>
    <x v="0"/>
    <m/>
    <m/>
  </r>
  <r>
    <x v="0"/>
    <x v="0"/>
    <x v="2"/>
    <x v="2"/>
    <n v="0.66"/>
    <x v="0"/>
    <m/>
    <m/>
  </r>
  <r>
    <x v="0"/>
    <x v="0"/>
    <x v="0"/>
    <x v="3"/>
    <n v="1"/>
    <x v="0"/>
    <m/>
    <m/>
  </r>
  <r>
    <x v="0"/>
    <x v="0"/>
    <x v="1"/>
    <x v="3"/>
    <n v="1"/>
    <x v="0"/>
    <m/>
    <m/>
  </r>
  <r>
    <x v="0"/>
    <x v="0"/>
    <x v="2"/>
    <x v="3"/>
    <n v="1"/>
    <x v="0"/>
    <m/>
    <m/>
  </r>
  <r>
    <x v="0"/>
    <x v="0"/>
    <x v="0"/>
    <x v="4"/>
    <m/>
    <x v="1"/>
    <n v="7"/>
    <m/>
  </r>
  <r>
    <x v="0"/>
    <x v="0"/>
    <x v="3"/>
    <x v="5"/>
    <n v="0.33"/>
    <x v="2"/>
    <m/>
    <m/>
  </r>
  <r>
    <x v="0"/>
    <x v="0"/>
    <x v="3"/>
    <x v="6"/>
    <n v="0.33"/>
    <x v="2"/>
    <m/>
    <m/>
  </r>
  <r>
    <x v="0"/>
    <x v="0"/>
    <x v="3"/>
    <x v="7"/>
    <n v="1.17"/>
    <x v="2"/>
    <m/>
    <m/>
  </r>
  <r>
    <x v="0"/>
    <x v="0"/>
    <x v="3"/>
    <x v="8"/>
    <n v="0.25"/>
    <x v="2"/>
    <m/>
    <m/>
  </r>
  <r>
    <x v="0"/>
    <x v="0"/>
    <x v="3"/>
    <x v="9"/>
    <n v="1.87"/>
    <x v="2"/>
    <m/>
    <m/>
  </r>
  <r>
    <x v="0"/>
    <x v="0"/>
    <x v="3"/>
    <x v="10"/>
    <n v="2.5"/>
    <x v="0"/>
    <m/>
    <m/>
  </r>
  <r>
    <x v="0"/>
    <x v="0"/>
    <x v="3"/>
    <x v="11"/>
    <n v="0.5"/>
    <x v="2"/>
    <m/>
    <m/>
  </r>
  <r>
    <x v="0"/>
    <x v="0"/>
    <x v="0"/>
    <x v="12"/>
    <n v="0.33"/>
    <x v="0"/>
    <m/>
    <m/>
  </r>
  <r>
    <x v="0"/>
    <x v="0"/>
    <x v="1"/>
    <x v="12"/>
    <n v="0.33"/>
    <x v="0"/>
    <m/>
    <m/>
  </r>
  <r>
    <x v="0"/>
    <x v="0"/>
    <x v="2"/>
    <x v="12"/>
    <n v="0.33"/>
    <x v="0"/>
    <m/>
    <m/>
  </r>
  <r>
    <x v="0"/>
    <x v="0"/>
    <x v="4"/>
    <x v="13"/>
    <n v="5"/>
    <x v="0"/>
    <m/>
    <m/>
  </r>
  <r>
    <x v="0"/>
    <x v="0"/>
    <x v="4"/>
    <x v="14"/>
    <n v="1.07"/>
    <x v="0"/>
    <m/>
    <m/>
  </r>
  <r>
    <x v="0"/>
    <x v="0"/>
    <x v="4"/>
    <x v="15"/>
    <n v="4"/>
    <x v="0"/>
    <m/>
    <m/>
  </r>
  <r>
    <x v="0"/>
    <x v="0"/>
    <x v="5"/>
    <x v="16"/>
    <n v="4"/>
    <x v="0"/>
    <m/>
    <m/>
  </r>
  <r>
    <x v="0"/>
    <x v="0"/>
    <x v="6"/>
    <x v="17"/>
    <n v="3"/>
    <x v="0"/>
    <m/>
    <m/>
  </r>
  <r>
    <x v="0"/>
    <x v="0"/>
    <x v="7"/>
    <x v="18"/>
    <n v="0.7"/>
    <x v="0"/>
    <m/>
    <m/>
  </r>
  <r>
    <x v="0"/>
    <x v="0"/>
    <x v="7"/>
    <x v="19"/>
    <n v="0.67"/>
    <x v="0"/>
    <m/>
    <m/>
  </r>
  <r>
    <x v="0"/>
    <x v="0"/>
    <x v="7"/>
    <x v="20"/>
    <n v="0.33"/>
    <x v="0"/>
    <m/>
    <m/>
  </r>
  <r>
    <x v="0"/>
    <x v="0"/>
    <x v="7"/>
    <x v="21"/>
    <n v="0.33"/>
    <x v="0"/>
    <m/>
    <m/>
  </r>
  <r>
    <x v="0"/>
    <x v="0"/>
    <x v="7"/>
    <x v="22"/>
    <n v="1.25"/>
    <x v="0"/>
    <m/>
    <m/>
  </r>
  <r>
    <x v="1"/>
    <x v="1"/>
    <x v="3"/>
    <x v="23"/>
    <n v="3"/>
    <x v="0"/>
    <m/>
    <m/>
  </r>
  <r>
    <x v="1"/>
    <x v="1"/>
    <x v="0"/>
    <x v="24"/>
    <n v="4.5"/>
    <x v="0"/>
    <m/>
    <m/>
  </r>
  <r>
    <x v="1"/>
    <x v="1"/>
    <x v="1"/>
    <x v="24"/>
    <m/>
    <x v="0"/>
    <m/>
    <m/>
  </r>
  <r>
    <x v="1"/>
    <x v="1"/>
    <x v="0"/>
    <x v="4"/>
    <m/>
    <x v="1"/>
    <n v="7.92"/>
    <m/>
  </r>
  <r>
    <x v="1"/>
    <x v="1"/>
    <x v="0"/>
    <x v="25"/>
    <n v="0.57999999999999996"/>
    <x v="0"/>
    <m/>
    <m/>
  </r>
  <r>
    <x v="1"/>
    <x v="1"/>
    <x v="1"/>
    <x v="25"/>
    <n v="0.57999999999999996"/>
    <x v="0"/>
    <m/>
    <m/>
  </r>
  <r>
    <x v="1"/>
    <x v="1"/>
    <x v="1"/>
    <x v="26"/>
    <n v="4.5"/>
    <x v="0"/>
    <m/>
    <m/>
  </r>
  <r>
    <x v="1"/>
    <x v="1"/>
    <x v="2"/>
    <x v="26"/>
    <n v="4.5"/>
    <x v="0"/>
    <m/>
    <m/>
  </r>
  <r>
    <x v="1"/>
    <x v="1"/>
    <x v="3"/>
    <x v="27"/>
    <n v="3"/>
    <x v="0"/>
    <m/>
    <m/>
  </r>
  <r>
    <x v="1"/>
    <x v="1"/>
    <x v="0"/>
    <x v="28"/>
    <n v="0.33"/>
    <x v="0"/>
    <m/>
    <m/>
  </r>
  <r>
    <x v="1"/>
    <x v="1"/>
    <x v="4"/>
    <x v="29"/>
    <n v="2.31"/>
    <x v="0"/>
    <m/>
    <m/>
  </r>
  <r>
    <x v="1"/>
    <x v="1"/>
    <x v="4"/>
    <x v="30"/>
    <n v="2.13"/>
    <x v="0"/>
    <m/>
    <m/>
  </r>
  <r>
    <x v="1"/>
    <x v="1"/>
    <x v="5"/>
    <x v="31"/>
    <n v="2"/>
    <x v="0"/>
    <m/>
    <m/>
  </r>
  <r>
    <x v="1"/>
    <x v="1"/>
    <x v="5"/>
    <x v="32"/>
    <n v="2"/>
    <x v="0"/>
    <m/>
    <m/>
  </r>
  <r>
    <x v="1"/>
    <x v="1"/>
    <x v="6"/>
    <x v="17"/>
    <n v="3"/>
    <x v="0"/>
    <m/>
    <m/>
  </r>
  <r>
    <x v="1"/>
    <x v="1"/>
    <x v="7"/>
    <x v="33"/>
    <n v="0.33"/>
    <x v="0"/>
    <m/>
    <m/>
  </r>
  <r>
    <x v="1"/>
    <x v="1"/>
    <x v="7"/>
    <x v="34"/>
    <n v="0.25"/>
    <x v="0"/>
    <m/>
    <m/>
  </r>
  <r>
    <x v="1"/>
    <x v="1"/>
    <x v="7"/>
    <x v="35"/>
    <n v="0.41"/>
    <x v="0"/>
    <m/>
    <m/>
  </r>
  <r>
    <x v="1"/>
    <x v="1"/>
    <x v="7"/>
    <x v="36"/>
    <n v="0.75"/>
    <x v="0"/>
    <m/>
    <m/>
  </r>
  <r>
    <x v="1"/>
    <x v="1"/>
    <x v="7"/>
    <x v="37"/>
    <n v="0.59"/>
    <x v="0"/>
    <m/>
    <m/>
  </r>
  <r>
    <x v="2"/>
    <x v="2"/>
    <x v="1"/>
    <x v="38"/>
    <n v="3.75"/>
    <x v="0"/>
    <m/>
    <m/>
  </r>
  <r>
    <x v="2"/>
    <x v="2"/>
    <x v="0"/>
    <x v="39"/>
    <n v="1.5"/>
    <x v="0"/>
    <m/>
    <m/>
  </r>
  <r>
    <x v="2"/>
    <x v="2"/>
    <x v="0"/>
    <x v="40"/>
    <n v="2"/>
    <x v="0"/>
    <m/>
    <m/>
  </r>
  <r>
    <x v="2"/>
    <x v="2"/>
    <x v="0"/>
    <x v="4"/>
    <m/>
    <x v="1"/>
    <n v="6"/>
    <m/>
  </r>
  <r>
    <x v="2"/>
    <x v="2"/>
    <x v="3"/>
    <x v="41"/>
    <n v="2.5"/>
    <x v="0"/>
    <m/>
    <m/>
  </r>
  <r>
    <x v="2"/>
    <x v="2"/>
    <x v="4"/>
    <x v="42"/>
    <n v="1.08"/>
    <x v="0"/>
    <m/>
    <m/>
  </r>
  <r>
    <x v="2"/>
    <x v="2"/>
    <x v="4"/>
    <x v="15"/>
    <n v="4"/>
    <x v="0"/>
    <m/>
    <m/>
  </r>
  <r>
    <x v="2"/>
    <x v="2"/>
    <x v="5"/>
    <x v="43"/>
    <n v="5.5"/>
    <x v="0"/>
    <m/>
    <m/>
  </r>
  <r>
    <x v="2"/>
    <x v="2"/>
    <x v="6"/>
    <x v="17"/>
    <n v="3"/>
    <x v="0"/>
    <m/>
    <m/>
  </r>
  <r>
    <x v="2"/>
    <x v="2"/>
    <x v="6"/>
    <x v="44"/>
    <n v="2"/>
    <x v="0"/>
    <m/>
    <m/>
  </r>
  <r>
    <x v="2"/>
    <x v="2"/>
    <x v="7"/>
    <x v="45"/>
    <n v="0.3"/>
    <x v="0"/>
    <m/>
    <m/>
  </r>
  <r>
    <x v="2"/>
    <x v="2"/>
    <x v="7"/>
    <x v="46"/>
    <n v="0.87"/>
    <x v="0"/>
    <m/>
    <m/>
  </r>
  <r>
    <x v="3"/>
    <x v="3"/>
    <x v="3"/>
    <x v="47"/>
    <n v="1.1499999999999999"/>
    <x v="0"/>
    <m/>
    <s v="CRISTINA CESAR"/>
  </r>
  <r>
    <x v="3"/>
    <x v="3"/>
    <x v="3"/>
    <x v="48"/>
    <n v="2"/>
    <x v="0"/>
    <m/>
    <m/>
  </r>
  <r>
    <x v="3"/>
    <x v="3"/>
    <x v="3"/>
    <x v="49"/>
    <n v="2.5"/>
    <x v="0"/>
    <m/>
    <m/>
  </r>
  <r>
    <x v="3"/>
    <x v="3"/>
    <x v="0"/>
    <x v="50"/>
    <m/>
    <x v="0"/>
    <m/>
    <m/>
  </r>
  <r>
    <x v="3"/>
    <x v="3"/>
    <x v="0"/>
    <x v="51"/>
    <n v="4.75"/>
    <x v="0"/>
    <m/>
    <m/>
  </r>
  <r>
    <x v="3"/>
    <x v="3"/>
    <x v="1"/>
    <x v="51"/>
    <n v="4.75"/>
    <x v="0"/>
    <m/>
    <m/>
  </r>
  <r>
    <x v="3"/>
    <x v="3"/>
    <x v="0"/>
    <x v="4"/>
    <m/>
    <x v="1"/>
    <n v="11.5"/>
    <m/>
  </r>
  <r>
    <x v="3"/>
    <x v="3"/>
    <x v="4"/>
    <x v="29"/>
    <n v="2.31"/>
    <x v="0"/>
    <m/>
    <m/>
  </r>
  <r>
    <x v="3"/>
    <x v="3"/>
    <x v="4"/>
    <x v="30"/>
    <n v="2.13"/>
    <x v="0"/>
    <m/>
    <m/>
  </r>
  <r>
    <x v="3"/>
    <x v="3"/>
    <x v="5"/>
    <x v="16"/>
    <n v="4"/>
    <x v="0"/>
    <m/>
    <m/>
  </r>
  <r>
    <x v="3"/>
    <x v="3"/>
    <x v="5"/>
    <x v="52"/>
    <n v="2.75"/>
    <x v="3"/>
    <m/>
    <s v="CRISTINA CESAR"/>
  </r>
  <r>
    <x v="3"/>
    <x v="3"/>
    <x v="6"/>
    <x v="17"/>
    <n v="3"/>
    <x v="0"/>
    <m/>
    <m/>
  </r>
  <r>
    <x v="3"/>
    <x v="3"/>
    <x v="7"/>
    <x v="53"/>
    <n v="0.8"/>
    <x v="0"/>
    <m/>
    <m/>
  </r>
  <r>
    <x v="3"/>
    <x v="3"/>
    <x v="7"/>
    <x v="19"/>
    <n v="0.67"/>
    <x v="0"/>
    <m/>
    <m/>
  </r>
  <r>
    <x v="3"/>
    <x v="3"/>
    <x v="7"/>
    <x v="54"/>
    <n v="1.0900000000000001"/>
    <x v="0"/>
    <m/>
    <m/>
  </r>
  <r>
    <x v="3"/>
    <x v="3"/>
    <x v="7"/>
    <x v="55"/>
    <n v="0.6"/>
    <x v="0"/>
    <m/>
    <m/>
  </r>
  <r>
    <x v="4"/>
    <x v="4"/>
    <x v="3"/>
    <x v="56"/>
    <n v="0.69"/>
    <x v="0"/>
    <m/>
    <s v="CRISTINA CESAR"/>
  </r>
  <r>
    <x v="4"/>
    <x v="4"/>
    <x v="3"/>
    <x v="57"/>
    <n v="4"/>
    <x v="0"/>
    <m/>
    <m/>
  </r>
  <r>
    <x v="4"/>
    <x v="4"/>
    <x v="0"/>
    <x v="58"/>
    <n v="3"/>
    <x v="0"/>
    <m/>
    <m/>
  </r>
  <r>
    <x v="4"/>
    <x v="4"/>
    <x v="0"/>
    <x v="51"/>
    <n v="4.75"/>
    <x v="0"/>
    <m/>
    <m/>
  </r>
  <r>
    <x v="4"/>
    <x v="4"/>
    <x v="1"/>
    <x v="51"/>
    <n v="4.75"/>
    <x v="0"/>
    <m/>
    <m/>
  </r>
  <r>
    <x v="4"/>
    <x v="4"/>
    <x v="1"/>
    <x v="59"/>
    <n v="0.33"/>
    <x v="0"/>
    <m/>
    <s v="SUST.DE DIANA LORENA"/>
  </r>
  <r>
    <x v="4"/>
    <x v="4"/>
    <x v="1"/>
    <x v="60"/>
    <n v="1.56"/>
    <x v="0"/>
    <m/>
    <s v="SUST.DE DIANA LORENA"/>
  </r>
  <r>
    <x v="4"/>
    <x v="4"/>
    <x v="2"/>
    <x v="61"/>
    <n v="2"/>
    <x v="0"/>
    <m/>
    <m/>
  </r>
  <r>
    <x v="4"/>
    <x v="4"/>
    <x v="0"/>
    <x v="4"/>
    <m/>
    <x v="1"/>
    <n v="10.08"/>
    <m/>
  </r>
  <r>
    <x v="4"/>
    <x v="4"/>
    <x v="0"/>
    <x v="58"/>
    <n v="3"/>
    <x v="0"/>
    <m/>
    <m/>
  </r>
  <r>
    <x v="4"/>
    <x v="4"/>
    <x v="0"/>
    <x v="62"/>
    <n v="1.5"/>
    <x v="0"/>
    <m/>
    <m/>
  </r>
  <r>
    <x v="4"/>
    <x v="4"/>
    <x v="3"/>
    <x v="63"/>
    <n v="2"/>
    <x v="0"/>
    <m/>
    <m/>
  </r>
  <r>
    <x v="4"/>
    <x v="4"/>
    <x v="4"/>
    <x v="42"/>
    <n v="1.08"/>
    <x v="0"/>
    <m/>
    <m/>
  </r>
  <r>
    <x v="4"/>
    <x v="4"/>
    <x v="4"/>
    <x v="15"/>
    <n v="4"/>
    <x v="0"/>
    <m/>
    <m/>
  </r>
  <r>
    <x v="4"/>
    <x v="4"/>
    <x v="5"/>
    <x v="31"/>
    <n v="2"/>
    <x v="0"/>
    <m/>
    <m/>
  </r>
  <r>
    <x v="4"/>
    <x v="4"/>
    <x v="5"/>
    <x v="32"/>
    <n v="2"/>
    <x v="0"/>
    <m/>
    <m/>
  </r>
  <r>
    <x v="4"/>
    <x v="4"/>
    <x v="6"/>
    <x v="17"/>
    <n v="3"/>
    <x v="0"/>
    <m/>
    <m/>
  </r>
  <r>
    <x v="4"/>
    <x v="4"/>
    <x v="7"/>
    <x v="45"/>
    <n v="0.3"/>
    <x v="0"/>
    <m/>
    <m/>
  </r>
  <r>
    <x v="4"/>
    <x v="4"/>
    <x v="7"/>
    <x v="64"/>
    <n v="1.2"/>
    <x v="0"/>
    <m/>
    <m/>
  </r>
  <r>
    <x v="4"/>
    <x v="4"/>
    <x v="7"/>
    <x v="65"/>
    <n v="0.79"/>
    <x v="0"/>
    <m/>
    <m/>
  </r>
  <r>
    <x v="4"/>
    <x v="4"/>
    <x v="7"/>
    <x v="66"/>
    <n v="0.75"/>
    <x v="0"/>
    <m/>
    <m/>
  </r>
  <r>
    <x v="4"/>
    <x v="4"/>
    <x v="7"/>
    <x v="21"/>
    <n v="0.33"/>
    <x v="0"/>
    <m/>
    <m/>
  </r>
  <r>
    <x v="4"/>
    <x v="4"/>
    <x v="7"/>
    <x v="36"/>
    <n v="0.75"/>
    <x v="0"/>
    <m/>
    <m/>
  </r>
  <r>
    <x v="4"/>
    <x v="4"/>
    <x v="7"/>
    <x v="37"/>
    <n v="0.59"/>
    <x v="0"/>
    <m/>
    <m/>
  </r>
  <r>
    <x v="5"/>
    <x v="5"/>
    <x v="1"/>
    <x v="59"/>
    <n v="0.33"/>
    <x v="0"/>
    <m/>
    <s v="SUST.DE DIANA LORENA"/>
  </r>
  <r>
    <x v="5"/>
    <x v="5"/>
    <x v="8"/>
    <x v="67"/>
    <n v="2"/>
    <x v="0"/>
    <m/>
    <m/>
  </r>
  <r>
    <x v="5"/>
    <x v="5"/>
    <x v="8"/>
    <x v="68"/>
    <n v="0.75"/>
    <x v="0"/>
    <m/>
    <m/>
  </r>
  <r>
    <x v="5"/>
    <x v="5"/>
    <x v="8"/>
    <x v="69"/>
    <n v="2"/>
    <x v="0"/>
    <m/>
    <m/>
  </r>
  <r>
    <x v="5"/>
    <x v="5"/>
    <x v="8"/>
    <x v="70"/>
    <n v="0.75"/>
    <x v="0"/>
    <m/>
    <m/>
  </r>
  <r>
    <x v="5"/>
    <x v="5"/>
    <x v="4"/>
    <x v="29"/>
    <n v="2.31"/>
    <x v="0"/>
    <m/>
    <m/>
  </r>
  <r>
    <x v="6"/>
    <x v="0"/>
    <x v="3"/>
    <x v="10"/>
    <n v="2.5"/>
    <x v="0"/>
    <m/>
    <m/>
  </r>
  <r>
    <x v="6"/>
    <x v="0"/>
    <x v="3"/>
    <x v="71"/>
    <n v="2"/>
    <x v="0"/>
    <m/>
    <m/>
  </r>
  <r>
    <x v="6"/>
    <x v="0"/>
    <x v="1"/>
    <x v="72"/>
    <n v="0.7"/>
    <x v="0"/>
    <m/>
    <s v="SUST.NAJIA"/>
  </r>
  <r>
    <x v="6"/>
    <x v="0"/>
    <x v="1"/>
    <x v="73"/>
    <n v="0.67"/>
    <x v="0"/>
    <m/>
    <s v="SUST.NAJIA"/>
  </r>
  <r>
    <x v="6"/>
    <x v="0"/>
    <x v="1"/>
    <x v="74"/>
    <n v="0.33"/>
    <x v="0"/>
    <m/>
    <s v="SUST.NAJIA"/>
  </r>
  <r>
    <x v="6"/>
    <x v="0"/>
    <x v="1"/>
    <x v="75"/>
    <n v="0.33"/>
    <x v="0"/>
    <m/>
    <s v="SUST.NAJIA"/>
  </r>
  <r>
    <x v="6"/>
    <x v="0"/>
    <x v="1"/>
    <x v="76"/>
    <n v="1.25"/>
    <x v="0"/>
    <m/>
    <s v="SUST.NAJIA"/>
  </r>
  <r>
    <x v="6"/>
    <x v="0"/>
    <x v="1"/>
    <x v="59"/>
    <n v="0.33"/>
    <x v="0"/>
    <m/>
    <s v="SUST.DIANA LORENA"/>
  </r>
  <r>
    <x v="6"/>
    <x v="0"/>
    <x v="1"/>
    <x v="60"/>
    <n v="0.33"/>
    <x v="0"/>
    <m/>
    <s v="SUST.DIANA LORENA"/>
  </r>
  <r>
    <x v="6"/>
    <x v="0"/>
    <x v="0"/>
    <x v="25"/>
    <n v="1"/>
    <x v="0"/>
    <m/>
    <m/>
  </r>
  <r>
    <x v="6"/>
    <x v="0"/>
    <x v="0"/>
    <x v="77"/>
    <n v="3"/>
    <x v="0"/>
    <m/>
    <m/>
  </r>
  <r>
    <x v="6"/>
    <x v="0"/>
    <x v="0"/>
    <x v="78"/>
    <n v="1"/>
    <x v="0"/>
    <m/>
    <m/>
  </r>
  <r>
    <x v="6"/>
    <x v="0"/>
    <x v="0"/>
    <x v="4"/>
    <m/>
    <x v="1"/>
    <n v="6.75"/>
    <m/>
  </r>
  <r>
    <x v="6"/>
    <x v="0"/>
    <x v="4"/>
    <x v="14"/>
    <n v="1.07"/>
    <x v="0"/>
    <m/>
    <m/>
  </r>
  <r>
    <x v="6"/>
    <x v="0"/>
    <x v="4"/>
    <x v="15"/>
    <n v="4"/>
    <x v="0"/>
    <m/>
    <m/>
  </r>
  <r>
    <x v="6"/>
    <x v="0"/>
    <x v="5"/>
    <x v="16"/>
    <n v="4"/>
    <x v="0"/>
    <m/>
    <m/>
  </r>
  <r>
    <x v="6"/>
    <x v="0"/>
    <x v="6"/>
    <x v="17"/>
    <n v="3"/>
    <x v="0"/>
    <m/>
    <m/>
  </r>
  <r>
    <x v="6"/>
    <x v="0"/>
    <x v="7"/>
    <x v="18"/>
    <n v="0.7"/>
    <x v="0"/>
    <m/>
    <m/>
  </r>
  <r>
    <x v="6"/>
    <x v="0"/>
    <x v="7"/>
    <x v="19"/>
    <n v="0.67"/>
    <x v="0"/>
    <m/>
    <m/>
  </r>
  <r>
    <x v="6"/>
    <x v="0"/>
    <x v="7"/>
    <x v="20"/>
    <n v="0.33"/>
    <x v="0"/>
    <m/>
    <m/>
  </r>
  <r>
    <x v="6"/>
    <x v="0"/>
    <x v="7"/>
    <x v="21"/>
    <n v="0.33"/>
    <x v="0"/>
    <m/>
    <m/>
  </r>
  <r>
    <x v="6"/>
    <x v="0"/>
    <x v="7"/>
    <x v="22"/>
    <n v="1.25"/>
    <x v="0"/>
    <m/>
    <m/>
  </r>
  <r>
    <x v="7"/>
    <x v="1"/>
    <x v="3"/>
    <x v="56"/>
    <n v="0.69"/>
    <x v="0"/>
    <m/>
    <s v="CRISTINA CESAR"/>
  </r>
  <r>
    <x v="7"/>
    <x v="1"/>
    <x v="3"/>
    <x v="27"/>
    <n v="3"/>
    <x v="0"/>
    <m/>
    <m/>
  </r>
  <r>
    <x v="7"/>
    <x v="1"/>
    <x v="1"/>
    <x v="59"/>
    <n v="0.33"/>
    <x v="0"/>
    <m/>
    <s v="SUST.DIANA LORENA"/>
  </r>
  <r>
    <x v="7"/>
    <x v="1"/>
    <x v="1"/>
    <x v="60"/>
    <n v="1.56"/>
    <x v="0"/>
    <m/>
    <s v="SUST.DIANA LORENA"/>
  </r>
  <r>
    <x v="7"/>
    <x v="1"/>
    <x v="0"/>
    <x v="25"/>
    <n v="1.5"/>
    <x v="0"/>
    <m/>
    <m/>
  </r>
  <r>
    <x v="7"/>
    <x v="1"/>
    <x v="0"/>
    <x v="4"/>
    <m/>
    <x v="1"/>
    <n v="5.75"/>
    <m/>
  </r>
  <r>
    <x v="7"/>
    <x v="1"/>
    <x v="4"/>
    <x v="29"/>
    <n v="2.31"/>
    <x v="0"/>
    <m/>
    <m/>
  </r>
  <r>
    <x v="7"/>
    <x v="1"/>
    <x v="4"/>
    <x v="30"/>
    <n v="2.13"/>
    <x v="0"/>
    <m/>
    <m/>
  </r>
  <r>
    <x v="7"/>
    <x v="1"/>
    <x v="5"/>
    <x v="31"/>
    <n v="2"/>
    <x v="0"/>
    <m/>
    <m/>
  </r>
  <r>
    <x v="7"/>
    <x v="1"/>
    <x v="5"/>
    <x v="32"/>
    <n v="2"/>
    <x v="0"/>
    <m/>
    <m/>
  </r>
  <r>
    <x v="7"/>
    <x v="1"/>
    <x v="6"/>
    <x v="17"/>
    <n v="3"/>
    <x v="0"/>
    <m/>
    <m/>
  </r>
  <r>
    <x v="7"/>
    <x v="1"/>
    <x v="7"/>
    <x v="33"/>
    <n v="0.33"/>
    <x v="0"/>
    <m/>
    <m/>
  </r>
  <r>
    <x v="7"/>
    <x v="1"/>
    <x v="7"/>
    <x v="34"/>
    <n v="0.25"/>
    <x v="0"/>
    <m/>
    <m/>
  </r>
  <r>
    <x v="7"/>
    <x v="1"/>
    <x v="7"/>
    <x v="35"/>
    <n v="0.41"/>
    <x v="0"/>
    <m/>
    <m/>
  </r>
  <r>
    <x v="7"/>
    <x v="1"/>
    <x v="7"/>
    <x v="36"/>
    <n v="0.75"/>
    <x v="0"/>
    <m/>
    <m/>
  </r>
  <r>
    <x v="7"/>
    <x v="1"/>
    <x v="7"/>
    <x v="37"/>
    <n v="0.59"/>
    <x v="0"/>
    <m/>
    <m/>
  </r>
  <r>
    <x v="8"/>
    <x v="2"/>
    <x v="1"/>
    <x v="59"/>
    <n v="1.69"/>
    <x v="0"/>
    <m/>
    <s v="SUST.DIANA LORENA"/>
  </r>
  <r>
    <x v="8"/>
    <x v="2"/>
    <x v="1"/>
    <x v="60"/>
    <n v="0.33"/>
    <x v="0"/>
    <m/>
    <s v="SUST.DIANA LORENA"/>
  </r>
  <r>
    <x v="8"/>
    <x v="2"/>
    <x v="1"/>
    <x v="79"/>
    <n v="1.2"/>
    <x v="0"/>
    <m/>
    <s v="SUST.DIANA LORENA"/>
  </r>
  <r>
    <x v="8"/>
    <x v="2"/>
    <x v="1"/>
    <x v="80"/>
    <n v="0.7"/>
    <x v="0"/>
    <m/>
    <s v="SUST.DIANA LORENA"/>
  </r>
  <r>
    <x v="8"/>
    <x v="2"/>
    <x v="4"/>
    <x v="42"/>
    <n v="1.08"/>
    <x v="0"/>
    <m/>
    <m/>
  </r>
  <r>
    <x v="8"/>
    <x v="2"/>
    <x v="4"/>
    <x v="15"/>
    <n v="4"/>
    <x v="0"/>
    <m/>
    <m/>
  </r>
  <r>
    <x v="8"/>
    <x v="2"/>
    <x v="5"/>
    <x v="43"/>
    <n v="5.5"/>
    <x v="0"/>
    <m/>
    <m/>
  </r>
  <r>
    <x v="8"/>
    <x v="2"/>
    <x v="5"/>
    <x v="81"/>
    <n v="2"/>
    <x v="0"/>
    <m/>
    <m/>
  </r>
  <r>
    <x v="8"/>
    <x v="2"/>
    <x v="5"/>
    <x v="82"/>
    <n v="4"/>
    <x v="0"/>
    <m/>
    <m/>
  </r>
  <r>
    <x v="8"/>
    <x v="2"/>
    <x v="6"/>
    <x v="17"/>
    <n v="3"/>
    <x v="0"/>
    <m/>
    <m/>
  </r>
  <r>
    <x v="8"/>
    <x v="2"/>
    <x v="6"/>
    <x v="44"/>
    <n v="2"/>
    <x v="0"/>
    <m/>
    <m/>
  </r>
  <r>
    <x v="8"/>
    <x v="2"/>
    <x v="7"/>
    <x v="45"/>
    <n v="0.3"/>
    <x v="0"/>
    <m/>
    <m/>
  </r>
  <r>
    <x v="8"/>
    <x v="2"/>
    <x v="7"/>
    <x v="46"/>
    <n v="0.87"/>
    <x v="0"/>
    <m/>
    <m/>
  </r>
  <r>
    <x v="9"/>
    <x v="3"/>
    <x v="5"/>
    <x v="16"/>
    <n v="4"/>
    <x v="0"/>
    <m/>
    <m/>
  </r>
  <r>
    <x v="9"/>
    <x v="3"/>
    <x v="5"/>
    <x v="52"/>
    <n v="2.75"/>
    <x v="3"/>
    <m/>
    <s v="CRISTINA CESAR"/>
  </r>
  <r>
    <x v="9"/>
    <x v="3"/>
    <x v="6"/>
    <x v="17"/>
    <n v="3"/>
    <x v="0"/>
    <m/>
    <m/>
  </r>
  <r>
    <x v="9"/>
    <x v="3"/>
    <x v="7"/>
    <x v="53"/>
    <n v="0.8"/>
    <x v="0"/>
    <m/>
    <m/>
  </r>
  <r>
    <x v="9"/>
    <x v="3"/>
    <x v="7"/>
    <x v="19"/>
    <n v="0.67"/>
    <x v="0"/>
    <m/>
    <m/>
  </r>
  <r>
    <x v="9"/>
    <x v="3"/>
    <x v="7"/>
    <x v="54"/>
    <n v="1.0900000000000001"/>
    <x v="0"/>
    <m/>
    <m/>
  </r>
  <r>
    <x v="9"/>
    <x v="3"/>
    <x v="7"/>
    <x v="55"/>
    <n v="0.6"/>
    <x v="0"/>
    <m/>
    <m/>
  </r>
  <r>
    <x v="10"/>
    <x v="4"/>
    <x v="5"/>
    <x v="31"/>
    <n v="2"/>
    <x v="0"/>
    <m/>
    <m/>
  </r>
  <r>
    <x v="10"/>
    <x v="4"/>
    <x v="5"/>
    <x v="32"/>
    <n v="2"/>
    <x v="0"/>
    <m/>
    <m/>
  </r>
  <r>
    <x v="10"/>
    <x v="4"/>
    <x v="5"/>
    <x v="83"/>
    <n v="0.75"/>
    <x v="0"/>
    <m/>
    <m/>
  </r>
  <r>
    <x v="10"/>
    <x v="4"/>
    <x v="5"/>
    <x v="84"/>
    <n v="1"/>
    <x v="4"/>
    <m/>
    <m/>
  </r>
  <r>
    <x v="10"/>
    <x v="4"/>
    <x v="6"/>
    <x v="17"/>
    <n v="3"/>
    <x v="0"/>
    <m/>
    <m/>
  </r>
  <r>
    <x v="10"/>
    <x v="4"/>
    <x v="7"/>
    <x v="45"/>
    <n v="0.3"/>
    <x v="0"/>
    <m/>
    <m/>
  </r>
  <r>
    <x v="10"/>
    <x v="4"/>
    <x v="7"/>
    <x v="64"/>
    <n v="1.2"/>
    <x v="0"/>
    <m/>
    <m/>
  </r>
  <r>
    <x v="10"/>
    <x v="4"/>
    <x v="7"/>
    <x v="65"/>
    <n v="0.79"/>
    <x v="0"/>
    <m/>
    <m/>
  </r>
  <r>
    <x v="10"/>
    <x v="4"/>
    <x v="7"/>
    <x v="66"/>
    <n v="0.75"/>
    <x v="0"/>
    <m/>
    <m/>
  </r>
  <r>
    <x v="10"/>
    <x v="4"/>
    <x v="7"/>
    <x v="21"/>
    <n v="0.33"/>
    <x v="0"/>
    <m/>
    <m/>
  </r>
  <r>
    <x v="10"/>
    <x v="4"/>
    <x v="7"/>
    <x v="36"/>
    <n v="0.75"/>
    <x v="0"/>
    <m/>
    <m/>
  </r>
  <r>
    <x v="10"/>
    <x v="4"/>
    <x v="7"/>
    <x v="37"/>
    <n v="0.59"/>
    <x v="0"/>
    <m/>
    <m/>
  </r>
  <r>
    <x v="11"/>
    <x v="0"/>
    <x v="5"/>
    <x v="85"/>
    <n v="1.5"/>
    <x v="0"/>
    <m/>
    <m/>
  </r>
  <r>
    <x v="11"/>
    <x v="0"/>
    <x v="5"/>
    <x v="16"/>
    <n v="4"/>
    <x v="0"/>
    <m/>
    <m/>
  </r>
  <r>
    <x v="11"/>
    <x v="0"/>
    <x v="6"/>
    <x v="17"/>
    <n v="3"/>
    <x v="0"/>
    <m/>
    <m/>
  </r>
  <r>
    <x v="11"/>
    <x v="0"/>
    <x v="7"/>
    <x v="18"/>
    <n v="0.7"/>
    <x v="0"/>
    <m/>
    <m/>
  </r>
  <r>
    <x v="11"/>
    <x v="0"/>
    <x v="7"/>
    <x v="19"/>
    <n v="0.67"/>
    <x v="0"/>
    <m/>
    <m/>
  </r>
  <r>
    <x v="11"/>
    <x v="0"/>
    <x v="7"/>
    <x v="20"/>
    <n v="0.33"/>
    <x v="0"/>
    <m/>
    <m/>
  </r>
  <r>
    <x v="11"/>
    <x v="0"/>
    <x v="7"/>
    <x v="21"/>
    <n v="0.33"/>
    <x v="0"/>
    <m/>
    <m/>
  </r>
  <r>
    <x v="11"/>
    <x v="0"/>
    <x v="7"/>
    <x v="22"/>
    <n v="1.25"/>
    <x v="0"/>
    <m/>
    <m/>
  </r>
  <r>
    <x v="12"/>
    <x v="1"/>
    <x v="5"/>
    <x v="31"/>
    <n v="2"/>
    <x v="0"/>
    <m/>
    <m/>
  </r>
  <r>
    <x v="12"/>
    <x v="1"/>
    <x v="5"/>
    <x v="32"/>
    <n v="2"/>
    <x v="0"/>
    <m/>
    <m/>
  </r>
  <r>
    <x v="12"/>
    <x v="1"/>
    <x v="6"/>
    <x v="17"/>
    <n v="3"/>
    <x v="0"/>
    <m/>
    <m/>
  </r>
  <r>
    <x v="12"/>
    <x v="1"/>
    <x v="7"/>
    <x v="33"/>
    <n v="0.33"/>
    <x v="0"/>
    <m/>
    <m/>
  </r>
  <r>
    <x v="12"/>
    <x v="1"/>
    <x v="7"/>
    <x v="34"/>
    <n v="0.25"/>
    <x v="0"/>
    <m/>
    <m/>
  </r>
  <r>
    <x v="12"/>
    <x v="1"/>
    <x v="7"/>
    <x v="35"/>
    <n v="0.41"/>
    <x v="0"/>
    <m/>
    <m/>
  </r>
  <r>
    <x v="12"/>
    <x v="1"/>
    <x v="7"/>
    <x v="36"/>
    <n v="0.75"/>
    <x v="0"/>
    <m/>
    <m/>
  </r>
  <r>
    <x v="12"/>
    <x v="1"/>
    <x v="7"/>
    <x v="37"/>
    <n v="0.59"/>
    <x v="0"/>
    <m/>
    <m/>
  </r>
  <r>
    <x v="13"/>
    <x v="2"/>
    <x v="3"/>
    <x v="86"/>
    <n v="4"/>
    <x v="0"/>
    <m/>
    <m/>
  </r>
  <r>
    <x v="13"/>
    <x v="2"/>
    <x v="5"/>
    <x v="43"/>
    <n v="5.5"/>
    <x v="0"/>
    <m/>
    <m/>
  </r>
  <r>
    <x v="13"/>
    <x v="2"/>
    <x v="5"/>
    <x v="83"/>
    <n v="0.75"/>
    <x v="0"/>
    <m/>
    <m/>
  </r>
  <r>
    <x v="13"/>
    <x v="2"/>
    <x v="6"/>
    <x v="17"/>
    <n v="3"/>
    <x v="0"/>
    <m/>
    <m/>
  </r>
  <r>
    <x v="13"/>
    <x v="2"/>
    <x v="7"/>
    <x v="46"/>
    <n v="0.87"/>
    <x v="0"/>
    <m/>
    <m/>
  </r>
  <r>
    <x v="14"/>
    <x v="3"/>
    <x v="3"/>
    <x v="87"/>
    <n v="1.1499999999999999"/>
    <x v="0"/>
    <m/>
    <s v="CRISTINA CESAR"/>
  </r>
  <r>
    <x v="14"/>
    <x v="3"/>
    <x v="3"/>
    <x v="49"/>
    <n v="2.5"/>
    <x v="0"/>
    <m/>
    <m/>
  </r>
  <r>
    <x v="14"/>
    <x v="3"/>
    <x v="4"/>
    <x v="29"/>
    <n v="2.31"/>
    <x v="0"/>
    <m/>
    <m/>
  </r>
  <r>
    <x v="14"/>
    <x v="3"/>
    <x v="4"/>
    <x v="30"/>
    <n v="2.13"/>
    <x v="0"/>
    <m/>
    <m/>
  </r>
  <r>
    <x v="14"/>
    <x v="3"/>
    <x v="2"/>
    <x v="88"/>
    <n v="4.5"/>
    <x v="0"/>
    <m/>
    <m/>
  </r>
  <r>
    <x v="14"/>
    <x v="3"/>
    <x v="1"/>
    <x v="88"/>
    <n v="4.5"/>
    <x v="0"/>
    <m/>
    <m/>
  </r>
  <r>
    <x v="14"/>
    <x v="3"/>
    <x v="0"/>
    <x v="88"/>
    <n v="4.5"/>
    <x v="0"/>
    <m/>
    <m/>
  </r>
  <r>
    <x v="14"/>
    <x v="3"/>
    <x v="0"/>
    <x v="89"/>
    <n v="1.75"/>
    <x v="0"/>
    <m/>
    <m/>
  </r>
  <r>
    <x v="14"/>
    <x v="3"/>
    <x v="0"/>
    <x v="4"/>
    <m/>
    <x v="1"/>
    <n v="8"/>
    <m/>
  </r>
  <r>
    <x v="14"/>
    <x v="3"/>
    <x v="5"/>
    <x v="16"/>
    <n v="4"/>
    <x v="0"/>
    <m/>
    <m/>
  </r>
  <r>
    <x v="14"/>
    <x v="3"/>
    <x v="5"/>
    <x v="52"/>
    <n v="2.75"/>
    <x v="3"/>
    <m/>
    <s v="CRISTINA CESAR"/>
  </r>
  <r>
    <x v="14"/>
    <x v="3"/>
    <x v="6"/>
    <x v="17"/>
    <n v="3"/>
    <x v="0"/>
    <m/>
    <m/>
  </r>
  <r>
    <x v="14"/>
    <x v="3"/>
    <x v="7"/>
    <x v="53"/>
    <n v="0.8"/>
    <x v="0"/>
    <m/>
    <m/>
  </r>
  <r>
    <x v="14"/>
    <x v="3"/>
    <x v="7"/>
    <x v="19"/>
    <n v="0.67"/>
    <x v="0"/>
    <m/>
    <m/>
  </r>
  <r>
    <x v="14"/>
    <x v="3"/>
    <x v="7"/>
    <x v="54"/>
    <n v="1.0900000000000001"/>
    <x v="0"/>
    <m/>
    <m/>
  </r>
  <r>
    <x v="14"/>
    <x v="3"/>
    <x v="7"/>
    <x v="55"/>
    <n v="0.6"/>
    <x v="0"/>
    <m/>
    <m/>
  </r>
  <r>
    <x v="15"/>
    <x v="4"/>
    <x v="3"/>
    <x v="56"/>
    <n v="0.69"/>
    <x v="0"/>
    <m/>
    <s v="CRISTINA CESAR"/>
  </r>
  <r>
    <x v="15"/>
    <x v="4"/>
    <x v="3"/>
    <x v="57"/>
    <n v="4"/>
    <x v="0"/>
    <m/>
    <m/>
  </r>
  <r>
    <x v="15"/>
    <x v="4"/>
    <x v="3"/>
    <x v="63"/>
    <n v="2"/>
    <x v="0"/>
    <m/>
    <m/>
  </r>
  <r>
    <x v="15"/>
    <x v="4"/>
    <x v="3"/>
    <x v="90"/>
    <n v="0.46"/>
    <x v="0"/>
    <m/>
    <s v="SUST.MºDOLORES CESAR"/>
  </r>
  <r>
    <x v="15"/>
    <x v="4"/>
    <x v="3"/>
    <x v="91"/>
    <n v="0.25"/>
    <x v="0"/>
    <m/>
    <s v="SUST.MºDOLORES CESAR"/>
  </r>
  <r>
    <x v="15"/>
    <x v="4"/>
    <x v="4"/>
    <x v="42"/>
    <n v="1.08"/>
    <x v="0"/>
    <m/>
    <m/>
  </r>
  <r>
    <x v="15"/>
    <x v="4"/>
    <x v="4"/>
    <x v="15"/>
    <n v="4"/>
    <x v="0"/>
    <m/>
    <m/>
  </r>
  <r>
    <x v="15"/>
    <x v="4"/>
    <x v="2"/>
    <x v="92"/>
    <n v="7.25"/>
    <x v="0"/>
    <m/>
    <m/>
  </r>
  <r>
    <x v="15"/>
    <x v="4"/>
    <x v="1"/>
    <x v="92"/>
    <n v="7.25"/>
    <x v="0"/>
    <m/>
    <m/>
  </r>
  <r>
    <x v="15"/>
    <x v="4"/>
    <x v="0"/>
    <x v="92"/>
    <n v="7.25"/>
    <x v="0"/>
    <m/>
    <m/>
  </r>
  <r>
    <x v="15"/>
    <x v="4"/>
    <x v="0"/>
    <x v="93"/>
    <n v="1.5"/>
    <x v="0"/>
    <m/>
    <m/>
  </r>
  <r>
    <x v="15"/>
    <x v="4"/>
    <x v="0"/>
    <x v="4"/>
    <m/>
    <x v="1"/>
    <n v="9.75"/>
    <m/>
  </r>
  <r>
    <x v="15"/>
    <x v="4"/>
    <x v="5"/>
    <x v="31"/>
    <n v="2"/>
    <x v="0"/>
    <m/>
    <m/>
  </r>
  <r>
    <x v="15"/>
    <x v="4"/>
    <x v="5"/>
    <x v="32"/>
    <n v="2"/>
    <x v="0"/>
    <m/>
    <m/>
  </r>
  <r>
    <x v="15"/>
    <x v="4"/>
    <x v="6"/>
    <x v="17"/>
    <n v="3"/>
    <x v="0"/>
    <m/>
    <m/>
  </r>
  <r>
    <x v="15"/>
    <x v="4"/>
    <x v="9"/>
    <x v="4"/>
    <m/>
    <x v="0"/>
    <m/>
    <m/>
  </r>
  <r>
    <x v="15"/>
    <x v="4"/>
    <x v="7"/>
    <x v="64"/>
    <n v="1.2"/>
    <x v="0"/>
    <m/>
    <m/>
  </r>
  <r>
    <x v="15"/>
    <x v="4"/>
    <x v="7"/>
    <x v="65"/>
    <n v="0.79"/>
    <x v="0"/>
    <m/>
    <m/>
  </r>
  <r>
    <x v="15"/>
    <x v="4"/>
    <x v="7"/>
    <x v="66"/>
    <n v="0.75"/>
    <x v="0"/>
    <m/>
    <m/>
  </r>
  <r>
    <x v="15"/>
    <x v="4"/>
    <x v="7"/>
    <x v="21"/>
    <n v="0.33"/>
    <x v="0"/>
    <m/>
    <m/>
  </r>
  <r>
    <x v="15"/>
    <x v="4"/>
    <x v="7"/>
    <x v="36"/>
    <n v="0.75"/>
    <x v="0"/>
    <m/>
    <m/>
  </r>
  <r>
    <x v="15"/>
    <x v="4"/>
    <x v="7"/>
    <x v="37"/>
    <n v="0.59"/>
    <x v="0"/>
    <m/>
    <m/>
  </r>
  <r>
    <x v="16"/>
    <x v="5"/>
    <x v="3"/>
    <x v="94"/>
    <n v="3.91"/>
    <x v="0"/>
    <m/>
    <s v="SUST.MºDOLORES CESAR"/>
  </r>
  <r>
    <x v="16"/>
    <x v="5"/>
    <x v="4"/>
    <x v="29"/>
    <n v="2.31"/>
    <x v="0"/>
    <m/>
    <m/>
  </r>
  <r>
    <x v="16"/>
    <x v="5"/>
    <x v="2"/>
    <x v="61"/>
    <n v="2"/>
    <x v="0"/>
    <m/>
    <m/>
  </r>
  <r>
    <x v="17"/>
    <x v="6"/>
    <x v="3"/>
    <x v="41"/>
    <n v="2.92"/>
    <x v="0"/>
    <m/>
    <s v="DOMINGO"/>
  </r>
  <r>
    <x v="17"/>
    <x v="6"/>
    <x v="3"/>
    <x v="95"/>
    <n v="4"/>
    <x v="0"/>
    <m/>
    <s v="DOMINGO"/>
  </r>
  <r>
    <x v="18"/>
    <x v="0"/>
    <x v="3"/>
    <x v="10"/>
    <n v="2.5"/>
    <x v="0"/>
    <m/>
    <m/>
  </r>
  <r>
    <x v="18"/>
    <x v="0"/>
    <x v="3"/>
    <x v="71"/>
    <n v="2"/>
    <x v="0"/>
    <m/>
    <m/>
  </r>
  <r>
    <x v="19"/>
    <x v="2"/>
    <x v="10"/>
    <x v="96"/>
    <n v="0.75"/>
    <x v="0"/>
    <m/>
    <m/>
  </r>
  <r>
    <x v="20"/>
    <x v="3"/>
    <x v="0"/>
    <x v="28"/>
    <n v="0.66"/>
    <x v="0"/>
    <m/>
    <m/>
  </r>
  <r>
    <x v="19"/>
    <x v="2"/>
    <x v="11"/>
    <x v="96"/>
    <n v="0.75"/>
    <x v="0"/>
    <m/>
    <m/>
  </r>
  <r>
    <x v="19"/>
    <x v="2"/>
    <x v="8"/>
    <x v="96"/>
    <n v="0.75"/>
    <x v="0"/>
    <m/>
    <m/>
  </r>
  <r>
    <x v="20"/>
    <x v="3"/>
    <x v="0"/>
    <x v="97"/>
    <n v="6"/>
    <x v="0"/>
    <m/>
    <m/>
  </r>
  <r>
    <x v="18"/>
    <x v="0"/>
    <x v="3"/>
    <x v="90"/>
    <n v="0.86"/>
    <x v="0"/>
    <m/>
    <s v="SUST.MºDOLORES CESAR"/>
  </r>
  <r>
    <x v="18"/>
    <x v="0"/>
    <x v="4"/>
    <x v="14"/>
    <n v="1.07"/>
    <x v="0"/>
    <m/>
    <m/>
  </r>
  <r>
    <x v="18"/>
    <x v="0"/>
    <x v="4"/>
    <x v="15"/>
    <n v="4"/>
    <x v="0"/>
    <m/>
    <m/>
  </r>
  <r>
    <x v="18"/>
    <x v="0"/>
    <x v="2"/>
    <x v="98"/>
    <n v="1"/>
    <x v="0"/>
    <m/>
    <m/>
  </r>
  <r>
    <x v="18"/>
    <x v="0"/>
    <x v="2"/>
    <x v="99"/>
    <n v="2"/>
    <x v="0"/>
    <m/>
    <m/>
  </r>
  <r>
    <x v="18"/>
    <x v="0"/>
    <x v="2"/>
    <x v="100"/>
    <n v="1.66"/>
    <x v="0"/>
    <m/>
    <m/>
  </r>
  <r>
    <x v="18"/>
    <x v="0"/>
    <x v="1"/>
    <x v="100"/>
    <n v="1.66"/>
    <x v="0"/>
    <m/>
    <m/>
  </r>
  <r>
    <x v="18"/>
    <x v="0"/>
    <x v="1"/>
    <x v="62"/>
    <n v="2"/>
    <x v="0"/>
    <m/>
    <m/>
  </r>
  <r>
    <x v="18"/>
    <x v="0"/>
    <x v="0"/>
    <x v="101"/>
    <n v="2.25"/>
    <x v="0"/>
    <m/>
    <m/>
  </r>
  <r>
    <x v="18"/>
    <x v="0"/>
    <x v="0"/>
    <x v="100"/>
    <n v="1.66"/>
    <x v="0"/>
    <m/>
    <m/>
  </r>
  <r>
    <x v="18"/>
    <x v="0"/>
    <x v="0"/>
    <x v="62"/>
    <n v="2"/>
    <x v="0"/>
    <m/>
    <m/>
  </r>
  <r>
    <x v="18"/>
    <x v="0"/>
    <x v="0"/>
    <x v="4"/>
    <m/>
    <x v="1"/>
    <n v="9.5"/>
    <m/>
  </r>
  <r>
    <x v="18"/>
    <x v="0"/>
    <x v="5"/>
    <x v="16"/>
    <n v="4"/>
    <x v="0"/>
    <m/>
    <m/>
  </r>
  <r>
    <x v="18"/>
    <x v="0"/>
    <x v="6"/>
    <x v="17"/>
    <n v="3"/>
    <x v="0"/>
    <m/>
    <m/>
  </r>
  <r>
    <x v="18"/>
    <x v="0"/>
    <x v="7"/>
    <x v="18"/>
    <n v="0.7"/>
    <x v="0"/>
    <m/>
    <m/>
  </r>
  <r>
    <x v="18"/>
    <x v="0"/>
    <x v="7"/>
    <x v="19"/>
    <n v="0.67"/>
    <x v="0"/>
    <m/>
    <m/>
  </r>
  <r>
    <x v="18"/>
    <x v="0"/>
    <x v="7"/>
    <x v="20"/>
    <n v="0.33"/>
    <x v="0"/>
    <m/>
    <m/>
  </r>
  <r>
    <x v="18"/>
    <x v="0"/>
    <x v="7"/>
    <x v="21"/>
    <n v="0.33"/>
    <x v="0"/>
    <m/>
    <m/>
  </r>
  <r>
    <x v="18"/>
    <x v="0"/>
    <x v="7"/>
    <x v="22"/>
    <n v="1.25"/>
    <x v="0"/>
    <m/>
    <m/>
  </r>
  <r>
    <x v="21"/>
    <x v="1"/>
    <x v="3"/>
    <x v="56"/>
    <n v="0.69"/>
    <x v="0"/>
    <m/>
    <s v="CRISTINA CESAR"/>
  </r>
  <r>
    <x v="21"/>
    <x v="1"/>
    <x v="3"/>
    <x v="102"/>
    <n v="0.44"/>
    <x v="0"/>
    <m/>
    <s v="SUST.MºDOLORES CESAR"/>
  </r>
  <r>
    <x v="21"/>
    <x v="1"/>
    <x v="3"/>
    <x v="103"/>
    <n v="1.1499999999999999"/>
    <x v="0"/>
    <m/>
    <s v="SUST.MºDOLORES CESAR"/>
  </r>
  <r>
    <x v="21"/>
    <x v="1"/>
    <x v="4"/>
    <x v="29"/>
    <n v="2.31"/>
    <x v="0"/>
    <m/>
    <m/>
  </r>
  <r>
    <x v="21"/>
    <x v="1"/>
    <x v="4"/>
    <x v="30"/>
    <n v="2.13"/>
    <x v="0"/>
    <m/>
    <m/>
  </r>
  <r>
    <x v="21"/>
    <x v="1"/>
    <x v="1"/>
    <x v="104"/>
    <n v="5.25"/>
    <x v="0"/>
    <m/>
    <m/>
  </r>
  <r>
    <x v="21"/>
    <x v="1"/>
    <x v="2"/>
    <x v="104"/>
    <n v="5.25"/>
    <x v="0"/>
    <m/>
    <m/>
  </r>
  <r>
    <x v="21"/>
    <x v="1"/>
    <x v="0"/>
    <x v="104"/>
    <n v="5.25"/>
    <x v="0"/>
    <m/>
    <m/>
  </r>
  <r>
    <x v="21"/>
    <x v="1"/>
    <x v="1"/>
    <x v="105"/>
    <n v="1.25"/>
    <x v="0"/>
    <m/>
    <m/>
  </r>
  <r>
    <x v="21"/>
    <x v="1"/>
    <x v="0"/>
    <x v="105"/>
    <n v="1.25"/>
    <x v="0"/>
    <m/>
    <m/>
  </r>
  <r>
    <x v="21"/>
    <x v="1"/>
    <x v="0"/>
    <x v="4"/>
    <m/>
    <x v="1"/>
    <n v="8.5"/>
    <m/>
  </r>
  <r>
    <x v="21"/>
    <x v="1"/>
    <x v="5"/>
    <x v="31"/>
    <n v="2"/>
    <x v="0"/>
    <m/>
    <m/>
  </r>
  <r>
    <x v="21"/>
    <x v="1"/>
    <x v="5"/>
    <x v="32"/>
    <n v="2"/>
    <x v="0"/>
    <m/>
    <m/>
  </r>
  <r>
    <x v="21"/>
    <x v="1"/>
    <x v="6"/>
    <x v="17"/>
    <n v="3"/>
    <x v="0"/>
    <m/>
    <m/>
  </r>
  <r>
    <x v="21"/>
    <x v="1"/>
    <x v="7"/>
    <x v="33"/>
    <n v="0.33"/>
    <x v="0"/>
    <m/>
    <m/>
  </r>
  <r>
    <x v="21"/>
    <x v="1"/>
    <x v="7"/>
    <x v="34"/>
    <n v="0.25"/>
    <x v="0"/>
    <m/>
    <m/>
  </r>
  <r>
    <x v="21"/>
    <x v="1"/>
    <x v="7"/>
    <x v="35"/>
    <n v="0.41"/>
    <x v="0"/>
    <m/>
    <m/>
  </r>
  <r>
    <x v="21"/>
    <x v="1"/>
    <x v="7"/>
    <x v="36"/>
    <n v="0.75"/>
    <x v="0"/>
    <m/>
    <m/>
  </r>
  <r>
    <x v="21"/>
    <x v="1"/>
    <x v="7"/>
    <x v="37"/>
    <n v="0.59"/>
    <x v="0"/>
    <m/>
    <m/>
  </r>
  <r>
    <x v="22"/>
    <x v="2"/>
    <x v="4"/>
    <x v="42"/>
    <n v="1.08"/>
    <x v="0"/>
    <m/>
    <m/>
  </r>
  <r>
    <x v="22"/>
    <x v="2"/>
    <x v="4"/>
    <x v="15"/>
    <n v="4"/>
    <x v="0"/>
    <m/>
    <m/>
  </r>
  <r>
    <x v="22"/>
    <x v="2"/>
    <x v="0"/>
    <x v="106"/>
    <n v="4"/>
    <x v="0"/>
    <m/>
    <m/>
  </r>
  <r>
    <x v="22"/>
    <x v="2"/>
    <x v="1"/>
    <x v="106"/>
    <n v="4"/>
    <x v="0"/>
    <m/>
    <m/>
  </r>
  <r>
    <x v="22"/>
    <x v="2"/>
    <x v="0"/>
    <x v="4"/>
    <m/>
    <x v="1"/>
    <n v="4.75"/>
    <m/>
  </r>
  <r>
    <x v="22"/>
    <x v="2"/>
    <x v="3"/>
    <x v="86"/>
    <n v="4"/>
    <x v="0"/>
    <m/>
    <m/>
  </r>
  <r>
    <x v="22"/>
    <x v="2"/>
    <x v="5"/>
    <x v="81"/>
    <n v="2"/>
    <x v="0"/>
    <m/>
    <m/>
  </r>
  <r>
    <x v="22"/>
    <x v="2"/>
    <x v="5"/>
    <x v="82"/>
    <n v="4"/>
    <x v="0"/>
    <m/>
    <m/>
  </r>
  <r>
    <x v="22"/>
    <x v="2"/>
    <x v="6"/>
    <x v="17"/>
    <n v="3"/>
    <x v="0"/>
    <m/>
    <m/>
  </r>
  <r>
    <x v="22"/>
    <x v="2"/>
    <x v="7"/>
    <x v="45"/>
    <n v="0.3"/>
    <x v="0"/>
    <m/>
    <m/>
  </r>
  <r>
    <x v="22"/>
    <x v="2"/>
    <x v="7"/>
    <x v="46"/>
    <n v="0.87"/>
    <x v="0"/>
    <m/>
    <m/>
  </r>
  <r>
    <x v="23"/>
    <x v="3"/>
    <x v="3"/>
    <x v="107"/>
    <n v="1.1499999999999999"/>
    <x v="0"/>
    <m/>
    <s v="CRISTINA CESAR"/>
  </r>
  <r>
    <x v="23"/>
    <x v="3"/>
    <x v="3"/>
    <x v="48"/>
    <n v="2"/>
    <x v="0"/>
    <m/>
    <m/>
  </r>
  <r>
    <x v="23"/>
    <x v="3"/>
    <x v="3"/>
    <x v="49"/>
    <n v="2.5"/>
    <x v="0"/>
    <m/>
    <m/>
  </r>
  <r>
    <x v="23"/>
    <x v="3"/>
    <x v="4"/>
    <x v="29"/>
    <n v="2.31"/>
    <x v="0"/>
    <m/>
    <m/>
  </r>
  <r>
    <x v="23"/>
    <x v="3"/>
    <x v="4"/>
    <x v="30"/>
    <n v="2.13"/>
    <x v="0"/>
    <m/>
    <m/>
  </r>
  <r>
    <x v="23"/>
    <x v="3"/>
    <x v="0"/>
    <x v="108"/>
    <n v="2.33"/>
    <x v="0"/>
    <m/>
    <m/>
  </r>
  <r>
    <x v="23"/>
    <x v="3"/>
    <x v="0"/>
    <x v="89"/>
    <n v="1.75"/>
    <x v="0"/>
    <m/>
    <m/>
  </r>
  <r>
    <x v="23"/>
    <x v="3"/>
    <x v="0"/>
    <x v="4"/>
    <m/>
    <x v="1"/>
    <n v="4.25"/>
    <m/>
  </r>
  <r>
    <x v="23"/>
    <x v="3"/>
    <x v="5"/>
    <x v="16"/>
    <n v="4"/>
    <x v="0"/>
    <m/>
    <m/>
  </r>
  <r>
    <x v="23"/>
    <x v="3"/>
    <x v="5"/>
    <x v="52"/>
    <n v="2.75"/>
    <x v="3"/>
    <m/>
    <s v="CRISTINA CESAR"/>
  </r>
  <r>
    <x v="23"/>
    <x v="3"/>
    <x v="6"/>
    <x v="17"/>
    <n v="3"/>
    <x v="0"/>
    <m/>
    <m/>
  </r>
  <r>
    <x v="23"/>
    <x v="3"/>
    <x v="7"/>
    <x v="53"/>
    <n v="0.8"/>
    <x v="0"/>
    <m/>
    <m/>
  </r>
  <r>
    <x v="23"/>
    <x v="3"/>
    <x v="7"/>
    <x v="19"/>
    <n v="0.67"/>
    <x v="0"/>
    <m/>
    <m/>
  </r>
  <r>
    <x v="23"/>
    <x v="3"/>
    <x v="7"/>
    <x v="54"/>
    <n v="1.0900000000000001"/>
    <x v="0"/>
    <m/>
    <m/>
  </r>
  <r>
    <x v="23"/>
    <x v="3"/>
    <x v="7"/>
    <x v="55"/>
    <n v="0.6"/>
    <x v="0"/>
    <m/>
    <m/>
  </r>
  <r>
    <x v="24"/>
    <x v="4"/>
    <x v="3"/>
    <x v="109"/>
    <n v="0.69"/>
    <x v="0"/>
    <m/>
    <m/>
  </r>
  <r>
    <x v="24"/>
    <x v="4"/>
    <x v="3"/>
    <x v="57"/>
    <n v="4"/>
    <x v="0"/>
    <m/>
    <m/>
  </r>
  <r>
    <x v="24"/>
    <x v="4"/>
    <x v="3"/>
    <x v="63"/>
    <n v="2"/>
    <x v="0"/>
    <m/>
    <m/>
  </r>
  <r>
    <x v="24"/>
    <x v="4"/>
    <x v="3"/>
    <x v="90"/>
    <n v="0.46"/>
    <x v="0"/>
    <m/>
    <s v="SUST.MºDOLORES CESAR"/>
  </r>
  <r>
    <x v="24"/>
    <x v="4"/>
    <x v="3"/>
    <x v="91"/>
    <n v="0.25"/>
    <x v="0"/>
    <m/>
    <s v="SUST.MºDOLORES CESAR"/>
  </r>
  <r>
    <x v="24"/>
    <x v="4"/>
    <x v="4"/>
    <x v="42"/>
    <n v="1.08"/>
    <x v="0"/>
    <m/>
    <m/>
  </r>
  <r>
    <x v="24"/>
    <x v="4"/>
    <x v="4"/>
    <x v="15"/>
    <n v="4"/>
    <x v="0"/>
    <m/>
    <m/>
  </r>
  <r>
    <x v="24"/>
    <x v="4"/>
    <x v="0"/>
    <x v="110"/>
    <n v="3.25"/>
    <x v="0"/>
    <m/>
    <m/>
  </r>
  <r>
    <x v="24"/>
    <x v="4"/>
    <x v="0"/>
    <x v="111"/>
    <n v="1"/>
    <x v="0"/>
    <m/>
    <m/>
  </r>
  <r>
    <x v="24"/>
    <x v="4"/>
    <x v="0"/>
    <x v="4"/>
    <m/>
    <x v="1"/>
    <n v="5.25"/>
    <m/>
  </r>
  <r>
    <x v="24"/>
    <x v="4"/>
    <x v="1"/>
    <x v="110"/>
    <n v="3.25"/>
    <x v="0"/>
    <m/>
    <m/>
  </r>
  <r>
    <x v="24"/>
    <x v="4"/>
    <x v="1"/>
    <x v="106"/>
    <n v="1"/>
    <x v="0"/>
    <m/>
    <m/>
  </r>
  <r>
    <x v="24"/>
    <x v="4"/>
    <x v="5"/>
    <x v="31"/>
    <n v="2"/>
    <x v="0"/>
    <m/>
    <m/>
  </r>
  <r>
    <x v="24"/>
    <x v="4"/>
    <x v="5"/>
    <x v="32"/>
    <n v="2"/>
    <x v="0"/>
    <m/>
    <m/>
  </r>
  <r>
    <x v="24"/>
    <x v="4"/>
    <x v="6"/>
    <x v="17"/>
    <n v="3"/>
    <x v="0"/>
    <m/>
    <m/>
  </r>
  <r>
    <x v="24"/>
    <x v="4"/>
    <x v="7"/>
    <x v="45"/>
    <n v="0.3"/>
    <x v="0"/>
    <m/>
    <m/>
  </r>
  <r>
    <x v="24"/>
    <x v="4"/>
    <x v="7"/>
    <x v="64"/>
    <n v="1.2"/>
    <x v="0"/>
    <m/>
    <m/>
  </r>
  <r>
    <x v="24"/>
    <x v="4"/>
    <x v="7"/>
    <x v="65"/>
    <n v="0.79"/>
    <x v="0"/>
    <m/>
    <m/>
  </r>
  <r>
    <x v="24"/>
    <x v="4"/>
    <x v="7"/>
    <x v="66"/>
    <n v="0.75"/>
    <x v="0"/>
    <m/>
    <m/>
  </r>
  <r>
    <x v="24"/>
    <x v="4"/>
    <x v="7"/>
    <x v="21"/>
    <n v="0.33"/>
    <x v="0"/>
    <m/>
    <m/>
  </r>
  <r>
    <x v="24"/>
    <x v="4"/>
    <x v="7"/>
    <x v="36"/>
    <n v="0.75"/>
    <x v="0"/>
    <m/>
    <m/>
  </r>
  <r>
    <x v="24"/>
    <x v="4"/>
    <x v="7"/>
    <x v="37"/>
    <n v="0.59"/>
    <x v="0"/>
    <m/>
    <m/>
  </r>
  <r>
    <x v="25"/>
    <x v="5"/>
    <x v="3"/>
    <x v="94"/>
    <n v="3.91"/>
    <x v="0"/>
    <m/>
    <s v="SUST.MºDOLORES CESAR"/>
  </r>
  <r>
    <x v="25"/>
    <x v="5"/>
    <x v="4"/>
    <x v="29"/>
    <n v="2.31"/>
    <x v="0"/>
    <m/>
    <m/>
  </r>
  <r>
    <x v="25"/>
    <x v="5"/>
    <x v="2"/>
    <x v="61"/>
    <n v="2"/>
    <x v="0"/>
    <m/>
    <m/>
  </r>
  <r>
    <x v="25"/>
    <x v="5"/>
    <x v="2"/>
    <x v="112"/>
    <n v="1"/>
    <x v="0"/>
    <m/>
    <m/>
  </r>
  <r>
    <x v="25"/>
    <x v="5"/>
    <x v="5"/>
    <x v="43"/>
    <n v="5.5"/>
    <x v="0"/>
    <m/>
    <m/>
  </r>
  <r>
    <x v="25"/>
    <x v="5"/>
    <x v="5"/>
    <x v="83"/>
    <n v="0.75"/>
    <x v="0"/>
    <m/>
    <m/>
  </r>
  <r>
    <x v="25"/>
    <x v="5"/>
    <x v="6"/>
    <x v="17"/>
    <n v="3"/>
    <x v="0"/>
    <m/>
    <m/>
  </r>
  <r>
    <x v="26"/>
    <x v="6"/>
    <x v="6"/>
    <x v="17"/>
    <n v="3"/>
    <x v="0"/>
    <m/>
    <m/>
  </r>
  <r>
    <x v="27"/>
    <x v="0"/>
    <x v="3"/>
    <x v="10"/>
    <n v="2.5"/>
    <x v="0"/>
    <m/>
    <m/>
  </r>
  <r>
    <x v="27"/>
    <x v="0"/>
    <x v="3"/>
    <x v="71"/>
    <n v="2"/>
    <x v="0"/>
    <m/>
    <m/>
  </r>
  <r>
    <x v="27"/>
    <x v="0"/>
    <x v="3"/>
    <x v="90"/>
    <n v="0.86"/>
    <x v="0"/>
    <m/>
    <s v="SUST.MºDOLORES CESAR"/>
  </r>
  <r>
    <x v="27"/>
    <x v="0"/>
    <x v="4"/>
    <x v="13"/>
    <n v="5"/>
    <x v="0"/>
    <m/>
    <m/>
  </r>
  <r>
    <x v="27"/>
    <x v="0"/>
    <x v="4"/>
    <x v="113"/>
    <n v="1.07"/>
    <x v="0"/>
    <m/>
    <m/>
  </r>
  <r>
    <x v="27"/>
    <x v="0"/>
    <x v="4"/>
    <x v="15"/>
    <n v="4"/>
    <x v="0"/>
    <m/>
    <m/>
  </r>
  <r>
    <x v="27"/>
    <x v="0"/>
    <x v="1"/>
    <x v="114"/>
    <n v="2"/>
    <x v="0"/>
    <m/>
    <s v="SIST. IGNACIA"/>
  </r>
  <r>
    <x v="27"/>
    <x v="0"/>
    <x v="1"/>
    <x v="115"/>
    <n v="1.5"/>
    <x v="0"/>
    <m/>
    <m/>
  </r>
  <r>
    <x v="27"/>
    <x v="0"/>
    <x v="1"/>
    <x v="116"/>
    <n v="1.5"/>
    <x v="0"/>
    <m/>
    <m/>
  </r>
  <r>
    <x v="27"/>
    <x v="0"/>
    <x v="0"/>
    <x v="101"/>
    <n v="2.25"/>
    <x v="0"/>
    <m/>
    <m/>
  </r>
  <r>
    <x v="27"/>
    <x v="0"/>
    <x v="0"/>
    <x v="115"/>
    <n v="1.5"/>
    <x v="0"/>
    <m/>
    <m/>
  </r>
  <r>
    <x v="27"/>
    <x v="0"/>
    <x v="0"/>
    <x v="116"/>
    <n v="1.5"/>
    <x v="0"/>
    <m/>
    <m/>
  </r>
  <r>
    <x v="27"/>
    <x v="0"/>
    <x v="0"/>
    <x v="4"/>
    <m/>
    <x v="1"/>
    <n v="7"/>
    <m/>
  </r>
  <r>
    <x v="27"/>
    <x v="0"/>
    <x v="5"/>
    <x v="16"/>
    <n v="4"/>
    <x v="0"/>
    <m/>
    <m/>
  </r>
  <r>
    <x v="27"/>
    <x v="0"/>
    <x v="6"/>
    <x v="17"/>
    <n v="3"/>
    <x v="0"/>
    <m/>
    <m/>
  </r>
  <r>
    <x v="27"/>
    <x v="0"/>
    <x v="7"/>
    <x v="18"/>
    <n v="0.7"/>
    <x v="0"/>
    <m/>
    <m/>
  </r>
  <r>
    <x v="27"/>
    <x v="0"/>
    <x v="7"/>
    <x v="19"/>
    <n v="0.67"/>
    <x v="0"/>
    <m/>
    <m/>
  </r>
  <r>
    <x v="27"/>
    <x v="0"/>
    <x v="7"/>
    <x v="20"/>
    <n v="0.33"/>
    <x v="0"/>
    <m/>
    <m/>
  </r>
  <r>
    <x v="27"/>
    <x v="0"/>
    <x v="7"/>
    <x v="21"/>
    <n v="0.33"/>
    <x v="0"/>
    <m/>
    <m/>
  </r>
  <r>
    <x v="27"/>
    <x v="0"/>
    <x v="7"/>
    <x v="22"/>
    <n v="1.25"/>
    <x v="0"/>
    <m/>
    <m/>
  </r>
  <r>
    <x v="28"/>
    <x v="1"/>
    <x v="3"/>
    <x v="27"/>
    <n v="3"/>
    <x v="0"/>
    <m/>
    <m/>
  </r>
  <r>
    <x v="28"/>
    <x v="1"/>
    <x v="3"/>
    <x v="109"/>
    <n v="0.69"/>
    <x v="0"/>
    <m/>
    <m/>
  </r>
  <r>
    <x v="28"/>
    <x v="1"/>
    <x v="3"/>
    <x v="102"/>
    <n v="0.44"/>
    <x v="0"/>
    <m/>
    <s v="SUST.MºDOLORES CESAR"/>
  </r>
  <r>
    <x v="28"/>
    <x v="1"/>
    <x v="3"/>
    <x v="103"/>
    <n v="1.1499999999999999"/>
    <x v="0"/>
    <m/>
    <s v="SUST.MºDOLORES CESAR"/>
  </r>
  <r>
    <x v="28"/>
    <x v="1"/>
    <x v="4"/>
    <x v="29"/>
    <n v="2.31"/>
    <x v="0"/>
    <m/>
    <m/>
  </r>
  <r>
    <x v="28"/>
    <x v="1"/>
    <x v="4"/>
    <x v="30"/>
    <n v="2.13"/>
    <x v="0"/>
    <m/>
    <m/>
  </r>
  <r>
    <x v="28"/>
    <x v="1"/>
    <x v="5"/>
    <x v="31"/>
    <n v="2"/>
    <x v="0"/>
    <m/>
    <m/>
  </r>
  <r>
    <x v="28"/>
    <x v="1"/>
    <x v="5"/>
    <x v="32"/>
    <n v="2"/>
    <x v="0"/>
    <m/>
    <m/>
  </r>
  <r>
    <x v="28"/>
    <x v="1"/>
    <x v="6"/>
    <x v="17"/>
    <n v="3"/>
    <x v="0"/>
    <m/>
    <m/>
  </r>
  <r>
    <x v="28"/>
    <x v="1"/>
    <x v="7"/>
    <x v="33"/>
    <n v="0.33"/>
    <x v="0"/>
    <m/>
    <m/>
  </r>
  <r>
    <x v="28"/>
    <x v="1"/>
    <x v="7"/>
    <x v="34"/>
    <n v="0.25"/>
    <x v="0"/>
    <m/>
    <m/>
  </r>
  <r>
    <x v="28"/>
    <x v="1"/>
    <x v="7"/>
    <x v="35"/>
    <n v="0.41"/>
    <x v="0"/>
    <m/>
    <m/>
  </r>
  <r>
    <x v="28"/>
    <x v="1"/>
    <x v="7"/>
    <x v="36"/>
    <n v="0.75"/>
    <x v="0"/>
    <m/>
    <m/>
  </r>
  <r>
    <x v="28"/>
    <x v="1"/>
    <x v="7"/>
    <x v="37"/>
    <n v="0.59"/>
    <x v="0"/>
    <m/>
    <m/>
  </r>
  <r>
    <x v="28"/>
    <x v="1"/>
    <x v="1"/>
    <x v="117"/>
    <n v="0.66"/>
    <x v="0"/>
    <m/>
    <s v="OLGA"/>
  </r>
  <r>
    <x v="28"/>
    <x v="1"/>
    <x v="0"/>
    <x v="117"/>
    <n v="0.66"/>
    <x v="0"/>
    <m/>
    <s v="OLGA"/>
  </r>
  <r>
    <x v="28"/>
    <x v="1"/>
    <x v="1"/>
    <x v="118"/>
    <n v="0.75"/>
    <x v="0"/>
    <m/>
    <m/>
  </r>
  <r>
    <x v="28"/>
    <x v="1"/>
    <x v="0"/>
    <x v="118"/>
    <n v="0.75"/>
    <x v="0"/>
    <m/>
    <m/>
  </r>
  <r>
    <x v="28"/>
    <x v="1"/>
    <x v="1"/>
    <x v="119"/>
    <n v="3.75"/>
    <x v="0"/>
    <m/>
    <m/>
  </r>
  <r>
    <x v="28"/>
    <x v="1"/>
    <x v="0"/>
    <x v="119"/>
    <n v="3.75"/>
    <x v="0"/>
    <m/>
    <m/>
  </r>
  <r>
    <x v="28"/>
    <x v="1"/>
    <x v="0"/>
    <x v="4"/>
    <m/>
    <x v="1"/>
    <n v="7"/>
    <m/>
  </r>
  <r>
    <x v="28"/>
    <x v="1"/>
    <x v="3"/>
    <x v="41"/>
    <n v="3"/>
    <x v="0"/>
    <m/>
    <m/>
  </r>
  <r>
    <x v="29"/>
    <x v="2"/>
    <x v="3"/>
    <x v="120"/>
    <n v="2"/>
    <x v="0"/>
    <m/>
    <m/>
  </r>
  <r>
    <x v="29"/>
    <x v="2"/>
    <x v="4"/>
    <x v="42"/>
    <n v="1.08"/>
    <x v="0"/>
    <m/>
    <m/>
  </r>
  <r>
    <x v="29"/>
    <x v="2"/>
    <x v="4"/>
    <x v="15"/>
    <n v="4"/>
    <x v="0"/>
    <m/>
    <m/>
  </r>
  <r>
    <x v="29"/>
    <x v="2"/>
    <x v="6"/>
    <x v="17"/>
    <n v="3"/>
    <x v="0"/>
    <m/>
    <m/>
  </r>
  <r>
    <x v="29"/>
    <x v="2"/>
    <x v="7"/>
    <x v="45"/>
    <n v="0.3"/>
    <x v="0"/>
    <m/>
    <m/>
  </r>
  <r>
    <x v="29"/>
    <x v="2"/>
    <x v="7"/>
    <x v="46"/>
    <n v="0.87"/>
    <x v="0"/>
    <m/>
    <m/>
  </r>
  <r>
    <x v="20"/>
    <x v="3"/>
    <x v="3"/>
    <x v="48"/>
    <n v="2"/>
    <x v="0"/>
    <m/>
    <m/>
  </r>
  <r>
    <x v="20"/>
    <x v="3"/>
    <x v="3"/>
    <x v="121"/>
    <n v="1"/>
    <x v="0"/>
    <m/>
    <m/>
  </r>
  <r>
    <x v="20"/>
    <x v="3"/>
    <x v="3"/>
    <x v="122"/>
    <n v="0.25"/>
    <x v="5"/>
    <m/>
    <s v="Lola Ramon"/>
  </r>
  <r>
    <x v="20"/>
    <x v="3"/>
    <x v="0"/>
    <x v="4"/>
    <m/>
    <x v="1"/>
    <n v="7.66"/>
    <m/>
  </r>
  <r>
    <x v="30"/>
    <x v="4"/>
    <x v="0"/>
    <x v="4"/>
    <m/>
    <x v="1"/>
    <n v="7.75"/>
    <m/>
  </r>
  <r>
    <x v="20"/>
    <x v="3"/>
    <x v="2"/>
    <x v="97"/>
    <n v="6"/>
    <x v="0"/>
    <m/>
    <m/>
  </r>
  <r>
    <x v="20"/>
    <x v="3"/>
    <x v="1"/>
    <x v="97"/>
    <n v="6"/>
    <x v="0"/>
    <m/>
    <m/>
  </r>
  <r>
    <x v="30"/>
    <x v="4"/>
    <x v="0"/>
    <x v="50"/>
    <n v="4"/>
    <x v="0"/>
    <m/>
    <m/>
  </r>
  <r>
    <x v="20"/>
    <x v="3"/>
    <x v="12"/>
    <x v="123"/>
    <n v="4"/>
    <x v="6"/>
    <m/>
    <m/>
  </r>
  <r>
    <x v="20"/>
    <x v="3"/>
    <x v="7"/>
    <x v="124"/>
    <n v="0.8"/>
    <x v="0"/>
    <m/>
    <m/>
  </r>
  <r>
    <x v="20"/>
    <x v="3"/>
    <x v="7"/>
    <x v="125"/>
    <n v="0.67"/>
    <x v="0"/>
    <m/>
    <m/>
  </r>
  <r>
    <x v="20"/>
    <x v="3"/>
    <x v="7"/>
    <x v="126"/>
    <n v="1.0900000000000001"/>
    <x v="0"/>
    <m/>
    <m/>
  </r>
  <r>
    <x v="20"/>
    <x v="3"/>
    <x v="7"/>
    <x v="127"/>
    <n v="0.6"/>
    <x v="0"/>
    <m/>
    <m/>
  </r>
  <r>
    <x v="20"/>
    <x v="3"/>
    <x v="6"/>
    <x v="17"/>
    <n v="3"/>
    <x v="0"/>
    <m/>
    <m/>
  </r>
  <r>
    <x v="30"/>
    <x v="4"/>
    <x v="3"/>
    <x v="63"/>
    <n v="2"/>
    <x v="0"/>
    <m/>
    <m/>
  </r>
  <r>
    <x v="30"/>
    <x v="4"/>
    <x v="3"/>
    <x v="128"/>
    <n v="0.78"/>
    <x v="5"/>
    <m/>
    <s v="Lola Ramon"/>
  </r>
  <r>
    <x v="30"/>
    <x v="4"/>
    <x v="3"/>
    <x v="129"/>
    <n v="1.03"/>
    <x v="5"/>
    <m/>
    <s v="Lola Ramon"/>
  </r>
  <r>
    <x v="30"/>
    <x v="4"/>
    <x v="3"/>
    <x v="130"/>
    <n v="1.03"/>
    <x v="5"/>
    <m/>
    <s v="Lola Ramon"/>
  </r>
  <r>
    <x v="30"/>
    <x v="4"/>
    <x v="0"/>
    <x v="62"/>
    <n v="1.5"/>
    <x v="0"/>
    <m/>
    <m/>
  </r>
  <r>
    <x v="31"/>
    <x v="0"/>
    <x v="0"/>
    <x v="116"/>
    <n v="1.75"/>
    <x v="0"/>
    <m/>
    <m/>
  </r>
  <r>
    <x v="31"/>
    <x v="0"/>
    <x v="0"/>
    <x v="131"/>
    <n v="3"/>
    <x v="0"/>
    <m/>
    <m/>
  </r>
  <r>
    <x v="19"/>
    <x v="2"/>
    <x v="8"/>
    <x v="62"/>
    <n v="2.25"/>
    <x v="7"/>
    <m/>
    <m/>
  </r>
  <r>
    <x v="31"/>
    <x v="0"/>
    <x v="0"/>
    <x v="50"/>
    <n v="3.17"/>
    <x v="0"/>
    <m/>
    <m/>
  </r>
  <r>
    <x v="30"/>
    <x v="4"/>
    <x v="13"/>
    <x v="132"/>
    <n v="4.5"/>
    <x v="0"/>
    <m/>
    <s v="SUST.PERSONAL PROPIO"/>
  </r>
  <r>
    <x v="30"/>
    <x v="4"/>
    <x v="2"/>
    <x v="61"/>
    <n v="2"/>
    <x v="0"/>
    <m/>
    <m/>
  </r>
  <r>
    <x v="30"/>
    <x v="4"/>
    <x v="12"/>
    <x v="123"/>
    <n v="4"/>
    <x v="6"/>
    <m/>
    <m/>
  </r>
  <r>
    <x v="30"/>
    <x v="4"/>
    <x v="7"/>
    <x v="133"/>
    <n v="0.3"/>
    <x v="0"/>
    <m/>
    <m/>
  </r>
  <r>
    <x v="30"/>
    <x v="4"/>
    <x v="7"/>
    <x v="134"/>
    <n v="1.2"/>
    <x v="0"/>
    <m/>
    <m/>
  </r>
  <r>
    <x v="30"/>
    <x v="4"/>
    <x v="7"/>
    <x v="135"/>
    <n v="0.79"/>
    <x v="0"/>
    <m/>
    <m/>
  </r>
  <r>
    <x v="30"/>
    <x v="4"/>
    <x v="7"/>
    <x v="136"/>
    <n v="0.75"/>
    <x v="0"/>
    <m/>
    <m/>
  </r>
  <r>
    <x v="29"/>
    <x v="2"/>
    <x v="0"/>
    <x v="137"/>
    <n v="1.5"/>
    <x v="0"/>
    <m/>
    <m/>
  </r>
  <r>
    <x v="29"/>
    <x v="2"/>
    <x v="2"/>
    <x v="137"/>
    <n v="1.5"/>
    <x v="0"/>
    <m/>
    <m/>
  </r>
  <r>
    <x v="29"/>
    <x v="2"/>
    <x v="0"/>
    <x v="138"/>
    <n v="1"/>
    <x v="0"/>
    <m/>
    <m/>
  </r>
  <r>
    <x v="29"/>
    <x v="2"/>
    <x v="2"/>
    <x v="138"/>
    <n v="1"/>
    <x v="0"/>
    <m/>
    <m/>
  </r>
  <r>
    <x v="30"/>
    <x v="4"/>
    <x v="7"/>
    <x v="139"/>
    <n v="0.33"/>
    <x v="0"/>
    <m/>
    <m/>
  </r>
  <r>
    <x v="30"/>
    <x v="4"/>
    <x v="7"/>
    <x v="140"/>
    <n v="0.75"/>
    <x v="0"/>
    <m/>
    <m/>
  </r>
  <r>
    <x v="30"/>
    <x v="4"/>
    <x v="7"/>
    <x v="141"/>
    <n v="0.59"/>
    <x v="0"/>
    <m/>
    <m/>
  </r>
  <r>
    <x v="30"/>
    <x v="4"/>
    <x v="6"/>
    <x v="17"/>
    <n v="3"/>
    <x v="0"/>
    <m/>
    <m/>
  </r>
  <r>
    <x v="30"/>
    <x v="4"/>
    <x v="5"/>
    <x v="31"/>
    <n v="2"/>
    <x v="0"/>
    <m/>
    <m/>
  </r>
  <r>
    <x v="30"/>
    <x v="4"/>
    <x v="5"/>
    <x v="32"/>
    <n v="2"/>
    <x v="0"/>
    <m/>
    <m/>
  </r>
  <r>
    <x v="30"/>
    <x v="4"/>
    <x v="5"/>
    <x v="82"/>
    <n v="4"/>
    <x v="0"/>
    <m/>
    <m/>
  </r>
  <r>
    <x v="32"/>
    <x v="5"/>
    <x v="12"/>
    <x v="123"/>
    <n v="4"/>
    <x v="6"/>
    <m/>
    <m/>
  </r>
  <r>
    <x v="32"/>
    <x v="5"/>
    <x v="5"/>
    <x v="83"/>
    <n v="0.75"/>
    <x v="0"/>
    <m/>
    <m/>
  </r>
  <r>
    <x v="32"/>
    <x v="5"/>
    <x v="5"/>
    <x v="43"/>
    <n v="5.5"/>
    <x v="0"/>
    <m/>
    <m/>
  </r>
  <r>
    <x v="31"/>
    <x v="0"/>
    <x v="3"/>
    <x v="10"/>
    <n v="2.5"/>
    <x v="0"/>
    <m/>
    <m/>
  </r>
  <r>
    <x v="31"/>
    <x v="0"/>
    <x v="3"/>
    <x v="122"/>
    <n v="0.25"/>
    <x v="5"/>
    <m/>
    <s v="Lola Ramon"/>
  </r>
  <r>
    <x v="31"/>
    <x v="0"/>
    <x v="13"/>
    <x v="132"/>
    <n v="4.5"/>
    <x v="0"/>
    <m/>
    <s v="SUST.PERSONAL PROPIO"/>
  </r>
  <r>
    <x v="31"/>
    <x v="0"/>
    <x v="13"/>
    <x v="142"/>
    <n v="1.5"/>
    <x v="0"/>
    <m/>
    <m/>
  </r>
  <r>
    <x v="31"/>
    <x v="0"/>
    <x v="0"/>
    <x v="4"/>
    <m/>
    <x v="1"/>
    <n v="9.92"/>
    <m/>
  </r>
  <r>
    <x v="33"/>
    <x v="1"/>
    <x v="0"/>
    <x v="4"/>
    <m/>
    <x v="1"/>
    <n v="8.75"/>
    <m/>
  </r>
  <r>
    <x v="33"/>
    <x v="1"/>
    <x v="0"/>
    <x v="50"/>
    <n v="1"/>
    <x v="0"/>
    <m/>
    <m/>
  </r>
  <r>
    <x v="33"/>
    <x v="1"/>
    <x v="0"/>
    <x v="138"/>
    <n v="0.33"/>
    <x v="0"/>
    <m/>
    <m/>
  </r>
  <r>
    <x v="31"/>
    <x v="0"/>
    <x v="1"/>
    <x v="116"/>
    <n v="1.75"/>
    <x v="0"/>
    <m/>
    <m/>
  </r>
  <r>
    <x v="31"/>
    <x v="0"/>
    <x v="1"/>
    <x v="131"/>
    <n v="3"/>
    <x v="0"/>
    <m/>
    <m/>
  </r>
  <r>
    <x v="31"/>
    <x v="0"/>
    <x v="7"/>
    <x v="143"/>
    <n v="0.7"/>
    <x v="0"/>
    <m/>
    <m/>
  </r>
  <r>
    <x v="31"/>
    <x v="0"/>
    <x v="7"/>
    <x v="125"/>
    <n v="0.67"/>
    <x v="0"/>
    <m/>
    <m/>
  </r>
  <r>
    <x v="31"/>
    <x v="0"/>
    <x v="7"/>
    <x v="144"/>
    <n v="0.33"/>
    <x v="0"/>
    <m/>
    <m/>
  </r>
  <r>
    <x v="31"/>
    <x v="0"/>
    <x v="7"/>
    <x v="139"/>
    <n v="0.33"/>
    <x v="0"/>
    <m/>
    <m/>
  </r>
  <r>
    <x v="31"/>
    <x v="0"/>
    <x v="7"/>
    <x v="145"/>
    <n v="1.25"/>
    <x v="0"/>
    <m/>
    <m/>
  </r>
  <r>
    <x v="31"/>
    <x v="0"/>
    <x v="6"/>
    <x v="17"/>
    <n v="3"/>
    <x v="0"/>
    <m/>
    <m/>
  </r>
  <r>
    <x v="33"/>
    <x v="1"/>
    <x v="3"/>
    <x v="128"/>
    <n v="0.78"/>
    <x v="5"/>
    <m/>
    <s v="Lola Ramon"/>
  </r>
  <r>
    <x v="33"/>
    <x v="1"/>
    <x v="3"/>
    <x v="129"/>
    <n v="1.04"/>
    <x v="5"/>
    <m/>
    <s v="Lola Ramon"/>
  </r>
  <r>
    <x v="33"/>
    <x v="1"/>
    <x v="3"/>
    <x v="130"/>
    <n v="1.04"/>
    <x v="5"/>
    <m/>
    <s v="Lola Ramon"/>
  </r>
  <r>
    <x v="33"/>
    <x v="1"/>
    <x v="0"/>
    <x v="137"/>
    <n v="1"/>
    <x v="0"/>
    <m/>
    <m/>
  </r>
  <r>
    <x v="33"/>
    <x v="1"/>
    <x v="0"/>
    <x v="146"/>
    <n v="1.75"/>
    <x v="0"/>
    <m/>
    <m/>
  </r>
  <r>
    <x v="33"/>
    <x v="1"/>
    <x v="0"/>
    <x v="131"/>
    <n v="1.25"/>
    <x v="0"/>
    <m/>
    <m/>
  </r>
  <r>
    <x v="33"/>
    <x v="1"/>
    <x v="1"/>
    <x v="138"/>
    <n v="0.33"/>
    <x v="0"/>
    <m/>
    <m/>
  </r>
  <r>
    <x v="33"/>
    <x v="1"/>
    <x v="10"/>
    <x v="138"/>
    <n v="0.33"/>
    <x v="0"/>
    <m/>
    <m/>
  </r>
  <r>
    <x v="34"/>
    <x v="2"/>
    <x v="0"/>
    <x v="147"/>
    <n v="1"/>
    <x v="0"/>
    <m/>
    <m/>
  </r>
  <r>
    <x v="33"/>
    <x v="1"/>
    <x v="1"/>
    <x v="137"/>
    <n v="1"/>
    <x v="0"/>
    <m/>
    <m/>
  </r>
  <r>
    <x v="33"/>
    <x v="1"/>
    <x v="10"/>
    <x v="148"/>
    <n v="1"/>
    <x v="0"/>
    <m/>
    <m/>
  </r>
  <r>
    <x v="33"/>
    <x v="1"/>
    <x v="10"/>
    <x v="146"/>
    <n v="1.75"/>
    <x v="0"/>
    <m/>
    <m/>
  </r>
  <r>
    <x v="33"/>
    <x v="1"/>
    <x v="1"/>
    <x v="146"/>
    <n v="1.75"/>
    <x v="0"/>
    <m/>
    <m/>
  </r>
  <r>
    <x v="34"/>
    <x v="2"/>
    <x v="0"/>
    <x v="4"/>
    <m/>
    <x v="1"/>
    <n v="1"/>
    <m/>
  </r>
  <r>
    <x v="35"/>
    <x v="0"/>
    <x v="0"/>
    <x v="39"/>
    <n v="1.5"/>
    <x v="0"/>
    <m/>
    <m/>
  </r>
  <r>
    <x v="33"/>
    <x v="1"/>
    <x v="13"/>
    <x v="131"/>
    <n v="6.25"/>
    <x v="0"/>
    <m/>
    <m/>
  </r>
  <r>
    <x v="33"/>
    <x v="1"/>
    <x v="8"/>
    <x v="131"/>
    <n v="6.25"/>
    <x v="0"/>
    <m/>
    <m/>
  </r>
  <r>
    <x v="33"/>
    <x v="1"/>
    <x v="7"/>
    <x v="149"/>
    <n v="0.33"/>
    <x v="0"/>
    <m/>
    <m/>
  </r>
  <r>
    <x v="33"/>
    <x v="1"/>
    <x v="7"/>
    <x v="150"/>
    <n v="0.25"/>
    <x v="0"/>
    <m/>
    <m/>
  </r>
  <r>
    <x v="33"/>
    <x v="1"/>
    <x v="7"/>
    <x v="151"/>
    <n v="0.41"/>
    <x v="0"/>
    <m/>
    <m/>
  </r>
  <r>
    <x v="33"/>
    <x v="1"/>
    <x v="7"/>
    <x v="140"/>
    <n v="0.75"/>
    <x v="0"/>
    <m/>
    <m/>
  </r>
  <r>
    <x v="33"/>
    <x v="1"/>
    <x v="7"/>
    <x v="141"/>
    <n v="0.59"/>
    <x v="0"/>
    <m/>
    <m/>
  </r>
  <r>
    <x v="33"/>
    <x v="1"/>
    <x v="6"/>
    <x v="17"/>
    <n v="3"/>
    <x v="0"/>
    <m/>
    <m/>
  </r>
  <r>
    <x v="29"/>
    <x v="2"/>
    <x v="0"/>
    <x v="97"/>
    <n v="2.5"/>
    <x v="0"/>
    <m/>
    <m/>
  </r>
  <r>
    <x v="29"/>
    <x v="2"/>
    <x v="2"/>
    <x v="97"/>
    <n v="2.5"/>
    <x v="0"/>
    <m/>
    <m/>
  </r>
  <r>
    <x v="29"/>
    <x v="2"/>
    <x v="0"/>
    <x v="4"/>
    <m/>
    <x v="1"/>
    <n v="7.25"/>
    <m/>
  </r>
  <r>
    <x v="33"/>
    <x v="1"/>
    <x v="5"/>
    <x v="31"/>
    <n v="2"/>
    <x v="0"/>
    <m/>
    <m/>
  </r>
  <r>
    <x v="33"/>
    <x v="1"/>
    <x v="5"/>
    <x v="32"/>
    <n v="2"/>
    <x v="0"/>
    <m/>
    <m/>
  </r>
  <r>
    <x v="36"/>
    <x v="2"/>
    <x v="3"/>
    <x v="122"/>
    <n v="0.25"/>
    <x v="5"/>
    <m/>
    <s v="Lola Ramon"/>
  </r>
  <r>
    <x v="36"/>
    <x v="2"/>
    <x v="3"/>
    <x v="121"/>
    <n v="1"/>
    <x v="0"/>
    <m/>
    <m/>
  </r>
  <r>
    <x v="36"/>
    <x v="2"/>
    <x v="13"/>
    <x v="132"/>
    <n v="4.5"/>
    <x v="0"/>
    <m/>
    <s v="SUST.PERSONAL PROPIO"/>
  </r>
  <r>
    <x v="36"/>
    <x v="2"/>
    <x v="3"/>
    <x v="152"/>
    <n v="4"/>
    <x v="0"/>
    <m/>
    <m/>
  </r>
  <r>
    <x v="36"/>
    <x v="2"/>
    <x v="7"/>
    <x v="153"/>
    <n v="0.3"/>
    <x v="0"/>
    <m/>
    <m/>
  </r>
  <r>
    <x v="36"/>
    <x v="2"/>
    <x v="7"/>
    <x v="154"/>
    <n v="0.87"/>
    <x v="0"/>
    <m/>
    <m/>
  </r>
  <r>
    <x v="36"/>
    <x v="2"/>
    <x v="6"/>
    <x v="17"/>
    <n v="3"/>
    <x v="0"/>
    <m/>
    <m/>
  </r>
  <r>
    <x v="37"/>
    <x v="3"/>
    <x v="10"/>
    <x v="155"/>
    <n v="2.83"/>
    <x v="0"/>
    <m/>
    <m/>
  </r>
  <r>
    <x v="37"/>
    <x v="3"/>
    <x v="10"/>
    <x v="156"/>
    <n v="3"/>
    <x v="8"/>
    <m/>
    <m/>
  </r>
  <r>
    <x v="37"/>
    <x v="3"/>
    <x v="3"/>
    <x v="122"/>
    <n v="0.25"/>
    <x v="5"/>
    <m/>
    <s v="Lola Ramon"/>
  </r>
  <r>
    <x v="37"/>
    <x v="3"/>
    <x v="3"/>
    <x v="48"/>
    <n v="2"/>
    <x v="0"/>
    <m/>
    <m/>
  </r>
  <r>
    <x v="37"/>
    <x v="3"/>
    <x v="3"/>
    <x v="10"/>
    <n v="2.5"/>
    <x v="0"/>
    <m/>
    <m/>
  </r>
  <r>
    <x v="37"/>
    <x v="3"/>
    <x v="8"/>
    <x v="157"/>
    <n v="2.33"/>
    <x v="0"/>
    <m/>
    <m/>
  </r>
  <r>
    <x v="37"/>
    <x v="3"/>
    <x v="1"/>
    <x v="157"/>
    <n v="2.33"/>
    <x v="0"/>
    <m/>
    <m/>
  </r>
  <r>
    <x v="37"/>
    <x v="3"/>
    <x v="7"/>
    <x v="124"/>
    <n v="0.8"/>
    <x v="0"/>
    <m/>
    <m/>
  </r>
  <r>
    <x v="37"/>
    <x v="3"/>
    <x v="7"/>
    <x v="125"/>
    <n v="0.67"/>
    <x v="0"/>
    <m/>
    <m/>
  </r>
  <r>
    <x v="37"/>
    <x v="3"/>
    <x v="7"/>
    <x v="126"/>
    <n v="1.0900000000000001"/>
    <x v="0"/>
    <m/>
    <m/>
  </r>
  <r>
    <x v="37"/>
    <x v="3"/>
    <x v="7"/>
    <x v="127"/>
    <n v="0.6"/>
    <x v="0"/>
    <m/>
    <m/>
  </r>
  <r>
    <x v="37"/>
    <x v="3"/>
    <x v="6"/>
    <x v="17"/>
    <n v="3"/>
    <x v="0"/>
    <m/>
    <m/>
  </r>
  <r>
    <x v="38"/>
    <x v="4"/>
    <x v="3"/>
    <x v="158"/>
    <n v="3"/>
    <x v="0"/>
    <m/>
    <m/>
  </r>
  <r>
    <x v="38"/>
    <x v="4"/>
    <x v="3"/>
    <x v="128"/>
    <n v="0.78"/>
    <x v="5"/>
    <m/>
    <s v="Lola Ramon"/>
  </r>
  <r>
    <x v="38"/>
    <x v="4"/>
    <x v="3"/>
    <x v="129"/>
    <n v="1.03"/>
    <x v="5"/>
    <m/>
    <s v="Lola Ramon"/>
  </r>
  <r>
    <x v="38"/>
    <x v="4"/>
    <x v="3"/>
    <x v="130"/>
    <n v="1.03"/>
    <x v="5"/>
    <m/>
    <s v="Lola Ramon"/>
  </r>
  <r>
    <x v="38"/>
    <x v="4"/>
    <x v="3"/>
    <x v="63"/>
    <n v="2"/>
    <x v="0"/>
    <m/>
    <m/>
  </r>
  <r>
    <x v="38"/>
    <x v="4"/>
    <x v="13"/>
    <x v="132"/>
    <n v="4.5"/>
    <x v="0"/>
    <m/>
    <s v="SUST.PERSONAL PROPIO"/>
  </r>
  <r>
    <x v="38"/>
    <x v="4"/>
    <x v="10"/>
    <x v="159"/>
    <n v="5.5"/>
    <x v="0"/>
    <m/>
    <m/>
  </r>
  <r>
    <x v="38"/>
    <x v="4"/>
    <x v="1"/>
    <x v="159"/>
    <n v="5.5"/>
    <x v="0"/>
    <m/>
    <m/>
  </r>
  <r>
    <x v="38"/>
    <x v="4"/>
    <x v="7"/>
    <x v="133"/>
    <n v="0.3"/>
    <x v="0"/>
    <m/>
    <m/>
  </r>
  <r>
    <x v="38"/>
    <x v="4"/>
    <x v="7"/>
    <x v="134"/>
    <n v="1.2"/>
    <x v="0"/>
    <m/>
    <m/>
  </r>
  <r>
    <x v="38"/>
    <x v="4"/>
    <x v="7"/>
    <x v="135"/>
    <n v="0.79"/>
    <x v="0"/>
    <m/>
    <m/>
  </r>
  <r>
    <x v="38"/>
    <x v="4"/>
    <x v="7"/>
    <x v="136"/>
    <n v="0.75"/>
    <x v="0"/>
    <m/>
    <m/>
  </r>
  <r>
    <x v="38"/>
    <x v="4"/>
    <x v="7"/>
    <x v="139"/>
    <n v="0.33"/>
    <x v="0"/>
    <m/>
    <m/>
  </r>
  <r>
    <x v="38"/>
    <x v="4"/>
    <x v="7"/>
    <x v="140"/>
    <n v="0.75"/>
    <x v="0"/>
    <m/>
    <m/>
  </r>
  <r>
    <x v="38"/>
    <x v="4"/>
    <x v="7"/>
    <x v="141"/>
    <n v="0.59"/>
    <x v="0"/>
    <m/>
    <m/>
  </r>
  <r>
    <x v="38"/>
    <x v="4"/>
    <x v="6"/>
    <x v="17"/>
    <n v="3"/>
    <x v="0"/>
    <m/>
    <m/>
  </r>
  <r>
    <x v="38"/>
    <x v="4"/>
    <x v="5"/>
    <x v="32"/>
    <n v="2"/>
    <x v="0"/>
    <m/>
    <m/>
  </r>
  <r>
    <x v="38"/>
    <x v="4"/>
    <x v="5"/>
    <x v="31"/>
    <n v="2"/>
    <x v="0"/>
    <m/>
    <m/>
  </r>
  <r>
    <x v="9"/>
    <x v="3"/>
    <x v="2"/>
    <x v="160"/>
    <n v="6.75"/>
    <x v="0"/>
    <m/>
    <m/>
  </r>
  <r>
    <x v="9"/>
    <x v="3"/>
    <x v="2"/>
    <x v="112"/>
    <n v="1"/>
    <x v="0"/>
    <m/>
    <m/>
  </r>
  <r>
    <x v="39"/>
    <x v="5"/>
    <x v="5"/>
    <x v="43"/>
    <n v="5.5"/>
    <x v="0"/>
    <m/>
    <m/>
  </r>
  <r>
    <x v="39"/>
    <x v="5"/>
    <x v="5"/>
    <x v="83"/>
    <n v="0.75"/>
    <x v="0"/>
    <m/>
    <m/>
  </r>
  <r>
    <x v="40"/>
    <x v="0"/>
    <x v="3"/>
    <x v="10"/>
    <n v="2.5"/>
    <x v="0"/>
    <m/>
    <m/>
  </r>
  <r>
    <x v="40"/>
    <x v="0"/>
    <x v="3"/>
    <x v="122"/>
    <n v="0.25"/>
    <x v="5"/>
    <m/>
    <s v="Lola Ramon"/>
  </r>
  <r>
    <x v="40"/>
    <x v="0"/>
    <x v="13"/>
    <x v="132"/>
    <n v="4.5"/>
    <x v="0"/>
    <m/>
    <s v="SUST.PERSONAL PROPIO"/>
  </r>
  <r>
    <x v="40"/>
    <x v="0"/>
    <x v="13"/>
    <x v="142"/>
    <n v="1.5"/>
    <x v="0"/>
    <m/>
    <m/>
  </r>
  <r>
    <x v="40"/>
    <x v="0"/>
    <x v="12"/>
    <x v="161"/>
    <n v="6"/>
    <x v="9"/>
    <m/>
    <m/>
  </r>
  <r>
    <x v="40"/>
    <x v="0"/>
    <x v="1"/>
    <x v="161"/>
    <n v="6"/>
    <x v="9"/>
    <m/>
    <m/>
  </r>
  <r>
    <x v="40"/>
    <x v="0"/>
    <x v="5"/>
    <x v="161"/>
    <n v="3"/>
    <x v="9"/>
    <m/>
    <m/>
  </r>
  <r>
    <x v="40"/>
    <x v="0"/>
    <x v="7"/>
    <x v="143"/>
    <n v="0.7"/>
    <x v="0"/>
    <m/>
    <m/>
  </r>
  <r>
    <x v="40"/>
    <x v="0"/>
    <x v="7"/>
    <x v="125"/>
    <n v="0.67"/>
    <x v="0"/>
    <m/>
    <m/>
  </r>
  <r>
    <x v="40"/>
    <x v="0"/>
    <x v="7"/>
    <x v="144"/>
    <n v="0.33"/>
    <x v="0"/>
    <m/>
    <m/>
  </r>
  <r>
    <x v="40"/>
    <x v="0"/>
    <x v="7"/>
    <x v="139"/>
    <n v="0.33"/>
    <x v="0"/>
    <m/>
    <m/>
  </r>
  <r>
    <x v="40"/>
    <x v="0"/>
    <x v="7"/>
    <x v="145"/>
    <n v="1.25"/>
    <x v="0"/>
    <m/>
    <m/>
  </r>
  <r>
    <x v="40"/>
    <x v="0"/>
    <x v="6"/>
    <x v="17"/>
    <n v="3"/>
    <x v="0"/>
    <m/>
    <m/>
  </r>
  <r>
    <x v="41"/>
    <x v="1"/>
    <x v="3"/>
    <x v="128"/>
    <n v="0.78"/>
    <x v="5"/>
    <m/>
    <s v="Lola Ramon"/>
  </r>
  <r>
    <x v="34"/>
    <x v="2"/>
    <x v="3"/>
    <x v="129"/>
    <n v="1.04"/>
    <x v="5"/>
    <m/>
    <s v="Lola Ramon"/>
  </r>
  <r>
    <x v="41"/>
    <x v="1"/>
    <x v="3"/>
    <x v="130"/>
    <n v="1.04"/>
    <x v="5"/>
    <m/>
    <s v="Lola Ramon"/>
  </r>
  <r>
    <x v="41"/>
    <x v="1"/>
    <x v="3"/>
    <x v="158"/>
    <n v="3"/>
    <x v="0"/>
    <m/>
    <m/>
  </r>
  <r>
    <x v="41"/>
    <x v="1"/>
    <x v="12"/>
    <x v="161"/>
    <n v="6"/>
    <x v="9"/>
    <m/>
    <m/>
  </r>
  <r>
    <x v="41"/>
    <x v="1"/>
    <x v="1"/>
    <x v="161"/>
    <n v="6"/>
    <x v="9"/>
    <m/>
    <m/>
  </r>
  <r>
    <x v="41"/>
    <x v="1"/>
    <x v="14"/>
    <x v="161"/>
    <n v="6"/>
    <x v="9"/>
    <m/>
    <m/>
  </r>
  <r>
    <x v="41"/>
    <x v="1"/>
    <x v="6"/>
    <x v="17"/>
    <n v="3"/>
    <x v="0"/>
    <m/>
    <m/>
  </r>
  <r>
    <x v="41"/>
    <x v="1"/>
    <x v="5"/>
    <x v="32"/>
    <n v="2"/>
    <x v="0"/>
    <m/>
    <m/>
  </r>
  <r>
    <x v="41"/>
    <x v="1"/>
    <x v="5"/>
    <x v="31"/>
    <n v="2"/>
    <x v="0"/>
    <m/>
    <m/>
  </r>
  <r>
    <x v="41"/>
    <x v="1"/>
    <x v="5"/>
    <x v="161"/>
    <n v="6"/>
    <x v="0"/>
    <m/>
    <m/>
  </r>
  <r>
    <x v="34"/>
    <x v="2"/>
    <x v="3"/>
    <x v="121"/>
    <n v="1"/>
    <x v="0"/>
    <m/>
    <m/>
  </r>
  <r>
    <x v="34"/>
    <x v="2"/>
    <x v="3"/>
    <x v="122"/>
    <n v="0.25"/>
    <x v="5"/>
    <m/>
    <s v="Lola Ramon"/>
  </r>
  <r>
    <x v="34"/>
    <x v="2"/>
    <x v="13"/>
    <x v="132"/>
    <n v="4.5"/>
    <x v="0"/>
    <m/>
    <s v="SUST.PERSONAL PROPIO"/>
  </r>
  <r>
    <x v="34"/>
    <x v="2"/>
    <x v="12"/>
    <x v="161"/>
    <n v="6"/>
    <x v="9"/>
    <m/>
    <m/>
  </r>
  <r>
    <x v="34"/>
    <x v="2"/>
    <x v="1"/>
    <x v="161"/>
    <n v="6"/>
    <x v="9"/>
    <m/>
    <m/>
  </r>
  <r>
    <x v="34"/>
    <x v="2"/>
    <x v="14"/>
    <x v="161"/>
    <n v="6"/>
    <x v="9"/>
    <m/>
    <m/>
  </r>
  <r>
    <x v="35"/>
    <x v="0"/>
    <x v="0"/>
    <x v="162"/>
    <n v="3.16"/>
    <x v="0"/>
    <m/>
    <m/>
  </r>
  <r>
    <x v="35"/>
    <x v="0"/>
    <x v="0"/>
    <x v="4"/>
    <m/>
    <x v="1"/>
    <n v="6.75"/>
    <m/>
  </r>
  <r>
    <x v="34"/>
    <x v="2"/>
    <x v="5"/>
    <x v="161"/>
    <n v="6"/>
    <x v="0"/>
    <m/>
    <m/>
  </r>
  <r>
    <x v="42"/>
    <x v="3"/>
    <x v="3"/>
    <x v="122"/>
    <n v="0.25"/>
    <x v="5"/>
    <m/>
    <s v="Lola Ramon"/>
  </r>
  <r>
    <x v="42"/>
    <x v="3"/>
    <x v="3"/>
    <x v="48"/>
    <n v="2"/>
    <x v="0"/>
    <m/>
    <m/>
  </r>
  <r>
    <x v="42"/>
    <x v="3"/>
    <x v="3"/>
    <x v="10"/>
    <n v="2.5"/>
    <x v="0"/>
    <m/>
    <m/>
  </r>
  <r>
    <x v="42"/>
    <x v="3"/>
    <x v="5"/>
    <x v="163"/>
    <n v="2"/>
    <x v="0"/>
    <m/>
    <m/>
  </r>
  <r>
    <x v="42"/>
    <x v="3"/>
    <x v="14"/>
    <x v="164"/>
    <n v="3.33"/>
    <x v="0"/>
    <m/>
    <m/>
  </r>
  <r>
    <x v="42"/>
    <x v="3"/>
    <x v="1"/>
    <x v="164"/>
    <n v="3.66"/>
    <x v="0"/>
    <m/>
    <m/>
  </r>
  <r>
    <x v="42"/>
    <x v="3"/>
    <x v="15"/>
    <x v="164"/>
    <n v="3.33"/>
    <x v="0"/>
    <m/>
    <m/>
  </r>
  <r>
    <x v="42"/>
    <x v="3"/>
    <x v="8"/>
    <x v="164"/>
    <n v="4"/>
    <x v="0"/>
    <m/>
    <m/>
  </r>
  <r>
    <x v="43"/>
    <x v="4"/>
    <x v="3"/>
    <x v="128"/>
    <n v="0.78"/>
    <x v="5"/>
    <m/>
    <s v="Lola Ramon"/>
  </r>
  <r>
    <x v="43"/>
    <x v="4"/>
    <x v="3"/>
    <x v="129"/>
    <n v="1.03"/>
    <x v="5"/>
    <m/>
    <s v="Lola Ramon"/>
  </r>
  <r>
    <x v="43"/>
    <x v="4"/>
    <x v="3"/>
    <x v="130"/>
    <n v="1.03"/>
    <x v="5"/>
    <m/>
    <s v="Lola Ramon"/>
  </r>
  <r>
    <x v="43"/>
    <x v="4"/>
    <x v="3"/>
    <x v="63"/>
    <n v="2"/>
    <x v="0"/>
    <m/>
    <m/>
  </r>
  <r>
    <x v="43"/>
    <x v="4"/>
    <x v="5"/>
    <x v="32"/>
    <n v="2"/>
    <x v="0"/>
    <m/>
    <m/>
  </r>
  <r>
    <x v="43"/>
    <x v="4"/>
    <x v="5"/>
    <x v="31"/>
    <n v="2"/>
    <x v="0"/>
    <m/>
    <m/>
  </r>
  <r>
    <x v="43"/>
    <x v="4"/>
    <x v="5"/>
    <x v="163"/>
    <n v="4"/>
    <x v="0"/>
    <m/>
    <m/>
  </r>
  <r>
    <x v="43"/>
    <x v="4"/>
    <x v="5"/>
    <x v="165"/>
    <n v="1"/>
    <x v="0"/>
    <m/>
    <m/>
  </r>
  <r>
    <x v="43"/>
    <x v="4"/>
    <x v="5"/>
    <x v="82"/>
    <n v="4"/>
    <x v="0"/>
    <m/>
    <m/>
  </r>
  <r>
    <x v="43"/>
    <x v="4"/>
    <x v="10"/>
    <x v="166"/>
    <n v="3"/>
    <x v="0"/>
    <m/>
    <m/>
  </r>
  <r>
    <x v="43"/>
    <x v="4"/>
    <x v="1"/>
    <x v="166"/>
    <n v="4.25"/>
    <x v="0"/>
    <m/>
    <m/>
  </r>
  <r>
    <x v="44"/>
    <x v="5"/>
    <x v="5"/>
    <x v="43"/>
    <n v="5.5"/>
    <x v="0"/>
    <m/>
    <m/>
  </r>
  <r>
    <x v="35"/>
    <x v="0"/>
    <x v="3"/>
    <x v="10"/>
    <n v="2.5"/>
    <x v="0"/>
    <m/>
    <m/>
  </r>
  <r>
    <x v="35"/>
    <x v="0"/>
    <x v="3"/>
    <x v="122"/>
    <n v="0.25"/>
    <x v="5"/>
    <m/>
    <s v="Lola Ramon"/>
  </r>
  <r>
    <x v="45"/>
    <x v="4"/>
    <x v="11"/>
    <x v="167"/>
    <n v="4.5"/>
    <x v="0"/>
    <m/>
    <m/>
  </r>
  <r>
    <x v="35"/>
    <x v="0"/>
    <x v="13"/>
    <x v="142"/>
    <n v="1.5"/>
    <x v="0"/>
    <m/>
    <m/>
  </r>
  <r>
    <x v="35"/>
    <x v="0"/>
    <x v="5"/>
    <x v="32"/>
    <n v="2"/>
    <x v="0"/>
    <m/>
    <m/>
  </r>
  <r>
    <x v="35"/>
    <x v="0"/>
    <x v="5"/>
    <x v="163"/>
    <n v="4"/>
    <x v="0"/>
    <m/>
    <m/>
  </r>
  <r>
    <x v="46"/>
    <x v="1"/>
    <x v="3"/>
    <x v="128"/>
    <n v="0.78"/>
    <x v="5"/>
    <m/>
    <s v="Lola Ramon"/>
  </r>
  <r>
    <x v="46"/>
    <x v="1"/>
    <x v="3"/>
    <x v="129"/>
    <n v="1.04"/>
    <x v="5"/>
    <m/>
    <s v="Lola Ramon"/>
  </r>
  <r>
    <x v="46"/>
    <x v="1"/>
    <x v="3"/>
    <x v="130"/>
    <n v="1.04"/>
    <x v="5"/>
    <m/>
    <s v="Lola Ramon"/>
  </r>
  <r>
    <x v="46"/>
    <x v="1"/>
    <x v="5"/>
    <x v="31"/>
    <n v="2"/>
    <x v="0"/>
    <m/>
    <m/>
  </r>
  <r>
    <x v="46"/>
    <x v="1"/>
    <x v="5"/>
    <x v="163"/>
    <n v="2"/>
    <x v="0"/>
    <m/>
    <m/>
  </r>
  <r>
    <x v="46"/>
    <x v="1"/>
    <x v="5"/>
    <x v="165"/>
    <n v="1"/>
    <x v="0"/>
    <m/>
    <m/>
  </r>
  <r>
    <x v="19"/>
    <x v="2"/>
    <x v="3"/>
    <x v="121"/>
    <n v="1"/>
    <x v="0"/>
    <m/>
    <m/>
  </r>
  <r>
    <x v="19"/>
    <x v="2"/>
    <x v="3"/>
    <x v="122"/>
    <n v="0.25"/>
    <x v="5"/>
    <m/>
    <s v="Lola Ramon"/>
  </r>
  <r>
    <x v="47"/>
    <x v="3"/>
    <x v="3"/>
    <x v="168"/>
    <n v="2"/>
    <x v="0"/>
    <m/>
    <m/>
  </r>
  <r>
    <x v="48"/>
    <x v="3"/>
    <x v="3"/>
    <x v="122"/>
    <n v="0.25"/>
    <x v="5"/>
    <m/>
    <s v="Lola Ramon"/>
  </r>
  <r>
    <x v="48"/>
    <x v="3"/>
    <x v="1"/>
    <x v="48"/>
    <n v="2"/>
    <x v="0"/>
    <m/>
    <m/>
  </r>
  <r>
    <x v="48"/>
    <x v="3"/>
    <x v="3"/>
    <x v="10"/>
    <n v="2.5"/>
    <x v="0"/>
    <m/>
    <m/>
  </r>
  <r>
    <x v="48"/>
    <x v="3"/>
    <x v="5"/>
    <x v="32"/>
    <n v="2"/>
    <x v="0"/>
    <m/>
    <m/>
  </r>
  <r>
    <x v="45"/>
    <x v="4"/>
    <x v="3"/>
    <x v="128"/>
    <n v="0.78"/>
    <x v="5"/>
    <m/>
    <s v="Lola Ramon"/>
  </r>
  <r>
    <x v="45"/>
    <x v="4"/>
    <x v="3"/>
    <x v="129"/>
    <n v="1.03"/>
    <x v="5"/>
    <m/>
    <s v="Lola Ramon"/>
  </r>
  <r>
    <x v="45"/>
    <x v="4"/>
    <x v="3"/>
    <x v="130"/>
    <n v="1.03"/>
    <x v="5"/>
    <m/>
    <s v="Lola Ramon"/>
  </r>
  <r>
    <x v="45"/>
    <x v="4"/>
    <x v="3"/>
    <x v="63"/>
    <n v="2"/>
    <x v="0"/>
    <m/>
    <m/>
  </r>
  <r>
    <x v="45"/>
    <x v="4"/>
    <x v="5"/>
    <x v="31"/>
    <n v="2"/>
    <x v="0"/>
    <m/>
    <m/>
  </r>
  <r>
    <x v="49"/>
    <x v="5"/>
    <x v="5"/>
    <x v="43"/>
    <n v="5.5"/>
    <x v="0"/>
    <m/>
    <m/>
  </r>
  <r>
    <x v="50"/>
    <x v="0"/>
    <x v="3"/>
    <x v="10"/>
    <n v="2.5"/>
    <x v="0"/>
    <m/>
    <m/>
  </r>
  <r>
    <x v="50"/>
    <x v="0"/>
    <x v="3"/>
    <x v="122"/>
    <n v="0.25"/>
    <x v="5"/>
    <m/>
    <s v="Lola Ramon"/>
  </r>
  <r>
    <x v="50"/>
    <x v="0"/>
    <x v="13"/>
    <x v="142"/>
    <n v="1.5"/>
    <x v="0"/>
    <m/>
    <m/>
  </r>
  <r>
    <x v="50"/>
    <x v="0"/>
    <x v="5"/>
    <x v="32"/>
    <n v="2"/>
    <x v="0"/>
    <m/>
    <m/>
  </r>
  <r>
    <x v="51"/>
    <x v="1"/>
    <x v="3"/>
    <x v="128"/>
    <n v="0.78"/>
    <x v="5"/>
    <m/>
    <s v="Lola Ramon"/>
  </r>
  <r>
    <x v="51"/>
    <x v="1"/>
    <x v="3"/>
    <x v="129"/>
    <n v="1.04"/>
    <x v="5"/>
    <m/>
    <s v="Lola Ramon"/>
  </r>
  <r>
    <x v="51"/>
    <x v="1"/>
    <x v="3"/>
    <x v="130"/>
    <n v="1.04"/>
    <x v="5"/>
    <m/>
    <s v="Lola Ramon"/>
  </r>
  <r>
    <x v="51"/>
    <x v="1"/>
    <x v="3"/>
    <x v="158"/>
    <n v="3"/>
    <x v="0"/>
    <m/>
    <m/>
  </r>
  <r>
    <x v="51"/>
    <x v="1"/>
    <x v="5"/>
    <x v="31"/>
    <n v="2"/>
    <x v="0"/>
    <m/>
    <m/>
  </r>
  <r>
    <x v="52"/>
    <x v="2"/>
    <x v="3"/>
    <x v="122"/>
    <n v="0.25"/>
    <x v="5"/>
    <m/>
    <s v="Lola Ramon"/>
  </r>
  <r>
    <x v="47"/>
    <x v="3"/>
    <x v="3"/>
    <x v="122"/>
    <n v="0.25"/>
    <x v="5"/>
    <m/>
    <s v="Lola Ramon"/>
  </r>
  <r>
    <x v="47"/>
    <x v="3"/>
    <x v="1"/>
    <x v="48"/>
    <n v="2"/>
    <x v="0"/>
    <m/>
    <m/>
  </r>
  <r>
    <x v="47"/>
    <x v="3"/>
    <x v="3"/>
    <x v="10"/>
    <n v="2.5"/>
    <x v="0"/>
    <m/>
    <m/>
  </r>
  <r>
    <x v="42"/>
    <x v="3"/>
    <x v="1"/>
    <x v="25"/>
    <n v="1.5"/>
    <x v="0"/>
    <m/>
    <m/>
  </r>
  <r>
    <x v="42"/>
    <x v="3"/>
    <x v="8"/>
    <x v="25"/>
    <n v="1.5"/>
    <x v="0"/>
    <m/>
    <m/>
  </r>
  <r>
    <x v="46"/>
    <x v="1"/>
    <x v="0"/>
    <x v="169"/>
    <n v="6.5"/>
    <x v="0"/>
    <m/>
    <m/>
  </r>
  <r>
    <x v="46"/>
    <x v="1"/>
    <x v="0"/>
    <x v="4"/>
    <m/>
    <x v="1"/>
    <n v="8"/>
    <m/>
  </r>
  <r>
    <x v="35"/>
    <x v="0"/>
    <x v="1"/>
    <x v="162"/>
    <n v="4.5"/>
    <x v="0"/>
    <m/>
    <m/>
  </r>
  <r>
    <x v="35"/>
    <x v="0"/>
    <x v="11"/>
    <x v="162"/>
    <n v="4.5"/>
    <x v="0"/>
    <m/>
    <m/>
  </r>
  <r>
    <x v="19"/>
    <x v="2"/>
    <x v="0"/>
    <x v="96"/>
    <n v="0.75"/>
    <x v="0"/>
    <m/>
    <m/>
  </r>
  <r>
    <x v="35"/>
    <x v="0"/>
    <x v="10"/>
    <x v="156"/>
    <n v="1.25"/>
    <x v="0"/>
    <m/>
    <m/>
  </r>
  <r>
    <x v="35"/>
    <x v="0"/>
    <x v="10"/>
    <x v="170"/>
    <n v="0.52"/>
    <x v="0"/>
    <m/>
    <s v="MONTSE CASTAÑO"/>
  </r>
  <r>
    <x v="19"/>
    <x v="2"/>
    <x v="0"/>
    <x v="4"/>
    <m/>
    <x v="1"/>
    <n v="8"/>
    <m/>
  </r>
  <r>
    <x v="46"/>
    <x v="1"/>
    <x v="11"/>
    <x v="169"/>
    <n v="6.5"/>
    <x v="0"/>
    <m/>
    <m/>
  </r>
  <r>
    <x v="46"/>
    <x v="1"/>
    <x v="8"/>
    <x v="169"/>
    <n v="6.5"/>
    <x v="0"/>
    <m/>
    <m/>
  </r>
  <r>
    <x v="19"/>
    <x v="2"/>
    <x v="10"/>
    <x v="156"/>
    <n v="1.75"/>
    <x v="0"/>
    <m/>
    <m/>
  </r>
  <r>
    <x v="35"/>
    <x v="0"/>
    <x v="10"/>
    <x v="171"/>
    <n v="2.25"/>
    <x v="0"/>
    <m/>
    <s v="MONTSE CASTAÑO"/>
  </r>
  <r>
    <x v="46"/>
    <x v="1"/>
    <x v="1"/>
    <x v="162"/>
    <n v="3.66"/>
    <x v="0"/>
    <m/>
    <m/>
  </r>
  <r>
    <x v="19"/>
    <x v="2"/>
    <x v="0"/>
    <x v="62"/>
    <n v="2.25"/>
    <x v="7"/>
    <m/>
    <m/>
  </r>
  <r>
    <x v="47"/>
    <x v="3"/>
    <x v="5"/>
    <x v="32"/>
    <n v="2"/>
    <x v="0"/>
    <m/>
    <m/>
  </r>
  <r>
    <x v="53"/>
    <x v="4"/>
    <x v="3"/>
    <x v="128"/>
    <n v="0.78"/>
    <x v="5"/>
    <m/>
    <s v="Lola Ramon"/>
  </r>
  <r>
    <x v="53"/>
    <x v="4"/>
    <x v="3"/>
    <x v="129"/>
    <n v="1.03"/>
    <x v="5"/>
    <m/>
    <s v="Lola Ramon"/>
  </r>
  <r>
    <x v="53"/>
    <x v="4"/>
    <x v="3"/>
    <x v="130"/>
    <n v="1.03"/>
    <x v="5"/>
    <m/>
    <s v="Lola Ramon"/>
  </r>
  <r>
    <x v="45"/>
    <x v="4"/>
    <x v="8"/>
    <x v="167"/>
    <n v="4.5"/>
    <x v="0"/>
    <m/>
    <m/>
  </r>
  <r>
    <x v="45"/>
    <x v="4"/>
    <x v="1"/>
    <x v="167"/>
    <n v="4.5"/>
    <x v="0"/>
    <m/>
    <m/>
  </r>
  <r>
    <x v="45"/>
    <x v="4"/>
    <x v="16"/>
    <x v="167"/>
    <n v="4.5"/>
    <x v="0"/>
    <m/>
    <m/>
  </r>
  <r>
    <x v="48"/>
    <x v="3"/>
    <x v="0"/>
    <x v="172"/>
    <n v="7.75"/>
    <x v="0"/>
    <m/>
    <m/>
  </r>
  <r>
    <x v="48"/>
    <x v="3"/>
    <x v="0"/>
    <x v="4"/>
    <m/>
    <x v="1"/>
    <n v="9.08"/>
    <m/>
  </r>
  <r>
    <x v="49"/>
    <x v="5"/>
    <x v="8"/>
    <x v="173"/>
    <n v="5"/>
    <x v="0"/>
    <m/>
    <m/>
  </r>
  <r>
    <x v="49"/>
    <x v="5"/>
    <x v="1"/>
    <x v="173"/>
    <n v="5"/>
    <x v="0"/>
    <m/>
    <m/>
  </r>
  <r>
    <x v="45"/>
    <x v="4"/>
    <x v="0"/>
    <x v="167"/>
    <n v="4"/>
    <x v="0"/>
    <m/>
    <m/>
  </r>
  <r>
    <x v="45"/>
    <x v="4"/>
    <x v="0"/>
    <x v="4"/>
    <m/>
    <x v="1"/>
    <n v="6.5"/>
    <m/>
  </r>
  <r>
    <x v="49"/>
    <x v="5"/>
    <x v="0"/>
    <x v="173"/>
    <n v="5"/>
    <x v="0"/>
    <m/>
    <m/>
  </r>
  <r>
    <x v="49"/>
    <x v="5"/>
    <x v="0"/>
    <x v="4"/>
    <m/>
    <x v="1"/>
    <n v="6.5"/>
    <m/>
  </r>
  <r>
    <x v="50"/>
    <x v="0"/>
    <x v="0"/>
    <x v="96"/>
    <n v="3"/>
    <x v="0"/>
    <m/>
    <m/>
  </r>
  <r>
    <x v="51"/>
    <x v="1"/>
    <x v="8"/>
    <x v="174"/>
    <n v="6.5"/>
    <x v="0"/>
    <m/>
    <m/>
  </r>
  <r>
    <x v="51"/>
    <x v="1"/>
    <x v="16"/>
    <x v="174"/>
    <n v="6.5"/>
    <x v="0"/>
    <m/>
    <m/>
  </r>
  <r>
    <x v="51"/>
    <x v="1"/>
    <x v="17"/>
    <x v="174"/>
    <n v="6.5"/>
    <x v="0"/>
    <m/>
    <m/>
  </r>
  <r>
    <x v="51"/>
    <x v="1"/>
    <x v="9"/>
    <x v="4"/>
    <m/>
    <x v="1"/>
    <n v="8"/>
    <m/>
  </r>
  <r>
    <x v="51"/>
    <x v="1"/>
    <x v="1"/>
    <x v="175"/>
    <n v="0.9"/>
    <x v="0"/>
    <m/>
    <s v="sustitucion de vanesa Albort"/>
  </r>
  <r>
    <x v="51"/>
    <x v="1"/>
    <x v="1"/>
    <x v="176"/>
    <n v="0.33"/>
    <x v="0"/>
    <m/>
    <s v="sustitucion de vanesa Albort"/>
  </r>
  <r>
    <x v="51"/>
    <x v="1"/>
    <x v="1"/>
    <x v="177"/>
    <n v="0.5"/>
    <x v="0"/>
    <m/>
    <s v="sustitucion de vanesa Albort"/>
  </r>
  <r>
    <x v="51"/>
    <x v="1"/>
    <x v="1"/>
    <x v="178"/>
    <n v="1.29"/>
    <x v="0"/>
    <m/>
    <s v="sustitucion de vanesa Albort"/>
  </r>
  <r>
    <x v="51"/>
    <x v="1"/>
    <x v="1"/>
    <x v="179"/>
    <n v="0.83"/>
    <x v="0"/>
    <m/>
    <s v="sustitucion de vanesa Albort"/>
  </r>
  <r>
    <x v="52"/>
    <x v="2"/>
    <x v="8"/>
    <x v="180"/>
    <n v="1"/>
    <x v="0"/>
    <m/>
    <m/>
  </r>
  <r>
    <x v="53"/>
    <x v="4"/>
    <x v="3"/>
    <x v="63"/>
    <n v="2"/>
    <x v="0"/>
    <m/>
    <m/>
  </r>
  <r>
    <x v="53"/>
    <x v="4"/>
    <x v="5"/>
    <x v="31"/>
    <n v="2"/>
    <x v="0"/>
    <m/>
    <m/>
  </r>
  <r>
    <x v="50"/>
    <x v="0"/>
    <x v="1"/>
    <x v="181"/>
    <n v="0.25"/>
    <x v="0"/>
    <m/>
    <m/>
  </r>
  <r>
    <x v="51"/>
    <x v="1"/>
    <x v="1"/>
    <x v="181"/>
    <n v="0.25"/>
    <x v="0"/>
    <m/>
    <m/>
  </r>
  <r>
    <x v="52"/>
    <x v="2"/>
    <x v="1"/>
    <x v="181"/>
    <n v="0.25"/>
    <x v="0"/>
    <m/>
    <m/>
  </r>
  <r>
    <x v="47"/>
    <x v="3"/>
    <x v="1"/>
    <x v="182"/>
    <n v="0.82"/>
    <x v="0"/>
    <m/>
    <m/>
  </r>
  <r>
    <x v="53"/>
    <x v="4"/>
    <x v="1"/>
    <x v="181"/>
    <n v="0.25"/>
    <x v="0"/>
    <m/>
    <m/>
  </r>
  <r>
    <x v="50"/>
    <x v="0"/>
    <x v="1"/>
    <x v="183"/>
    <n v="0.87"/>
    <x v="0"/>
    <m/>
    <m/>
  </r>
  <r>
    <x v="51"/>
    <x v="1"/>
    <x v="1"/>
    <x v="184"/>
    <n v="0.5"/>
    <x v="0"/>
    <m/>
    <m/>
  </r>
  <r>
    <x v="52"/>
    <x v="2"/>
    <x v="1"/>
    <x v="184"/>
    <n v="0.44"/>
    <x v="0"/>
    <m/>
    <m/>
  </r>
  <r>
    <x v="47"/>
    <x v="3"/>
    <x v="1"/>
    <x v="184"/>
    <n v="0.25"/>
    <x v="0"/>
    <m/>
    <m/>
  </r>
  <r>
    <x v="53"/>
    <x v="4"/>
    <x v="1"/>
    <x v="184"/>
    <n v="0.25"/>
    <x v="0"/>
    <m/>
    <m/>
  </r>
  <r>
    <x v="51"/>
    <x v="1"/>
    <x v="1"/>
    <x v="185"/>
    <n v="0.6"/>
    <x v="0"/>
    <m/>
    <m/>
  </r>
  <r>
    <x v="47"/>
    <x v="3"/>
    <x v="1"/>
    <x v="186"/>
    <n v="1.24"/>
    <x v="0"/>
    <m/>
    <m/>
  </r>
  <r>
    <x v="53"/>
    <x v="4"/>
    <x v="1"/>
    <x v="187"/>
    <n v="0.5"/>
    <x v="0"/>
    <m/>
    <m/>
  </r>
  <r>
    <x v="50"/>
    <x v="0"/>
    <x v="0"/>
    <x v="4"/>
    <m/>
    <x v="1"/>
    <n v="4.25"/>
    <m/>
  </r>
  <r>
    <x v="48"/>
    <x v="3"/>
    <x v="8"/>
    <x v="172"/>
    <n v="7.75"/>
    <x v="0"/>
    <m/>
    <m/>
  </r>
  <r>
    <x v="48"/>
    <x v="3"/>
    <x v="11"/>
    <x v="172"/>
    <n v="7.75"/>
    <x v="0"/>
    <m/>
    <m/>
  </r>
  <r>
    <x v="51"/>
    <x v="1"/>
    <x v="0"/>
    <x v="174"/>
    <n v="6.5"/>
    <x v="0"/>
    <m/>
    <m/>
  </r>
  <r>
    <x v="30"/>
    <x v="4"/>
    <x v="4"/>
    <x v="42"/>
    <n v="1.08"/>
    <x v="0"/>
    <m/>
    <m/>
  </r>
  <r>
    <x v="31"/>
    <x v="0"/>
    <x v="4"/>
    <x v="113"/>
    <n v="1.07"/>
    <x v="0"/>
    <m/>
    <m/>
  </r>
  <r>
    <x v="36"/>
    <x v="2"/>
    <x v="4"/>
    <x v="188"/>
    <n v="1.08"/>
    <x v="0"/>
    <m/>
    <m/>
  </r>
  <r>
    <x v="38"/>
    <x v="4"/>
    <x v="4"/>
    <x v="189"/>
    <n v="1.08"/>
    <x v="0"/>
    <m/>
    <m/>
  </r>
  <r>
    <x v="40"/>
    <x v="0"/>
    <x v="4"/>
    <x v="113"/>
    <n v="1.07"/>
    <x v="0"/>
    <m/>
    <m/>
  </r>
  <r>
    <x v="34"/>
    <x v="2"/>
    <x v="4"/>
    <x v="188"/>
    <n v="1.08"/>
    <x v="0"/>
    <m/>
    <m/>
  </r>
  <r>
    <x v="43"/>
    <x v="4"/>
    <x v="4"/>
    <x v="189"/>
    <n v="1.08"/>
    <x v="0"/>
    <m/>
    <m/>
  </r>
  <r>
    <x v="35"/>
    <x v="0"/>
    <x v="4"/>
    <x v="113"/>
    <n v="1.07"/>
    <x v="0"/>
    <m/>
    <m/>
  </r>
  <r>
    <x v="19"/>
    <x v="2"/>
    <x v="4"/>
    <x v="188"/>
    <n v="1.08"/>
    <x v="0"/>
    <m/>
    <m/>
  </r>
  <r>
    <x v="45"/>
    <x v="4"/>
    <x v="4"/>
    <x v="189"/>
    <n v="1.08"/>
    <x v="0"/>
    <m/>
    <m/>
  </r>
  <r>
    <x v="50"/>
    <x v="0"/>
    <x v="4"/>
    <x v="113"/>
    <n v="1.07"/>
    <x v="0"/>
    <m/>
    <m/>
  </r>
  <r>
    <x v="52"/>
    <x v="2"/>
    <x v="4"/>
    <x v="188"/>
    <n v="1.08"/>
    <x v="0"/>
    <m/>
    <m/>
  </r>
  <r>
    <x v="20"/>
    <x v="3"/>
    <x v="4"/>
    <x v="29"/>
    <n v="2.31"/>
    <x v="0"/>
    <m/>
    <m/>
  </r>
  <r>
    <x v="32"/>
    <x v="5"/>
    <x v="4"/>
    <x v="29"/>
    <n v="2.31"/>
    <x v="0"/>
    <m/>
    <m/>
  </r>
  <r>
    <x v="33"/>
    <x v="1"/>
    <x v="4"/>
    <x v="29"/>
    <n v="2.31"/>
    <x v="0"/>
    <m/>
    <m/>
  </r>
  <r>
    <x v="37"/>
    <x v="3"/>
    <x v="4"/>
    <x v="29"/>
    <n v="2.31"/>
    <x v="0"/>
    <m/>
    <m/>
  </r>
  <r>
    <x v="39"/>
    <x v="5"/>
    <x v="4"/>
    <x v="29"/>
    <n v="2.31"/>
    <x v="0"/>
    <m/>
    <m/>
  </r>
  <r>
    <x v="41"/>
    <x v="1"/>
    <x v="4"/>
    <x v="29"/>
    <n v="2.31"/>
    <x v="0"/>
    <m/>
    <m/>
  </r>
  <r>
    <x v="42"/>
    <x v="3"/>
    <x v="4"/>
    <x v="29"/>
    <n v="2.31"/>
    <x v="0"/>
    <m/>
    <m/>
  </r>
  <r>
    <x v="44"/>
    <x v="5"/>
    <x v="4"/>
    <x v="29"/>
    <n v="2.31"/>
    <x v="0"/>
    <m/>
    <m/>
  </r>
  <r>
    <x v="46"/>
    <x v="1"/>
    <x v="4"/>
    <x v="29"/>
    <n v="2.31"/>
    <x v="0"/>
    <m/>
    <m/>
  </r>
  <r>
    <x v="48"/>
    <x v="3"/>
    <x v="4"/>
    <x v="29"/>
    <n v="2.31"/>
    <x v="0"/>
    <m/>
    <m/>
  </r>
  <r>
    <x v="49"/>
    <x v="5"/>
    <x v="4"/>
    <x v="29"/>
    <n v="2.31"/>
    <x v="0"/>
    <m/>
    <m/>
  </r>
  <r>
    <x v="51"/>
    <x v="1"/>
    <x v="4"/>
    <x v="29"/>
    <n v="2.31"/>
    <x v="0"/>
    <m/>
    <m/>
  </r>
  <r>
    <x v="47"/>
    <x v="3"/>
    <x v="4"/>
    <x v="29"/>
    <n v="2.31"/>
    <x v="0"/>
    <m/>
    <m/>
  </r>
  <r>
    <x v="30"/>
    <x v="4"/>
    <x v="4"/>
    <x v="15"/>
    <n v="4"/>
    <x v="0"/>
    <m/>
    <m/>
  </r>
  <r>
    <x v="31"/>
    <x v="0"/>
    <x v="4"/>
    <x v="15"/>
    <n v="4"/>
    <x v="0"/>
    <m/>
    <m/>
  </r>
  <r>
    <x v="36"/>
    <x v="2"/>
    <x v="4"/>
    <x v="15"/>
    <n v="4"/>
    <x v="0"/>
    <m/>
    <m/>
  </r>
  <r>
    <x v="38"/>
    <x v="4"/>
    <x v="4"/>
    <x v="15"/>
    <n v="4"/>
    <x v="0"/>
    <m/>
    <m/>
  </r>
  <r>
    <x v="40"/>
    <x v="0"/>
    <x v="4"/>
    <x v="15"/>
    <n v="4"/>
    <x v="0"/>
    <m/>
    <m/>
  </r>
  <r>
    <x v="34"/>
    <x v="2"/>
    <x v="4"/>
    <x v="15"/>
    <n v="4"/>
    <x v="0"/>
    <m/>
    <m/>
  </r>
  <r>
    <x v="43"/>
    <x v="4"/>
    <x v="4"/>
    <x v="15"/>
    <n v="4"/>
    <x v="0"/>
    <m/>
    <m/>
  </r>
  <r>
    <x v="35"/>
    <x v="0"/>
    <x v="4"/>
    <x v="15"/>
    <n v="4"/>
    <x v="0"/>
    <m/>
    <m/>
  </r>
  <r>
    <x v="19"/>
    <x v="2"/>
    <x v="4"/>
    <x v="15"/>
    <n v="4"/>
    <x v="0"/>
    <m/>
    <m/>
  </r>
  <r>
    <x v="45"/>
    <x v="4"/>
    <x v="4"/>
    <x v="15"/>
    <n v="4"/>
    <x v="0"/>
    <m/>
    <m/>
  </r>
  <r>
    <x v="50"/>
    <x v="0"/>
    <x v="4"/>
    <x v="15"/>
    <n v="3.75"/>
    <x v="0"/>
    <m/>
    <m/>
  </r>
  <r>
    <x v="52"/>
    <x v="2"/>
    <x v="4"/>
    <x v="15"/>
    <n v="3.75"/>
    <x v="0"/>
    <m/>
    <m/>
  </r>
  <r>
    <x v="53"/>
    <x v="4"/>
    <x v="4"/>
    <x v="15"/>
    <n v="3.75"/>
    <x v="0"/>
    <m/>
    <m/>
  </r>
  <r>
    <x v="20"/>
    <x v="3"/>
    <x v="4"/>
    <x v="30"/>
    <n v="1.63"/>
    <x v="0"/>
    <m/>
    <m/>
  </r>
  <r>
    <x v="33"/>
    <x v="1"/>
    <x v="4"/>
    <x v="30"/>
    <n v="1.63"/>
    <x v="0"/>
    <m/>
    <m/>
  </r>
  <r>
    <x v="37"/>
    <x v="3"/>
    <x v="4"/>
    <x v="30"/>
    <n v="1.63"/>
    <x v="0"/>
    <m/>
    <m/>
  </r>
  <r>
    <x v="41"/>
    <x v="1"/>
    <x v="4"/>
    <x v="30"/>
    <n v="1.63"/>
    <x v="0"/>
    <m/>
    <m/>
  </r>
  <r>
    <x v="42"/>
    <x v="3"/>
    <x v="4"/>
    <x v="30"/>
    <n v="1.63"/>
    <x v="0"/>
    <m/>
    <m/>
  </r>
  <r>
    <x v="48"/>
    <x v="3"/>
    <x v="4"/>
    <x v="30"/>
    <n v="1.5"/>
    <x v="0"/>
    <m/>
    <m/>
  </r>
  <r>
    <x v="47"/>
    <x v="3"/>
    <x v="4"/>
    <x v="30"/>
    <n v="1.5"/>
    <x v="0"/>
    <m/>
    <m/>
  </r>
  <r>
    <x v="54"/>
    <x v="0"/>
    <x v="4"/>
    <x v="13"/>
    <n v="5"/>
    <x v="0"/>
    <m/>
    <m/>
  </r>
  <r>
    <x v="55"/>
    <x v="5"/>
    <x v="4"/>
    <x v="13"/>
    <n v="5"/>
    <x v="0"/>
    <m/>
    <m/>
  </r>
  <r>
    <x v="56"/>
    <x v="5"/>
    <x v="4"/>
    <x v="13"/>
    <n v="5"/>
    <x v="0"/>
    <m/>
    <m/>
  </r>
  <r>
    <x v="47"/>
    <x v="3"/>
    <x v="4"/>
    <x v="190"/>
    <n v="0.5"/>
    <x v="0"/>
    <m/>
    <m/>
  </r>
  <r>
    <x v="47"/>
    <x v="3"/>
    <x v="4"/>
    <x v="191"/>
    <n v="0.33"/>
    <x v="0"/>
    <m/>
    <m/>
  </r>
  <r>
    <x v="32"/>
    <x v="5"/>
    <x v="4"/>
    <x v="13"/>
    <n v="5"/>
    <x v="0"/>
    <m/>
    <m/>
  </r>
  <r>
    <x v="31"/>
    <x v="0"/>
    <x v="5"/>
    <x v="16"/>
    <n v="4"/>
    <x v="0"/>
    <m/>
    <m/>
  </r>
  <r>
    <x v="52"/>
    <x v="2"/>
    <x v="0"/>
    <x v="180"/>
    <n v="1"/>
    <x v="0"/>
    <m/>
    <m/>
  </r>
  <r>
    <x v="52"/>
    <x v="2"/>
    <x v="8"/>
    <x v="192"/>
    <n v="3"/>
    <x v="0"/>
    <m/>
    <m/>
  </r>
  <r>
    <x v="52"/>
    <x v="2"/>
    <x v="0"/>
    <x v="192"/>
    <n v="3"/>
    <x v="0"/>
    <m/>
    <m/>
  </r>
  <r>
    <x v="52"/>
    <x v="2"/>
    <x v="0"/>
    <x v="4"/>
    <m/>
    <x v="1"/>
    <n v="6.25"/>
    <m/>
  </r>
  <r>
    <x v="47"/>
    <x v="3"/>
    <x v="0"/>
    <x v="193"/>
    <n v="2"/>
    <x v="0"/>
    <m/>
    <m/>
  </r>
  <r>
    <x v="47"/>
    <x v="3"/>
    <x v="17"/>
    <x v="193"/>
    <n v="2"/>
    <x v="0"/>
    <m/>
    <m/>
  </r>
  <r>
    <x v="47"/>
    <x v="3"/>
    <x v="8"/>
    <x v="194"/>
    <n v="4.5"/>
    <x v="0"/>
    <m/>
    <m/>
  </r>
  <r>
    <x v="47"/>
    <x v="3"/>
    <x v="17"/>
    <x v="194"/>
    <n v="2.5"/>
    <x v="0"/>
    <m/>
    <m/>
  </r>
  <r>
    <x v="47"/>
    <x v="3"/>
    <x v="0"/>
    <x v="194"/>
    <n v="2"/>
    <x v="0"/>
    <m/>
    <m/>
  </r>
  <r>
    <x v="47"/>
    <x v="3"/>
    <x v="0"/>
    <x v="4"/>
    <m/>
    <x v="1"/>
    <n v="6.75"/>
    <m/>
  </r>
  <r>
    <x v="53"/>
    <x v="4"/>
    <x v="0"/>
    <x v="195"/>
    <n v="2"/>
    <x v="0"/>
    <m/>
    <m/>
  </r>
  <r>
    <x v="53"/>
    <x v="4"/>
    <x v="0"/>
    <x v="196"/>
    <n v="2.25"/>
    <x v="0"/>
    <m/>
    <m/>
  </r>
  <r>
    <x v="53"/>
    <x v="4"/>
    <x v="0"/>
    <x v="4"/>
    <m/>
    <x v="1"/>
    <n v="8.25"/>
    <m/>
  </r>
  <r>
    <x v="31"/>
    <x v="0"/>
    <x v="3"/>
    <x v="71"/>
    <n v="2"/>
    <x v="0"/>
    <m/>
    <m/>
  </r>
  <r>
    <x v="40"/>
    <x v="0"/>
    <x v="3"/>
    <x v="71"/>
    <n v="2"/>
    <x v="0"/>
    <m/>
    <m/>
  </r>
  <r>
    <x v="46"/>
    <x v="1"/>
    <x v="3"/>
    <x v="71"/>
    <n v="2"/>
    <x v="0"/>
    <m/>
    <m/>
  </r>
  <r>
    <x v="51"/>
    <x v="1"/>
    <x v="3"/>
    <x v="71"/>
    <n v="2"/>
    <x v="0"/>
    <m/>
    <m/>
  </r>
  <r>
    <x v="20"/>
    <x v="3"/>
    <x v="3"/>
    <x v="10"/>
    <n v="2.5"/>
    <x v="0"/>
    <m/>
    <m/>
  </r>
  <r>
    <x v="35"/>
    <x v="0"/>
    <x v="3"/>
    <x v="10"/>
    <n v="3"/>
    <x v="10"/>
    <m/>
    <m/>
  </r>
  <r>
    <x v="48"/>
    <x v="3"/>
    <x v="3"/>
    <x v="10"/>
    <n v="3"/>
    <x v="10"/>
    <m/>
    <m/>
  </r>
  <r>
    <x v="50"/>
    <x v="0"/>
    <x v="3"/>
    <x v="10"/>
    <n v="3"/>
    <x v="10"/>
    <m/>
    <m/>
  </r>
  <r>
    <x v="47"/>
    <x v="3"/>
    <x v="3"/>
    <x v="10"/>
    <n v="3"/>
    <x v="10"/>
    <m/>
    <m/>
  </r>
  <r>
    <x v="33"/>
    <x v="1"/>
    <x v="3"/>
    <x v="197"/>
    <n v="3"/>
    <x v="0"/>
    <m/>
    <m/>
  </r>
  <r>
    <x v="41"/>
    <x v="1"/>
    <x v="3"/>
    <x v="197"/>
    <n v="3"/>
    <x v="0"/>
    <m/>
    <m/>
  </r>
  <r>
    <x v="42"/>
    <x v="3"/>
    <x v="3"/>
    <x v="95"/>
    <n v="3"/>
    <x v="0"/>
    <m/>
    <m/>
  </r>
  <r>
    <x v="39"/>
    <x v="5"/>
    <x v="10"/>
    <x v="198"/>
    <n v="2.25"/>
    <x v="0"/>
    <m/>
    <m/>
  </r>
  <r>
    <x v="46"/>
    <x v="1"/>
    <x v="10"/>
    <x v="198"/>
    <n v="2.25"/>
    <x v="0"/>
    <m/>
    <m/>
  </r>
  <r>
    <x v="49"/>
    <x v="5"/>
    <x v="10"/>
    <x v="198"/>
    <n v="2.25"/>
    <x v="0"/>
    <m/>
    <m/>
  </r>
  <r>
    <x v="52"/>
    <x v="2"/>
    <x v="1"/>
    <x v="199"/>
    <n v="3"/>
    <x v="0"/>
    <m/>
    <m/>
  </r>
  <r>
    <x v="53"/>
    <x v="4"/>
    <x v="1"/>
    <x v="200"/>
    <n v="2"/>
    <x v="0"/>
    <m/>
    <m/>
  </r>
  <r>
    <x v="57"/>
    <x v="5"/>
    <x v="1"/>
    <x v="201"/>
    <n v="0.33"/>
    <x v="11"/>
    <m/>
    <s v="SARA"/>
  </r>
  <r>
    <x v="57"/>
    <x v="5"/>
    <x v="1"/>
    <x v="202"/>
    <n v="1.01"/>
    <x v="11"/>
    <m/>
    <s v="SARA"/>
  </r>
  <r>
    <x v="57"/>
    <x v="5"/>
    <x v="1"/>
    <x v="203"/>
    <n v="0.94"/>
    <x v="11"/>
    <m/>
    <s v="SARA"/>
  </r>
  <r>
    <x v="57"/>
    <x v="5"/>
    <x v="1"/>
    <x v="204"/>
    <n v="1"/>
    <x v="12"/>
    <m/>
    <s v="MªDOLORES HERNÁNDEZ"/>
  </r>
  <r>
    <x v="58"/>
    <x v="0"/>
    <x v="0"/>
    <x v="156"/>
    <n v="3"/>
    <x v="0"/>
    <m/>
    <m/>
  </r>
  <r>
    <x v="58"/>
    <x v="0"/>
    <x v="0"/>
    <x v="50"/>
    <n v="3.75"/>
    <x v="0"/>
    <m/>
    <m/>
  </r>
  <r>
    <x v="58"/>
    <x v="0"/>
    <x v="0"/>
    <x v="4"/>
    <m/>
    <x v="1"/>
    <n v="6.75"/>
    <m/>
  </r>
  <r>
    <x v="58"/>
    <x v="0"/>
    <x v="1"/>
    <x v="205"/>
    <n v="3.25"/>
    <x v="0"/>
    <m/>
    <m/>
  </r>
  <r>
    <x v="58"/>
    <x v="0"/>
    <x v="18"/>
    <x v="206"/>
    <n v="4.5"/>
    <x v="0"/>
    <m/>
    <m/>
  </r>
  <r>
    <x v="58"/>
    <x v="0"/>
    <x v="1"/>
    <x v="207"/>
    <n v="0.25"/>
    <x v="0"/>
    <m/>
    <m/>
  </r>
  <r>
    <x v="58"/>
    <x v="0"/>
    <x v="1"/>
    <x v="208"/>
    <n v="0.87"/>
    <x v="0"/>
    <m/>
    <m/>
  </r>
  <r>
    <x v="58"/>
    <x v="0"/>
    <x v="1"/>
    <x v="209"/>
    <n v="2"/>
    <x v="0"/>
    <m/>
    <m/>
  </r>
  <r>
    <x v="58"/>
    <x v="0"/>
    <x v="3"/>
    <x v="10"/>
    <n v="2.5"/>
    <x v="0"/>
    <m/>
    <m/>
  </r>
  <r>
    <x v="59"/>
    <x v="1"/>
    <x v="0"/>
    <x v="210"/>
    <n v="2.58"/>
    <x v="0"/>
    <m/>
    <m/>
  </r>
  <r>
    <x v="59"/>
    <x v="1"/>
    <x v="0"/>
    <x v="50"/>
    <n v="1"/>
    <x v="0"/>
    <m/>
    <m/>
  </r>
  <r>
    <x v="59"/>
    <x v="1"/>
    <x v="0"/>
    <x v="4"/>
    <m/>
    <x v="1"/>
    <n v="6.5"/>
    <m/>
  </r>
  <r>
    <x v="59"/>
    <x v="1"/>
    <x v="0"/>
    <x v="194"/>
    <n v="1"/>
    <x v="0"/>
    <m/>
    <m/>
  </r>
  <r>
    <x v="59"/>
    <x v="1"/>
    <x v="17"/>
    <x v="210"/>
    <n v="2.58"/>
    <x v="0"/>
    <m/>
    <m/>
  </r>
  <r>
    <x v="59"/>
    <x v="1"/>
    <x v="16"/>
    <x v="210"/>
    <n v="2.58"/>
    <x v="0"/>
    <m/>
    <m/>
  </r>
  <r>
    <x v="59"/>
    <x v="1"/>
    <x v="8"/>
    <x v="210"/>
    <n v="2.58"/>
    <x v="0"/>
    <m/>
    <m/>
  </r>
  <r>
    <x v="59"/>
    <x v="1"/>
    <x v="18"/>
    <x v="206"/>
    <n v="4.5"/>
    <x v="0"/>
    <m/>
    <m/>
  </r>
  <r>
    <x v="59"/>
    <x v="1"/>
    <x v="18"/>
    <x v="158"/>
    <n v="3"/>
    <x v="0"/>
    <m/>
    <m/>
  </r>
  <r>
    <x v="59"/>
    <x v="1"/>
    <x v="1"/>
    <x v="211"/>
    <n v="0.6"/>
    <x v="0"/>
    <m/>
    <m/>
  </r>
  <r>
    <x v="59"/>
    <x v="1"/>
    <x v="1"/>
    <x v="207"/>
    <n v="0.25"/>
    <x v="0"/>
    <m/>
    <m/>
  </r>
  <r>
    <x v="59"/>
    <x v="1"/>
    <x v="1"/>
    <x v="212"/>
    <n v="0.5"/>
    <x v="0"/>
    <m/>
    <m/>
  </r>
  <r>
    <x v="59"/>
    <x v="1"/>
    <x v="3"/>
    <x v="213"/>
    <n v="2"/>
    <x v="0"/>
    <m/>
    <m/>
  </r>
  <r>
    <x v="59"/>
    <x v="1"/>
    <x v="3"/>
    <x v="214"/>
    <n v="1"/>
    <x v="0"/>
    <m/>
    <m/>
  </r>
  <r>
    <x v="59"/>
    <x v="1"/>
    <x v="3"/>
    <x v="215"/>
    <n v="3"/>
    <x v="0"/>
    <m/>
    <m/>
  </r>
  <r>
    <x v="59"/>
    <x v="1"/>
    <x v="3"/>
    <x v="216"/>
    <n v="1.1499999999999999"/>
    <x v="0"/>
    <m/>
    <m/>
  </r>
  <r>
    <x v="60"/>
    <x v="2"/>
    <x v="0"/>
    <x v="217"/>
    <n v="7"/>
    <x v="0"/>
    <m/>
    <m/>
  </r>
  <r>
    <x v="60"/>
    <x v="2"/>
    <x v="0"/>
    <x v="4"/>
    <m/>
    <x v="1"/>
    <n v="8.75"/>
    <m/>
  </r>
  <r>
    <x v="60"/>
    <x v="2"/>
    <x v="8"/>
    <x v="217"/>
    <n v="7"/>
    <x v="0"/>
    <m/>
    <m/>
  </r>
  <r>
    <x v="60"/>
    <x v="2"/>
    <x v="16"/>
    <x v="217"/>
    <n v="7"/>
    <x v="0"/>
    <m/>
    <m/>
  </r>
  <r>
    <x v="60"/>
    <x v="2"/>
    <x v="17"/>
    <x v="217"/>
    <n v="7"/>
    <x v="0"/>
    <m/>
    <m/>
  </r>
  <r>
    <x v="60"/>
    <x v="2"/>
    <x v="18"/>
    <x v="206"/>
    <n v="4.5"/>
    <x v="0"/>
    <m/>
    <m/>
  </r>
  <r>
    <x v="60"/>
    <x v="2"/>
    <x v="18"/>
    <x v="218"/>
    <n v="3"/>
    <x v="0"/>
    <m/>
    <m/>
  </r>
  <r>
    <x v="60"/>
    <x v="2"/>
    <x v="1"/>
    <x v="207"/>
    <n v="0.25"/>
    <x v="0"/>
    <m/>
    <m/>
  </r>
  <r>
    <x v="60"/>
    <x v="2"/>
    <x v="1"/>
    <x v="219"/>
    <n v="0.44"/>
    <x v="0"/>
    <m/>
    <m/>
  </r>
  <r>
    <x v="60"/>
    <x v="2"/>
    <x v="1"/>
    <x v="209"/>
    <n v="2"/>
    <x v="0"/>
    <m/>
    <m/>
  </r>
  <r>
    <x v="60"/>
    <x v="2"/>
    <x v="3"/>
    <x v="220"/>
    <n v="1"/>
    <x v="0"/>
    <m/>
    <m/>
  </r>
  <r>
    <x v="60"/>
    <x v="2"/>
    <x v="3"/>
    <x v="214"/>
    <n v="1"/>
    <x v="0"/>
    <m/>
    <m/>
  </r>
  <r>
    <x v="61"/>
    <x v="3"/>
    <x v="8"/>
    <x v="221"/>
    <n v="3.25"/>
    <x v="0"/>
    <m/>
    <m/>
  </r>
  <r>
    <x v="61"/>
    <x v="3"/>
    <x v="16"/>
    <x v="221"/>
    <n v="3.25"/>
    <x v="0"/>
    <m/>
    <m/>
  </r>
  <r>
    <x v="61"/>
    <x v="3"/>
    <x v="17"/>
    <x v="221"/>
    <n v="2.66"/>
    <x v="0"/>
    <m/>
    <m/>
  </r>
  <r>
    <x v="61"/>
    <x v="3"/>
    <x v="0"/>
    <x v="221"/>
    <n v="3.25"/>
    <x v="0"/>
    <m/>
    <m/>
  </r>
  <r>
    <x v="61"/>
    <x v="3"/>
    <x v="0"/>
    <x v="62"/>
    <n v="1"/>
    <x v="0"/>
    <m/>
    <m/>
  </r>
  <r>
    <x v="61"/>
    <x v="3"/>
    <x v="0"/>
    <x v="4"/>
    <m/>
    <x v="1"/>
    <n v="8.25"/>
    <m/>
  </r>
  <r>
    <x v="61"/>
    <x v="3"/>
    <x v="8"/>
    <x v="62"/>
    <n v="1"/>
    <x v="0"/>
    <m/>
    <m/>
  </r>
  <r>
    <x v="61"/>
    <x v="3"/>
    <x v="16"/>
    <x v="62"/>
    <n v="1"/>
    <x v="0"/>
    <m/>
    <m/>
  </r>
  <r>
    <x v="61"/>
    <x v="3"/>
    <x v="17"/>
    <x v="62"/>
    <n v="1"/>
    <x v="0"/>
    <m/>
    <m/>
  </r>
  <r>
    <x v="61"/>
    <x v="3"/>
    <x v="18"/>
    <x v="206"/>
    <n v="4.5"/>
    <x v="0"/>
    <m/>
    <m/>
  </r>
  <r>
    <x v="61"/>
    <x v="3"/>
    <x v="18"/>
    <x v="222"/>
    <n v="3"/>
    <x v="0"/>
    <m/>
    <m/>
  </r>
  <r>
    <x v="61"/>
    <x v="3"/>
    <x v="1"/>
    <x v="223"/>
    <n v="2"/>
    <x v="0"/>
    <m/>
    <m/>
  </r>
  <r>
    <x v="61"/>
    <x v="3"/>
    <x v="1"/>
    <x v="224"/>
    <n v="1.24"/>
    <x v="0"/>
    <m/>
    <m/>
  </r>
  <r>
    <x v="61"/>
    <x v="3"/>
    <x v="1"/>
    <x v="225"/>
    <n v="0.82"/>
    <x v="0"/>
    <m/>
    <m/>
  </r>
  <r>
    <x v="61"/>
    <x v="3"/>
    <x v="1"/>
    <x v="226"/>
    <n v="0.25"/>
    <x v="0"/>
    <m/>
    <m/>
  </r>
  <r>
    <x v="61"/>
    <x v="3"/>
    <x v="3"/>
    <x v="10"/>
    <n v="2.5"/>
    <x v="0"/>
    <m/>
    <m/>
  </r>
  <r>
    <x v="61"/>
    <x v="3"/>
    <x v="3"/>
    <x v="227"/>
    <n v="1.1499999999999999"/>
    <x v="0"/>
    <m/>
    <m/>
  </r>
  <r>
    <x v="62"/>
    <x v="4"/>
    <x v="8"/>
    <x v="228"/>
    <n v="6.5"/>
    <x v="0"/>
    <m/>
    <m/>
  </r>
  <r>
    <x v="62"/>
    <x v="4"/>
    <x v="16"/>
    <x v="228"/>
    <n v="6.5"/>
    <x v="0"/>
    <m/>
    <m/>
  </r>
  <r>
    <x v="62"/>
    <x v="4"/>
    <x v="17"/>
    <x v="228"/>
    <n v="6.5"/>
    <x v="0"/>
    <m/>
    <m/>
  </r>
  <r>
    <x v="62"/>
    <x v="4"/>
    <x v="0"/>
    <x v="228"/>
    <n v="6.5"/>
    <x v="0"/>
    <m/>
    <m/>
  </r>
  <r>
    <x v="62"/>
    <x v="4"/>
    <x v="0"/>
    <x v="4"/>
    <m/>
    <x v="1"/>
    <n v="7.5"/>
    <m/>
  </r>
  <r>
    <x v="62"/>
    <x v="4"/>
    <x v="1"/>
    <x v="229"/>
    <n v="1.5"/>
    <x v="0"/>
    <m/>
    <m/>
  </r>
  <r>
    <x v="62"/>
    <x v="4"/>
    <x v="18"/>
    <x v="206"/>
    <n v="4.5"/>
    <x v="0"/>
    <m/>
    <m/>
  </r>
  <r>
    <x v="62"/>
    <x v="4"/>
    <x v="1"/>
    <x v="230"/>
    <n v="0.5"/>
    <x v="0"/>
    <m/>
    <m/>
  </r>
  <r>
    <x v="62"/>
    <x v="4"/>
    <x v="1"/>
    <x v="207"/>
    <n v="0.25"/>
    <x v="0"/>
    <m/>
    <m/>
  </r>
  <r>
    <x v="62"/>
    <x v="4"/>
    <x v="1"/>
    <x v="226"/>
    <n v="0.25"/>
    <x v="0"/>
    <m/>
    <m/>
  </r>
  <r>
    <x v="62"/>
    <x v="4"/>
    <x v="1"/>
    <x v="209"/>
    <n v="2"/>
    <x v="0"/>
    <m/>
    <m/>
  </r>
  <r>
    <x v="62"/>
    <x v="4"/>
    <x v="3"/>
    <x v="231"/>
    <n v="2"/>
    <x v="0"/>
    <m/>
    <m/>
  </r>
  <r>
    <x v="62"/>
    <x v="4"/>
    <x v="3"/>
    <x v="214"/>
    <n v="1"/>
    <x v="0"/>
    <m/>
    <m/>
  </r>
  <r>
    <x v="62"/>
    <x v="4"/>
    <x v="3"/>
    <x v="232"/>
    <n v="0.5"/>
    <x v="0"/>
    <m/>
    <m/>
  </r>
  <r>
    <x v="62"/>
    <x v="4"/>
    <x v="3"/>
    <x v="233"/>
    <n v="1.33"/>
    <x v="0"/>
    <m/>
    <m/>
  </r>
  <r>
    <x v="63"/>
    <x v="5"/>
    <x v="8"/>
    <x v="234"/>
    <n v="5.25"/>
    <x v="0"/>
    <m/>
    <m/>
  </r>
  <r>
    <x v="63"/>
    <x v="5"/>
    <x v="0"/>
    <x v="234"/>
    <n v="5.25"/>
    <x v="0"/>
    <m/>
    <m/>
  </r>
  <r>
    <x v="63"/>
    <x v="5"/>
    <x v="0"/>
    <x v="4"/>
    <m/>
    <x v="1"/>
    <n v="7"/>
    <m/>
  </r>
  <r>
    <x v="54"/>
    <x v="0"/>
    <x v="0"/>
    <x v="39"/>
    <n v="1.5"/>
    <x v="0"/>
    <m/>
    <m/>
  </r>
  <r>
    <x v="54"/>
    <x v="0"/>
    <x v="0"/>
    <x v="198"/>
    <n v="1"/>
    <x v="0"/>
    <m/>
    <m/>
  </r>
  <r>
    <x v="54"/>
    <x v="0"/>
    <x v="8"/>
    <x v="198"/>
    <n v="1"/>
    <x v="0"/>
    <m/>
    <m/>
  </r>
  <r>
    <x v="53"/>
    <x v="4"/>
    <x v="8"/>
    <x v="196"/>
    <n v="3.25"/>
    <x v="0"/>
    <m/>
    <m/>
  </r>
  <r>
    <x v="53"/>
    <x v="4"/>
    <x v="16"/>
    <x v="196"/>
    <n v="3.25"/>
    <x v="0"/>
    <m/>
    <m/>
  </r>
  <r>
    <x v="53"/>
    <x v="4"/>
    <x v="17"/>
    <x v="196"/>
    <n v="3.25"/>
    <x v="0"/>
    <m/>
    <m/>
  </r>
  <r>
    <x v="51"/>
    <x v="1"/>
    <x v="0"/>
    <x v="235"/>
    <m/>
    <x v="0"/>
    <n v="8.25"/>
    <m/>
  </r>
  <r>
    <x v="54"/>
    <x v="0"/>
    <x v="0"/>
    <x v="236"/>
    <n v="0.66"/>
    <x v="0"/>
    <m/>
    <m/>
  </r>
  <r>
    <x v="54"/>
    <x v="0"/>
    <x v="8"/>
    <x v="236"/>
    <n v="0.66"/>
    <x v="0"/>
    <m/>
    <m/>
  </r>
  <r>
    <x v="54"/>
    <x v="0"/>
    <x v="0"/>
    <x v="237"/>
    <n v="1"/>
    <x v="0"/>
    <m/>
    <s v="VERONICA SANCHEZ"/>
  </r>
  <r>
    <x v="54"/>
    <x v="0"/>
    <x v="8"/>
    <x v="237"/>
    <n v="1"/>
    <x v="0"/>
    <m/>
    <s v="VERONICA SANCHEZ"/>
  </r>
  <r>
    <x v="54"/>
    <x v="0"/>
    <x v="0"/>
    <x v="50"/>
    <n v="1.5"/>
    <x v="0"/>
    <m/>
    <m/>
  </r>
  <r>
    <x v="54"/>
    <x v="0"/>
    <x v="0"/>
    <x v="4"/>
    <m/>
    <x v="1"/>
    <n v="8"/>
    <m/>
  </r>
  <r>
    <x v="54"/>
    <x v="0"/>
    <x v="1"/>
    <x v="229"/>
    <n v="2.5"/>
    <x v="0"/>
    <m/>
    <m/>
  </r>
  <r>
    <x v="54"/>
    <x v="0"/>
    <x v="18"/>
    <x v="206"/>
    <n v="4.5"/>
    <x v="0"/>
    <m/>
    <m/>
  </r>
  <r>
    <x v="54"/>
    <x v="0"/>
    <x v="18"/>
    <x v="238"/>
    <n v="3"/>
    <x v="0"/>
    <m/>
    <m/>
  </r>
  <r>
    <x v="54"/>
    <x v="0"/>
    <x v="1"/>
    <x v="207"/>
    <n v="0.25"/>
    <x v="0"/>
    <m/>
    <m/>
  </r>
  <r>
    <x v="54"/>
    <x v="0"/>
    <x v="1"/>
    <x v="208"/>
    <n v="0.87"/>
    <x v="0"/>
    <m/>
    <m/>
  </r>
  <r>
    <x v="54"/>
    <x v="0"/>
    <x v="1"/>
    <x v="209"/>
    <n v="2"/>
    <x v="0"/>
    <m/>
    <m/>
  </r>
  <r>
    <x v="54"/>
    <x v="0"/>
    <x v="3"/>
    <x v="10"/>
    <n v="2.5"/>
    <x v="0"/>
    <m/>
    <m/>
  </r>
  <r>
    <x v="64"/>
    <x v="1"/>
    <x v="0"/>
    <x v="239"/>
    <n v="5"/>
    <x v="0"/>
    <m/>
    <m/>
  </r>
  <r>
    <x v="64"/>
    <x v="1"/>
    <x v="16"/>
    <x v="239"/>
    <n v="5"/>
    <x v="0"/>
    <m/>
    <m/>
  </r>
  <r>
    <x v="64"/>
    <x v="1"/>
    <x v="17"/>
    <x v="239"/>
    <n v="5"/>
    <x v="0"/>
    <m/>
    <m/>
  </r>
  <r>
    <x v="64"/>
    <x v="1"/>
    <x v="19"/>
    <x v="239"/>
    <n v="5"/>
    <x v="0"/>
    <m/>
    <m/>
  </r>
  <r>
    <x v="64"/>
    <x v="1"/>
    <x v="0"/>
    <x v="50"/>
    <n v="2"/>
    <x v="0"/>
    <m/>
    <m/>
  </r>
  <r>
    <x v="64"/>
    <x v="1"/>
    <x v="0"/>
    <x v="4"/>
    <m/>
    <x v="1"/>
    <n v="8.08"/>
    <m/>
  </r>
  <r>
    <x v="64"/>
    <x v="1"/>
    <x v="18"/>
    <x v="206"/>
    <n v="4.5"/>
    <x v="0"/>
    <m/>
    <m/>
  </r>
  <r>
    <x v="64"/>
    <x v="1"/>
    <x v="18"/>
    <x v="158"/>
    <n v="3"/>
    <x v="0"/>
    <m/>
    <m/>
  </r>
  <r>
    <x v="64"/>
    <x v="1"/>
    <x v="1"/>
    <x v="211"/>
    <n v="0.6"/>
    <x v="0"/>
    <m/>
    <m/>
  </r>
  <r>
    <x v="64"/>
    <x v="1"/>
    <x v="1"/>
    <x v="207"/>
    <n v="0.25"/>
    <x v="0"/>
    <m/>
    <m/>
  </r>
  <r>
    <x v="64"/>
    <x v="1"/>
    <x v="1"/>
    <x v="212"/>
    <n v="0.5"/>
    <x v="0"/>
    <m/>
    <m/>
  </r>
  <r>
    <x v="64"/>
    <x v="1"/>
    <x v="1"/>
    <x v="240"/>
    <n v="2"/>
    <x v="0"/>
    <m/>
    <s v="ANA ISABEL SÁNCHEZ RAYA"/>
  </r>
  <r>
    <x v="64"/>
    <x v="1"/>
    <x v="1"/>
    <x v="241"/>
    <n v="1.5"/>
    <x v="0"/>
    <m/>
    <s v="ANA ISABEL SÁNCHEZ RAYA"/>
  </r>
  <r>
    <x v="64"/>
    <x v="1"/>
    <x v="3"/>
    <x v="214"/>
    <n v="1"/>
    <x v="0"/>
    <m/>
    <m/>
  </r>
  <r>
    <x v="64"/>
    <x v="1"/>
    <x v="3"/>
    <x v="216"/>
    <n v="1.1499999999999999"/>
    <x v="0"/>
    <m/>
    <m/>
  </r>
  <r>
    <x v="65"/>
    <x v="2"/>
    <x v="1"/>
    <x v="207"/>
    <n v="0.25"/>
    <x v="0"/>
    <m/>
    <m/>
  </r>
  <r>
    <x v="65"/>
    <x v="2"/>
    <x v="1"/>
    <x v="219"/>
    <n v="0.44"/>
    <x v="0"/>
    <m/>
    <m/>
  </r>
  <r>
    <x v="65"/>
    <x v="2"/>
    <x v="1"/>
    <x v="209"/>
    <n v="2"/>
    <x v="0"/>
    <m/>
    <m/>
  </r>
  <r>
    <x v="66"/>
    <x v="3"/>
    <x v="0"/>
    <x v="242"/>
    <n v="6.25"/>
    <x v="0"/>
    <m/>
    <m/>
  </r>
  <r>
    <x v="66"/>
    <x v="3"/>
    <x v="19"/>
    <x v="242"/>
    <n v="6.25"/>
    <x v="0"/>
    <m/>
    <m/>
  </r>
  <r>
    <x v="66"/>
    <x v="3"/>
    <x v="16"/>
    <x v="242"/>
    <n v="6.25"/>
    <x v="0"/>
    <m/>
    <m/>
  </r>
  <r>
    <x v="66"/>
    <x v="3"/>
    <x v="17"/>
    <x v="242"/>
    <n v="6.25"/>
    <x v="0"/>
    <m/>
    <m/>
  </r>
  <r>
    <x v="66"/>
    <x v="3"/>
    <x v="0"/>
    <x v="4"/>
    <m/>
    <x v="1"/>
    <n v="7.5"/>
    <m/>
  </r>
  <r>
    <x v="66"/>
    <x v="3"/>
    <x v="18"/>
    <x v="206"/>
    <n v="4.5"/>
    <x v="0"/>
    <m/>
    <m/>
  </r>
  <r>
    <x v="66"/>
    <x v="3"/>
    <x v="18"/>
    <x v="218"/>
    <n v="3"/>
    <x v="0"/>
    <m/>
    <m/>
  </r>
  <r>
    <x v="66"/>
    <x v="3"/>
    <x v="1"/>
    <x v="223"/>
    <n v="2"/>
    <x v="0"/>
    <m/>
    <m/>
  </r>
  <r>
    <x v="66"/>
    <x v="3"/>
    <x v="1"/>
    <x v="224"/>
    <n v="1.24"/>
    <x v="0"/>
    <m/>
    <m/>
  </r>
  <r>
    <x v="66"/>
    <x v="3"/>
    <x v="1"/>
    <x v="225"/>
    <n v="0.82"/>
    <x v="0"/>
    <m/>
    <m/>
  </r>
  <r>
    <x v="66"/>
    <x v="3"/>
    <x v="1"/>
    <x v="226"/>
    <n v="0.25"/>
    <x v="0"/>
    <m/>
    <m/>
  </r>
  <r>
    <x v="66"/>
    <x v="3"/>
    <x v="3"/>
    <x v="10"/>
    <n v="2.5"/>
    <x v="0"/>
    <m/>
    <m/>
  </r>
  <r>
    <x v="66"/>
    <x v="3"/>
    <x v="3"/>
    <x v="227"/>
    <n v="1.1499999999999999"/>
    <x v="0"/>
    <m/>
    <m/>
  </r>
  <r>
    <x v="67"/>
    <x v="4"/>
    <x v="0"/>
    <x v="228"/>
    <n v="7"/>
    <x v="0"/>
    <m/>
    <m/>
  </r>
  <r>
    <x v="67"/>
    <x v="4"/>
    <x v="16"/>
    <x v="228"/>
    <n v="7"/>
    <x v="0"/>
    <m/>
    <m/>
  </r>
  <r>
    <x v="67"/>
    <x v="4"/>
    <x v="17"/>
    <x v="228"/>
    <n v="7"/>
    <x v="0"/>
    <m/>
    <m/>
  </r>
  <r>
    <x v="67"/>
    <x v="4"/>
    <x v="19"/>
    <x v="228"/>
    <n v="7"/>
    <x v="0"/>
    <m/>
    <m/>
  </r>
  <r>
    <x v="67"/>
    <x v="4"/>
    <x v="0"/>
    <x v="243"/>
    <n v="1"/>
    <x v="0"/>
    <m/>
    <m/>
  </r>
  <r>
    <x v="67"/>
    <x v="4"/>
    <x v="17"/>
    <x v="244"/>
    <n v="1"/>
    <x v="0"/>
    <m/>
    <m/>
  </r>
  <r>
    <x v="67"/>
    <x v="4"/>
    <x v="16"/>
    <x v="243"/>
    <n v="1"/>
    <x v="0"/>
    <m/>
    <m/>
  </r>
  <r>
    <x v="67"/>
    <x v="4"/>
    <x v="0"/>
    <x v="4"/>
    <m/>
    <x v="1"/>
    <n v="8"/>
    <m/>
  </r>
  <r>
    <x v="67"/>
    <x v="4"/>
    <x v="18"/>
    <x v="206"/>
    <n v="4.5"/>
    <x v="0"/>
    <m/>
    <m/>
  </r>
  <r>
    <x v="67"/>
    <x v="4"/>
    <x v="1"/>
    <x v="230"/>
    <n v="0.5"/>
    <x v="0"/>
    <m/>
    <m/>
  </r>
  <r>
    <x v="67"/>
    <x v="4"/>
    <x v="1"/>
    <x v="207"/>
    <n v="0.25"/>
    <x v="0"/>
    <m/>
    <m/>
  </r>
  <r>
    <x v="67"/>
    <x v="4"/>
    <x v="1"/>
    <x v="226"/>
    <n v="0.25"/>
    <x v="0"/>
    <m/>
    <m/>
  </r>
  <r>
    <x v="67"/>
    <x v="4"/>
    <x v="1"/>
    <x v="209"/>
    <n v="2"/>
    <x v="0"/>
    <m/>
    <m/>
  </r>
  <r>
    <x v="67"/>
    <x v="4"/>
    <x v="1"/>
    <x v="245"/>
    <n v="0.33"/>
    <x v="0"/>
    <m/>
    <s v="ROCIO"/>
  </r>
  <r>
    <x v="67"/>
    <x v="4"/>
    <x v="1"/>
    <x v="246"/>
    <n v="0.25"/>
    <x v="0"/>
    <m/>
    <s v="ROCIO"/>
  </r>
  <r>
    <x v="67"/>
    <x v="4"/>
    <x v="3"/>
    <x v="231"/>
    <n v="2"/>
    <x v="0"/>
    <m/>
    <m/>
  </r>
  <r>
    <x v="67"/>
    <x v="4"/>
    <x v="3"/>
    <x v="214"/>
    <n v="1"/>
    <x v="0"/>
    <m/>
    <m/>
  </r>
  <r>
    <x v="67"/>
    <x v="4"/>
    <x v="3"/>
    <x v="233"/>
    <n v="1.33"/>
    <x v="0"/>
    <m/>
    <m/>
  </r>
  <r>
    <x v="68"/>
    <x v="0"/>
    <x v="0"/>
    <x v="247"/>
    <n v="2"/>
    <x v="0"/>
    <m/>
    <m/>
  </r>
  <r>
    <x v="68"/>
    <x v="0"/>
    <x v="0"/>
    <x v="248"/>
    <n v="0.33"/>
    <x v="0"/>
    <m/>
    <m/>
  </r>
  <r>
    <x v="68"/>
    <x v="0"/>
    <x v="0"/>
    <x v="50"/>
    <n v="2"/>
    <x v="0"/>
    <m/>
    <m/>
  </r>
  <r>
    <x v="68"/>
    <x v="0"/>
    <x v="16"/>
    <x v="249"/>
    <n v="3"/>
    <x v="0"/>
    <m/>
    <m/>
  </r>
  <r>
    <x v="68"/>
    <x v="0"/>
    <x v="0"/>
    <x v="4"/>
    <m/>
    <x v="1"/>
    <n v="6"/>
    <m/>
  </r>
  <r>
    <x v="68"/>
    <x v="0"/>
    <x v="18"/>
    <x v="206"/>
    <n v="4.5"/>
    <x v="0"/>
    <m/>
    <m/>
  </r>
  <r>
    <x v="68"/>
    <x v="0"/>
    <x v="18"/>
    <x v="238"/>
    <n v="3"/>
    <x v="0"/>
    <m/>
    <m/>
  </r>
  <r>
    <x v="68"/>
    <x v="0"/>
    <x v="1"/>
    <x v="207"/>
    <n v="0.25"/>
    <x v="0"/>
    <m/>
    <m/>
  </r>
  <r>
    <x v="68"/>
    <x v="0"/>
    <x v="1"/>
    <x v="208"/>
    <n v="0.87"/>
    <x v="0"/>
    <m/>
    <m/>
  </r>
  <r>
    <x v="68"/>
    <x v="0"/>
    <x v="1"/>
    <x v="209"/>
    <n v="2"/>
    <x v="0"/>
    <m/>
    <m/>
  </r>
  <r>
    <x v="68"/>
    <x v="0"/>
    <x v="1"/>
    <x v="250"/>
    <n v="1.18"/>
    <x v="0"/>
    <m/>
    <s v="ROCIO"/>
  </r>
  <r>
    <x v="68"/>
    <x v="0"/>
    <x v="3"/>
    <x v="10"/>
    <n v="2.5"/>
    <x v="0"/>
    <m/>
    <m/>
  </r>
  <r>
    <x v="68"/>
    <x v="0"/>
    <x v="3"/>
    <x v="205"/>
    <n v="3"/>
    <x v="0"/>
    <m/>
    <m/>
  </r>
  <r>
    <x v="69"/>
    <x v="1"/>
    <x v="0"/>
    <x v="251"/>
    <n v="4.75"/>
    <x v="0"/>
    <m/>
    <m/>
  </r>
  <r>
    <x v="69"/>
    <x v="1"/>
    <x v="19"/>
    <x v="251"/>
    <n v="4.75"/>
    <x v="0"/>
    <m/>
    <m/>
  </r>
  <r>
    <x v="69"/>
    <x v="1"/>
    <x v="8"/>
    <x v="251"/>
    <n v="4.75"/>
    <x v="0"/>
    <m/>
    <m/>
  </r>
  <r>
    <x v="69"/>
    <x v="1"/>
    <x v="16"/>
    <x v="251"/>
    <n v="4.75"/>
    <x v="0"/>
    <m/>
    <m/>
  </r>
  <r>
    <x v="69"/>
    <x v="1"/>
    <x v="17"/>
    <x v="251"/>
    <n v="4.75"/>
    <x v="0"/>
    <m/>
    <m/>
  </r>
  <r>
    <x v="69"/>
    <x v="1"/>
    <x v="0"/>
    <x v="4"/>
    <m/>
    <x v="1"/>
    <n v="6.5"/>
    <m/>
  </r>
  <r>
    <x v="69"/>
    <x v="1"/>
    <x v="18"/>
    <x v="206"/>
    <n v="4.5"/>
    <x v="0"/>
    <m/>
    <m/>
  </r>
  <r>
    <x v="69"/>
    <x v="1"/>
    <x v="18"/>
    <x v="252"/>
    <n v="0.75"/>
    <x v="0"/>
    <m/>
    <s v="María Dolores Hernández Torres"/>
  </r>
  <r>
    <x v="69"/>
    <x v="1"/>
    <x v="18"/>
    <x v="253"/>
    <n v="1.33"/>
    <x v="0"/>
    <m/>
    <s v="María Dolores Hernández Torres (Servicio de Mª Victoria)"/>
  </r>
  <r>
    <x v="69"/>
    <x v="1"/>
    <x v="1"/>
    <x v="211"/>
    <n v="0.6"/>
    <x v="0"/>
    <m/>
    <m/>
  </r>
  <r>
    <x v="69"/>
    <x v="1"/>
    <x v="1"/>
    <x v="207"/>
    <n v="0.25"/>
    <x v="0"/>
    <m/>
    <m/>
  </r>
  <r>
    <x v="69"/>
    <x v="1"/>
    <x v="1"/>
    <x v="212"/>
    <n v="0.5"/>
    <x v="0"/>
    <m/>
    <m/>
  </r>
  <r>
    <x v="69"/>
    <x v="1"/>
    <x v="1"/>
    <x v="254"/>
    <n v="1.5"/>
    <x v="0"/>
    <m/>
    <s v="Vacciones de Cristina Soriano"/>
  </r>
  <r>
    <x v="69"/>
    <x v="1"/>
    <x v="1"/>
    <x v="255"/>
    <n v="2"/>
    <x v="0"/>
    <m/>
    <s v="sust.de MªRosario para poder hacer salina car"/>
  </r>
  <r>
    <x v="69"/>
    <x v="1"/>
    <x v="3"/>
    <x v="213"/>
    <n v="2"/>
    <x v="0"/>
    <m/>
    <m/>
  </r>
  <r>
    <x v="69"/>
    <x v="1"/>
    <x v="3"/>
    <x v="214"/>
    <n v="1"/>
    <x v="0"/>
    <m/>
    <m/>
  </r>
  <r>
    <x v="69"/>
    <x v="1"/>
    <x v="3"/>
    <x v="216"/>
    <n v="1.1499999999999999"/>
    <x v="0"/>
    <m/>
    <m/>
  </r>
  <r>
    <x v="70"/>
    <x v="2"/>
    <x v="0"/>
    <x v="256"/>
    <n v="5.5"/>
    <x v="0"/>
    <m/>
    <m/>
  </r>
  <r>
    <x v="70"/>
    <x v="2"/>
    <x v="8"/>
    <x v="256"/>
    <n v="5.5"/>
    <x v="0"/>
    <m/>
    <m/>
  </r>
  <r>
    <x v="70"/>
    <x v="2"/>
    <x v="16"/>
    <x v="256"/>
    <n v="5.5"/>
    <x v="0"/>
    <m/>
    <m/>
  </r>
  <r>
    <x v="70"/>
    <x v="2"/>
    <x v="17"/>
    <x v="256"/>
    <n v="5.5"/>
    <x v="0"/>
    <m/>
    <m/>
  </r>
  <r>
    <x v="70"/>
    <x v="2"/>
    <x v="0"/>
    <x v="4"/>
    <m/>
    <x v="1"/>
    <n v="8.25"/>
    <m/>
  </r>
  <r>
    <x v="70"/>
    <x v="2"/>
    <x v="19"/>
    <x v="257"/>
    <n v="0.33"/>
    <x v="13"/>
    <m/>
    <m/>
  </r>
  <r>
    <x v="70"/>
    <x v="2"/>
    <x v="19"/>
    <x v="258"/>
    <n v="0.3"/>
    <x v="13"/>
    <m/>
    <m/>
  </r>
  <r>
    <x v="70"/>
    <x v="2"/>
    <x v="18"/>
    <x v="206"/>
    <n v="4.5"/>
    <x v="0"/>
    <m/>
    <m/>
  </r>
  <r>
    <x v="70"/>
    <x v="2"/>
    <x v="18"/>
    <x v="218"/>
    <n v="3"/>
    <x v="0"/>
    <m/>
    <m/>
  </r>
  <r>
    <x v="70"/>
    <x v="2"/>
    <x v="1"/>
    <x v="207"/>
    <n v="0.25"/>
    <x v="0"/>
    <m/>
    <m/>
  </r>
  <r>
    <x v="70"/>
    <x v="2"/>
    <x v="1"/>
    <x v="219"/>
    <n v="0.44"/>
    <x v="0"/>
    <m/>
    <m/>
  </r>
  <r>
    <x v="70"/>
    <x v="2"/>
    <x v="1"/>
    <x v="209"/>
    <n v="2"/>
    <x v="0"/>
    <m/>
    <m/>
  </r>
  <r>
    <x v="70"/>
    <x v="2"/>
    <x v="3"/>
    <x v="259"/>
    <n v="1"/>
    <x v="0"/>
    <m/>
    <m/>
  </r>
  <r>
    <x v="70"/>
    <x v="2"/>
    <x v="3"/>
    <x v="214"/>
    <n v="1"/>
    <x v="0"/>
    <m/>
    <m/>
  </r>
  <r>
    <x v="71"/>
    <x v="3"/>
    <x v="1"/>
    <x v="229"/>
    <n v="0.5"/>
    <x v="0"/>
    <m/>
    <m/>
  </r>
  <r>
    <x v="71"/>
    <x v="3"/>
    <x v="18"/>
    <x v="206"/>
    <n v="4.5"/>
    <x v="0"/>
    <m/>
    <m/>
  </r>
  <r>
    <x v="71"/>
    <x v="3"/>
    <x v="18"/>
    <x v="222"/>
    <n v="3"/>
    <x v="0"/>
    <m/>
    <m/>
  </r>
  <r>
    <x v="71"/>
    <x v="3"/>
    <x v="18"/>
    <x v="252"/>
    <n v="0.75"/>
    <x v="0"/>
    <m/>
    <s v="María Dolores Hernández Torres"/>
  </r>
  <r>
    <x v="71"/>
    <x v="3"/>
    <x v="1"/>
    <x v="223"/>
    <n v="2"/>
    <x v="0"/>
    <m/>
    <m/>
  </r>
  <r>
    <x v="71"/>
    <x v="3"/>
    <x v="0"/>
    <x v="260"/>
    <n v="1.5"/>
    <x v="0"/>
    <m/>
    <m/>
  </r>
  <r>
    <x v="71"/>
    <x v="3"/>
    <x v="8"/>
    <x v="260"/>
    <n v="1.5"/>
    <x v="0"/>
    <m/>
    <m/>
  </r>
  <r>
    <x v="71"/>
    <x v="3"/>
    <x v="0"/>
    <x v="62"/>
    <n v="1.5"/>
    <x v="0"/>
    <m/>
    <m/>
  </r>
  <r>
    <x v="71"/>
    <x v="3"/>
    <x v="8"/>
    <x v="62"/>
    <n v="1.5"/>
    <x v="0"/>
    <m/>
    <m/>
  </r>
  <r>
    <x v="71"/>
    <x v="3"/>
    <x v="0"/>
    <x v="4"/>
    <m/>
    <x v="1"/>
    <n v="7.5"/>
    <m/>
  </r>
  <r>
    <x v="71"/>
    <x v="3"/>
    <x v="0"/>
    <x v="4"/>
    <n v="7.5"/>
    <x v="0"/>
    <m/>
    <m/>
  </r>
  <r>
    <x v="71"/>
    <x v="3"/>
    <x v="1"/>
    <x v="224"/>
    <n v="1.24"/>
    <x v="0"/>
    <m/>
    <m/>
  </r>
  <r>
    <x v="71"/>
    <x v="3"/>
    <x v="1"/>
    <x v="225"/>
    <n v="0.82"/>
    <x v="0"/>
    <m/>
    <m/>
  </r>
  <r>
    <x v="71"/>
    <x v="3"/>
    <x v="1"/>
    <x v="226"/>
    <n v="0.25"/>
    <x v="0"/>
    <m/>
    <m/>
  </r>
  <r>
    <x v="71"/>
    <x v="3"/>
    <x v="3"/>
    <x v="261"/>
    <n v="2"/>
    <x v="0"/>
    <m/>
    <m/>
  </r>
  <r>
    <x v="71"/>
    <x v="3"/>
    <x v="3"/>
    <x v="10"/>
    <n v="2.5"/>
    <x v="0"/>
    <m/>
    <m/>
  </r>
  <r>
    <x v="71"/>
    <x v="3"/>
    <x v="3"/>
    <x v="227"/>
    <n v="1.1499999999999999"/>
    <x v="0"/>
    <m/>
    <m/>
  </r>
  <r>
    <x v="72"/>
    <x v="4"/>
    <x v="18"/>
    <x v="206"/>
    <n v="4.5"/>
    <x v="0"/>
    <m/>
    <m/>
  </r>
  <r>
    <x v="72"/>
    <x v="4"/>
    <x v="18"/>
    <x v="252"/>
    <n v="0.75"/>
    <x v="0"/>
    <m/>
    <s v="María Dolores Hernández Torres"/>
  </r>
  <r>
    <x v="72"/>
    <x v="4"/>
    <x v="18"/>
    <x v="253"/>
    <n v="1.33"/>
    <x v="0"/>
    <m/>
    <s v="María Dolores Hernández Torres (Servicio de Mª Victoria)"/>
  </r>
  <r>
    <x v="72"/>
    <x v="4"/>
    <x v="1"/>
    <x v="230"/>
    <n v="0.5"/>
    <x v="0"/>
    <m/>
    <m/>
  </r>
  <r>
    <x v="72"/>
    <x v="4"/>
    <x v="1"/>
    <x v="207"/>
    <n v="0.25"/>
    <x v="0"/>
    <m/>
    <m/>
  </r>
  <r>
    <x v="72"/>
    <x v="4"/>
    <x v="1"/>
    <x v="226"/>
    <n v="0.25"/>
    <x v="0"/>
    <m/>
    <m/>
  </r>
  <r>
    <x v="72"/>
    <x v="4"/>
    <x v="1"/>
    <x v="209"/>
    <n v="2"/>
    <x v="0"/>
    <m/>
    <m/>
  </r>
  <r>
    <x v="72"/>
    <x v="4"/>
    <x v="1"/>
    <x v="262"/>
    <n v="0.42"/>
    <x v="0"/>
    <m/>
    <s v="Vacciones de Cristina Soriano"/>
  </r>
  <r>
    <x v="72"/>
    <x v="4"/>
    <x v="3"/>
    <x v="231"/>
    <n v="2"/>
    <x v="0"/>
    <m/>
    <m/>
  </r>
  <r>
    <x v="72"/>
    <x v="4"/>
    <x v="3"/>
    <x v="214"/>
    <n v="1"/>
    <x v="0"/>
    <m/>
    <m/>
  </r>
  <r>
    <x v="72"/>
    <x v="4"/>
    <x v="0"/>
    <x v="263"/>
    <n v="0.5"/>
    <x v="0"/>
    <m/>
    <m/>
  </r>
  <r>
    <x v="72"/>
    <x v="4"/>
    <x v="8"/>
    <x v="263"/>
    <n v="0.5"/>
    <x v="0"/>
    <m/>
    <m/>
  </r>
  <r>
    <x v="72"/>
    <x v="4"/>
    <x v="16"/>
    <x v="263"/>
    <n v="0.5"/>
    <x v="0"/>
    <m/>
    <m/>
  </r>
  <r>
    <x v="72"/>
    <x v="4"/>
    <x v="17"/>
    <x v="263"/>
    <n v="0.5"/>
    <x v="0"/>
    <m/>
    <m/>
  </r>
  <r>
    <x v="72"/>
    <x v="4"/>
    <x v="0"/>
    <x v="264"/>
    <n v="2.5"/>
    <x v="0"/>
    <m/>
    <m/>
  </r>
  <r>
    <x v="72"/>
    <x v="4"/>
    <x v="8"/>
    <x v="264"/>
    <n v="2.5"/>
    <x v="0"/>
    <m/>
    <m/>
  </r>
  <r>
    <x v="72"/>
    <x v="4"/>
    <x v="16"/>
    <x v="264"/>
    <n v="2.5"/>
    <x v="0"/>
    <m/>
    <m/>
  </r>
  <r>
    <x v="72"/>
    <x v="4"/>
    <x v="17"/>
    <x v="264"/>
    <n v="2.5"/>
    <x v="0"/>
    <m/>
    <m/>
  </r>
  <r>
    <x v="72"/>
    <x v="4"/>
    <x v="0"/>
    <x v="4"/>
    <m/>
    <x v="1"/>
    <n v="6.5"/>
    <m/>
  </r>
  <r>
    <x v="72"/>
    <x v="4"/>
    <x v="3"/>
    <x v="233"/>
    <n v="1.33"/>
    <x v="0"/>
    <m/>
    <m/>
  </r>
  <r>
    <x v="56"/>
    <x v="5"/>
    <x v="18"/>
    <x v="158"/>
    <n v="3"/>
    <x v="0"/>
    <m/>
    <m/>
  </r>
  <r>
    <x v="56"/>
    <x v="5"/>
    <x v="1"/>
    <x v="265"/>
    <n v="0.5"/>
    <x v="0"/>
    <m/>
    <s v="Vacciones de Cristina Soriano"/>
  </r>
  <r>
    <x v="56"/>
    <x v="5"/>
    <x v="1"/>
    <x v="266"/>
    <n v="0.24"/>
    <x v="0"/>
    <m/>
    <s v="Vacciones de Cristina Soriano"/>
  </r>
  <r>
    <x v="56"/>
    <x v="5"/>
    <x v="1"/>
    <x v="267"/>
    <n v="0.25"/>
    <x v="0"/>
    <m/>
    <s v="Vacciones de Cristina Soriano"/>
  </r>
  <r>
    <x v="56"/>
    <x v="5"/>
    <x v="0"/>
    <x v="244"/>
    <n v="1"/>
    <x v="0"/>
    <m/>
    <m/>
  </r>
  <r>
    <x v="56"/>
    <x v="5"/>
    <x v="16"/>
    <x v="244"/>
    <n v="1"/>
    <x v="0"/>
    <m/>
    <m/>
  </r>
  <r>
    <x v="56"/>
    <x v="5"/>
    <x v="0"/>
    <x v="96"/>
    <n v="1.5"/>
    <x v="0"/>
    <m/>
    <m/>
  </r>
  <r>
    <x v="56"/>
    <x v="5"/>
    <x v="16"/>
    <x v="96"/>
    <n v="1.5"/>
    <x v="0"/>
    <m/>
    <m/>
  </r>
  <r>
    <x v="56"/>
    <x v="5"/>
    <x v="0"/>
    <x v="4"/>
    <m/>
    <x v="1"/>
    <n v="3.75"/>
    <m/>
  </r>
  <r>
    <x v="73"/>
    <x v="0"/>
    <x v="18"/>
    <x v="206"/>
    <n v="4.5"/>
    <x v="0"/>
    <m/>
    <m/>
  </r>
  <r>
    <x v="73"/>
    <x v="0"/>
    <x v="18"/>
    <x v="238"/>
    <n v="3"/>
    <x v="0"/>
    <m/>
    <m/>
  </r>
  <r>
    <x v="73"/>
    <x v="0"/>
    <x v="1"/>
    <x v="207"/>
    <n v="0.25"/>
    <x v="0"/>
    <m/>
    <m/>
  </r>
  <r>
    <x v="73"/>
    <x v="0"/>
    <x v="1"/>
    <x v="208"/>
    <n v="0.87"/>
    <x v="0"/>
    <m/>
    <m/>
  </r>
  <r>
    <x v="73"/>
    <x v="0"/>
    <x v="1"/>
    <x v="209"/>
    <n v="2"/>
    <x v="0"/>
    <m/>
    <m/>
  </r>
  <r>
    <x v="73"/>
    <x v="0"/>
    <x v="3"/>
    <x v="10"/>
    <n v="2.5"/>
    <x v="0"/>
    <m/>
    <m/>
  </r>
  <r>
    <x v="74"/>
    <x v="0"/>
    <x v="0"/>
    <x v="247"/>
    <n v="2"/>
    <x v="0"/>
    <m/>
    <m/>
  </r>
  <r>
    <x v="73"/>
    <x v="0"/>
    <x v="3"/>
    <x v="205"/>
    <n v="0"/>
    <x v="14"/>
    <m/>
    <m/>
  </r>
  <r>
    <x v="73"/>
    <x v="0"/>
    <x v="17"/>
    <x v="249"/>
    <n v="3"/>
    <x v="0"/>
    <m/>
    <m/>
  </r>
  <r>
    <x v="75"/>
    <x v="1"/>
    <x v="18"/>
    <x v="206"/>
    <n v="4.5"/>
    <x v="0"/>
    <m/>
    <m/>
  </r>
  <r>
    <x v="75"/>
    <x v="1"/>
    <x v="18"/>
    <x v="252"/>
    <n v="0.75"/>
    <x v="0"/>
    <m/>
    <s v="María Dolores Hernández Torres"/>
  </r>
  <r>
    <x v="75"/>
    <x v="1"/>
    <x v="18"/>
    <x v="253"/>
    <n v="1.33"/>
    <x v="0"/>
    <m/>
    <s v="María Dolores Hernández Torres (Servicio de Mª Victoria)"/>
  </r>
  <r>
    <x v="75"/>
    <x v="1"/>
    <x v="1"/>
    <x v="211"/>
    <n v="0.6"/>
    <x v="0"/>
    <m/>
    <m/>
  </r>
  <r>
    <x v="75"/>
    <x v="1"/>
    <x v="1"/>
    <x v="207"/>
    <n v="0.25"/>
    <x v="0"/>
    <m/>
    <m/>
  </r>
  <r>
    <x v="75"/>
    <x v="1"/>
    <x v="1"/>
    <x v="212"/>
    <n v="0.5"/>
    <x v="0"/>
    <m/>
    <m/>
  </r>
  <r>
    <x v="75"/>
    <x v="1"/>
    <x v="1"/>
    <x v="254"/>
    <n v="1.5"/>
    <x v="0"/>
    <m/>
    <s v="Vacciones de Cristina Soriano"/>
  </r>
  <r>
    <x v="75"/>
    <x v="1"/>
    <x v="1"/>
    <x v="255"/>
    <n v="2"/>
    <x v="0"/>
    <m/>
    <s v="sust.de MªRosario para poder hacer salina car"/>
  </r>
  <r>
    <x v="75"/>
    <x v="1"/>
    <x v="3"/>
    <x v="213"/>
    <n v="2"/>
    <x v="0"/>
    <m/>
    <m/>
  </r>
  <r>
    <x v="75"/>
    <x v="1"/>
    <x v="3"/>
    <x v="214"/>
    <n v="1"/>
    <x v="0"/>
    <m/>
    <m/>
  </r>
  <r>
    <x v="75"/>
    <x v="1"/>
    <x v="3"/>
    <x v="216"/>
    <n v="1.1499999999999999"/>
    <x v="0"/>
    <m/>
    <m/>
  </r>
  <r>
    <x v="76"/>
    <x v="2"/>
    <x v="18"/>
    <x v="206"/>
    <n v="4.5"/>
    <x v="0"/>
    <m/>
    <m/>
  </r>
  <r>
    <x v="76"/>
    <x v="2"/>
    <x v="18"/>
    <x v="218"/>
    <n v="3"/>
    <x v="0"/>
    <m/>
    <m/>
  </r>
  <r>
    <x v="76"/>
    <x v="2"/>
    <x v="1"/>
    <x v="207"/>
    <n v="0.25"/>
    <x v="0"/>
    <m/>
    <m/>
  </r>
  <r>
    <x v="76"/>
    <x v="2"/>
    <x v="1"/>
    <x v="219"/>
    <n v="0.44"/>
    <x v="0"/>
    <m/>
    <m/>
  </r>
  <r>
    <x v="76"/>
    <x v="2"/>
    <x v="1"/>
    <x v="209"/>
    <n v="2"/>
    <x v="0"/>
    <m/>
    <m/>
  </r>
  <r>
    <x v="76"/>
    <x v="2"/>
    <x v="3"/>
    <x v="268"/>
    <n v="1"/>
    <x v="0"/>
    <m/>
    <m/>
  </r>
  <r>
    <x v="76"/>
    <x v="2"/>
    <x v="3"/>
    <x v="214"/>
    <n v="1"/>
    <x v="0"/>
    <m/>
    <m/>
  </r>
  <r>
    <x v="77"/>
    <x v="3"/>
    <x v="18"/>
    <x v="206"/>
    <n v="4.5"/>
    <x v="0"/>
    <m/>
    <m/>
  </r>
  <r>
    <x v="77"/>
    <x v="3"/>
    <x v="18"/>
    <x v="222"/>
    <n v="3"/>
    <x v="0"/>
    <m/>
    <m/>
  </r>
  <r>
    <x v="77"/>
    <x v="3"/>
    <x v="18"/>
    <x v="252"/>
    <n v="0.75"/>
    <x v="0"/>
    <m/>
    <s v="María Dolores Hernández Torres"/>
  </r>
  <r>
    <x v="77"/>
    <x v="3"/>
    <x v="1"/>
    <x v="223"/>
    <n v="2"/>
    <x v="0"/>
    <m/>
    <m/>
  </r>
  <r>
    <x v="77"/>
    <x v="3"/>
    <x v="1"/>
    <x v="224"/>
    <n v="1.24"/>
    <x v="0"/>
    <m/>
    <m/>
  </r>
  <r>
    <x v="77"/>
    <x v="3"/>
    <x v="1"/>
    <x v="225"/>
    <n v="0.82"/>
    <x v="0"/>
    <m/>
    <m/>
  </r>
  <r>
    <x v="77"/>
    <x v="3"/>
    <x v="1"/>
    <x v="226"/>
    <n v="0.25"/>
    <x v="0"/>
    <m/>
    <m/>
  </r>
  <r>
    <x v="77"/>
    <x v="3"/>
    <x v="3"/>
    <x v="10"/>
    <n v="2.5"/>
    <x v="0"/>
    <m/>
    <m/>
  </r>
  <r>
    <x v="77"/>
    <x v="3"/>
    <x v="3"/>
    <x v="227"/>
    <n v="1.1499999999999999"/>
    <x v="0"/>
    <m/>
    <m/>
  </r>
  <r>
    <x v="78"/>
    <x v="4"/>
    <x v="18"/>
    <x v="206"/>
    <n v="4.5"/>
    <x v="0"/>
    <m/>
    <m/>
  </r>
  <r>
    <x v="78"/>
    <x v="4"/>
    <x v="18"/>
    <x v="252"/>
    <n v="0.75"/>
    <x v="0"/>
    <m/>
    <s v="María Dolores Hernández Torres"/>
  </r>
  <r>
    <x v="78"/>
    <x v="4"/>
    <x v="18"/>
    <x v="253"/>
    <n v="1.33"/>
    <x v="0"/>
    <m/>
    <s v="María Dolores Hernández Torres (Servicio de Mª Victoria)"/>
  </r>
  <r>
    <x v="78"/>
    <x v="4"/>
    <x v="1"/>
    <x v="230"/>
    <n v="0.5"/>
    <x v="0"/>
    <m/>
    <m/>
  </r>
  <r>
    <x v="78"/>
    <x v="4"/>
    <x v="1"/>
    <x v="207"/>
    <n v="0.25"/>
    <x v="0"/>
    <m/>
    <m/>
  </r>
  <r>
    <x v="78"/>
    <x v="4"/>
    <x v="1"/>
    <x v="226"/>
    <n v="0.25"/>
    <x v="0"/>
    <m/>
    <m/>
  </r>
  <r>
    <x v="78"/>
    <x v="4"/>
    <x v="1"/>
    <x v="209"/>
    <n v="2"/>
    <x v="0"/>
    <m/>
    <m/>
  </r>
  <r>
    <x v="78"/>
    <x v="4"/>
    <x v="1"/>
    <x v="262"/>
    <n v="0.42"/>
    <x v="0"/>
    <m/>
    <s v="Vacciones de Cristina Soriano"/>
  </r>
  <r>
    <x v="78"/>
    <x v="4"/>
    <x v="3"/>
    <x v="231"/>
    <n v="2"/>
    <x v="0"/>
    <m/>
    <m/>
  </r>
  <r>
    <x v="78"/>
    <x v="4"/>
    <x v="3"/>
    <x v="214"/>
    <n v="1"/>
    <x v="0"/>
    <m/>
    <m/>
  </r>
  <r>
    <x v="78"/>
    <x v="4"/>
    <x v="3"/>
    <x v="233"/>
    <n v="1.33"/>
    <x v="0"/>
    <m/>
    <m/>
  </r>
  <r>
    <x v="79"/>
    <x v="5"/>
    <x v="18"/>
    <x v="158"/>
    <n v="3"/>
    <x v="0"/>
    <m/>
    <m/>
  </r>
  <r>
    <x v="79"/>
    <x v="5"/>
    <x v="1"/>
    <x v="265"/>
    <n v="0.5"/>
    <x v="0"/>
    <m/>
    <s v="Vacciones de Cristina Soriano"/>
  </r>
  <r>
    <x v="79"/>
    <x v="5"/>
    <x v="1"/>
    <x v="266"/>
    <n v="0.24"/>
    <x v="0"/>
    <m/>
    <s v="Vacciones de Cristina Soriano"/>
  </r>
  <r>
    <x v="79"/>
    <x v="5"/>
    <x v="1"/>
    <x v="267"/>
    <n v="0.25"/>
    <x v="0"/>
    <m/>
    <s v="Vacciones de Cristina Soriano"/>
  </r>
  <r>
    <x v="80"/>
    <x v="0"/>
    <x v="18"/>
    <x v="206"/>
    <n v="4.5"/>
    <x v="0"/>
    <m/>
    <m/>
  </r>
  <r>
    <x v="75"/>
    <x v="1"/>
    <x v="0"/>
    <x v="269"/>
    <n v="5.17"/>
    <x v="0"/>
    <m/>
    <m/>
  </r>
  <r>
    <x v="75"/>
    <x v="1"/>
    <x v="20"/>
    <x v="269"/>
    <n v="5.17"/>
    <x v="0"/>
    <m/>
    <m/>
  </r>
  <r>
    <x v="75"/>
    <x v="1"/>
    <x v="16"/>
    <x v="269"/>
    <n v="5.17"/>
    <x v="0"/>
    <m/>
    <m/>
  </r>
  <r>
    <x v="75"/>
    <x v="1"/>
    <x v="17"/>
    <x v="269"/>
    <n v="5.17"/>
    <x v="0"/>
    <m/>
    <m/>
  </r>
  <r>
    <x v="75"/>
    <x v="1"/>
    <x v="8"/>
    <x v="269"/>
    <n v="4.17"/>
    <x v="0"/>
    <m/>
    <m/>
  </r>
  <r>
    <x v="75"/>
    <x v="1"/>
    <x v="0"/>
    <x v="4"/>
    <m/>
    <x v="1"/>
    <n v="6.25"/>
    <m/>
  </r>
  <r>
    <x v="80"/>
    <x v="0"/>
    <x v="18"/>
    <x v="238"/>
    <n v="3"/>
    <x v="0"/>
    <m/>
    <m/>
  </r>
  <r>
    <x v="76"/>
    <x v="2"/>
    <x v="0"/>
    <x v="270"/>
    <n v="6.5"/>
    <x v="0"/>
    <m/>
    <m/>
  </r>
  <r>
    <x v="76"/>
    <x v="2"/>
    <x v="20"/>
    <x v="270"/>
    <n v="6.5"/>
    <x v="0"/>
    <m/>
    <m/>
  </r>
  <r>
    <x v="76"/>
    <x v="2"/>
    <x v="17"/>
    <x v="270"/>
    <n v="6.5"/>
    <x v="0"/>
    <m/>
    <m/>
  </r>
  <r>
    <x v="76"/>
    <x v="2"/>
    <x v="16"/>
    <x v="270"/>
    <n v="6.5"/>
    <x v="0"/>
    <m/>
    <m/>
  </r>
  <r>
    <x v="76"/>
    <x v="2"/>
    <x v="0"/>
    <x v="4"/>
    <m/>
    <x v="1"/>
    <n v="7.75"/>
    <m/>
  </r>
  <r>
    <x v="80"/>
    <x v="0"/>
    <x v="1"/>
    <x v="207"/>
    <n v="0.25"/>
    <x v="0"/>
    <m/>
    <m/>
  </r>
  <r>
    <x v="80"/>
    <x v="0"/>
    <x v="1"/>
    <x v="208"/>
    <n v="0.87"/>
    <x v="0"/>
    <m/>
    <m/>
  </r>
  <r>
    <x v="80"/>
    <x v="0"/>
    <x v="1"/>
    <x v="209"/>
    <n v="2"/>
    <x v="0"/>
    <m/>
    <m/>
  </r>
  <r>
    <x v="80"/>
    <x v="0"/>
    <x v="1"/>
    <x v="254"/>
    <n v="1.5"/>
    <x v="15"/>
    <m/>
    <s v="Vacciones de Cristina Soriano"/>
  </r>
  <r>
    <x v="67"/>
    <x v="4"/>
    <x v="3"/>
    <x v="271"/>
    <n v="3"/>
    <x v="0"/>
    <m/>
    <m/>
  </r>
  <r>
    <x v="76"/>
    <x v="2"/>
    <x v="3"/>
    <x v="272"/>
    <n v="3"/>
    <x v="0"/>
    <m/>
    <m/>
  </r>
  <r>
    <x v="80"/>
    <x v="0"/>
    <x v="3"/>
    <x v="10"/>
    <n v="2.5"/>
    <x v="0"/>
    <m/>
    <m/>
  </r>
  <r>
    <x v="80"/>
    <x v="0"/>
    <x v="17"/>
    <x v="273"/>
    <n v="1.5"/>
    <x v="0"/>
    <m/>
    <s v="sut. Rosa Mª Ramirez -vacaciones"/>
  </r>
  <r>
    <x v="77"/>
    <x v="3"/>
    <x v="0"/>
    <x v="274"/>
    <n v="6.25"/>
    <x v="0"/>
    <m/>
    <m/>
  </r>
  <r>
    <x v="77"/>
    <x v="3"/>
    <x v="16"/>
    <x v="274"/>
    <n v="6.25"/>
    <x v="0"/>
    <m/>
    <m/>
  </r>
  <r>
    <x v="77"/>
    <x v="3"/>
    <x v="17"/>
    <x v="274"/>
    <n v="6.25"/>
    <x v="0"/>
    <m/>
    <m/>
  </r>
  <r>
    <x v="77"/>
    <x v="3"/>
    <x v="20"/>
    <x v="274"/>
    <n v="6.25"/>
    <x v="0"/>
    <m/>
    <m/>
  </r>
  <r>
    <x v="77"/>
    <x v="3"/>
    <x v="0"/>
    <x v="4"/>
    <m/>
    <x v="1"/>
    <n v="7.58"/>
    <m/>
  </r>
  <r>
    <x v="80"/>
    <x v="0"/>
    <x v="17"/>
    <x v="275"/>
    <n v="0.25"/>
    <x v="0"/>
    <m/>
    <s v="sut. Rosa Mª Ramirez -vacaciones"/>
  </r>
  <r>
    <x v="80"/>
    <x v="0"/>
    <x v="17"/>
    <x v="276"/>
    <n v="0.81"/>
    <x v="0"/>
    <m/>
    <s v="sut. Rosa Mª Ramirez -vacaciones"/>
  </r>
  <r>
    <x v="80"/>
    <x v="0"/>
    <x v="17"/>
    <x v="277"/>
    <n v="0.25"/>
    <x v="0"/>
    <m/>
    <s v="sut. Rosa Mª Ramirez -vacaciones"/>
  </r>
  <r>
    <x v="78"/>
    <x v="4"/>
    <x v="1"/>
    <x v="209"/>
    <n v="1"/>
    <x v="0"/>
    <m/>
    <m/>
  </r>
  <r>
    <x v="80"/>
    <x v="0"/>
    <x v="17"/>
    <x v="278"/>
    <n v="0.5"/>
    <x v="0"/>
    <m/>
    <s v="sut. Rosa Mª Ramirez -vacaciones"/>
  </r>
  <r>
    <x v="76"/>
    <x v="2"/>
    <x v="1"/>
    <x v="279"/>
    <n v="1.69"/>
    <x v="0"/>
    <m/>
    <s v="Diana Lorena"/>
  </r>
  <r>
    <x v="76"/>
    <x v="2"/>
    <x v="1"/>
    <x v="280"/>
    <n v="0.33"/>
    <x v="0"/>
    <m/>
    <s v="Diana Lorena"/>
  </r>
  <r>
    <x v="58"/>
    <x v="0"/>
    <x v="4"/>
    <x v="281"/>
    <n v="1.07"/>
    <x v="0"/>
    <m/>
    <m/>
  </r>
  <r>
    <x v="60"/>
    <x v="2"/>
    <x v="4"/>
    <x v="282"/>
    <n v="1.08"/>
    <x v="0"/>
    <m/>
    <m/>
  </r>
  <r>
    <x v="62"/>
    <x v="4"/>
    <x v="4"/>
    <x v="283"/>
    <n v="1.08"/>
    <x v="0"/>
    <m/>
    <m/>
  </r>
  <r>
    <x v="54"/>
    <x v="0"/>
    <x v="4"/>
    <x v="281"/>
    <n v="1.07"/>
    <x v="0"/>
    <m/>
    <m/>
  </r>
  <r>
    <x v="65"/>
    <x v="2"/>
    <x v="4"/>
    <x v="282"/>
    <n v="1.08"/>
    <x v="0"/>
    <m/>
    <m/>
  </r>
  <r>
    <x v="67"/>
    <x v="4"/>
    <x v="4"/>
    <x v="283"/>
    <n v="1.08"/>
    <x v="0"/>
    <m/>
    <m/>
  </r>
  <r>
    <x v="68"/>
    <x v="0"/>
    <x v="4"/>
    <x v="281"/>
    <n v="1.07"/>
    <x v="0"/>
    <m/>
    <m/>
  </r>
  <r>
    <x v="70"/>
    <x v="2"/>
    <x v="4"/>
    <x v="282"/>
    <n v="1.08"/>
    <x v="0"/>
    <m/>
    <m/>
  </r>
  <r>
    <x v="72"/>
    <x v="4"/>
    <x v="4"/>
    <x v="283"/>
    <n v="1.08"/>
    <x v="0"/>
    <m/>
    <m/>
  </r>
  <r>
    <x v="73"/>
    <x v="0"/>
    <x v="4"/>
    <x v="281"/>
    <n v="1.07"/>
    <x v="0"/>
    <m/>
    <m/>
  </r>
  <r>
    <x v="59"/>
    <x v="1"/>
    <x v="4"/>
    <x v="284"/>
    <n v="2.31"/>
    <x v="0"/>
    <m/>
    <m/>
  </r>
  <r>
    <x v="61"/>
    <x v="3"/>
    <x v="4"/>
    <x v="284"/>
    <n v="2.31"/>
    <x v="0"/>
    <m/>
    <m/>
  </r>
  <r>
    <x v="63"/>
    <x v="5"/>
    <x v="4"/>
    <x v="284"/>
    <n v="2.31"/>
    <x v="0"/>
    <m/>
    <m/>
  </r>
  <r>
    <x v="64"/>
    <x v="1"/>
    <x v="4"/>
    <x v="284"/>
    <n v="2.31"/>
    <x v="0"/>
    <m/>
    <m/>
  </r>
  <r>
    <x v="66"/>
    <x v="3"/>
    <x v="4"/>
    <x v="284"/>
    <n v="2.31"/>
    <x v="0"/>
    <m/>
    <m/>
  </r>
  <r>
    <x v="55"/>
    <x v="5"/>
    <x v="4"/>
    <x v="284"/>
    <n v="2.31"/>
    <x v="0"/>
    <m/>
    <m/>
  </r>
  <r>
    <x v="69"/>
    <x v="1"/>
    <x v="4"/>
    <x v="284"/>
    <n v="2.31"/>
    <x v="0"/>
    <m/>
    <m/>
  </r>
  <r>
    <x v="78"/>
    <x v="4"/>
    <x v="17"/>
    <x v="285"/>
    <n v="1.75"/>
    <x v="0"/>
    <m/>
    <m/>
  </r>
  <r>
    <x v="78"/>
    <x v="4"/>
    <x v="17"/>
    <x v="286"/>
    <n v="1"/>
    <x v="0"/>
    <m/>
    <m/>
  </r>
  <r>
    <x v="78"/>
    <x v="4"/>
    <x v="17"/>
    <x v="287"/>
    <n v="0.5"/>
    <x v="0"/>
    <m/>
    <m/>
  </r>
  <r>
    <x v="78"/>
    <x v="4"/>
    <x v="17"/>
    <x v="288"/>
    <n v="0.5"/>
    <x v="0"/>
    <m/>
    <m/>
  </r>
  <r>
    <x v="78"/>
    <x v="4"/>
    <x v="16"/>
    <x v="288"/>
    <n v="0.5"/>
    <x v="0"/>
    <m/>
    <m/>
  </r>
  <r>
    <x v="78"/>
    <x v="4"/>
    <x v="0"/>
    <x v="288"/>
    <n v="0.5"/>
    <x v="0"/>
    <m/>
    <m/>
  </r>
  <r>
    <x v="78"/>
    <x v="4"/>
    <x v="16"/>
    <x v="289"/>
    <n v="0.5"/>
    <x v="0"/>
    <m/>
    <m/>
  </r>
  <r>
    <x v="78"/>
    <x v="4"/>
    <x v="16"/>
    <x v="105"/>
    <n v="2.25"/>
    <x v="0"/>
    <m/>
    <m/>
  </r>
  <r>
    <x v="78"/>
    <x v="4"/>
    <x v="0"/>
    <x v="4"/>
    <m/>
    <x v="1"/>
    <n v="6.5"/>
    <m/>
  </r>
  <r>
    <x v="78"/>
    <x v="4"/>
    <x v="0"/>
    <x v="289"/>
    <n v="0.5"/>
    <x v="0"/>
    <m/>
    <m/>
  </r>
  <r>
    <x v="78"/>
    <x v="4"/>
    <x v="0"/>
    <x v="105"/>
    <n v="2.25"/>
    <x v="0"/>
    <m/>
    <m/>
  </r>
  <r>
    <x v="71"/>
    <x v="3"/>
    <x v="4"/>
    <x v="284"/>
    <n v="2.31"/>
    <x v="0"/>
    <m/>
    <m/>
  </r>
  <r>
    <x v="56"/>
    <x v="5"/>
    <x v="4"/>
    <x v="284"/>
    <n v="2.31"/>
    <x v="0"/>
    <m/>
    <m/>
  </r>
  <r>
    <x v="58"/>
    <x v="0"/>
    <x v="4"/>
    <x v="290"/>
    <n v="4"/>
    <x v="0"/>
    <m/>
    <m/>
  </r>
  <r>
    <x v="80"/>
    <x v="0"/>
    <x v="0"/>
    <x v="247"/>
    <n v="1"/>
    <x v="0"/>
    <m/>
    <m/>
  </r>
  <r>
    <x v="81"/>
    <x v="1"/>
    <x v="21"/>
    <x v="291"/>
    <n v="0.6"/>
    <x v="0"/>
    <m/>
    <m/>
  </r>
  <r>
    <x v="81"/>
    <x v="1"/>
    <x v="21"/>
    <x v="292"/>
    <n v="0.25"/>
    <x v="0"/>
    <m/>
    <m/>
  </r>
  <r>
    <x v="81"/>
    <x v="1"/>
    <x v="21"/>
    <x v="293"/>
    <n v="0.5"/>
    <x v="0"/>
    <m/>
    <m/>
  </r>
  <r>
    <x v="82"/>
    <x v="2"/>
    <x v="0"/>
    <x v="294"/>
    <n v="6.33"/>
    <x v="0"/>
    <m/>
    <m/>
  </r>
  <r>
    <x v="82"/>
    <x v="2"/>
    <x v="20"/>
    <x v="294"/>
    <n v="6.33"/>
    <x v="0"/>
    <m/>
    <m/>
  </r>
  <r>
    <x v="82"/>
    <x v="2"/>
    <x v="8"/>
    <x v="294"/>
    <n v="6.33"/>
    <x v="0"/>
    <m/>
    <m/>
  </r>
  <r>
    <x v="82"/>
    <x v="2"/>
    <x v="17"/>
    <x v="294"/>
    <n v="6.33"/>
    <x v="0"/>
    <m/>
    <m/>
  </r>
  <r>
    <x v="82"/>
    <x v="2"/>
    <x v="16"/>
    <x v="294"/>
    <n v="6.33"/>
    <x v="0"/>
    <m/>
    <m/>
  </r>
  <r>
    <x v="82"/>
    <x v="2"/>
    <x v="0"/>
    <x v="4"/>
    <m/>
    <x v="1"/>
    <n v="7.42"/>
    <m/>
  </r>
  <r>
    <x v="82"/>
    <x v="2"/>
    <x v="1"/>
    <x v="209"/>
    <n v="1"/>
    <x v="16"/>
    <m/>
    <m/>
  </r>
  <r>
    <x v="82"/>
    <x v="2"/>
    <x v="1"/>
    <x v="272"/>
    <n v="3.5"/>
    <x v="0"/>
    <m/>
    <m/>
  </r>
  <r>
    <x v="82"/>
    <x v="2"/>
    <x v="18"/>
    <x v="206"/>
    <n v="4.5"/>
    <x v="0"/>
    <m/>
    <m/>
  </r>
  <r>
    <x v="82"/>
    <x v="2"/>
    <x v="18"/>
    <x v="218"/>
    <n v="3"/>
    <x v="0"/>
    <m/>
    <m/>
  </r>
  <r>
    <x v="82"/>
    <x v="2"/>
    <x v="21"/>
    <x v="292"/>
    <n v="0.25"/>
    <x v="0"/>
    <m/>
    <m/>
  </r>
  <r>
    <x v="82"/>
    <x v="2"/>
    <x v="21"/>
    <x v="295"/>
    <n v="0.44"/>
    <x v="0"/>
    <m/>
    <m/>
  </r>
  <r>
    <x v="82"/>
    <x v="2"/>
    <x v="21"/>
    <x v="200"/>
    <n v="2"/>
    <x v="0"/>
    <m/>
    <m/>
  </r>
  <r>
    <x v="83"/>
    <x v="3"/>
    <x v="0"/>
    <x v="256"/>
    <n v="5.75"/>
    <x v="0"/>
    <m/>
    <m/>
  </r>
  <r>
    <x v="83"/>
    <x v="3"/>
    <x v="16"/>
    <x v="256"/>
    <n v="5.75"/>
    <x v="0"/>
    <m/>
    <m/>
  </r>
  <r>
    <x v="83"/>
    <x v="3"/>
    <x v="17"/>
    <x v="256"/>
    <n v="5.75"/>
    <x v="0"/>
    <m/>
    <m/>
  </r>
  <r>
    <x v="83"/>
    <x v="3"/>
    <x v="8"/>
    <x v="256"/>
    <n v="5.75"/>
    <x v="0"/>
    <m/>
    <m/>
  </r>
  <r>
    <x v="83"/>
    <x v="3"/>
    <x v="0"/>
    <x v="4"/>
    <m/>
    <x v="1"/>
    <n v="8.25"/>
    <m/>
  </r>
  <r>
    <x v="83"/>
    <x v="3"/>
    <x v="18"/>
    <x v="206"/>
    <n v="4.5"/>
    <x v="0"/>
    <m/>
    <m/>
  </r>
  <r>
    <x v="83"/>
    <x v="3"/>
    <x v="18"/>
    <x v="222"/>
    <n v="3"/>
    <x v="0"/>
    <m/>
    <m/>
  </r>
  <r>
    <x v="83"/>
    <x v="3"/>
    <x v="21"/>
    <x v="296"/>
    <n v="2"/>
    <x v="0"/>
    <m/>
    <m/>
  </r>
  <r>
    <x v="83"/>
    <x v="3"/>
    <x v="21"/>
    <x v="297"/>
    <n v="1.24"/>
    <x v="0"/>
    <m/>
    <m/>
  </r>
  <r>
    <x v="83"/>
    <x v="3"/>
    <x v="21"/>
    <x v="298"/>
    <n v="0.82"/>
    <x v="0"/>
    <m/>
    <m/>
  </r>
  <r>
    <x v="73"/>
    <x v="0"/>
    <x v="0"/>
    <x v="247"/>
    <n v="2"/>
    <x v="0"/>
    <m/>
    <m/>
  </r>
  <r>
    <x v="73"/>
    <x v="0"/>
    <x v="0"/>
    <x v="39"/>
    <n v="1.5"/>
    <x v="0"/>
    <m/>
    <m/>
  </r>
  <r>
    <x v="73"/>
    <x v="0"/>
    <x v="0"/>
    <x v="4"/>
    <m/>
    <x v="1"/>
    <n v="5.17"/>
    <m/>
  </r>
  <r>
    <x v="80"/>
    <x v="0"/>
    <x v="0"/>
    <x v="96"/>
    <n v="1.5"/>
    <x v="0"/>
    <m/>
    <m/>
  </r>
  <r>
    <x v="83"/>
    <x v="3"/>
    <x v="21"/>
    <x v="299"/>
    <n v="0.25"/>
    <x v="0"/>
    <m/>
    <m/>
  </r>
  <r>
    <x v="84"/>
    <x v="4"/>
    <x v="0"/>
    <x v="300"/>
    <n v="6"/>
    <x v="0"/>
    <m/>
    <m/>
  </r>
  <r>
    <x v="84"/>
    <x v="4"/>
    <x v="8"/>
    <x v="300"/>
    <n v="6"/>
    <x v="0"/>
    <m/>
    <m/>
  </r>
  <r>
    <x v="84"/>
    <x v="4"/>
    <x v="16"/>
    <x v="300"/>
    <n v="6"/>
    <x v="0"/>
    <m/>
    <m/>
  </r>
  <r>
    <x v="84"/>
    <x v="4"/>
    <x v="17"/>
    <x v="300"/>
    <n v="6"/>
    <x v="0"/>
    <m/>
    <m/>
  </r>
  <r>
    <x v="84"/>
    <x v="4"/>
    <x v="0"/>
    <x v="4"/>
    <m/>
    <x v="1"/>
    <n v="7.25"/>
    <m/>
  </r>
  <r>
    <x v="84"/>
    <x v="4"/>
    <x v="18"/>
    <x v="206"/>
    <n v="4.5"/>
    <x v="0"/>
    <m/>
    <m/>
  </r>
  <r>
    <x v="84"/>
    <x v="4"/>
    <x v="21"/>
    <x v="265"/>
    <n v="0.5"/>
    <x v="0"/>
    <m/>
    <m/>
  </r>
  <r>
    <x v="84"/>
    <x v="4"/>
    <x v="21"/>
    <x v="292"/>
    <n v="0.25"/>
    <x v="0"/>
    <m/>
    <m/>
  </r>
  <r>
    <x v="84"/>
    <x v="4"/>
    <x v="21"/>
    <x v="299"/>
    <n v="0.25"/>
    <x v="0"/>
    <m/>
    <m/>
  </r>
  <r>
    <x v="84"/>
    <x v="4"/>
    <x v="21"/>
    <x v="200"/>
    <n v="2"/>
    <x v="0"/>
    <m/>
    <m/>
  </r>
  <r>
    <x v="84"/>
    <x v="4"/>
    <x v="21"/>
    <x v="231"/>
    <n v="2"/>
    <x v="17"/>
    <m/>
    <m/>
  </r>
  <r>
    <x v="85"/>
    <x v="6"/>
    <x v="0"/>
    <x v="301"/>
    <n v="6"/>
    <x v="0"/>
    <m/>
    <s v="DOMINGO"/>
  </r>
  <r>
    <x v="86"/>
    <x v="5"/>
    <x v="8"/>
    <x v="301"/>
    <n v="6"/>
    <x v="0"/>
    <m/>
    <s v="DOMINGO"/>
  </r>
  <r>
    <x v="86"/>
    <x v="5"/>
    <x v="16"/>
    <x v="301"/>
    <n v="6"/>
    <x v="0"/>
    <m/>
    <s v="DOMINGO"/>
  </r>
  <r>
    <x v="86"/>
    <x v="5"/>
    <x v="0"/>
    <x v="4"/>
    <m/>
    <x v="1"/>
    <n v="7"/>
    <s v="DOMINGO"/>
  </r>
  <r>
    <x v="87"/>
    <x v="0"/>
    <x v="8"/>
    <x v="302"/>
    <n v="3"/>
    <x v="0"/>
    <m/>
    <m/>
  </r>
  <r>
    <x v="87"/>
    <x v="0"/>
    <x v="16"/>
    <x v="249"/>
    <n v="3"/>
    <x v="0"/>
    <m/>
    <m/>
  </r>
  <r>
    <x v="87"/>
    <x v="0"/>
    <x v="18"/>
    <x v="206"/>
    <n v="4.5"/>
    <x v="0"/>
    <m/>
    <m/>
  </r>
  <r>
    <x v="87"/>
    <x v="0"/>
    <x v="21"/>
    <x v="303"/>
    <n v="3.5"/>
    <x v="0"/>
    <m/>
    <m/>
  </r>
  <r>
    <x v="87"/>
    <x v="0"/>
    <x v="21"/>
    <x v="292"/>
    <n v="0.25"/>
    <x v="0"/>
    <m/>
    <m/>
  </r>
  <r>
    <x v="87"/>
    <x v="0"/>
    <x v="21"/>
    <x v="304"/>
    <n v="0.87"/>
    <x v="0"/>
    <m/>
    <m/>
  </r>
  <r>
    <x v="87"/>
    <x v="0"/>
    <x v="21"/>
    <x v="200"/>
    <n v="2"/>
    <x v="0"/>
    <m/>
    <m/>
  </r>
  <r>
    <x v="88"/>
    <x v="1"/>
    <x v="22"/>
    <x v="147"/>
    <n v="2"/>
    <x v="0"/>
    <m/>
    <m/>
  </r>
  <r>
    <x v="88"/>
    <x v="1"/>
    <x v="17"/>
    <x v="305"/>
    <n v="3"/>
    <x v="0"/>
    <m/>
    <m/>
  </r>
  <r>
    <x v="88"/>
    <x v="1"/>
    <x v="16"/>
    <x v="305"/>
    <n v="3"/>
    <x v="0"/>
    <m/>
    <m/>
  </r>
  <r>
    <x v="88"/>
    <x v="1"/>
    <x v="18"/>
    <x v="206"/>
    <n v="4.5"/>
    <x v="0"/>
    <m/>
    <m/>
  </r>
  <r>
    <x v="88"/>
    <x v="1"/>
    <x v="18"/>
    <x v="306"/>
    <n v="3"/>
    <x v="0"/>
    <m/>
    <m/>
  </r>
  <r>
    <x v="88"/>
    <x v="1"/>
    <x v="21"/>
    <x v="291"/>
    <n v="0.6"/>
    <x v="0"/>
    <m/>
    <m/>
  </r>
  <r>
    <x v="88"/>
    <x v="1"/>
    <x v="21"/>
    <x v="292"/>
    <n v="0.25"/>
    <x v="0"/>
    <m/>
    <m/>
  </r>
  <r>
    <x v="88"/>
    <x v="1"/>
    <x v="21"/>
    <x v="293"/>
    <n v="0.5"/>
    <x v="0"/>
    <m/>
    <m/>
  </r>
  <r>
    <x v="89"/>
    <x v="2"/>
    <x v="17"/>
    <x v="209"/>
    <n v="2"/>
    <x v="0"/>
    <m/>
    <m/>
  </r>
  <r>
    <x v="89"/>
    <x v="2"/>
    <x v="23"/>
    <x v="209"/>
    <n v="2"/>
    <x v="0"/>
    <m/>
    <m/>
  </r>
  <r>
    <x v="89"/>
    <x v="2"/>
    <x v="17"/>
    <x v="307"/>
    <n v="2"/>
    <x v="0"/>
    <m/>
    <m/>
  </r>
  <r>
    <x v="89"/>
    <x v="2"/>
    <x v="23"/>
    <x v="307"/>
    <n v="2"/>
    <x v="0"/>
    <m/>
    <m/>
  </r>
  <r>
    <x v="89"/>
    <x v="2"/>
    <x v="18"/>
    <x v="206"/>
    <n v="4.5"/>
    <x v="0"/>
    <m/>
    <m/>
  </r>
  <r>
    <x v="89"/>
    <x v="2"/>
    <x v="18"/>
    <x v="218"/>
    <n v="3"/>
    <x v="0"/>
    <m/>
    <m/>
  </r>
  <r>
    <x v="89"/>
    <x v="2"/>
    <x v="21"/>
    <x v="292"/>
    <n v="0.25"/>
    <x v="0"/>
    <m/>
    <m/>
  </r>
  <r>
    <x v="89"/>
    <x v="2"/>
    <x v="21"/>
    <x v="295"/>
    <n v="0.44"/>
    <x v="0"/>
    <m/>
    <m/>
  </r>
  <r>
    <x v="89"/>
    <x v="2"/>
    <x v="21"/>
    <x v="200"/>
    <n v="2"/>
    <x v="0"/>
    <m/>
    <m/>
  </r>
  <r>
    <x v="89"/>
    <x v="2"/>
    <x v="21"/>
    <x v="308"/>
    <n v="1"/>
    <x v="17"/>
    <m/>
    <m/>
  </r>
  <r>
    <x v="90"/>
    <x v="3"/>
    <x v="17"/>
    <x v="307"/>
    <n v="5.5"/>
    <x v="0"/>
    <m/>
    <m/>
  </r>
  <r>
    <x v="90"/>
    <x v="3"/>
    <x v="16"/>
    <x v="307"/>
    <n v="5.5"/>
    <x v="0"/>
    <m/>
    <m/>
  </r>
  <r>
    <x v="90"/>
    <x v="3"/>
    <x v="18"/>
    <x v="206"/>
    <n v="4.5"/>
    <x v="0"/>
    <m/>
    <m/>
  </r>
  <r>
    <x v="90"/>
    <x v="3"/>
    <x v="18"/>
    <x v="222"/>
    <n v="3"/>
    <x v="0"/>
    <m/>
    <m/>
  </r>
  <r>
    <x v="90"/>
    <x v="3"/>
    <x v="21"/>
    <x v="296"/>
    <n v="2"/>
    <x v="0"/>
    <m/>
    <m/>
  </r>
  <r>
    <x v="90"/>
    <x v="3"/>
    <x v="21"/>
    <x v="297"/>
    <n v="1.24"/>
    <x v="0"/>
    <m/>
    <m/>
  </r>
  <r>
    <x v="90"/>
    <x v="3"/>
    <x v="21"/>
    <x v="298"/>
    <n v="0.82"/>
    <x v="0"/>
    <m/>
    <m/>
  </r>
  <r>
    <x v="90"/>
    <x v="3"/>
    <x v="21"/>
    <x v="299"/>
    <n v="0.25"/>
    <x v="0"/>
    <m/>
    <m/>
  </r>
  <r>
    <x v="90"/>
    <x v="3"/>
    <x v="21"/>
    <x v="309"/>
    <n v="2"/>
    <x v="17"/>
    <m/>
    <m/>
  </r>
  <r>
    <x v="91"/>
    <x v="4"/>
    <x v="17"/>
    <x v="249"/>
    <n v="4"/>
    <x v="18"/>
    <m/>
    <m/>
  </r>
  <r>
    <x v="91"/>
    <x v="4"/>
    <x v="18"/>
    <x v="206"/>
    <n v="4.5"/>
    <x v="0"/>
    <m/>
    <m/>
  </r>
  <r>
    <x v="91"/>
    <x v="4"/>
    <x v="21"/>
    <x v="265"/>
    <n v="0.5"/>
    <x v="0"/>
    <m/>
    <m/>
  </r>
  <r>
    <x v="91"/>
    <x v="4"/>
    <x v="21"/>
    <x v="292"/>
    <n v="0.25"/>
    <x v="0"/>
    <m/>
    <m/>
  </r>
  <r>
    <x v="91"/>
    <x v="4"/>
    <x v="21"/>
    <x v="299"/>
    <n v="0.25"/>
    <x v="0"/>
    <m/>
    <m/>
  </r>
  <r>
    <x v="91"/>
    <x v="4"/>
    <x v="21"/>
    <x v="200"/>
    <n v="2"/>
    <x v="0"/>
    <m/>
    <m/>
  </r>
  <r>
    <x v="80"/>
    <x v="0"/>
    <x v="0"/>
    <x v="310"/>
    <n v="1"/>
    <x v="0"/>
    <m/>
    <m/>
  </r>
  <r>
    <x v="80"/>
    <x v="0"/>
    <x v="0"/>
    <x v="4"/>
    <m/>
    <x v="1"/>
    <n v="5.83"/>
    <m/>
  </r>
  <r>
    <x v="80"/>
    <x v="0"/>
    <x v="16"/>
    <x v="247"/>
    <n v="1"/>
    <x v="0"/>
    <m/>
    <m/>
  </r>
  <r>
    <x v="80"/>
    <x v="0"/>
    <x v="16"/>
    <x v="96"/>
    <n v="1.5"/>
    <x v="0"/>
    <m/>
    <m/>
  </r>
  <r>
    <x v="80"/>
    <x v="0"/>
    <x v="16"/>
    <x v="310"/>
    <n v="1"/>
    <x v="0"/>
    <m/>
    <m/>
  </r>
  <r>
    <x v="80"/>
    <x v="0"/>
    <x v="4"/>
    <x v="290"/>
    <n v="4"/>
    <x v="0"/>
    <m/>
    <m/>
  </r>
  <r>
    <x v="61"/>
    <x v="3"/>
    <x v="4"/>
    <x v="311"/>
    <n v="1.5"/>
    <x v="0"/>
    <m/>
    <m/>
  </r>
  <r>
    <x v="66"/>
    <x v="3"/>
    <x v="4"/>
    <x v="311"/>
    <n v="1.5"/>
    <x v="0"/>
    <m/>
    <m/>
  </r>
  <r>
    <x v="71"/>
    <x v="3"/>
    <x v="4"/>
    <x v="311"/>
    <n v="1.5"/>
    <x v="0"/>
    <m/>
    <m/>
  </r>
  <r>
    <x v="66"/>
    <x v="3"/>
    <x v="4"/>
    <x v="312"/>
    <n v="0.33"/>
    <x v="0"/>
    <m/>
    <m/>
  </r>
  <r>
    <x v="72"/>
    <x v="4"/>
    <x v="17"/>
    <x v="313"/>
    <n v="1"/>
    <x v="19"/>
    <m/>
    <m/>
  </r>
  <r>
    <x v="64"/>
    <x v="1"/>
    <x v="17"/>
    <x v="314"/>
    <n v="1.5"/>
    <x v="20"/>
    <m/>
    <m/>
  </r>
  <r>
    <x v="91"/>
    <x v="4"/>
    <x v="21"/>
    <x v="231"/>
    <n v="2"/>
    <x v="17"/>
    <m/>
    <m/>
  </r>
  <r>
    <x v="92"/>
    <x v="0"/>
    <x v="0"/>
    <x v="315"/>
    <n v="1.83"/>
    <x v="0"/>
    <m/>
    <m/>
  </r>
  <r>
    <x v="92"/>
    <x v="0"/>
    <x v="17"/>
    <x v="315"/>
    <n v="1.83"/>
    <x v="0"/>
    <m/>
    <m/>
  </r>
  <r>
    <x v="92"/>
    <x v="0"/>
    <x v="16"/>
    <x v="315"/>
    <n v="1.83"/>
    <x v="0"/>
    <m/>
    <m/>
  </r>
  <r>
    <x v="55"/>
    <x v="5"/>
    <x v="0"/>
    <x v="4"/>
    <m/>
    <x v="1"/>
    <n v="3.25"/>
    <m/>
  </r>
  <r>
    <x v="92"/>
    <x v="0"/>
    <x v="0"/>
    <x v="247"/>
    <n v="0.66"/>
    <x v="0"/>
    <m/>
    <m/>
  </r>
  <r>
    <x v="92"/>
    <x v="0"/>
    <x v="16"/>
    <x v="247"/>
    <n v="0.66"/>
    <x v="0"/>
    <m/>
    <m/>
  </r>
  <r>
    <x v="92"/>
    <x v="0"/>
    <x v="17"/>
    <x v="247"/>
    <n v="0.66"/>
    <x v="0"/>
    <m/>
    <m/>
  </r>
  <r>
    <x v="92"/>
    <x v="0"/>
    <x v="17"/>
    <x v="101"/>
    <n v="1.83"/>
    <x v="0"/>
    <m/>
    <s v="OLGA ROMAN  MATEO"/>
  </r>
  <r>
    <x v="92"/>
    <x v="0"/>
    <x v="0"/>
    <x v="4"/>
    <m/>
    <x v="1"/>
    <n v="5.66"/>
    <m/>
  </r>
  <r>
    <x v="92"/>
    <x v="0"/>
    <x v="17"/>
    <x v="101"/>
    <n v="2"/>
    <x v="21"/>
    <m/>
    <m/>
  </r>
  <r>
    <x v="92"/>
    <x v="0"/>
    <x v="4"/>
    <x v="13"/>
    <n v="5"/>
    <x v="0"/>
    <m/>
    <m/>
  </r>
  <r>
    <x v="92"/>
    <x v="0"/>
    <x v="18"/>
    <x v="206"/>
    <n v="4.5"/>
    <x v="0"/>
    <m/>
    <m/>
  </r>
  <r>
    <x v="92"/>
    <x v="0"/>
    <x v="18"/>
    <x v="238"/>
    <n v="3"/>
    <x v="0"/>
    <m/>
    <m/>
  </r>
  <r>
    <x v="92"/>
    <x v="0"/>
    <x v="21"/>
    <x v="265"/>
    <n v="0.5"/>
    <x v="22"/>
    <m/>
    <m/>
  </r>
  <r>
    <x v="92"/>
    <x v="0"/>
    <x v="21"/>
    <x v="292"/>
    <n v="0.25"/>
    <x v="0"/>
    <m/>
    <m/>
  </r>
  <r>
    <x v="92"/>
    <x v="0"/>
    <x v="21"/>
    <x v="304"/>
    <n v="0.87"/>
    <x v="0"/>
    <m/>
    <m/>
  </r>
  <r>
    <x v="92"/>
    <x v="0"/>
    <x v="21"/>
    <x v="316"/>
    <n v="0.41"/>
    <x v="22"/>
    <m/>
    <m/>
  </r>
  <r>
    <x v="92"/>
    <x v="0"/>
    <x v="21"/>
    <x v="317"/>
    <n v="0.3"/>
    <x v="22"/>
    <m/>
    <m/>
  </r>
  <r>
    <x v="92"/>
    <x v="0"/>
    <x v="21"/>
    <x v="318"/>
    <n v="0.25"/>
    <x v="22"/>
    <m/>
    <m/>
  </r>
  <r>
    <x v="92"/>
    <x v="0"/>
    <x v="21"/>
    <x v="200"/>
    <n v="2"/>
    <x v="0"/>
    <m/>
    <m/>
  </r>
  <r>
    <x v="93"/>
    <x v="1"/>
    <x v="0"/>
    <x v="319"/>
    <n v="5.5"/>
    <x v="0"/>
    <m/>
    <m/>
  </r>
  <r>
    <x v="93"/>
    <x v="1"/>
    <x v="8"/>
    <x v="319"/>
    <n v="5.5"/>
    <x v="0"/>
    <m/>
    <m/>
  </r>
  <r>
    <x v="93"/>
    <x v="1"/>
    <x v="17"/>
    <x v="319"/>
    <n v="5.5"/>
    <x v="0"/>
    <m/>
    <m/>
  </r>
  <r>
    <x v="93"/>
    <x v="1"/>
    <x v="16"/>
    <x v="319"/>
    <n v="5.5"/>
    <x v="0"/>
    <m/>
    <m/>
  </r>
  <r>
    <x v="93"/>
    <x v="1"/>
    <x v="0"/>
    <x v="320"/>
    <n v="0.5"/>
    <x v="0"/>
    <m/>
    <m/>
  </r>
  <r>
    <x v="93"/>
    <x v="1"/>
    <x v="16"/>
    <x v="320"/>
    <n v="0.5"/>
    <x v="0"/>
    <m/>
    <m/>
  </r>
  <r>
    <x v="94"/>
    <x v="3"/>
    <x v="0"/>
    <x v="321"/>
    <n v="4"/>
    <x v="0"/>
    <m/>
    <m/>
  </r>
  <r>
    <x v="94"/>
    <x v="3"/>
    <x v="8"/>
    <x v="321"/>
    <n v="4"/>
    <x v="0"/>
    <m/>
    <m/>
  </r>
  <r>
    <x v="94"/>
    <x v="3"/>
    <x v="16"/>
    <x v="321"/>
    <n v="4"/>
    <x v="0"/>
    <m/>
    <m/>
  </r>
  <r>
    <x v="95"/>
    <x v="4"/>
    <x v="0"/>
    <x v="322"/>
    <n v="4"/>
    <x v="0"/>
    <m/>
    <m/>
  </r>
  <r>
    <x v="95"/>
    <x v="4"/>
    <x v="16"/>
    <x v="322"/>
    <n v="4"/>
    <x v="0"/>
    <m/>
    <m/>
  </r>
  <r>
    <x v="95"/>
    <x v="4"/>
    <x v="24"/>
    <x v="322"/>
    <n v="4"/>
    <x v="0"/>
    <m/>
    <m/>
  </r>
  <r>
    <x v="95"/>
    <x v="4"/>
    <x v="0"/>
    <x v="4"/>
    <m/>
    <x v="1"/>
    <n v="5.33"/>
    <m/>
  </r>
  <r>
    <x v="94"/>
    <x v="3"/>
    <x v="24"/>
    <x v="321"/>
    <n v="4"/>
    <x v="0"/>
    <m/>
    <m/>
  </r>
  <r>
    <x v="94"/>
    <x v="3"/>
    <x v="0"/>
    <x v="4"/>
    <m/>
    <x v="1"/>
    <n v="6"/>
    <m/>
  </r>
  <r>
    <x v="74"/>
    <x v="0"/>
    <x v="0"/>
    <x v="62"/>
    <n v="1.5"/>
    <x v="0"/>
    <m/>
    <m/>
  </r>
  <r>
    <x v="93"/>
    <x v="1"/>
    <x v="17"/>
    <x v="320"/>
    <n v="0.5"/>
    <x v="0"/>
    <m/>
    <m/>
  </r>
  <r>
    <x v="93"/>
    <x v="1"/>
    <x v="8"/>
    <x v="320"/>
    <n v="0.5"/>
    <x v="0"/>
    <m/>
    <m/>
  </r>
  <r>
    <x v="93"/>
    <x v="1"/>
    <x v="0"/>
    <x v="4"/>
    <m/>
    <x v="1"/>
    <n v="8.5"/>
    <m/>
  </r>
  <r>
    <x v="93"/>
    <x v="1"/>
    <x v="18"/>
    <x v="206"/>
    <n v="4.5"/>
    <x v="0"/>
    <m/>
    <m/>
  </r>
  <r>
    <x v="93"/>
    <x v="1"/>
    <x v="21"/>
    <x v="323"/>
    <n v="0.5"/>
    <x v="22"/>
    <m/>
    <m/>
  </r>
  <r>
    <x v="93"/>
    <x v="1"/>
    <x v="21"/>
    <x v="291"/>
    <n v="0.6"/>
    <x v="0"/>
    <m/>
    <m/>
  </r>
  <r>
    <x v="93"/>
    <x v="1"/>
    <x v="21"/>
    <x v="292"/>
    <n v="0.25"/>
    <x v="0"/>
    <m/>
    <m/>
  </r>
  <r>
    <x v="93"/>
    <x v="1"/>
    <x v="21"/>
    <x v="293"/>
    <n v="0.5"/>
    <x v="0"/>
    <m/>
    <m/>
  </r>
  <r>
    <x v="93"/>
    <x v="1"/>
    <x v="21"/>
    <x v="317"/>
    <n v="0.3"/>
    <x v="22"/>
    <m/>
    <m/>
  </r>
  <r>
    <x v="93"/>
    <x v="1"/>
    <x v="21"/>
    <x v="324"/>
    <n v="0.33"/>
    <x v="22"/>
    <m/>
    <m/>
  </r>
  <r>
    <x v="93"/>
    <x v="1"/>
    <x v="21"/>
    <x v="325"/>
    <n v="0.25"/>
    <x v="22"/>
    <m/>
    <m/>
  </r>
  <r>
    <x v="93"/>
    <x v="1"/>
    <x v="21"/>
    <x v="326"/>
    <n v="0.35"/>
    <x v="22"/>
    <m/>
    <m/>
  </r>
  <r>
    <x v="93"/>
    <x v="1"/>
    <x v="21"/>
    <x v="327"/>
    <n v="1"/>
    <x v="22"/>
    <m/>
    <m/>
  </r>
  <r>
    <x v="96"/>
    <x v="2"/>
    <x v="0"/>
    <x v="328"/>
    <n v="4.5"/>
    <x v="0"/>
    <m/>
    <m/>
  </r>
  <r>
    <x v="96"/>
    <x v="2"/>
    <x v="8"/>
    <x v="328"/>
    <n v="4.5"/>
    <x v="0"/>
    <m/>
    <m/>
  </r>
  <r>
    <x v="96"/>
    <x v="2"/>
    <x v="16"/>
    <x v="328"/>
    <n v="4.5"/>
    <x v="0"/>
    <m/>
    <m/>
  </r>
  <r>
    <x v="96"/>
    <x v="2"/>
    <x v="0"/>
    <x v="329"/>
    <n v="2.5"/>
    <x v="0"/>
    <m/>
    <m/>
  </r>
  <r>
    <x v="96"/>
    <x v="2"/>
    <x v="16"/>
    <x v="329"/>
    <n v="2.5"/>
    <x v="0"/>
    <m/>
    <m/>
  </r>
  <r>
    <x v="96"/>
    <x v="2"/>
    <x v="8"/>
    <x v="329"/>
    <n v="2.5"/>
    <x v="0"/>
    <m/>
    <m/>
  </r>
  <r>
    <x v="96"/>
    <x v="2"/>
    <x v="0"/>
    <x v="4"/>
    <m/>
    <x v="1"/>
    <n v="8.5"/>
    <m/>
  </r>
  <r>
    <x v="96"/>
    <x v="2"/>
    <x v="18"/>
    <x v="206"/>
    <n v="4.5"/>
    <x v="0"/>
    <m/>
    <m/>
  </r>
  <r>
    <x v="96"/>
    <x v="2"/>
    <x v="18"/>
    <x v="218"/>
    <n v="3"/>
    <x v="0"/>
    <m/>
    <m/>
  </r>
  <r>
    <x v="96"/>
    <x v="2"/>
    <x v="21"/>
    <x v="265"/>
    <n v="0.5"/>
    <x v="22"/>
    <m/>
    <m/>
  </r>
  <r>
    <x v="96"/>
    <x v="2"/>
    <x v="21"/>
    <x v="292"/>
    <n v="0.25"/>
    <x v="0"/>
    <m/>
    <m/>
  </r>
  <r>
    <x v="96"/>
    <x v="2"/>
    <x v="21"/>
    <x v="295"/>
    <n v="0.44"/>
    <x v="0"/>
    <m/>
    <m/>
  </r>
  <r>
    <x v="96"/>
    <x v="2"/>
    <x v="21"/>
    <x v="330"/>
    <n v="1.01"/>
    <x v="22"/>
    <m/>
    <m/>
  </r>
  <r>
    <x v="96"/>
    <x v="2"/>
    <x v="21"/>
    <x v="331"/>
    <n v="0.64"/>
    <x v="22"/>
    <m/>
    <m/>
  </r>
  <r>
    <x v="96"/>
    <x v="2"/>
    <x v="21"/>
    <x v="332"/>
    <n v="0.65"/>
    <x v="22"/>
    <m/>
    <m/>
  </r>
  <r>
    <x v="96"/>
    <x v="2"/>
    <x v="21"/>
    <x v="200"/>
    <n v="2"/>
    <x v="0"/>
    <m/>
    <m/>
  </r>
  <r>
    <x v="96"/>
    <x v="2"/>
    <x v="21"/>
    <x v="308"/>
    <n v="1"/>
    <x v="17"/>
    <m/>
    <m/>
  </r>
  <r>
    <x v="97"/>
    <x v="3"/>
    <x v="0"/>
    <x v="329"/>
    <n v="5"/>
    <x v="0"/>
    <m/>
    <m/>
  </r>
  <r>
    <x v="97"/>
    <x v="3"/>
    <x v="8"/>
    <x v="329"/>
    <n v="5"/>
    <x v="0"/>
    <m/>
    <m/>
  </r>
  <r>
    <x v="97"/>
    <x v="3"/>
    <x v="16"/>
    <x v="329"/>
    <n v="5"/>
    <x v="0"/>
    <m/>
    <m/>
  </r>
  <r>
    <x v="97"/>
    <x v="3"/>
    <x v="25"/>
    <x v="329"/>
    <n v="8"/>
    <x v="0"/>
    <m/>
    <m/>
  </r>
  <r>
    <x v="97"/>
    <x v="3"/>
    <x v="26"/>
    <x v="329"/>
    <n v="5"/>
    <x v="0"/>
    <m/>
    <m/>
  </r>
  <r>
    <x v="97"/>
    <x v="3"/>
    <x v="24"/>
    <x v="329"/>
    <n v="8"/>
    <x v="0"/>
    <m/>
    <m/>
  </r>
  <r>
    <x v="97"/>
    <x v="3"/>
    <x v="0"/>
    <x v="4"/>
    <m/>
    <x v="1"/>
    <n v="7.25"/>
    <m/>
  </r>
  <r>
    <x v="97"/>
    <x v="3"/>
    <x v="18"/>
    <x v="206"/>
    <n v="4.5"/>
    <x v="0"/>
    <m/>
    <m/>
  </r>
  <r>
    <x v="97"/>
    <x v="3"/>
    <x v="18"/>
    <x v="222"/>
    <n v="3"/>
    <x v="0"/>
    <m/>
    <m/>
  </r>
  <r>
    <x v="97"/>
    <x v="3"/>
    <x v="21"/>
    <x v="296"/>
    <n v="2"/>
    <x v="0"/>
    <m/>
    <m/>
  </r>
  <r>
    <x v="97"/>
    <x v="3"/>
    <x v="21"/>
    <x v="333"/>
    <n v="1.36"/>
    <x v="22"/>
    <m/>
    <m/>
  </r>
  <r>
    <x v="97"/>
    <x v="3"/>
    <x v="21"/>
    <x v="297"/>
    <n v="1.24"/>
    <x v="0"/>
    <m/>
    <m/>
  </r>
  <r>
    <x v="97"/>
    <x v="3"/>
    <x v="21"/>
    <x v="298"/>
    <n v="0.82"/>
    <x v="0"/>
    <m/>
    <m/>
  </r>
  <r>
    <x v="97"/>
    <x v="3"/>
    <x v="21"/>
    <x v="299"/>
    <n v="0.25"/>
    <x v="0"/>
    <m/>
    <m/>
  </r>
  <r>
    <x v="97"/>
    <x v="3"/>
    <x v="21"/>
    <x v="317"/>
    <n v="0.3"/>
    <x v="22"/>
    <m/>
    <m/>
  </r>
  <r>
    <x v="98"/>
    <x v="4"/>
    <x v="0"/>
    <x v="334"/>
    <n v="10"/>
    <x v="0"/>
    <m/>
    <m/>
  </r>
  <r>
    <x v="98"/>
    <x v="4"/>
    <x v="16"/>
    <x v="334"/>
    <n v="7"/>
    <x v="0"/>
    <m/>
    <m/>
  </r>
  <r>
    <x v="98"/>
    <x v="4"/>
    <x v="25"/>
    <x v="334"/>
    <n v="7"/>
    <x v="0"/>
    <m/>
    <m/>
  </r>
  <r>
    <x v="98"/>
    <x v="4"/>
    <x v="24"/>
    <x v="334"/>
    <n v="7"/>
    <x v="0"/>
    <m/>
    <m/>
  </r>
  <r>
    <x v="98"/>
    <x v="4"/>
    <x v="26"/>
    <x v="334"/>
    <n v="4"/>
    <x v="0"/>
    <m/>
    <m/>
  </r>
  <r>
    <x v="98"/>
    <x v="4"/>
    <x v="0"/>
    <x v="4"/>
    <m/>
    <x v="1"/>
    <n v="8"/>
    <m/>
  </r>
  <r>
    <x v="98"/>
    <x v="4"/>
    <x v="26"/>
    <x v="335"/>
    <n v="3.5"/>
    <x v="0"/>
    <m/>
    <m/>
  </r>
  <r>
    <x v="98"/>
    <x v="4"/>
    <x v="26"/>
    <x v="320"/>
    <n v="1"/>
    <x v="0"/>
    <m/>
    <m/>
  </r>
  <r>
    <x v="98"/>
    <x v="4"/>
    <x v="18"/>
    <x v="206"/>
    <n v="4.5"/>
    <x v="0"/>
    <m/>
    <m/>
  </r>
  <r>
    <x v="98"/>
    <x v="4"/>
    <x v="21"/>
    <x v="265"/>
    <n v="0.5"/>
    <x v="0"/>
    <m/>
    <m/>
  </r>
  <r>
    <x v="98"/>
    <x v="4"/>
    <x v="21"/>
    <x v="292"/>
    <n v="0.25"/>
    <x v="0"/>
    <m/>
    <m/>
  </r>
  <r>
    <x v="98"/>
    <x v="4"/>
    <x v="21"/>
    <x v="299"/>
    <n v="0.25"/>
    <x v="0"/>
    <m/>
    <m/>
  </r>
  <r>
    <x v="98"/>
    <x v="4"/>
    <x v="21"/>
    <x v="316"/>
    <n v="0.41"/>
    <x v="22"/>
    <m/>
    <m/>
  </r>
  <r>
    <x v="98"/>
    <x v="4"/>
    <x v="21"/>
    <x v="317"/>
    <n v="0.3"/>
    <x v="22"/>
    <m/>
    <m/>
  </r>
  <r>
    <x v="98"/>
    <x v="4"/>
    <x v="21"/>
    <x v="336"/>
    <n v="0.74"/>
    <x v="22"/>
    <m/>
    <m/>
  </r>
  <r>
    <x v="98"/>
    <x v="4"/>
    <x v="21"/>
    <x v="337"/>
    <n v="0.79"/>
    <x v="22"/>
    <m/>
    <m/>
  </r>
  <r>
    <x v="98"/>
    <x v="4"/>
    <x v="21"/>
    <x v="318"/>
    <n v="0.25"/>
    <x v="22"/>
    <m/>
    <m/>
  </r>
  <r>
    <x v="98"/>
    <x v="4"/>
    <x v="21"/>
    <x v="338"/>
    <n v="0.35"/>
    <x v="22"/>
    <m/>
    <m/>
  </r>
  <r>
    <x v="98"/>
    <x v="4"/>
    <x v="21"/>
    <x v="200"/>
    <n v="2"/>
    <x v="0"/>
    <m/>
    <m/>
  </r>
  <r>
    <x v="98"/>
    <x v="4"/>
    <x v="21"/>
    <x v="231"/>
    <n v="2"/>
    <x v="17"/>
    <m/>
    <m/>
  </r>
  <r>
    <x v="99"/>
    <x v="0"/>
    <x v="8"/>
    <x v="101"/>
    <n v="1.85"/>
    <x v="0"/>
    <m/>
    <m/>
  </r>
  <r>
    <x v="99"/>
    <x v="0"/>
    <x v="0"/>
    <x v="39"/>
    <n v="1.5"/>
    <x v="0"/>
    <m/>
    <m/>
  </r>
  <r>
    <x v="99"/>
    <x v="0"/>
    <x v="0"/>
    <x v="247"/>
    <n v="2"/>
    <x v="0"/>
    <m/>
    <m/>
  </r>
  <r>
    <x v="99"/>
    <x v="0"/>
    <x v="0"/>
    <x v="4"/>
    <m/>
    <x v="1"/>
    <n v="7.25"/>
    <m/>
  </r>
  <r>
    <x v="99"/>
    <x v="0"/>
    <x v="4"/>
    <x v="13"/>
    <n v="5"/>
    <x v="0"/>
    <m/>
    <m/>
  </r>
  <r>
    <x v="99"/>
    <x v="0"/>
    <x v="18"/>
    <x v="206"/>
    <n v="4.5"/>
    <x v="0"/>
    <m/>
    <m/>
  </r>
  <r>
    <x v="99"/>
    <x v="0"/>
    <x v="18"/>
    <x v="238"/>
    <n v="3"/>
    <x v="0"/>
    <m/>
    <m/>
  </r>
  <r>
    <x v="99"/>
    <x v="0"/>
    <x v="21"/>
    <x v="265"/>
    <n v="0.5"/>
    <x v="22"/>
    <m/>
    <m/>
  </r>
  <r>
    <x v="99"/>
    <x v="0"/>
    <x v="21"/>
    <x v="292"/>
    <n v="0.25"/>
    <x v="0"/>
    <m/>
    <m/>
  </r>
  <r>
    <x v="99"/>
    <x v="0"/>
    <x v="21"/>
    <x v="304"/>
    <n v="0.87"/>
    <x v="0"/>
    <m/>
    <m/>
  </r>
  <r>
    <x v="99"/>
    <x v="0"/>
    <x v="21"/>
    <x v="316"/>
    <n v="0.41"/>
    <x v="22"/>
    <m/>
    <m/>
  </r>
  <r>
    <x v="99"/>
    <x v="0"/>
    <x v="21"/>
    <x v="317"/>
    <n v="0.3"/>
    <x v="22"/>
    <m/>
    <m/>
  </r>
  <r>
    <x v="99"/>
    <x v="0"/>
    <x v="21"/>
    <x v="318"/>
    <n v="0.25"/>
    <x v="22"/>
    <m/>
    <m/>
  </r>
  <r>
    <x v="99"/>
    <x v="0"/>
    <x v="21"/>
    <x v="200"/>
    <n v="2"/>
    <x v="0"/>
    <m/>
    <m/>
  </r>
  <r>
    <x v="100"/>
    <x v="1"/>
    <x v="0"/>
    <x v="339"/>
    <n v="1.5"/>
    <x v="0"/>
    <m/>
    <m/>
  </r>
  <r>
    <x v="100"/>
    <x v="1"/>
    <x v="24"/>
    <x v="339"/>
    <n v="1.5"/>
    <x v="0"/>
    <m/>
    <m/>
  </r>
  <r>
    <x v="100"/>
    <x v="1"/>
    <x v="0"/>
    <x v="320"/>
    <n v="1"/>
    <x v="0"/>
    <m/>
    <m/>
  </r>
  <r>
    <x v="100"/>
    <x v="1"/>
    <x v="16"/>
    <x v="340"/>
    <n v="7"/>
    <x v="0"/>
    <m/>
    <m/>
  </r>
  <r>
    <x v="100"/>
    <x v="1"/>
    <x v="8"/>
    <x v="341"/>
    <n v="3.66"/>
    <x v="0"/>
    <m/>
    <m/>
  </r>
  <r>
    <x v="100"/>
    <x v="1"/>
    <x v="24"/>
    <x v="320"/>
    <n v="1"/>
    <x v="0"/>
    <m/>
    <m/>
  </r>
  <r>
    <x v="100"/>
    <x v="1"/>
    <x v="0"/>
    <x v="4"/>
    <m/>
    <x v="1"/>
    <n v="6.5"/>
    <m/>
  </r>
  <r>
    <x v="100"/>
    <x v="1"/>
    <x v="18"/>
    <x v="206"/>
    <n v="4.5"/>
    <x v="0"/>
    <m/>
    <m/>
  </r>
  <r>
    <x v="100"/>
    <x v="1"/>
    <x v="21"/>
    <x v="323"/>
    <n v="0.5"/>
    <x v="22"/>
    <m/>
    <m/>
  </r>
  <r>
    <x v="100"/>
    <x v="1"/>
    <x v="21"/>
    <x v="291"/>
    <n v="0.6"/>
    <x v="0"/>
    <m/>
    <m/>
  </r>
  <r>
    <x v="100"/>
    <x v="1"/>
    <x v="21"/>
    <x v="292"/>
    <n v="0.25"/>
    <x v="0"/>
    <m/>
    <m/>
  </r>
  <r>
    <x v="100"/>
    <x v="1"/>
    <x v="21"/>
    <x v="293"/>
    <n v="0.5"/>
    <x v="0"/>
    <m/>
    <m/>
  </r>
  <r>
    <x v="100"/>
    <x v="1"/>
    <x v="21"/>
    <x v="317"/>
    <n v="0.3"/>
    <x v="22"/>
    <m/>
    <m/>
  </r>
  <r>
    <x v="100"/>
    <x v="1"/>
    <x v="21"/>
    <x v="324"/>
    <n v="0.33"/>
    <x v="22"/>
    <m/>
    <m/>
  </r>
  <r>
    <x v="100"/>
    <x v="1"/>
    <x v="21"/>
    <x v="325"/>
    <n v="0.25"/>
    <x v="22"/>
    <m/>
    <m/>
  </r>
  <r>
    <x v="100"/>
    <x v="1"/>
    <x v="21"/>
    <x v="326"/>
    <n v="0.35"/>
    <x v="22"/>
    <m/>
    <m/>
  </r>
  <r>
    <x v="100"/>
    <x v="1"/>
    <x v="21"/>
    <x v="327"/>
    <n v="1"/>
    <x v="22"/>
    <m/>
    <m/>
  </r>
  <r>
    <x v="101"/>
    <x v="2"/>
    <x v="18"/>
    <x v="206"/>
    <n v="4.5"/>
    <x v="23"/>
    <m/>
    <m/>
  </r>
  <r>
    <x v="101"/>
    <x v="2"/>
    <x v="21"/>
    <x v="265"/>
    <n v="0.5"/>
    <x v="22"/>
    <m/>
    <m/>
  </r>
  <r>
    <x v="101"/>
    <x v="2"/>
    <x v="21"/>
    <x v="292"/>
    <n v="0.25"/>
    <x v="0"/>
    <m/>
    <m/>
  </r>
  <r>
    <x v="101"/>
    <x v="2"/>
    <x v="21"/>
    <x v="295"/>
    <n v="0.44"/>
    <x v="0"/>
    <m/>
    <m/>
  </r>
  <r>
    <x v="101"/>
    <x v="2"/>
    <x v="21"/>
    <x v="330"/>
    <n v="1.01"/>
    <x v="22"/>
    <m/>
    <m/>
  </r>
  <r>
    <x v="101"/>
    <x v="2"/>
    <x v="21"/>
    <x v="331"/>
    <n v="0.64"/>
    <x v="22"/>
    <m/>
    <m/>
  </r>
  <r>
    <x v="101"/>
    <x v="2"/>
    <x v="21"/>
    <x v="332"/>
    <n v="0.65"/>
    <x v="22"/>
    <m/>
    <m/>
  </r>
  <r>
    <x v="101"/>
    <x v="2"/>
    <x v="21"/>
    <x v="200"/>
    <n v="2"/>
    <x v="0"/>
    <m/>
    <m/>
  </r>
  <r>
    <x v="101"/>
    <x v="2"/>
    <x v="21"/>
    <x v="308"/>
    <n v="1"/>
    <x v="17"/>
    <m/>
    <m/>
  </r>
  <r>
    <x v="94"/>
    <x v="3"/>
    <x v="26"/>
    <x v="249"/>
    <n v="3"/>
    <x v="0"/>
    <m/>
    <m/>
  </r>
  <r>
    <x v="94"/>
    <x v="3"/>
    <x v="18"/>
    <x v="206"/>
    <n v="4.5"/>
    <x v="0"/>
    <m/>
    <m/>
  </r>
  <r>
    <x v="94"/>
    <x v="3"/>
    <x v="18"/>
    <x v="222"/>
    <n v="3"/>
    <x v="0"/>
    <m/>
    <m/>
  </r>
  <r>
    <x v="94"/>
    <x v="3"/>
    <x v="21"/>
    <x v="296"/>
    <n v="2"/>
    <x v="0"/>
    <m/>
    <m/>
  </r>
  <r>
    <x v="94"/>
    <x v="3"/>
    <x v="21"/>
    <x v="333"/>
    <n v="1.36"/>
    <x v="22"/>
    <m/>
    <m/>
  </r>
  <r>
    <x v="94"/>
    <x v="3"/>
    <x v="21"/>
    <x v="297"/>
    <n v="1.24"/>
    <x v="0"/>
    <m/>
    <m/>
  </r>
  <r>
    <x v="94"/>
    <x v="3"/>
    <x v="21"/>
    <x v="298"/>
    <n v="0.82"/>
    <x v="0"/>
    <m/>
    <m/>
  </r>
  <r>
    <x v="94"/>
    <x v="3"/>
    <x v="21"/>
    <x v="299"/>
    <n v="0.25"/>
    <x v="0"/>
    <m/>
    <m/>
  </r>
  <r>
    <x v="94"/>
    <x v="3"/>
    <x v="21"/>
    <x v="317"/>
    <n v="0.3"/>
    <x v="22"/>
    <m/>
    <m/>
  </r>
  <r>
    <x v="95"/>
    <x v="4"/>
    <x v="18"/>
    <x v="206"/>
    <n v="4.5"/>
    <x v="0"/>
    <m/>
    <m/>
  </r>
  <r>
    <x v="95"/>
    <x v="4"/>
    <x v="21"/>
    <x v="265"/>
    <n v="0.5"/>
    <x v="0"/>
    <m/>
    <m/>
  </r>
  <r>
    <x v="95"/>
    <x v="4"/>
    <x v="21"/>
    <x v="292"/>
    <n v="0.25"/>
    <x v="0"/>
    <m/>
    <m/>
  </r>
  <r>
    <x v="95"/>
    <x v="4"/>
    <x v="21"/>
    <x v="299"/>
    <n v="0.25"/>
    <x v="0"/>
    <m/>
    <m/>
  </r>
  <r>
    <x v="95"/>
    <x v="4"/>
    <x v="21"/>
    <x v="316"/>
    <n v="0.41"/>
    <x v="22"/>
    <m/>
    <m/>
  </r>
  <r>
    <x v="95"/>
    <x v="4"/>
    <x v="21"/>
    <x v="317"/>
    <n v="0.3"/>
    <x v="22"/>
    <m/>
    <m/>
  </r>
  <r>
    <x v="95"/>
    <x v="4"/>
    <x v="21"/>
    <x v="336"/>
    <n v="0.74"/>
    <x v="22"/>
    <m/>
    <m/>
  </r>
  <r>
    <x v="95"/>
    <x v="4"/>
    <x v="21"/>
    <x v="337"/>
    <n v="0.79"/>
    <x v="22"/>
    <m/>
    <m/>
  </r>
  <r>
    <x v="95"/>
    <x v="4"/>
    <x v="21"/>
    <x v="318"/>
    <n v="0.25"/>
    <x v="22"/>
    <m/>
    <m/>
  </r>
  <r>
    <x v="95"/>
    <x v="4"/>
    <x v="21"/>
    <x v="338"/>
    <n v="0.35"/>
    <x v="22"/>
    <m/>
    <m/>
  </r>
  <r>
    <x v="95"/>
    <x v="4"/>
    <x v="21"/>
    <x v="200"/>
    <n v="2"/>
    <x v="0"/>
    <m/>
    <m/>
  </r>
  <r>
    <x v="95"/>
    <x v="4"/>
    <x v="21"/>
    <x v="231"/>
    <n v="2"/>
    <x v="17"/>
    <m/>
    <m/>
  </r>
  <r>
    <x v="74"/>
    <x v="0"/>
    <x v="18"/>
    <x v="206"/>
    <n v="4.5"/>
    <x v="0"/>
    <m/>
    <m/>
  </r>
  <r>
    <x v="74"/>
    <x v="0"/>
    <x v="18"/>
    <x v="238"/>
    <n v="3"/>
    <x v="0"/>
    <m/>
    <m/>
  </r>
  <r>
    <x v="74"/>
    <x v="0"/>
    <x v="21"/>
    <x v="265"/>
    <n v="0.5"/>
    <x v="22"/>
    <m/>
    <m/>
  </r>
  <r>
    <x v="74"/>
    <x v="0"/>
    <x v="21"/>
    <x v="292"/>
    <n v="0.25"/>
    <x v="0"/>
    <m/>
    <m/>
  </r>
  <r>
    <x v="74"/>
    <x v="0"/>
    <x v="21"/>
    <x v="304"/>
    <n v="0.87"/>
    <x v="0"/>
    <m/>
    <m/>
  </r>
  <r>
    <x v="74"/>
    <x v="0"/>
    <x v="21"/>
    <x v="316"/>
    <n v="0.41"/>
    <x v="22"/>
    <m/>
    <m/>
  </r>
  <r>
    <x v="74"/>
    <x v="0"/>
    <x v="21"/>
    <x v="317"/>
    <n v="0.3"/>
    <x v="22"/>
    <m/>
    <m/>
  </r>
  <r>
    <x v="74"/>
    <x v="0"/>
    <x v="21"/>
    <x v="318"/>
    <n v="0.25"/>
    <x v="22"/>
    <m/>
    <m/>
  </r>
  <r>
    <x v="74"/>
    <x v="0"/>
    <x v="21"/>
    <x v="200"/>
    <n v="2"/>
    <x v="0"/>
    <m/>
    <m/>
  </r>
  <r>
    <x v="102"/>
    <x v="1"/>
    <x v="18"/>
    <x v="206"/>
    <n v="4.5"/>
    <x v="0"/>
    <m/>
    <m/>
  </r>
  <r>
    <x v="102"/>
    <x v="1"/>
    <x v="18"/>
    <x v="306"/>
    <n v="3"/>
    <x v="0"/>
    <m/>
    <m/>
  </r>
  <r>
    <x v="102"/>
    <x v="1"/>
    <x v="21"/>
    <x v="323"/>
    <n v="0.5"/>
    <x v="22"/>
    <m/>
    <m/>
  </r>
  <r>
    <x v="102"/>
    <x v="1"/>
    <x v="21"/>
    <x v="291"/>
    <n v="0.6"/>
    <x v="0"/>
    <m/>
    <m/>
  </r>
  <r>
    <x v="102"/>
    <x v="1"/>
    <x v="21"/>
    <x v="292"/>
    <n v="0.25"/>
    <x v="0"/>
    <m/>
    <m/>
  </r>
  <r>
    <x v="102"/>
    <x v="1"/>
    <x v="21"/>
    <x v="293"/>
    <n v="0.5"/>
    <x v="0"/>
    <m/>
    <m/>
  </r>
  <r>
    <x v="102"/>
    <x v="1"/>
    <x v="21"/>
    <x v="317"/>
    <n v="0.3"/>
    <x v="22"/>
    <m/>
    <m/>
  </r>
  <r>
    <x v="102"/>
    <x v="1"/>
    <x v="21"/>
    <x v="324"/>
    <n v="0.33"/>
    <x v="22"/>
    <m/>
    <m/>
  </r>
  <r>
    <x v="101"/>
    <x v="2"/>
    <x v="0"/>
    <x v="342"/>
    <n v="3.5"/>
    <x v="0"/>
    <m/>
    <m/>
  </r>
  <r>
    <x v="101"/>
    <x v="2"/>
    <x v="16"/>
    <x v="342"/>
    <n v="3.5"/>
    <x v="0"/>
    <m/>
    <m/>
  </r>
  <r>
    <x v="101"/>
    <x v="2"/>
    <x v="8"/>
    <x v="342"/>
    <n v="3.5"/>
    <x v="0"/>
    <m/>
    <m/>
  </r>
  <r>
    <x v="102"/>
    <x v="1"/>
    <x v="0"/>
    <x v="343"/>
    <n v="4.25"/>
    <x v="0"/>
    <m/>
    <m/>
  </r>
  <r>
    <x v="102"/>
    <x v="1"/>
    <x v="8"/>
    <x v="343"/>
    <n v="4.25"/>
    <x v="0"/>
    <m/>
    <m/>
  </r>
  <r>
    <x v="102"/>
    <x v="1"/>
    <x v="16"/>
    <x v="343"/>
    <n v="1.5"/>
    <x v="0"/>
    <m/>
    <m/>
  </r>
  <r>
    <x v="102"/>
    <x v="1"/>
    <x v="0"/>
    <x v="320"/>
    <n v="0.66"/>
    <x v="0"/>
    <m/>
    <m/>
  </r>
  <r>
    <x v="102"/>
    <x v="1"/>
    <x v="8"/>
    <x v="320"/>
    <n v="0.66"/>
    <x v="0"/>
    <m/>
    <m/>
  </r>
  <r>
    <x v="102"/>
    <x v="1"/>
    <x v="16"/>
    <x v="320"/>
    <n v="0.66"/>
    <x v="0"/>
    <m/>
    <m/>
  </r>
  <r>
    <x v="102"/>
    <x v="1"/>
    <x v="0"/>
    <x v="4"/>
    <m/>
    <x v="1"/>
    <n v="7.5"/>
    <m/>
  </r>
  <r>
    <x v="74"/>
    <x v="0"/>
    <x v="0"/>
    <x v="4"/>
    <m/>
    <x v="1"/>
    <n v="6"/>
    <m/>
  </r>
  <r>
    <x v="103"/>
    <x v="2"/>
    <x v="0"/>
    <x v="344"/>
    <n v="2"/>
    <x v="0"/>
    <m/>
    <m/>
  </r>
  <r>
    <x v="103"/>
    <x v="2"/>
    <x v="8"/>
    <x v="345"/>
    <n v="3.33"/>
    <x v="0"/>
    <m/>
    <m/>
  </r>
  <r>
    <x v="103"/>
    <x v="2"/>
    <x v="16"/>
    <x v="345"/>
    <n v="3.33"/>
    <x v="0"/>
    <m/>
    <m/>
  </r>
  <r>
    <x v="103"/>
    <x v="2"/>
    <x v="24"/>
    <x v="345"/>
    <n v="3.33"/>
    <x v="0"/>
    <m/>
    <m/>
  </r>
  <r>
    <x v="103"/>
    <x v="2"/>
    <x v="0"/>
    <x v="346"/>
    <n v="1"/>
    <x v="0"/>
    <m/>
    <m/>
  </r>
  <r>
    <x v="103"/>
    <x v="2"/>
    <x v="8"/>
    <x v="347"/>
    <n v="1"/>
    <x v="0"/>
    <m/>
    <m/>
  </r>
  <r>
    <x v="103"/>
    <x v="2"/>
    <x v="16"/>
    <x v="347"/>
    <n v="1"/>
    <x v="0"/>
    <m/>
    <m/>
  </r>
  <r>
    <x v="104"/>
    <x v="3"/>
    <x v="0"/>
    <x v="348"/>
    <n v="2"/>
    <x v="0"/>
    <m/>
    <m/>
  </r>
  <r>
    <x v="104"/>
    <x v="3"/>
    <x v="8"/>
    <x v="348"/>
    <n v="2"/>
    <x v="0"/>
    <m/>
    <m/>
  </r>
  <r>
    <x v="104"/>
    <x v="3"/>
    <x v="16"/>
    <x v="348"/>
    <n v="2"/>
    <x v="0"/>
    <m/>
    <m/>
  </r>
  <r>
    <x v="104"/>
    <x v="3"/>
    <x v="0"/>
    <x v="349"/>
    <n v="1.5"/>
    <x v="0"/>
    <m/>
    <m/>
  </r>
  <r>
    <x v="104"/>
    <x v="3"/>
    <x v="16"/>
    <x v="349"/>
    <n v="1.5"/>
    <x v="0"/>
    <m/>
    <m/>
  </r>
  <r>
    <x v="104"/>
    <x v="3"/>
    <x v="8"/>
    <x v="349"/>
    <n v="1.5"/>
    <x v="0"/>
    <m/>
    <m/>
  </r>
  <r>
    <x v="104"/>
    <x v="3"/>
    <x v="0"/>
    <x v="4"/>
    <m/>
    <x v="1"/>
    <n v="8"/>
    <m/>
  </r>
  <r>
    <x v="103"/>
    <x v="2"/>
    <x v="0"/>
    <x v="4"/>
    <m/>
    <x v="1"/>
    <n v="7.25"/>
    <m/>
  </r>
  <r>
    <x v="103"/>
    <x v="2"/>
    <x v="24"/>
    <x v="347"/>
    <n v="1"/>
    <x v="0"/>
    <m/>
    <m/>
  </r>
  <r>
    <x v="101"/>
    <x v="2"/>
    <x v="0"/>
    <x v="4"/>
    <m/>
    <x v="1"/>
    <n v="6"/>
    <m/>
  </r>
  <r>
    <x v="102"/>
    <x v="1"/>
    <x v="21"/>
    <x v="325"/>
    <n v="0.25"/>
    <x v="22"/>
    <m/>
    <m/>
  </r>
  <r>
    <x v="102"/>
    <x v="1"/>
    <x v="21"/>
    <x v="326"/>
    <n v="0.35"/>
    <x v="22"/>
    <m/>
    <m/>
  </r>
  <r>
    <x v="102"/>
    <x v="1"/>
    <x v="21"/>
    <x v="327"/>
    <n v="1"/>
    <x v="22"/>
    <m/>
    <m/>
  </r>
  <r>
    <x v="103"/>
    <x v="2"/>
    <x v="18"/>
    <x v="206"/>
    <n v="4.5"/>
    <x v="0"/>
    <m/>
    <m/>
  </r>
  <r>
    <x v="102"/>
    <x v="1"/>
    <x v="16"/>
    <x v="249"/>
    <n v="3"/>
    <x v="0"/>
    <m/>
    <m/>
  </r>
  <r>
    <x v="103"/>
    <x v="2"/>
    <x v="18"/>
    <x v="218"/>
    <n v="3"/>
    <x v="0"/>
    <m/>
    <m/>
  </r>
  <r>
    <x v="103"/>
    <x v="2"/>
    <x v="21"/>
    <x v="265"/>
    <n v="0.5"/>
    <x v="22"/>
    <m/>
    <m/>
  </r>
  <r>
    <x v="103"/>
    <x v="2"/>
    <x v="21"/>
    <x v="292"/>
    <n v="0.25"/>
    <x v="0"/>
    <m/>
    <m/>
  </r>
  <r>
    <x v="103"/>
    <x v="2"/>
    <x v="21"/>
    <x v="295"/>
    <n v="0.44"/>
    <x v="0"/>
    <m/>
    <m/>
  </r>
  <r>
    <x v="103"/>
    <x v="2"/>
    <x v="21"/>
    <x v="330"/>
    <n v="1.01"/>
    <x v="22"/>
    <m/>
    <m/>
  </r>
  <r>
    <x v="103"/>
    <x v="2"/>
    <x v="21"/>
    <x v="331"/>
    <n v="0.64"/>
    <x v="22"/>
    <m/>
    <m/>
  </r>
  <r>
    <x v="103"/>
    <x v="2"/>
    <x v="21"/>
    <x v="332"/>
    <n v="0.65"/>
    <x v="22"/>
    <m/>
    <m/>
  </r>
  <r>
    <x v="103"/>
    <x v="2"/>
    <x v="21"/>
    <x v="200"/>
    <n v="2"/>
    <x v="0"/>
    <m/>
    <m/>
  </r>
  <r>
    <x v="103"/>
    <x v="2"/>
    <x v="21"/>
    <x v="308"/>
    <n v="1"/>
    <x v="17"/>
    <m/>
    <m/>
  </r>
  <r>
    <x v="94"/>
    <x v="3"/>
    <x v="26"/>
    <x v="348"/>
    <n v="1.08"/>
    <x v="24"/>
    <m/>
    <m/>
  </r>
  <r>
    <x v="104"/>
    <x v="3"/>
    <x v="0"/>
    <x v="350"/>
    <n v="1.5"/>
    <x v="0"/>
    <m/>
    <m/>
  </r>
  <r>
    <x v="104"/>
    <x v="3"/>
    <x v="21"/>
    <x v="296"/>
    <n v="2"/>
    <x v="0"/>
    <m/>
    <m/>
  </r>
  <r>
    <x v="104"/>
    <x v="3"/>
    <x v="21"/>
    <x v="351"/>
    <n v="2.6"/>
    <x v="0"/>
    <m/>
    <m/>
  </r>
  <r>
    <x v="104"/>
    <x v="3"/>
    <x v="21"/>
    <x v="352"/>
    <n v="0.82"/>
    <x v="0"/>
    <m/>
    <m/>
  </r>
  <r>
    <x v="104"/>
    <x v="3"/>
    <x v="21"/>
    <x v="299"/>
    <n v="0.25"/>
    <x v="0"/>
    <m/>
    <m/>
  </r>
  <r>
    <x v="104"/>
    <x v="3"/>
    <x v="21"/>
    <x v="353"/>
    <n v="0.3"/>
    <x v="0"/>
    <m/>
    <m/>
  </r>
  <r>
    <x v="104"/>
    <x v="3"/>
    <x v="18"/>
    <x v="206"/>
    <n v="4.5"/>
    <x v="0"/>
    <m/>
    <m/>
  </r>
  <r>
    <x v="104"/>
    <x v="3"/>
    <x v="18"/>
    <x v="222"/>
    <n v="3"/>
    <x v="0"/>
    <m/>
    <m/>
  </r>
  <r>
    <x v="105"/>
    <x v="4"/>
    <x v="0"/>
    <x v="4"/>
    <m/>
    <x v="1"/>
    <n v="8"/>
    <m/>
  </r>
  <r>
    <x v="105"/>
    <x v="4"/>
    <x v="0"/>
    <x v="354"/>
    <n v="1"/>
    <x v="0"/>
    <m/>
    <m/>
  </r>
  <r>
    <x v="105"/>
    <x v="4"/>
    <x v="0"/>
    <x v="355"/>
    <n v="4.5"/>
    <x v="0"/>
    <m/>
    <m/>
  </r>
  <r>
    <x v="105"/>
    <x v="4"/>
    <x v="16"/>
    <x v="356"/>
    <n v="1.33"/>
    <x v="0"/>
    <m/>
    <m/>
  </r>
  <r>
    <x v="105"/>
    <x v="4"/>
    <x v="16"/>
    <x v="355"/>
    <n v="3.75"/>
    <x v="0"/>
    <m/>
    <m/>
  </r>
  <r>
    <x v="105"/>
    <x v="4"/>
    <x v="24"/>
    <x v="355"/>
    <n v="6.25"/>
    <x v="0"/>
    <m/>
    <m/>
  </r>
  <r>
    <x v="105"/>
    <x v="4"/>
    <x v="26"/>
    <x v="355"/>
    <n v="6.25"/>
    <x v="0"/>
    <m/>
    <m/>
  </r>
  <r>
    <x v="105"/>
    <x v="4"/>
    <x v="16"/>
    <x v="357"/>
    <n v="1"/>
    <x v="25"/>
    <m/>
    <m/>
  </r>
  <r>
    <x v="105"/>
    <x v="4"/>
    <x v="25"/>
    <x v="358"/>
    <n v="6.25"/>
    <x v="0"/>
    <m/>
    <m/>
  </r>
  <r>
    <x v="105"/>
    <x v="4"/>
    <x v="21"/>
    <x v="359"/>
    <n v="0.5"/>
    <x v="0"/>
    <m/>
    <m/>
  </r>
  <r>
    <x v="105"/>
    <x v="4"/>
    <x v="21"/>
    <x v="360"/>
    <n v="0.25"/>
    <x v="0"/>
    <m/>
    <m/>
  </r>
  <r>
    <x v="105"/>
    <x v="4"/>
    <x v="21"/>
    <x v="299"/>
    <n v="0.25"/>
    <x v="0"/>
    <m/>
    <m/>
  </r>
  <r>
    <x v="105"/>
    <x v="4"/>
    <x v="21"/>
    <x v="361"/>
    <n v="0.41"/>
    <x v="0"/>
    <m/>
    <m/>
  </r>
  <r>
    <x v="105"/>
    <x v="4"/>
    <x v="21"/>
    <x v="353"/>
    <n v="0.3"/>
    <x v="0"/>
    <m/>
    <m/>
  </r>
  <r>
    <x v="105"/>
    <x v="4"/>
    <x v="21"/>
    <x v="362"/>
    <n v="0.74"/>
    <x v="0"/>
    <m/>
    <m/>
  </r>
  <r>
    <x v="105"/>
    <x v="4"/>
    <x v="21"/>
    <x v="363"/>
    <n v="0.79"/>
    <x v="0"/>
    <m/>
    <m/>
  </r>
  <r>
    <x v="105"/>
    <x v="4"/>
    <x v="21"/>
    <x v="364"/>
    <n v="0.25"/>
    <x v="0"/>
    <m/>
    <m/>
  </r>
  <r>
    <x v="105"/>
    <x v="4"/>
    <x v="21"/>
    <x v="365"/>
    <n v="0.66"/>
    <x v="0"/>
    <m/>
    <m/>
  </r>
  <r>
    <x v="105"/>
    <x v="4"/>
    <x v="21"/>
    <x v="200"/>
    <n v="2"/>
    <x v="0"/>
    <m/>
    <m/>
  </r>
  <r>
    <x v="105"/>
    <x v="4"/>
    <x v="21"/>
    <x v="231"/>
    <n v="2"/>
    <x v="0"/>
    <m/>
    <m/>
  </r>
  <r>
    <x v="105"/>
    <x v="4"/>
    <x v="18"/>
    <x v="206"/>
    <n v="4.5"/>
    <x v="0"/>
    <m/>
    <m/>
  </r>
  <r>
    <x v="106"/>
    <x v="5"/>
    <x v="0"/>
    <x v="4"/>
    <m/>
    <x v="1"/>
    <n v="9"/>
    <m/>
  </r>
  <r>
    <x v="106"/>
    <x v="5"/>
    <x v="0"/>
    <x v="355"/>
    <n v="5"/>
    <x v="0"/>
    <m/>
    <m/>
  </r>
  <r>
    <x v="106"/>
    <x v="5"/>
    <x v="0"/>
    <x v="366"/>
    <n v="3"/>
    <x v="0"/>
    <m/>
    <m/>
  </r>
  <r>
    <x v="106"/>
    <x v="5"/>
    <x v="0"/>
    <x v="366"/>
    <n v="1"/>
    <x v="0"/>
    <m/>
    <m/>
  </r>
  <r>
    <x v="106"/>
    <x v="5"/>
    <x v="8"/>
    <x v="355"/>
    <n v="8"/>
    <x v="0"/>
    <m/>
    <m/>
  </r>
  <r>
    <x v="106"/>
    <x v="5"/>
    <x v="16"/>
    <x v="355"/>
    <n v="8"/>
    <x v="0"/>
    <m/>
    <m/>
  </r>
  <r>
    <x v="106"/>
    <x v="5"/>
    <x v="26"/>
    <x v="355"/>
    <n v="8"/>
    <x v="0"/>
    <m/>
    <m/>
  </r>
  <r>
    <x v="106"/>
    <x v="5"/>
    <x v="24"/>
    <x v="355"/>
    <n v="8"/>
    <x v="0"/>
    <m/>
    <m/>
  </r>
  <r>
    <x v="106"/>
    <x v="5"/>
    <x v="27"/>
    <x v="342"/>
    <n v="2.66"/>
    <x v="0"/>
    <m/>
    <m/>
  </r>
  <r>
    <x v="106"/>
    <x v="5"/>
    <x v="4"/>
    <x v="367"/>
    <n v="1"/>
    <x v="0"/>
    <m/>
    <m/>
  </r>
  <r>
    <x v="107"/>
    <x v="0"/>
    <x v="16"/>
    <x v="271"/>
    <n v="1.5"/>
    <x v="0"/>
    <m/>
    <m/>
  </r>
  <r>
    <x v="107"/>
    <x v="0"/>
    <x v="16"/>
    <x v="247"/>
    <n v="1"/>
    <x v="0"/>
    <m/>
    <m/>
  </r>
  <r>
    <x v="107"/>
    <x v="0"/>
    <x v="24"/>
    <x v="355"/>
    <n v="6"/>
    <x v="0"/>
    <m/>
    <m/>
  </r>
  <r>
    <x v="107"/>
    <x v="0"/>
    <x v="16"/>
    <x v="355"/>
    <n v="2"/>
    <x v="0"/>
    <m/>
    <m/>
  </r>
  <r>
    <x v="107"/>
    <x v="0"/>
    <x v="0"/>
    <x v="39"/>
    <n v="1.5"/>
    <x v="0"/>
    <m/>
    <m/>
  </r>
  <r>
    <x v="107"/>
    <x v="0"/>
    <x v="0"/>
    <x v="271"/>
    <n v="1.5"/>
    <x v="0"/>
    <m/>
    <m/>
  </r>
  <r>
    <x v="107"/>
    <x v="0"/>
    <x v="0"/>
    <x v="247"/>
    <n v="1"/>
    <x v="0"/>
    <m/>
    <m/>
  </r>
  <r>
    <x v="107"/>
    <x v="0"/>
    <x v="0"/>
    <x v="4"/>
    <m/>
    <x v="1"/>
    <n v="8"/>
    <m/>
  </r>
  <r>
    <x v="107"/>
    <x v="0"/>
    <x v="21"/>
    <x v="359"/>
    <n v="0.5"/>
    <x v="0"/>
    <m/>
    <m/>
  </r>
  <r>
    <x v="107"/>
    <x v="0"/>
    <x v="21"/>
    <x v="360"/>
    <n v="0.25"/>
    <x v="0"/>
    <m/>
    <m/>
  </r>
  <r>
    <x v="107"/>
    <x v="0"/>
    <x v="21"/>
    <x v="304"/>
    <n v="0.87"/>
    <x v="0"/>
    <m/>
    <m/>
  </r>
  <r>
    <x v="107"/>
    <x v="0"/>
    <x v="21"/>
    <x v="361"/>
    <n v="0.41"/>
    <x v="0"/>
    <m/>
    <m/>
  </r>
  <r>
    <x v="107"/>
    <x v="0"/>
    <x v="21"/>
    <x v="353"/>
    <n v="0.3"/>
    <x v="0"/>
    <m/>
    <m/>
  </r>
  <r>
    <x v="107"/>
    <x v="0"/>
    <x v="21"/>
    <x v="364"/>
    <n v="0.25"/>
    <x v="0"/>
    <m/>
    <m/>
  </r>
  <r>
    <x v="107"/>
    <x v="0"/>
    <x v="21"/>
    <x v="200"/>
    <n v="2"/>
    <x v="0"/>
    <m/>
    <m/>
  </r>
  <r>
    <x v="107"/>
    <x v="0"/>
    <x v="18"/>
    <x v="206"/>
    <n v="4.5"/>
    <x v="0"/>
    <m/>
    <m/>
  </r>
  <r>
    <x v="107"/>
    <x v="0"/>
    <x v="18"/>
    <x v="368"/>
    <n v="3"/>
    <x v="0"/>
    <m/>
    <m/>
  </r>
  <r>
    <x v="108"/>
    <x v="1"/>
    <x v="21"/>
    <x v="369"/>
    <n v="1.1000000000000001"/>
    <x v="0"/>
    <m/>
    <m/>
  </r>
  <r>
    <x v="108"/>
    <x v="1"/>
    <x v="21"/>
    <x v="360"/>
    <n v="0.25"/>
    <x v="0"/>
    <m/>
    <m/>
  </r>
  <r>
    <x v="108"/>
    <x v="1"/>
    <x v="21"/>
    <x v="370"/>
    <n v="0.5"/>
    <x v="0"/>
    <m/>
    <m/>
  </r>
  <r>
    <x v="108"/>
    <x v="1"/>
    <x v="21"/>
    <x v="353"/>
    <n v="0.3"/>
    <x v="0"/>
    <m/>
    <m/>
  </r>
  <r>
    <x v="108"/>
    <x v="1"/>
    <x v="21"/>
    <x v="371"/>
    <n v="0.33"/>
    <x v="0"/>
    <m/>
    <m/>
  </r>
  <r>
    <x v="108"/>
    <x v="1"/>
    <x v="21"/>
    <x v="372"/>
    <n v="0.25"/>
    <x v="0"/>
    <m/>
    <m/>
  </r>
  <r>
    <x v="108"/>
    <x v="1"/>
    <x v="21"/>
    <x v="373"/>
    <n v="0.33"/>
    <x v="0"/>
    <m/>
    <m/>
  </r>
  <r>
    <x v="108"/>
    <x v="1"/>
    <x v="21"/>
    <x v="327"/>
    <n v="1"/>
    <x v="0"/>
    <m/>
    <m/>
  </r>
  <r>
    <x v="109"/>
    <x v="2"/>
    <x v="16"/>
    <x v="374"/>
    <n v="6"/>
    <x v="0"/>
    <m/>
    <m/>
  </r>
  <r>
    <x v="109"/>
    <x v="2"/>
    <x v="24"/>
    <x v="374"/>
    <n v="6"/>
    <x v="0"/>
    <m/>
    <m/>
  </r>
  <r>
    <x v="109"/>
    <x v="2"/>
    <x v="0"/>
    <x v="374"/>
    <n v="6"/>
    <x v="0"/>
    <m/>
    <m/>
  </r>
  <r>
    <x v="109"/>
    <x v="2"/>
    <x v="0"/>
    <x v="4"/>
    <m/>
    <x v="1"/>
    <n v="8"/>
    <m/>
  </r>
  <r>
    <x v="109"/>
    <x v="2"/>
    <x v="21"/>
    <x v="375"/>
    <n v="2"/>
    <x v="0"/>
    <m/>
    <m/>
  </r>
  <r>
    <x v="109"/>
    <x v="2"/>
    <x v="21"/>
    <x v="359"/>
    <n v="0.5"/>
    <x v="0"/>
    <m/>
    <m/>
  </r>
  <r>
    <x v="109"/>
    <x v="2"/>
    <x v="21"/>
    <x v="359"/>
    <n v="0.5"/>
    <x v="0"/>
    <m/>
    <m/>
  </r>
  <r>
    <x v="109"/>
    <x v="2"/>
    <x v="21"/>
    <x v="360"/>
    <n v="0.25"/>
    <x v="0"/>
    <m/>
    <m/>
  </r>
  <r>
    <x v="109"/>
    <x v="2"/>
    <x v="21"/>
    <x v="376"/>
    <n v="0.44"/>
    <x v="0"/>
    <m/>
    <m/>
  </r>
  <r>
    <x v="109"/>
    <x v="2"/>
    <x v="21"/>
    <x v="330"/>
    <n v="1.01"/>
    <x v="0"/>
    <m/>
    <m/>
  </r>
  <r>
    <x v="109"/>
    <x v="2"/>
    <x v="21"/>
    <x v="353"/>
    <n v="0.64"/>
    <x v="0"/>
    <m/>
    <m/>
  </r>
  <r>
    <x v="109"/>
    <x v="2"/>
    <x v="21"/>
    <x v="377"/>
    <n v="0.65"/>
    <x v="0"/>
    <m/>
    <m/>
  </r>
  <r>
    <x v="109"/>
    <x v="2"/>
    <x v="21"/>
    <x v="200"/>
    <n v="2"/>
    <x v="0"/>
    <m/>
    <m/>
  </r>
  <r>
    <x v="109"/>
    <x v="2"/>
    <x v="21"/>
    <x v="378"/>
    <n v="1"/>
    <x v="0"/>
    <m/>
    <m/>
  </r>
  <r>
    <x v="109"/>
    <x v="2"/>
    <x v="18"/>
    <x v="206"/>
    <n v="4.5"/>
    <x v="0"/>
    <m/>
    <m/>
  </r>
  <r>
    <x v="109"/>
    <x v="2"/>
    <x v="18"/>
    <x v="379"/>
    <n v="3"/>
    <x v="0"/>
    <m/>
    <m/>
  </r>
  <r>
    <x v="110"/>
    <x v="3"/>
    <x v="21"/>
    <x v="296"/>
    <n v="2"/>
    <x v="0"/>
    <m/>
    <m/>
  </r>
  <r>
    <x v="110"/>
    <x v="3"/>
    <x v="21"/>
    <x v="351"/>
    <n v="2.6"/>
    <x v="0"/>
    <m/>
    <m/>
  </r>
  <r>
    <x v="110"/>
    <x v="3"/>
    <x v="21"/>
    <x v="352"/>
    <n v="0.82"/>
    <x v="0"/>
    <m/>
    <m/>
  </r>
  <r>
    <x v="110"/>
    <x v="3"/>
    <x v="21"/>
    <x v="299"/>
    <n v="0.25"/>
    <x v="0"/>
    <m/>
    <m/>
  </r>
  <r>
    <x v="110"/>
    <x v="3"/>
    <x v="21"/>
    <x v="353"/>
    <n v="0.3"/>
    <x v="0"/>
    <m/>
    <m/>
  </r>
  <r>
    <x v="111"/>
    <x v="4"/>
    <x v="8"/>
    <x v="380"/>
    <n v="3.75"/>
    <x v="0"/>
    <m/>
    <m/>
  </r>
  <r>
    <x v="111"/>
    <x v="4"/>
    <x v="16"/>
    <x v="380"/>
    <n v="3.75"/>
    <x v="0"/>
    <m/>
    <m/>
  </r>
  <r>
    <x v="111"/>
    <x v="4"/>
    <x v="24"/>
    <x v="380"/>
    <n v="2.25"/>
    <x v="0"/>
    <m/>
    <m/>
  </r>
  <r>
    <x v="111"/>
    <x v="4"/>
    <x v="27"/>
    <x v="380"/>
    <n v="3.75"/>
    <x v="0"/>
    <m/>
    <m/>
  </r>
  <r>
    <x v="111"/>
    <x v="4"/>
    <x v="0"/>
    <x v="4"/>
    <m/>
    <x v="1"/>
    <n v="8.17"/>
    <m/>
  </r>
  <r>
    <x v="111"/>
    <x v="4"/>
    <x v="24"/>
    <x v="320"/>
    <n v="1"/>
    <x v="0"/>
    <m/>
    <m/>
  </r>
  <r>
    <x v="111"/>
    <x v="4"/>
    <x v="21"/>
    <x v="359"/>
    <n v="0.5"/>
    <x v="0"/>
    <m/>
    <m/>
  </r>
  <r>
    <x v="111"/>
    <x v="4"/>
    <x v="21"/>
    <x v="360"/>
    <n v="0.25"/>
    <x v="0"/>
    <m/>
    <m/>
  </r>
  <r>
    <x v="111"/>
    <x v="4"/>
    <x v="21"/>
    <x v="299"/>
    <n v="0.25"/>
    <x v="0"/>
    <m/>
    <m/>
  </r>
  <r>
    <x v="111"/>
    <x v="4"/>
    <x v="21"/>
    <x v="361"/>
    <n v="0.41"/>
    <x v="0"/>
    <m/>
    <m/>
  </r>
  <r>
    <x v="111"/>
    <x v="4"/>
    <x v="21"/>
    <x v="353"/>
    <n v="0.3"/>
    <x v="0"/>
    <m/>
    <m/>
  </r>
  <r>
    <x v="111"/>
    <x v="4"/>
    <x v="21"/>
    <x v="362"/>
    <n v="0.74"/>
    <x v="0"/>
    <m/>
    <m/>
  </r>
  <r>
    <x v="111"/>
    <x v="4"/>
    <x v="21"/>
    <x v="363"/>
    <n v="0.79"/>
    <x v="0"/>
    <m/>
    <m/>
  </r>
  <r>
    <x v="111"/>
    <x v="4"/>
    <x v="21"/>
    <x v="364"/>
    <n v="0.25"/>
    <x v="0"/>
    <m/>
    <m/>
  </r>
  <r>
    <x v="111"/>
    <x v="4"/>
    <x v="21"/>
    <x v="365"/>
    <n v="0.66"/>
    <x v="0"/>
    <m/>
    <m/>
  </r>
  <r>
    <x v="111"/>
    <x v="4"/>
    <x v="21"/>
    <x v="200"/>
    <n v="2"/>
    <x v="0"/>
    <m/>
    <m/>
  </r>
  <r>
    <x v="111"/>
    <x v="4"/>
    <x v="21"/>
    <x v="231"/>
    <n v="2"/>
    <x v="0"/>
    <m/>
    <m/>
  </r>
  <r>
    <x v="111"/>
    <x v="4"/>
    <x v="18"/>
    <x v="206"/>
    <n v="4.5"/>
    <x v="0"/>
    <m/>
    <m/>
  </r>
  <r>
    <x v="112"/>
    <x v="5"/>
    <x v="0"/>
    <x v="234"/>
    <n v="2"/>
    <x v="0"/>
    <m/>
    <m/>
  </r>
  <r>
    <x v="112"/>
    <x v="5"/>
    <x v="0"/>
    <x v="381"/>
    <n v="2.5"/>
    <x v="0"/>
    <m/>
    <m/>
  </r>
  <r>
    <x v="112"/>
    <x v="5"/>
    <x v="0"/>
    <x v="4"/>
    <m/>
    <x v="1"/>
    <n v="8"/>
    <m/>
  </r>
  <r>
    <x v="113"/>
    <x v="0"/>
    <x v="8"/>
    <x v="96"/>
    <n v="1"/>
    <x v="0"/>
    <m/>
    <m/>
  </r>
  <r>
    <x v="113"/>
    <x v="0"/>
    <x v="24"/>
    <x v="96"/>
    <n v="1"/>
    <x v="0"/>
    <m/>
    <m/>
  </r>
  <r>
    <x v="113"/>
    <x v="0"/>
    <x v="8"/>
    <x v="315"/>
    <n v="1.5"/>
    <x v="0"/>
    <m/>
    <m/>
  </r>
  <r>
    <x v="113"/>
    <x v="0"/>
    <x v="24"/>
    <x v="315"/>
    <n v="1.5"/>
    <x v="0"/>
    <m/>
    <m/>
  </r>
  <r>
    <x v="113"/>
    <x v="0"/>
    <x v="16"/>
    <x v="249"/>
    <n v="3"/>
    <x v="0"/>
    <m/>
    <m/>
  </r>
  <r>
    <x v="113"/>
    <x v="0"/>
    <x v="8"/>
    <x v="104"/>
    <n v="0.66"/>
    <x v="0"/>
    <m/>
    <m/>
  </r>
  <r>
    <x v="113"/>
    <x v="0"/>
    <x v="16"/>
    <x v="104"/>
    <n v="0.66"/>
    <x v="0"/>
    <m/>
    <m/>
  </r>
  <r>
    <x v="113"/>
    <x v="0"/>
    <x v="8"/>
    <x v="382"/>
    <n v="0.11"/>
    <x v="0"/>
    <m/>
    <m/>
  </r>
  <r>
    <x v="113"/>
    <x v="0"/>
    <x v="16"/>
    <x v="382"/>
    <n v="0.11"/>
    <x v="0"/>
    <m/>
    <m/>
  </r>
  <r>
    <x v="113"/>
    <x v="0"/>
    <x v="8"/>
    <x v="383"/>
    <n v="0.11"/>
    <x v="0"/>
    <m/>
    <m/>
  </r>
  <r>
    <x v="113"/>
    <x v="0"/>
    <x v="16"/>
    <x v="383"/>
    <n v="0.11"/>
    <x v="0"/>
    <m/>
    <m/>
  </r>
  <r>
    <x v="113"/>
    <x v="0"/>
    <x v="8"/>
    <x v="247"/>
    <n v="0.66"/>
    <x v="0"/>
    <m/>
    <m/>
  </r>
  <r>
    <x v="113"/>
    <x v="0"/>
    <x v="24"/>
    <x v="247"/>
    <n v="0.66"/>
    <x v="0"/>
    <m/>
    <m/>
  </r>
  <r>
    <x v="113"/>
    <x v="0"/>
    <x v="0"/>
    <x v="96"/>
    <n v="1"/>
    <x v="0"/>
    <m/>
    <m/>
  </r>
  <r>
    <x v="113"/>
    <x v="0"/>
    <x v="0"/>
    <x v="315"/>
    <n v="1.5"/>
    <x v="0"/>
    <m/>
    <m/>
  </r>
  <r>
    <x v="113"/>
    <x v="0"/>
    <x v="27"/>
    <x v="104"/>
    <n v="0.66"/>
    <x v="0"/>
    <m/>
    <m/>
  </r>
  <r>
    <x v="113"/>
    <x v="0"/>
    <x v="0"/>
    <x v="247"/>
    <n v="0.66"/>
    <x v="0"/>
    <m/>
    <m/>
  </r>
  <r>
    <x v="113"/>
    <x v="0"/>
    <x v="0"/>
    <x v="382"/>
    <n v="0.11"/>
    <x v="0"/>
    <m/>
    <m/>
  </r>
  <r>
    <x v="113"/>
    <x v="0"/>
    <x v="0"/>
    <x v="383"/>
    <n v="0.11"/>
    <x v="0"/>
    <m/>
    <m/>
  </r>
  <r>
    <x v="113"/>
    <x v="0"/>
    <x v="0"/>
    <x v="4"/>
    <m/>
    <x v="1"/>
    <n v="8"/>
    <m/>
  </r>
  <r>
    <x v="113"/>
    <x v="0"/>
    <x v="21"/>
    <x v="359"/>
    <n v="0.5"/>
    <x v="0"/>
    <m/>
    <m/>
  </r>
  <r>
    <x v="113"/>
    <x v="0"/>
    <x v="21"/>
    <x v="360"/>
    <n v="0.25"/>
    <x v="0"/>
    <m/>
    <m/>
  </r>
  <r>
    <x v="113"/>
    <x v="0"/>
    <x v="21"/>
    <x v="304"/>
    <n v="0.87"/>
    <x v="0"/>
    <m/>
    <m/>
  </r>
  <r>
    <x v="113"/>
    <x v="0"/>
    <x v="21"/>
    <x v="361"/>
    <n v="0.41"/>
    <x v="0"/>
    <m/>
    <m/>
  </r>
  <r>
    <x v="113"/>
    <x v="0"/>
    <x v="21"/>
    <x v="353"/>
    <n v="0.3"/>
    <x v="0"/>
    <m/>
    <m/>
  </r>
  <r>
    <x v="113"/>
    <x v="0"/>
    <x v="21"/>
    <x v="364"/>
    <n v="0.25"/>
    <x v="0"/>
    <m/>
    <m/>
  </r>
  <r>
    <x v="113"/>
    <x v="0"/>
    <x v="21"/>
    <x v="200"/>
    <n v="2"/>
    <x v="0"/>
    <m/>
    <m/>
  </r>
  <r>
    <x v="113"/>
    <x v="0"/>
    <x v="18"/>
    <x v="206"/>
    <n v="4.5"/>
    <x v="0"/>
    <m/>
    <m/>
  </r>
  <r>
    <x v="113"/>
    <x v="0"/>
    <x v="18"/>
    <x v="368"/>
    <n v="3"/>
    <x v="0"/>
    <m/>
    <m/>
  </r>
  <r>
    <x v="114"/>
    <x v="1"/>
    <x v="8"/>
    <x v="321"/>
    <n v="4.42"/>
    <x v="0"/>
    <m/>
    <m/>
  </r>
  <r>
    <x v="114"/>
    <x v="1"/>
    <x v="16"/>
    <x v="321"/>
    <n v="4.42"/>
    <x v="0"/>
    <m/>
    <m/>
  </r>
  <r>
    <x v="114"/>
    <x v="1"/>
    <x v="24"/>
    <x v="321"/>
    <n v="4.42"/>
    <x v="0"/>
    <m/>
    <m/>
  </r>
  <r>
    <x v="114"/>
    <x v="1"/>
    <x v="0"/>
    <x v="321"/>
    <n v="4.42"/>
    <x v="0"/>
    <m/>
    <m/>
  </r>
  <r>
    <x v="114"/>
    <x v="1"/>
    <x v="0"/>
    <x v="4"/>
    <m/>
    <x v="1"/>
    <n v="8"/>
    <m/>
  </r>
  <r>
    <x v="114"/>
    <x v="1"/>
    <x v="21"/>
    <x v="369"/>
    <n v="1.1000000000000001"/>
    <x v="0"/>
    <m/>
    <m/>
  </r>
  <r>
    <x v="114"/>
    <x v="1"/>
    <x v="21"/>
    <x v="360"/>
    <n v="0.25"/>
    <x v="0"/>
    <m/>
    <m/>
  </r>
  <r>
    <x v="114"/>
    <x v="1"/>
    <x v="21"/>
    <x v="370"/>
    <n v="0.5"/>
    <x v="0"/>
    <m/>
    <m/>
  </r>
  <r>
    <x v="114"/>
    <x v="1"/>
    <x v="21"/>
    <x v="353"/>
    <n v="0.3"/>
    <x v="0"/>
    <m/>
    <m/>
  </r>
  <r>
    <x v="114"/>
    <x v="1"/>
    <x v="21"/>
    <x v="371"/>
    <n v="0.33"/>
    <x v="0"/>
    <m/>
    <m/>
  </r>
  <r>
    <x v="114"/>
    <x v="1"/>
    <x v="21"/>
    <x v="372"/>
    <n v="0.25"/>
    <x v="0"/>
    <m/>
    <m/>
  </r>
  <r>
    <x v="114"/>
    <x v="1"/>
    <x v="21"/>
    <x v="373"/>
    <n v="0.33"/>
    <x v="0"/>
    <m/>
    <m/>
  </r>
  <r>
    <x v="114"/>
    <x v="1"/>
    <x v="21"/>
    <x v="327"/>
    <n v="1"/>
    <x v="0"/>
    <m/>
    <m/>
  </r>
  <r>
    <x v="114"/>
    <x v="1"/>
    <x v="18"/>
    <x v="206"/>
    <n v="4.5"/>
    <x v="0"/>
    <m/>
    <m/>
  </r>
  <r>
    <x v="115"/>
    <x v="2"/>
    <x v="16"/>
    <x v="234"/>
    <n v="5.5"/>
    <x v="0"/>
    <m/>
    <m/>
  </r>
  <r>
    <x v="115"/>
    <x v="2"/>
    <x v="8"/>
    <x v="234"/>
    <n v="5.5"/>
    <x v="0"/>
    <m/>
    <m/>
  </r>
  <r>
    <x v="115"/>
    <x v="2"/>
    <x v="24"/>
    <x v="234"/>
    <n v="5.5"/>
    <x v="0"/>
    <m/>
    <m/>
  </r>
  <r>
    <x v="115"/>
    <x v="2"/>
    <x v="0"/>
    <x v="234"/>
    <n v="5.5"/>
    <x v="0"/>
    <m/>
    <m/>
  </r>
  <r>
    <x v="115"/>
    <x v="2"/>
    <x v="0"/>
    <x v="4"/>
    <m/>
    <x v="1"/>
    <n v="8"/>
    <m/>
  </r>
  <r>
    <x v="115"/>
    <x v="2"/>
    <x v="0"/>
    <x v="384"/>
    <n v="1.75"/>
    <x v="0"/>
    <m/>
    <m/>
  </r>
  <r>
    <x v="115"/>
    <x v="2"/>
    <x v="21"/>
    <x v="360"/>
    <n v="0.25"/>
    <x v="0"/>
    <m/>
    <m/>
  </r>
  <r>
    <x v="115"/>
    <x v="2"/>
    <x v="21"/>
    <x v="376"/>
    <n v="0.44"/>
    <x v="0"/>
    <m/>
    <m/>
  </r>
  <r>
    <x v="115"/>
    <x v="2"/>
    <x v="21"/>
    <x v="330"/>
    <n v="1.01"/>
    <x v="0"/>
    <m/>
    <m/>
  </r>
  <r>
    <x v="115"/>
    <x v="2"/>
    <x v="21"/>
    <x v="353"/>
    <n v="0.64"/>
    <x v="0"/>
    <m/>
    <m/>
  </r>
  <r>
    <x v="115"/>
    <x v="2"/>
    <x v="21"/>
    <x v="377"/>
    <n v="0.65"/>
    <x v="0"/>
    <m/>
    <m/>
  </r>
  <r>
    <x v="115"/>
    <x v="2"/>
    <x v="21"/>
    <x v="200"/>
    <n v="2"/>
    <x v="0"/>
    <m/>
    <m/>
  </r>
  <r>
    <x v="115"/>
    <x v="2"/>
    <x v="21"/>
    <x v="378"/>
    <n v="3"/>
    <x v="0"/>
    <m/>
    <m/>
  </r>
  <r>
    <x v="115"/>
    <x v="2"/>
    <x v="18"/>
    <x v="206"/>
    <n v="4.5"/>
    <x v="0"/>
    <m/>
    <m/>
  </r>
  <r>
    <x v="115"/>
    <x v="2"/>
    <x v="18"/>
    <x v="379"/>
    <n v="3"/>
    <x v="0"/>
    <m/>
    <m/>
  </r>
  <r>
    <x v="116"/>
    <x v="3"/>
    <x v="16"/>
    <x v="234"/>
    <n v="6"/>
    <x v="0"/>
    <m/>
    <m/>
  </r>
  <r>
    <x v="116"/>
    <x v="3"/>
    <x v="8"/>
    <x v="234"/>
    <n v="6"/>
    <x v="0"/>
    <m/>
    <m/>
  </r>
  <r>
    <x v="116"/>
    <x v="3"/>
    <x v="24"/>
    <x v="234"/>
    <n v="6"/>
    <x v="0"/>
    <m/>
    <m/>
  </r>
  <r>
    <x v="116"/>
    <x v="3"/>
    <x v="0"/>
    <x v="234"/>
    <n v="6"/>
    <x v="0"/>
    <m/>
    <m/>
  </r>
  <r>
    <x v="116"/>
    <x v="3"/>
    <x v="0"/>
    <x v="4"/>
    <m/>
    <x v="1"/>
    <n v="8.3699999999999992"/>
    <m/>
  </r>
  <r>
    <x v="116"/>
    <x v="3"/>
    <x v="21"/>
    <x v="296"/>
    <n v="2"/>
    <x v="0"/>
    <m/>
    <m/>
  </r>
  <r>
    <x v="116"/>
    <x v="3"/>
    <x v="21"/>
    <x v="351"/>
    <n v="2.6"/>
    <x v="0"/>
    <m/>
    <m/>
  </r>
  <r>
    <x v="116"/>
    <x v="3"/>
    <x v="21"/>
    <x v="352"/>
    <n v="0.82"/>
    <x v="0"/>
    <m/>
    <m/>
  </r>
  <r>
    <x v="116"/>
    <x v="3"/>
    <x v="21"/>
    <x v="299"/>
    <n v="0.25"/>
    <x v="0"/>
    <m/>
    <m/>
  </r>
  <r>
    <x v="116"/>
    <x v="3"/>
    <x v="21"/>
    <x v="353"/>
    <n v="0.3"/>
    <x v="0"/>
    <m/>
    <m/>
  </r>
  <r>
    <x v="116"/>
    <x v="3"/>
    <x v="21"/>
    <x v="309"/>
    <n v="2"/>
    <x v="0"/>
    <m/>
    <m/>
  </r>
  <r>
    <x v="116"/>
    <x v="3"/>
    <x v="18"/>
    <x v="206"/>
    <n v="4.5"/>
    <x v="0"/>
    <m/>
    <m/>
  </r>
  <r>
    <x v="117"/>
    <x v="4"/>
    <x v="24"/>
    <x v="385"/>
    <n v="6"/>
    <x v="0"/>
    <m/>
    <m/>
  </r>
  <r>
    <x v="117"/>
    <x v="4"/>
    <x v="16"/>
    <x v="385"/>
    <n v="6"/>
    <x v="0"/>
    <m/>
    <m/>
  </r>
  <r>
    <x v="117"/>
    <x v="4"/>
    <x v="28"/>
    <x v="385"/>
    <n v="6"/>
    <x v="0"/>
    <m/>
    <m/>
  </r>
  <r>
    <x v="117"/>
    <x v="4"/>
    <x v="0"/>
    <x v="385"/>
    <n v="6"/>
    <x v="0"/>
    <m/>
    <m/>
  </r>
  <r>
    <x v="117"/>
    <x v="4"/>
    <x v="0"/>
    <x v="4"/>
    <m/>
    <x v="1"/>
    <n v="8.3699999999999992"/>
    <m/>
  </r>
  <r>
    <x v="117"/>
    <x v="4"/>
    <x v="21"/>
    <x v="359"/>
    <n v="0.5"/>
    <x v="0"/>
    <m/>
    <m/>
  </r>
  <r>
    <x v="117"/>
    <x v="4"/>
    <x v="21"/>
    <x v="360"/>
    <n v="0.25"/>
    <x v="0"/>
    <m/>
    <m/>
  </r>
  <r>
    <x v="117"/>
    <x v="4"/>
    <x v="21"/>
    <x v="299"/>
    <n v="0.25"/>
    <x v="0"/>
    <m/>
    <m/>
  </r>
  <r>
    <x v="117"/>
    <x v="4"/>
    <x v="21"/>
    <x v="361"/>
    <n v="0.41"/>
    <x v="0"/>
    <m/>
    <m/>
  </r>
  <r>
    <x v="117"/>
    <x v="4"/>
    <x v="21"/>
    <x v="353"/>
    <n v="0.3"/>
    <x v="0"/>
    <m/>
    <m/>
  </r>
  <r>
    <x v="117"/>
    <x v="4"/>
    <x v="21"/>
    <x v="362"/>
    <n v="0.74"/>
    <x v="0"/>
    <m/>
    <m/>
  </r>
  <r>
    <x v="117"/>
    <x v="4"/>
    <x v="21"/>
    <x v="363"/>
    <n v="0.79"/>
    <x v="0"/>
    <m/>
    <m/>
  </r>
  <r>
    <x v="117"/>
    <x v="4"/>
    <x v="21"/>
    <x v="364"/>
    <n v="0.25"/>
    <x v="0"/>
    <m/>
    <m/>
  </r>
  <r>
    <x v="117"/>
    <x v="4"/>
    <x v="21"/>
    <x v="365"/>
    <n v="0.66"/>
    <x v="0"/>
    <m/>
    <m/>
  </r>
  <r>
    <x v="117"/>
    <x v="4"/>
    <x v="21"/>
    <x v="200"/>
    <n v="2"/>
    <x v="0"/>
    <m/>
    <m/>
  </r>
  <r>
    <x v="117"/>
    <x v="4"/>
    <x v="21"/>
    <x v="231"/>
    <n v="2"/>
    <x v="0"/>
    <m/>
    <m/>
  </r>
  <r>
    <x v="117"/>
    <x v="4"/>
    <x v="18"/>
    <x v="206"/>
    <n v="4.5"/>
    <x v="0"/>
    <m/>
    <m/>
  </r>
  <r>
    <x v="118"/>
    <x v="5"/>
    <x v="0"/>
    <x v="247"/>
    <n v="2"/>
    <x v="0"/>
    <m/>
    <m/>
  </r>
  <r>
    <x v="118"/>
    <x v="5"/>
    <x v="0"/>
    <x v="39"/>
    <n v="1.5"/>
    <x v="0"/>
    <m/>
    <m/>
  </r>
  <r>
    <x v="118"/>
    <x v="5"/>
    <x v="0"/>
    <x v="4"/>
    <m/>
    <x v="1"/>
    <n v="8"/>
    <m/>
  </r>
  <r>
    <x v="118"/>
    <x v="5"/>
    <x v="0"/>
    <x v="386"/>
    <n v="1"/>
    <x v="0"/>
    <m/>
    <m/>
  </r>
  <r>
    <x v="118"/>
    <x v="5"/>
    <x v="0"/>
    <x v="387"/>
    <n v="1"/>
    <x v="0"/>
    <m/>
    <m/>
  </r>
  <r>
    <x v="119"/>
    <x v="0"/>
    <x v="24"/>
    <x v="388"/>
    <n v="2"/>
    <x v="0"/>
    <m/>
    <s v="MARGARITA"/>
  </r>
  <r>
    <x v="119"/>
    <x v="0"/>
    <x v="21"/>
    <x v="359"/>
    <n v="0.5"/>
    <x v="0"/>
    <m/>
    <m/>
  </r>
  <r>
    <x v="119"/>
    <x v="0"/>
    <x v="21"/>
    <x v="360"/>
    <n v="0.25"/>
    <x v="0"/>
    <m/>
    <m/>
  </r>
  <r>
    <x v="119"/>
    <x v="0"/>
    <x v="21"/>
    <x v="304"/>
    <n v="0.87"/>
    <x v="0"/>
    <m/>
    <m/>
  </r>
  <r>
    <x v="119"/>
    <x v="0"/>
    <x v="21"/>
    <x v="361"/>
    <n v="0.41"/>
    <x v="0"/>
    <m/>
    <m/>
  </r>
  <r>
    <x v="119"/>
    <x v="0"/>
    <x v="21"/>
    <x v="353"/>
    <n v="0.3"/>
    <x v="0"/>
    <m/>
    <m/>
  </r>
  <r>
    <x v="119"/>
    <x v="0"/>
    <x v="21"/>
    <x v="364"/>
    <n v="0.25"/>
    <x v="0"/>
    <m/>
    <m/>
  </r>
  <r>
    <x v="119"/>
    <x v="0"/>
    <x v="21"/>
    <x v="200"/>
    <n v="2"/>
    <x v="0"/>
    <m/>
    <m/>
  </r>
  <r>
    <x v="119"/>
    <x v="0"/>
    <x v="18"/>
    <x v="206"/>
    <n v="4.5"/>
    <x v="0"/>
    <m/>
    <m/>
  </r>
  <r>
    <x v="119"/>
    <x v="0"/>
    <x v="18"/>
    <x v="368"/>
    <n v="3"/>
    <x v="0"/>
    <m/>
    <m/>
  </r>
  <r>
    <x v="120"/>
    <x v="1"/>
    <x v="8"/>
    <x v="234"/>
    <n v="2"/>
    <x v="0"/>
    <m/>
    <m/>
  </r>
  <r>
    <x v="120"/>
    <x v="1"/>
    <x v="8"/>
    <x v="381"/>
    <n v="2.5"/>
    <x v="0"/>
    <m/>
    <m/>
  </r>
  <r>
    <x v="120"/>
    <x v="1"/>
    <x v="16"/>
    <x v="249"/>
    <n v="3"/>
    <x v="0"/>
    <m/>
    <m/>
  </r>
  <r>
    <x v="120"/>
    <x v="1"/>
    <x v="21"/>
    <x v="369"/>
    <n v="1.1000000000000001"/>
    <x v="0"/>
    <m/>
    <m/>
  </r>
  <r>
    <x v="120"/>
    <x v="1"/>
    <x v="21"/>
    <x v="360"/>
    <n v="0.25"/>
    <x v="0"/>
    <m/>
    <m/>
  </r>
  <r>
    <x v="120"/>
    <x v="1"/>
    <x v="21"/>
    <x v="370"/>
    <n v="0.5"/>
    <x v="0"/>
    <m/>
    <m/>
  </r>
  <r>
    <x v="120"/>
    <x v="1"/>
    <x v="21"/>
    <x v="353"/>
    <n v="0.3"/>
    <x v="0"/>
    <m/>
    <m/>
  </r>
  <r>
    <x v="120"/>
    <x v="1"/>
    <x v="21"/>
    <x v="371"/>
    <n v="0.33"/>
    <x v="0"/>
    <m/>
    <m/>
  </r>
  <r>
    <x v="120"/>
    <x v="1"/>
    <x v="21"/>
    <x v="372"/>
    <n v="0.25"/>
    <x v="0"/>
    <m/>
    <m/>
  </r>
  <r>
    <x v="120"/>
    <x v="1"/>
    <x v="21"/>
    <x v="373"/>
    <n v="0.33"/>
    <x v="0"/>
    <m/>
    <m/>
  </r>
  <r>
    <x v="120"/>
    <x v="1"/>
    <x v="21"/>
    <x v="327"/>
    <n v="1"/>
    <x v="0"/>
    <m/>
    <m/>
  </r>
  <r>
    <x v="120"/>
    <x v="1"/>
    <x v="21"/>
    <x v="389"/>
    <n v="2"/>
    <x v="0"/>
    <m/>
    <m/>
  </r>
  <r>
    <x v="120"/>
    <x v="1"/>
    <x v="18"/>
    <x v="206"/>
    <n v="4.5"/>
    <x v="0"/>
    <m/>
    <m/>
  </r>
  <r>
    <x v="121"/>
    <x v="2"/>
    <x v="8"/>
    <x v="366"/>
    <n v="1"/>
    <x v="0"/>
    <m/>
    <m/>
  </r>
  <r>
    <x v="121"/>
    <x v="2"/>
    <x v="16"/>
    <x v="366"/>
    <n v="1"/>
    <x v="0"/>
    <m/>
    <m/>
  </r>
  <r>
    <x v="121"/>
    <x v="2"/>
    <x v="8"/>
    <x v="342"/>
    <n v="2.66"/>
    <x v="0"/>
    <m/>
    <m/>
  </r>
  <r>
    <x v="121"/>
    <x v="2"/>
    <x v="16"/>
    <x v="342"/>
    <n v="2.66"/>
    <x v="0"/>
    <m/>
    <m/>
  </r>
  <r>
    <x v="121"/>
    <x v="2"/>
    <x v="24"/>
    <x v="390"/>
    <n v="1"/>
    <x v="0"/>
    <m/>
    <m/>
  </r>
  <r>
    <x v="121"/>
    <x v="2"/>
    <x v="24"/>
    <x v="391"/>
    <n v="2"/>
    <x v="0"/>
    <m/>
    <m/>
  </r>
  <r>
    <x v="121"/>
    <x v="2"/>
    <x v="24"/>
    <x v="392"/>
    <n v="1.25"/>
    <x v="0"/>
    <m/>
    <m/>
  </r>
  <r>
    <x v="121"/>
    <x v="2"/>
    <x v="24"/>
    <x v="393"/>
    <n v="0.75"/>
    <x v="0"/>
    <m/>
    <m/>
  </r>
  <r>
    <x v="121"/>
    <x v="2"/>
    <x v="21"/>
    <x v="359"/>
    <n v="0.5"/>
    <x v="0"/>
    <m/>
    <m/>
  </r>
  <r>
    <x v="121"/>
    <x v="2"/>
    <x v="21"/>
    <x v="360"/>
    <n v="0.25"/>
    <x v="0"/>
    <m/>
    <m/>
  </r>
  <r>
    <x v="121"/>
    <x v="2"/>
    <x v="21"/>
    <x v="376"/>
    <n v="0.44"/>
    <x v="0"/>
    <m/>
    <m/>
  </r>
  <r>
    <x v="121"/>
    <x v="2"/>
    <x v="21"/>
    <x v="330"/>
    <n v="1.01"/>
    <x v="0"/>
    <m/>
    <m/>
  </r>
  <r>
    <x v="121"/>
    <x v="2"/>
    <x v="21"/>
    <x v="353"/>
    <n v="0.64"/>
    <x v="0"/>
    <m/>
    <m/>
  </r>
  <r>
    <x v="121"/>
    <x v="2"/>
    <x v="21"/>
    <x v="377"/>
    <n v="0.65"/>
    <x v="0"/>
    <m/>
    <m/>
  </r>
  <r>
    <x v="121"/>
    <x v="2"/>
    <x v="21"/>
    <x v="200"/>
    <n v="2"/>
    <x v="0"/>
    <m/>
    <m/>
  </r>
  <r>
    <x v="121"/>
    <x v="2"/>
    <x v="18"/>
    <x v="206"/>
    <n v="4.5"/>
    <x v="0"/>
    <m/>
    <m/>
  </r>
  <r>
    <x v="122"/>
    <x v="3"/>
    <x v="16"/>
    <x v="386"/>
    <n v="1"/>
    <x v="0"/>
    <m/>
    <m/>
  </r>
  <r>
    <x v="122"/>
    <x v="3"/>
    <x v="16"/>
    <x v="387"/>
    <n v="1"/>
    <x v="0"/>
    <m/>
    <m/>
  </r>
  <r>
    <x v="122"/>
    <x v="3"/>
    <x v="16"/>
    <x v="350"/>
    <n v="1.5"/>
    <x v="0"/>
    <m/>
    <m/>
  </r>
  <r>
    <x v="122"/>
    <x v="3"/>
    <x v="16"/>
    <x v="384"/>
    <n v="1.75"/>
    <x v="0"/>
    <m/>
    <m/>
  </r>
  <r>
    <x v="122"/>
    <x v="3"/>
    <x v="21"/>
    <x v="296"/>
    <n v="2"/>
    <x v="0"/>
    <m/>
    <m/>
  </r>
  <r>
    <x v="122"/>
    <x v="3"/>
    <x v="21"/>
    <x v="351"/>
    <n v="2.6"/>
    <x v="0"/>
    <m/>
    <m/>
  </r>
  <r>
    <x v="122"/>
    <x v="3"/>
    <x v="21"/>
    <x v="352"/>
    <n v="0.82"/>
    <x v="0"/>
    <m/>
    <m/>
  </r>
  <r>
    <x v="122"/>
    <x v="3"/>
    <x v="21"/>
    <x v="299"/>
    <n v="0.25"/>
    <x v="0"/>
    <m/>
    <m/>
  </r>
  <r>
    <x v="122"/>
    <x v="3"/>
    <x v="21"/>
    <x v="353"/>
    <n v="0.3"/>
    <x v="0"/>
    <m/>
    <m/>
  </r>
  <r>
    <x v="122"/>
    <x v="3"/>
    <x v="18"/>
    <x v="206"/>
    <n v="4.5"/>
    <x v="0"/>
    <m/>
    <m/>
  </r>
  <r>
    <x v="122"/>
    <x v="3"/>
    <x v="18"/>
    <x v="222"/>
    <n v="2"/>
    <x v="0"/>
    <m/>
    <m/>
  </r>
  <r>
    <x v="123"/>
    <x v="4"/>
    <x v="24"/>
    <x v="394"/>
    <n v="4.5"/>
    <x v="0"/>
    <m/>
    <m/>
  </r>
  <r>
    <x v="123"/>
    <x v="4"/>
    <x v="16"/>
    <x v="394"/>
    <n v="4.5"/>
    <x v="0"/>
    <m/>
    <m/>
  </r>
  <r>
    <x v="123"/>
    <x v="4"/>
    <x v="21"/>
    <x v="359"/>
    <n v="0.5"/>
    <x v="0"/>
    <m/>
    <m/>
  </r>
  <r>
    <x v="123"/>
    <x v="4"/>
    <x v="21"/>
    <x v="360"/>
    <n v="0.25"/>
    <x v="0"/>
    <m/>
    <m/>
  </r>
  <r>
    <x v="123"/>
    <x v="4"/>
    <x v="21"/>
    <x v="299"/>
    <n v="0.25"/>
    <x v="0"/>
    <m/>
    <m/>
  </r>
  <r>
    <x v="123"/>
    <x v="4"/>
    <x v="21"/>
    <x v="361"/>
    <n v="0.41"/>
    <x v="0"/>
    <m/>
    <m/>
  </r>
  <r>
    <x v="123"/>
    <x v="4"/>
    <x v="21"/>
    <x v="353"/>
    <n v="0.3"/>
    <x v="0"/>
    <m/>
    <m/>
  </r>
  <r>
    <x v="123"/>
    <x v="4"/>
    <x v="21"/>
    <x v="362"/>
    <n v="0.74"/>
    <x v="0"/>
    <m/>
    <m/>
  </r>
  <r>
    <x v="123"/>
    <x v="4"/>
    <x v="21"/>
    <x v="363"/>
    <n v="0.79"/>
    <x v="0"/>
    <m/>
    <m/>
  </r>
  <r>
    <x v="123"/>
    <x v="4"/>
    <x v="21"/>
    <x v="364"/>
    <n v="0.25"/>
    <x v="0"/>
    <m/>
    <m/>
  </r>
  <r>
    <x v="123"/>
    <x v="4"/>
    <x v="21"/>
    <x v="365"/>
    <n v="0.66"/>
    <x v="0"/>
    <m/>
    <m/>
  </r>
  <r>
    <x v="123"/>
    <x v="4"/>
    <x v="21"/>
    <x v="200"/>
    <n v="2"/>
    <x v="0"/>
    <m/>
    <m/>
  </r>
  <r>
    <x v="123"/>
    <x v="4"/>
    <x v="21"/>
    <x v="231"/>
    <n v="2"/>
    <x v="0"/>
    <m/>
    <m/>
  </r>
  <r>
    <x v="123"/>
    <x v="4"/>
    <x v="18"/>
    <x v="206"/>
    <n v="3"/>
    <x v="0"/>
    <m/>
    <m/>
  </r>
  <r>
    <x v="124"/>
    <x v="0"/>
    <x v="21"/>
    <x v="359"/>
    <n v="0.5"/>
    <x v="0"/>
    <m/>
    <m/>
  </r>
  <r>
    <x v="124"/>
    <x v="0"/>
    <x v="21"/>
    <x v="360"/>
    <n v="0.25"/>
    <x v="0"/>
    <m/>
    <m/>
  </r>
  <r>
    <x v="124"/>
    <x v="0"/>
    <x v="21"/>
    <x v="304"/>
    <n v="0.87"/>
    <x v="0"/>
    <m/>
    <m/>
  </r>
  <r>
    <x v="124"/>
    <x v="0"/>
    <x v="21"/>
    <x v="361"/>
    <n v="0.41"/>
    <x v="0"/>
    <m/>
    <m/>
  </r>
  <r>
    <x v="124"/>
    <x v="0"/>
    <x v="21"/>
    <x v="353"/>
    <n v="0.3"/>
    <x v="0"/>
    <m/>
    <m/>
  </r>
  <r>
    <x v="124"/>
    <x v="0"/>
    <x v="21"/>
    <x v="364"/>
    <n v="0.25"/>
    <x v="0"/>
    <m/>
    <m/>
  </r>
  <r>
    <x v="124"/>
    <x v="0"/>
    <x v="21"/>
    <x v="200"/>
    <n v="2"/>
    <x v="0"/>
    <m/>
    <m/>
  </r>
  <r>
    <x v="125"/>
    <x v="1"/>
    <x v="24"/>
    <x v="247"/>
    <n v="1"/>
    <x v="0"/>
    <m/>
    <m/>
  </r>
  <r>
    <x v="125"/>
    <x v="1"/>
    <x v="8"/>
    <x v="247"/>
    <n v="1"/>
    <x v="0"/>
    <m/>
    <m/>
  </r>
  <r>
    <x v="125"/>
    <x v="1"/>
    <x v="24"/>
    <x v="395"/>
    <n v="0.39"/>
    <x v="0"/>
    <m/>
    <s v="Mª DOLORES PEÑA"/>
  </r>
  <r>
    <x v="125"/>
    <x v="1"/>
    <x v="29"/>
    <x v="395"/>
    <n v="0.39"/>
    <x v="0"/>
    <m/>
    <s v="Mª DOLORES PEÑA"/>
  </r>
  <r>
    <x v="125"/>
    <x v="1"/>
    <x v="8"/>
    <x v="395"/>
    <n v="0.39"/>
    <x v="0"/>
    <m/>
    <s v="Mª DOLORES PEÑA"/>
  </r>
  <r>
    <x v="125"/>
    <x v="1"/>
    <x v="24"/>
    <x v="396"/>
    <n v="0.6"/>
    <x v="0"/>
    <m/>
    <s v="Mª DOLORES PEÑA"/>
  </r>
  <r>
    <x v="125"/>
    <x v="1"/>
    <x v="29"/>
    <x v="396"/>
    <n v="0.6"/>
    <x v="0"/>
    <m/>
    <s v="Mª DOLORES PEÑA"/>
  </r>
  <r>
    <x v="125"/>
    <x v="1"/>
    <x v="8"/>
    <x v="396"/>
    <n v="0.6"/>
    <x v="0"/>
    <m/>
    <s v="Mª DOLORES PEÑA"/>
  </r>
  <r>
    <x v="125"/>
    <x v="1"/>
    <x v="24"/>
    <x v="397"/>
    <n v="0.3"/>
    <x v="0"/>
    <m/>
    <s v="Mª DOLORES PEÑA"/>
  </r>
  <r>
    <x v="125"/>
    <x v="1"/>
    <x v="29"/>
    <x v="397"/>
    <n v="0.3"/>
    <x v="0"/>
    <m/>
    <s v="Mª DOLORES PEÑA"/>
  </r>
  <r>
    <x v="125"/>
    <x v="1"/>
    <x v="8"/>
    <x v="397"/>
    <n v="0.3"/>
    <x v="0"/>
    <m/>
    <s v="Mª DOLORES PEÑA"/>
  </r>
  <r>
    <x v="125"/>
    <x v="1"/>
    <x v="24"/>
    <x v="398"/>
    <n v="0.3"/>
    <x v="0"/>
    <m/>
    <s v="Mª DOLORES PEÑA"/>
  </r>
  <r>
    <x v="125"/>
    <x v="1"/>
    <x v="29"/>
    <x v="398"/>
    <n v="0.3"/>
    <x v="0"/>
    <m/>
    <s v="Mª DOLORES PEÑA"/>
  </r>
  <r>
    <x v="125"/>
    <x v="1"/>
    <x v="8"/>
    <x v="398"/>
    <n v="0.3"/>
    <x v="0"/>
    <m/>
    <s v="Mª DOLORES PEÑA"/>
  </r>
  <r>
    <x v="125"/>
    <x v="1"/>
    <x v="24"/>
    <x v="399"/>
    <n v="0.22"/>
    <x v="0"/>
    <m/>
    <s v="Mª DOLORES PEÑA"/>
  </r>
  <r>
    <x v="125"/>
    <x v="1"/>
    <x v="29"/>
    <x v="399"/>
    <n v="0.22"/>
    <x v="0"/>
    <m/>
    <s v="Mª DOLORES PEÑA"/>
  </r>
  <r>
    <x v="125"/>
    <x v="1"/>
    <x v="8"/>
    <x v="399"/>
    <n v="0.22"/>
    <x v="0"/>
    <m/>
    <s v="Mª DOLORES PEÑA"/>
  </r>
  <r>
    <x v="125"/>
    <x v="1"/>
    <x v="16"/>
    <x v="400"/>
    <n v="8"/>
    <x v="0"/>
    <m/>
    <m/>
  </r>
  <r>
    <x v="125"/>
    <x v="1"/>
    <x v="21"/>
    <x v="369"/>
    <n v="1.1000000000000001"/>
    <x v="0"/>
    <m/>
    <m/>
  </r>
  <r>
    <x v="125"/>
    <x v="1"/>
    <x v="21"/>
    <x v="360"/>
    <n v="0.25"/>
    <x v="0"/>
    <m/>
    <m/>
  </r>
  <r>
    <x v="125"/>
    <x v="1"/>
    <x v="21"/>
    <x v="370"/>
    <n v="0.5"/>
    <x v="0"/>
    <m/>
    <m/>
  </r>
  <r>
    <x v="125"/>
    <x v="1"/>
    <x v="21"/>
    <x v="353"/>
    <n v="0.3"/>
    <x v="0"/>
    <m/>
    <m/>
  </r>
  <r>
    <x v="125"/>
    <x v="1"/>
    <x v="21"/>
    <x v="371"/>
    <n v="0.33"/>
    <x v="0"/>
    <m/>
    <m/>
  </r>
  <r>
    <x v="125"/>
    <x v="1"/>
    <x v="21"/>
    <x v="372"/>
    <n v="0.25"/>
    <x v="0"/>
    <m/>
    <m/>
  </r>
  <r>
    <x v="125"/>
    <x v="1"/>
    <x v="21"/>
    <x v="373"/>
    <n v="0.33"/>
    <x v="0"/>
    <m/>
    <m/>
  </r>
  <r>
    <x v="125"/>
    <x v="1"/>
    <x v="21"/>
    <x v="327"/>
    <n v="1"/>
    <x v="0"/>
    <m/>
    <m/>
  </r>
  <r>
    <x v="125"/>
    <x v="1"/>
    <x v="21"/>
    <x v="389"/>
    <n v="2"/>
    <x v="0"/>
    <m/>
    <m/>
  </r>
  <r>
    <x v="125"/>
    <x v="1"/>
    <x v="18"/>
    <x v="206"/>
    <n v="4.5"/>
    <x v="0"/>
    <m/>
    <m/>
  </r>
  <r>
    <x v="126"/>
    <x v="2"/>
    <x v="16"/>
    <x v="400"/>
    <n v="8"/>
    <x v="0"/>
    <m/>
    <m/>
  </r>
  <r>
    <x v="126"/>
    <x v="2"/>
    <x v="24"/>
    <x v="394"/>
    <n v="3"/>
    <x v="0"/>
    <m/>
    <m/>
  </r>
  <r>
    <x v="126"/>
    <x v="2"/>
    <x v="8"/>
    <x v="394"/>
    <n v="3"/>
    <x v="0"/>
    <m/>
    <m/>
  </r>
  <r>
    <x v="126"/>
    <x v="2"/>
    <x v="29"/>
    <x v="394"/>
    <n v="3"/>
    <x v="0"/>
    <m/>
    <m/>
  </r>
  <r>
    <x v="126"/>
    <x v="2"/>
    <x v="24"/>
    <x v="315"/>
    <n v="1.5"/>
    <x v="0"/>
    <m/>
    <m/>
  </r>
  <r>
    <x v="126"/>
    <x v="2"/>
    <x v="8"/>
    <x v="315"/>
    <n v="1.5"/>
    <x v="0"/>
    <m/>
    <m/>
  </r>
  <r>
    <x v="126"/>
    <x v="2"/>
    <x v="29"/>
    <x v="315"/>
    <n v="1.5"/>
    <x v="0"/>
    <m/>
    <m/>
  </r>
  <r>
    <x v="126"/>
    <x v="2"/>
    <x v="21"/>
    <x v="359"/>
    <n v="0.5"/>
    <x v="0"/>
    <m/>
    <m/>
  </r>
  <r>
    <x v="126"/>
    <x v="2"/>
    <x v="21"/>
    <x v="360"/>
    <n v="0.25"/>
    <x v="0"/>
    <m/>
    <m/>
  </r>
  <r>
    <x v="126"/>
    <x v="2"/>
    <x v="21"/>
    <x v="376"/>
    <n v="0.44"/>
    <x v="0"/>
    <m/>
    <m/>
  </r>
  <r>
    <x v="126"/>
    <x v="2"/>
    <x v="21"/>
    <x v="330"/>
    <n v="1.01"/>
    <x v="0"/>
    <m/>
    <m/>
  </r>
  <r>
    <x v="126"/>
    <x v="2"/>
    <x v="21"/>
    <x v="353"/>
    <n v="0.64"/>
    <x v="0"/>
    <m/>
    <m/>
  </r>
  <r>
    <x v="126"/>
    <x v="2"/>
    <x v="21"/>
    <x v="377"/>
    <n v="0.65"/>
    <x v="0"/>
    <m/>
    <m/>
  </r>
  <r>
    <x v="126"/>
    <x v="2"/>
    <x v="21"/>
    <x v="200"/>
    <n v="2"/>
    <x v="0"/>
    <m/>
    <m/>
  </r>
  <r>
    <x v="126"/>
    <x v="2"/>
    <x v="18"/>
    <x v="206"/>
    <n v="4.5"/>
    <x v="0"/>
    <m/>
    <m/>
  </r>
  <r>
    <x v="126"/>
    <x v="2"/>
    <x v="18"/>
    <x v="368"/>
    <n v="3"/>
    <x v="0"/>
    <m/>
    <m/>
  </r>
  <r>
    <x v="127"/>
    <x v="3"/>
    <x v="16"/>
    <x v="400"/>
    <n v="8"/>
    <x v="0"/>
    <m/>
    <m/>
  </r>
  <r>
    <x v="127"/>
    <x v="3"/>
    <x v="21"/>
    <x v="296"/>
    <n v="2"/>
    <x v="0"/>
    <m/>
    <m/>
  </r>
  <r>
    <x v="127"/>
    <x v="3"/>
    <x v="24"/>
    <x v="401"/>
    <n v="2"/>
    <x v="0"/>
    <m/>
    <m/>
  </r>
  <r>
    <x v="127"/>
    <x v="3"/>
    <x v="8"/>
    <x v="401"/>
    <n v="2"/>
    <x v="0"/>
    <m/>
    <m/>
  </r>
  <r>
    <x v="127"/>
    <x v="3"/>
    <x v="24"/>
    <x v="402"/>
    <n v="0.5"/>
    <x v="0"/>
    <m/>
    <m/>
  </r>
  <r>
    <x v="127"/>
    <x v="3"/>
    <x v="8"/>
    <x v="402"/>
    <n v="0.5"/>
    <x v="0"/>
    <m/>
    <m/>
  </r>
  <r>
    <x v="127"/>
    <x v="3"/>
    <x v="24"/>
    <x v="403"/>
    <n v="1"/>
    <x v="0"/>
    <m/>
    <m/>
  </r>
  <r>
    <x v="128"/>
    <x v="4"/>
    <x v="24"/>
    <x v="404"/>
    <n v="5.5"/>
    <x v="0"/>
    <m/>
    <m/>
  </r>
  <r>
    <x v="127"/>
    <x v="3"/>
    <x v="8"/>
    <x v="403"/>
    <n v="1"/>
    <x v="0"/>
    <m/>
    <m/>
  </r>
  <r>
    <x v="127"/>
    <x v="3"/>
    <x v="21"/>
    <x v="351"/>
    <n v="2.6"/>
    <x v="0"/>
    <m/>
    <m/>
  </r>
  <r>
    <x v="127"/>
    <x v="3"/>
    <x v="21"/>
    <x v="352"/>
    <n v="0.82"/>
    <x v="0"/>
    <m/>
    <m/>
  </r>
  <r>
    <x v="127"/>
    <x v="3"/>
    <x v="21"/>
    <x v="299"/>
    <n v="0.25"/>
    <x v="0"/>
    <m/>
    <m/>
  </r>
  <r>
    <x v="129"/>
    <x v="1"/>
    <x v="24"/>
    <x v="247"/>
    <n v="2"/>
    <x v="0"/>
    <m/>
    <m/>
  </r>
  <r>
    <x v="129"/>
    <x v="1"/>
    <x v="24"/>
    <x v="341"/>
    <n v="1.25"/>
    <x v="0"/>
    <m/>
    <m/>
  </r>
  <r>
    <x v="129"/>
    <x v="1"/>
    <x v="16"/>
    <x v="341"/>
    <n v="1.25"/>
    <x v="0"/>
    <m/>
    <m/>
  </r>
  <r>
    <x v="129"/>
    <x v="1"/>
    <x v="24"/>
    <x v="405"/>
    <n v="1"/>
    <x v="0"/>
    <m/>
    <m/>
  </r>
  <r>
    <x v="129"/>
    <x v="1"/>
    <x v="16"/>
    <x v="405"/>
    <n v="1"/>
    <x v="0"/>
    <m/>
    <m/>
  </r>
  <r>
    <x v="129"/>
    <x v="1"/>
    <x v="24"/>
    <x v="406"/>
    <n v="0.5"/>
    <x v="0"/>
    <m/>
    <m/>
  </r>
  <r>
    <x v="129"/>
    <x v="1"/>
    <x v="16"/>
    <x v="406"/>
    <n v="0.5"/>
    <x v="0"/>
    <m/>
    <m/>
  </r>
  <r>
    <x v="129"/>
    <x v="1"/>
    <x v="24"/>
    <x v="407"/>
    <n v="0.5"/>
    <x v="0"/>
    <m/>
    <m/>
  </r>
  <r>
    <x v="129"/>
    <x v="1"/>
    <x v="16"/>
    <x v="407"/>
    <n v="0.5"/>
    <x v="0"/>
    <m/>
    <m/>
  </r>
  <r>
    <x v="130"/>
    <x v="2"/>
    <x v="24"/>
    <x v="408"/>
    <n v="6.5"/>
    <x v="0"/>
    <m/>
    <m/>
  </r>
  <r>
    <x v="130"/>
    <x v="2"/>
    <x v="16"/>
    <x v="408"/>
    <n v="6.5"/>
    <x v="0"/>
    <m/>
    <m/>
  </r>
  <r>
    <x v="131"/>
    <x v="3"/>
    <x v="24"/>
    <x v="408"/>
    <n v="2"/>
    <x v="0"/>
    <m/>
    <m/>
  </r>
  <r>
    <x v="131"/>
    <x v="3"/>
    <x v="16"/>
    <x v="408"/>
    <n v="2"/>
    <x v="0"/>
    <m/>
    <m/>
  </r>
  <r>
    <x v="131"/>
    <x v="3"/>
    <x v="24"/>
    <x v="409"/>
    <n v="1"/>
    <x v="0"/>
    <m/>
    <m/>
  </r>
  <r>
    <x v="131"/>
    <x v="3"/>
    <x v="16"/>
    <x v="409"/>
    <n v="1"/>
    <x v="0"/>
    <m/>
    <m/>
  </r>
  <r>
    <x v="127"/>
    <x v="3"/>
    <x v="21"/>
    <x v="353"/>
    <n v="0.3"/>
    <x v="0"/>
    <m/>
    <m/>
  </r>
  <r>
    <x v="127"/>
    <x v="3"/>
    <x v="18"/>
    <x v="206"/>
    <n v="4.5"/>
    <x v="0"/>
    <m/>
    <m/>
  </r>
  <r>
    <x v="128"/>
    <x v="4"/>
    <x v="16"/>
    <x v="400"/>
    <n v="8"/>
    <x v="0"/>
    <m/>
    <m/>
  </r>
  <r>
    <x v="128"/>
    <x v="4"/>
    <x v="21"/>
    <x v="359"/>
    <n v="0.5"/>
    <x v="0"/>
    <m/>
    <m/>
  </r>
  <r>
    <x v="128"/>
    <x v="4"/>
    <x v="21"/>
    <x v="360"/>
    <n v="0.25"/>
    <x v="0"/>
    <m/>
    <m/>
  </r>
  <r>
    <x v="128"/>
    <x v="4"/>
    <x v="21"/>
    <x v="299"/>
    <n v="0.25"/>
    <x v="0"/>
    <m/>
    <m/>
  </r>
  <r>
    <x v="128"/>
    <x v="4"/>
    <x v="21"/>
    <x v="361"/>
    <n v="0.41"/>
    <x v="0"/>
    <m/>
    <m/>
  </r>
  <r>
    <x v="128"/>
    <x v="4"/>
    <x v="21"/>
    <x v="353"/>
    <n v="0.3"/>
    <x v="0"/>
    <m/>
    <m/>
  </r>
  <r>
    <x v="128"/>
    <x v="4"/>
    <x v="21"/>
    <x v="362"/>
    <n v="0.74"/>
    <x v="0"/>
    <m/>
    <m/>
  </r>
  <r>
    <x v="128"/>
    <x v="4"/>
    <x v="21"/>
    <x v="363"/>
    <n v="0.79"/>
    <x v="0"/>
    <m/>
    <m/>
  </r>
  <r>
    <x v="128"/>
    <x v="4"/>
    <x v="21"/>
    <x v="364"/>
    <n v="0.25"/>
    <x v="0"/>
    <m/>
    <m/>
  </r>
  <r>
    <x v="128"/>
    <x v="4"/>
    <x v="21"/>
    <x v="365"/>
    <n v="0.66"/>
    <x v="0"/>
    <m/>
    <m/>
  </r>
  <r>
    <x v="132"/>
    <x v="0"/>
    <x v="0"/>
    <x v="4"/>
    <m/>
    <x v="1"/>
    <n v="5.33"/>
    <m/>
  </r>
  <r>
    <x v="132"/>
    <x v="0"/>
    <x v="0"/>
    <x v="39"/>
    <n v="1.5"/>
    <x v="0"/>
    <m/>
    <m/>
  </r>
  <r>
    <x v="132"/>
    <x v="0"/>
    <x v="0"/>
    <x v="247"/>
    <n v="2"/>
    <x v="0"/>
    <m/>
    <m/>
  </r>
  <r>
    <x v="133"/>
    <x v="1"/>
    <x v="0"/>
    <x v="4"/>
    <m/>
    <x v="1"/>
    <n v="6.66"/>
    <m/>
  </r>
  <r>
    <x v="133"/>
    <x v="1"/>
    <x v="16"/>
    <x v="410"/>
    <n v="4.5"/>
    <x v="0"/>
    <m/>
    <m/>
  </r>
  <r>
    <x v="134"/>
    <x v="5"/>
    <x v="9"/>
    <x v="4"/>
    <m/>
    <x v="0"/>
    <m/>
    <m/>
  </r>
  <r>
    <x v="133"/>
    <x v="1"/>
    <x v="0"/>
    <x v="410"/>
    <n v="4.5"/>
    <x v="0"/>
    <m/>
    <m/>
  </r>
  <r>
    <x v="135"/>
    <x v="2"/>
    <x v="0"/>
    <x v="411"/>
    <n v="2.5"/>
    <x v="0"/>
    <m/>
    <m/>
  </r>
  <r>
    <x v="135"/>
    <x v="2"/>
    <x v="24"/>
    <x v="156"/>
    <n v="3"/>
    <x v="0"/>
    <m/>
    <m/>
  </r>
  <r>
    <x v="135"/>
    <x v="2"/>
    <x v="16"/>
    <x v="411"/>
    <n v="2.5"/>
    <x v="0"/>
    <m/>
    <m/>
  </r>
  <r>
    <x v="136"/>
    <x v="3"/>
    <x v="0"/>
    <x v="4"/>
    <m/>
    <x v="1"/>
    <n v="5.75"/>
    <m/>
  </r>
  <r>
    <x v="136"/>
    <x v="3"/>
    <x v="0"/>
    <x v="412"/>
    <n v="1.5"/>
    <x v="0"/>
    <m/>
    <m/>
  </r>
  <r>
    <x v="136"/>
    <x v="3"/>
    <x v="0"/>
    <x v="288"/>
    <n v="1.5"/>
    <x v="0"/>
    <m/>
    <m/>
  </r>
  <r>
    <x v="137"/>
    <x v="4"/>
    <x v="16"/>
    <x v="413"/>
    <n v="7.75"/>
    <x v="0"/>
    <m/>
    <m/>
  </r>
  <r>
    <x v="137"/>
    <x v="4"/>
    <x v="0"/>
    <x v="4"/>
    <m/>
    <x v="1"/>
    <n v="9.5"/>
    <m/>
  </r>
  <r>
    <x v="137"/>
    <x v="4"/>
    <x v="0"/>
    <x v="413"/>
    <n v="7.75"/>
    <x v="0"/>
    <m/>
    <m/>
  </r>
  <r>
    <x v="138"/>
    <x v="0"/>
    <x v="0"/>
    <x v="4"/>
    <m/>
    <x v="1"/>
    <n v="3.83"/>
    <m/>
  </r>
  <r>
    <x v="138"/>
    <x v="0"/>
    <x v="0"/>
    <x v="247"/>
    <n v="2"/>
    <x v="0"/>
    <m/>
    <m/>
  </r>
  <r>
    <x v="139"/>
    <x v="1"/>
    <x v="16"/>
    <x v="414"/>
    <n v="1.5"/>
    <x v="0"/>
    <m/>
    <m/>
  </r>
  <r>
    <x v="139"/>
    <x v="1"/>
    <x v="16"/>
    <x v="415"/>
    <n v="3"/>
    <x v="0"/>
    <m/>
    <m/>
  </r>
  <r>
    <x v="139"/>
    <x v="1"/>
    <x v="0"/>
    <x v="4"/>
    <m/>
    <x v="1"/>
    <n v="7"/>
    <m/>
  </r>
  <r>
    <x v="139"/>
    <x v="1"/>
    <x v="0"/>
    <x v="414"/>
    <n v="1.5"/>
    <x v="0"/>
    <m/>
    <m/>
  </r>
  <r>
    <x v="139"/>
    <x v="1"/>
    <x v="0"/>
    <x v="415"/>
    <n v="3"/>
    <x v="0"/>
    <m/>
    <m/>
  </r>
  <r>
    <x v="140"/>
    <x v="2"/>
    <x v="0"/>
    <x v="416"/>
    <n v="4.5"/>
    <x v="0"/>
    <m/>
    <m/>
  </r>
  <r>
    <x v="140"/>
    <x v="2"/>
    <x v="16"/>
    <x v="416"/>
    <n v="4.5"/>
    <x v="0"/>
    <m/>
    <m/>
  </r>
  <r>
    <x v="141"/>
    <x v="3"/>
    <x v="0"/>
    <x v="414"/>
    <n v="5"/>
    <x v="0"/>
    <m/>
    <m/>
  </r>
  <r>
    <x v="141"/>
    <x v="3"/>
    <x v="16"/>
    <x v="414"/>
    <n v="3"/>
    <x v="0"/>
    <m/>
    <m/>
  </r>
  <r>
    <x v="141"/>
    <x v="3"/>
    <x v="0"/>
    <x v="4"/>
    <m/>
    <x v="1"/>
    <n v="6.58"/>
    <m/>
  </r>
  <r>
    <x v="140"/>
    <x v="2"/>
    <x v="8"/>
    <x v="416"/>
    <n v="4.5"/>
    <x v="0"/>
    <m/>
    <m/>
  </r>
  <r>
    <x v="142"/>
    <x v="4"/>
    <x v="0"/>
    <x v="156"/>
    <n v="3"/>
    <x v="0"/>
    <m/>
    <m/>
  </r>
  <r>
    <x v="143"/>
    <x v="0"/>
    <x v="0"/>
    <x v="39"/>
    <n v="1.5"/>
    <x v="0"/>
    <m/>
    <m/>
  </r>
  <r>
    <x v="143"/>
    <x v="0"/>
    <x v="0"/>
    <x v="247"/>
    <n v="2"/>
    <x v="0"/>
    <m/>
    <m/>
  </r>
  <r>
    <x v="143"/>
    <x v="0"/>
    <x v="0"/>
    <x v="4"/>
    <m/>
    <x v="1"/>
    <n v="5.42"/>
    <m/>
  </r>
  <r>
    <x v="144"/>
    <x v="1"/>
    <x v="0"/>
    <x v="416"/>
    <n v="1.33"/>
    <x v="0"/>
    <m/>
    <m/>
  </r>
  <r>
    <x v="144"/>
    <x v="1"/>
    <x v="0"/>
    <x v="417"/>
    <n v="3.75"/>
    <x v="0"/>
    <m/>
    <m/>
  </r>
  <r>
    <x v="144"/>
    <x v="1"/>
    <x v="0"/>
    <x v="4"/>
    <m/>
    <x v="1"/>
    <n v="7.08"/>
    <m/>
  </r>
  <r>
    <x v="142"/>
    <x v="4"/>
    <x v="0"/>
    <x v="4"/>
    <m/>
    <x v="1"/>
    <n v="3"/>
    <m/>
  </r>
  <r>
    <x v="140"/>
    <x v="2"/>
    <x v="24"/>
    <x v="416"/>
    <n v="3.75"/>
    <x v="0"/>
    <m/>
    <m/>
  </r>
  <r>
    <x v="140"/>
    <x v="2"/>
    <x v="0"/>
    <x v="4"/>
    <m/>
    <x v="1"/>
    <n v="6"/>
    <m/>
  </r>
  <r>
    <x v="128"/>
    <x v="4"/>
    <x v="21"/>
    <x v="200"/>
    <n v="2"/>
    <x v="0"/>
    <m/>
    <m/>
  </r>
  <r>
    <x v="128"/>
    <x v="4"/>
    <x v="21"/>
    <x v="231"/>
    <n v="2"/>
    <x v="0"/>
    <m/>
    <m/>
  </r>
  <r>
    <x v="128"/>
    <x v="4"/>
    <x v="18"/>
    <x v="206"/>
    <n v="4.5"/>
    <x v="0"/>
    <m/>
    <m/>
  </r>
  <r>
    <x v="134"/>
    <x v="5"/>
    <x v="30"/>
    <x v="4"/>
    <m/>
    <x v="0"/>
    <m/>
    <m/>
  </r>
  <r>
    <x v="134"/>
    <x v="5"/>
    <x v="18"/>
    <x v="4"/>
    <m/>
    <x v="0"/>
    <m/>
    <m/>
  </r>
  <r>
    <x v="111"/>
    <x v="4"/>
    <x v="24"/>
    <x v="418"/>
    <n v="4.33"/>
    <x v="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C7" firstHeaderRow="1" firstDataRow="2" firstDataCol="1" rowPageCount="1" colPageCount="1"/>
  <pivotFields count="8">
    <pivotField axis="axisRow" numFmtId="164" showAll="0" sortType="ascending">
      <items count="1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45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8"/>
        <item x="139"/>
        <item x="140"/>
        <item x="141"/>
        <item x="142"/>
        <item x="143"/>
        <item x="144"/>
        <item x="13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ANNALIE GONZALEZ CASTELLON " axis="axisPage" showAll="0">
      <items count="37">
        <item x="0"/>
        <item m="1" x="34"/>
        <item x="1"/>
        <item x="2"/>
        <item x="9"/>
        <item m="1" x="32"/>
        <item x="5"/>
        <item m="1" x="31"/>
        <item x="8"/>
        <item x="4"/>
        <item x="6"/>
        <item x="7"/>
        <item m="1" x="3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5"/>
        <item x="27"/>
        <item x="28"/>
        <item x="29"/>
        <item x="30"/>
        <item t="default"/>
      </items>
    </pivotField>
    <pivotField axis="axisRow" showAll="0">
      <items count="452">
        <item m="1" x="420"/>
        <item m="1" x="436"/>
        <item m="1" x="439"/>
        <item m="1" x="428"/>
        <item m="1" x="441"/>
        <item m="1" x="450"/>
        <item m="1" x="443"/>
        <item m="1" x="427"/>
        <item m="1" x="433"/>
        <item m="1" x="432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437"/>
        <item x="24"/>
        <item x="38"/>
        <item x="25"/>
        <item x="26"/>
        <item m="1" x="431"/>
        <item x="56"/>
        <item x="47"/>
        <item m="1" x="448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430"/>
        <item m="1" x="440"/>
        <item x="69"/>
        <item x="70"/>
        <item x="77"/>
        <item x="78"/>
        <item m="1" x="425"/>
        <item x="63"/>
        <item x="90"/>
        <item x="102"/>
        <item x="103"/>
        <item m="1" x="426"/>
        <item m="1" x="445"/>
        <item x="91"/>
        <item x="94"/>
        <item m="1" x="449"/>
        <item x="89"/>
        <item x="13"/>
        <item x="14"/>
        <item x="42"/>
        <item x="29"/>
        <item x="15"/>
        <item x="30"/>
        <item m="1" x="424"/>
        <item x="101"/>
        <item x="105"/>
        <item x="116"/>
        <item m="1" x="435"/>
        <item x="88"/>
        <item x="92"/>
        <item x="93"/>
        <item x="98"/>
        <item x="99"/>
        <item x="100"/>
        <item m="1" x="446"/>
        <item x="95"/>
        <item x="104"/>
        <item x="106"/>
        <item x="108"/>
        <item x="147"/>
        <item x="110"/>
        <item x="111"/>
        <item m="1" x="434"/>
        <item m="1" x="421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442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429"/>
        <item x="10"/>
        <item x="121"/>
        <item x="122"/>
        <item m="1" x="422"/>
        <item x="128"/>
        <item x="129"/>
        <item x="130"/>
        <item x="158"/>
        <item x="137"/>
        <item x="138"/>
        <item x="97"/>
        <item x="160"/>
        <item x="132"/>
        <item m="1" x="447"/>
        <item x="142"/>
        <item x="131"/>
        <item x="148"/>
        <item x="146"/>
        <item x="152"/>
        <item x="157"/>
        <item x="155"/>
        <item m="1" x="419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444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438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423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8"/>
        <item x="344"/>
        <item x="345"/>
        <item x="347"/>
        <item x="349"/>
        <item x="346"/>
        <item x="357"/>
        <item x="354"/>
        <item x="356"/>
        <item x="355"/>
        <item x="374"/>
        <item x="366"/>
        <item x="358"/>
        <item x="380"/>
        <item x="382"/>
        <item x="383"/>
        <item x="385"/>
        <item x="388"/>
        <item x="381"/>
        <item x="390"/>
        <item x="391"/>
        <item x="392"/>
        <item x="393"/>
        <item x="386"/>
        <item x="387"/>
        <item x="350"/>
        <item x="384"/>
        <item x="400"/>
        <item x="395"/>
        <item x="396"/>
        <item x="397"/>
        <item x="398"/>
        <item x="399"/>
        <item x="351"/>
        <item x="359"/>
        <item x="369"/>
        <item x="352"/>
        <item x="360"/>
        <item x="370"/>
        <item x="376"/>
        <item x="361"/>
        <item x="353"/>
        <item x="362"/>
        <item x="371"/>
        <item x="363"/>
        <item x="372"/>
        <item x="364"/>
        <item x="377"/>
        <item x="365"/>
        <item x="373"/>
        <item x="378"/>
        <item x="389"/>
        <item x="375"/>
        <item x="367"/>
        <item x="379"/>
        <item x="368"/>
        <item x="394"/>
        <item x="401"/>
        <item x="402"/>
        <item x="403"/>
        <item x="404"/>
        <item x="418"/>
        <item x="405"/>
        <item x="406"/>
        <item x="407"/>
        <item x="408"/>
        <item x="409"/>
        <item x="410"/>
        <item x="412"/>
        <item x="413"/>
        <item x="414"/>
        <item x="415"/>
        <item x="411"/>
        <item x="416"/>
        <item x="417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3">
    <i>
      <x v="140"/>
    </i>
    <i r="1">
      <x v="449"/>
    </i>
    <i t="grand">
      <x/>
    </i>
  </rowItems>
  <colFields count="1">
    <field x="1"/>
  </colFields>
  <colItems count="2">
    <i>
      <x v="2"/>
    </i>
    <i t="grand">
      <x/>
    </i>
  </colItems>
  <pageFields count="1">
    <pageField fld="2" item="8" hier="-1"/>
  </pageFields>
  <dataFields count="1">
    <dataField name="Relacción de servicios realizados" fld="4" baseField="0" baseItem="0"/>
  </dataFields>
  <formats count="64">
    <format dxfId="232">
      <pivotArea outline="0" collapsedLevelsAreSubtotals="1" fieldPosition="0"/>
    </format>
    <format dxfId="231">
      <pivotArea dataOnly="0" labelOnly="1" grandRow="1" outline="0" fieldPosition="0"/>
    </format>
    <format dxfId="230">
      <pivotArea field="1" type="button" dataOnly="0" labelOnly="1" outline="0" axis="axisCol" fieldPosition="0"/>
    </format>
    <format dxfId="229">
      <pivotArea type="topRight" dataOnly="0" labelOnly="1" outline="0" fieldPosition="0"/>
    </format>
    <format dxfId="228">
      <pivotArea dataOnly="0" labelOnly="1" fieldPosition="0">
        <references count="1">
          <reference field="1" count="1">
            <x v="0"/>
          </reference>
        </references>
      </pivotArea>
    </format>
    <format dxfId="227">
      <pivotArea dataOnly="0" labelOnly="1" grandCol="1" outline="0" fieldPosition="0"/>
    </format>
    <format dxfId="226">
      <pivotArea dataOnly="0" labelOnly="1" grandCol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1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grandRow="1" outline="0" fieldPosition="0"/>
    </format>
    <format dxfId="218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17">
      <pivotArea dataOnly="0" labelOnly="1" grandCol="1" outline="0" fieldPosition="0"/>
    </format>
    <format dxfId="216">
      <pivotArea type="all" dataOnly="0" outline="0" fieldPosition="0"/>
    </format>
    <format dxfId="215">
      <pivotArea outline="0" collapsedLevelsAreSubtotals="1" fieldPosition="0"/>
    </format>
    <format dxfId="214">
      <pivotArea type="origin" dataOnly="0" labelOnly="1" outline="0" fieldPosition="0"/>
    </format>
    <format dxfId="213">
      <pivotArea field="1" type="button" dataOnly="0" labelOnly="1" outline="0" axis="axisCol" fieldPosition="0"/>
    </format>
    <format dxfId="212">
      <pivotArea type="topRight" dataOnly="0" labelOnly="1" outline="0" fieldPosition="0"/>
    </format>
    <format dxfId="211">
      <pivotArea field="0" type="button" dataOnly="0" labelOnly="1" outline="0" axis="axisRow" fieldPosition="0"/>
    </format>
    <format dxfId="210">
      <pivotArea dataOnly="0" labelOnly="1" grandRow="1" outline="0" fieldPosition="0"/>
    </format>
    <format dxfId="209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08">
      <pivotArea dataOnly="0" labelOnly="1" grandCol="1" outline="0" fieldPosition="0"/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type="origin" dataOnly="0" labelOnly="1" outline="0" fieldPosition="0"/>
    </format>
    <format dxfId="204">
      <pivotArea field="1" type="button" dataOnly="0" labelOnly="1" outline="0" axis="axisCol" fieldPosition="0"/>
    </format>
    <format dxfId="203">
      <pivotArea type="topRight" dataOnly="0" labelOnly="1" outline="0" fieldPosition="0"/>
    </format>
    <format dxfId="202">
      <pivotArea field="0" type="button" dataOnly="0" labelOnly="1" outline="0" axis="axisRow" fieldPosition="0"/>
    </format>
    <format dxfId="201">
      <pivotArea dataOnly="0" labelOnly="1" grandRow="1" outline="0" fieldPosition="0"/>
    </format>
    <format dxfId="200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99">
      <pivotArea dataOnly="0" labelOnly="1" grandCol="1" outline="0" fieldPosition="0"/>
    </format>
    <format dxfId="198">
      <pivotArea dataOnly="0" labelOnly="1" outline="0" fieldPosition="0">
        <references count="1">
          <reference field="2" count="1">
            <x v="2"/>
          </reference>
        </references>
      </pivotArea>
    </format>
    <format dxfId="197">
      <pivotArea dataOnly="0" labelOnly="1" outline="0" fieldPosition="0">
        <references count="1">
          <reference field="2" count="1">
            <x v="2"/>
          </reference>
        </references>
      </pivotArea>
    </format>
    <format dxfId="196">
      <pivotArea field="2" type="button" dataOnly="0" labelOnly="1" outline="0" axis="axisPage" fieldPosition="0"/>
    </format>
    <format dxfId="195">
      <pivotArea dataOnly="0" labelOnly="1" outline="0" fieldPosition="0">
        <references count="1">
          <reference field="2" count="1">
            <x v="2"/>
          </reference>
        </references>
      </pivotArea>
    </format>
    <format dxfId="194">
      <pivotArea dataOnly="0" labelOnly="1" outline="0" fieldPosition="0">
        <references count="1">
          <reference field="2" count="1">
            <x v="9"/>
          </reference>
        </references>
      </pivotArea>
    </format>
    <format dxfId="193">
      <pivotArea dataOnly="0" labelOnly="1" outline="0" fieldPosition="0">
        <references count="1">
          <reference field="2" count="1">
            <x v="6"/>
          </reference>
        </references>
      </pivotArea>
    </format>
    <format dxfId="192">
      <pivotArea dataOnly="0" labelOnly="1" outline="0" fieldPosition="0">
        <references count="1">
          <reference field="2" count="1">
            <x v="6"/>
          </reference>
        </references>
      </pivotArea>
    </format>
    <format dxfId="191">
      <pivotArea field="2" type="button" dataOnly="0" labelOnly="1" outline="0" axis="axisPage" fieldPosition="0"/>
    </format>
    <format dxfId="190">
      <pivotArea type="origin" dataOnly="0" labelOnly="1" outline="0" fieldPosition="0"/>
    </format>
    <format dxfId="189">
      <pivotArea dataOnly="0" labelOnly="1" grandRow="1" outline="0" fieldPosition="0"/>
    </format>
    <format dxfId="188">
      <pivotArea dataOnly="0" labelOnly="1" outline="0" fieldPosition="0">
        <references count="1">
          <reference field="2" count="1">
            <x v="20"/>
          </reference>
        </references>
      </pivotArea>
    </format>
    <format dxfId="187">
      <pivotArea dataOnly="0" labelOnly="1" outline="0" fieldPosition="0">
        <references count="1">
          <reference field="2" count="1">
            <x v="22"/>
          </reference>
        </references>
      </pivotArea>
    </format>
    <format dxfId="186">
      <pivotArea dataOnly="0" labelOnly="1" outline="0" fieldPosition="0">
        <references count="1">
          <reference field="2" count="1">
            <x v="22"/>
          </reference>
        </references>
      </pivotArea>
    </format>
    <format dxfId="185">
      <pivotArea dataOnly="0" labelOnly="1" outline="0" fieldPosition="0">
        <references count="1">
          <reference field="2" count="1">
            <x v="2"/>
          </reference>
        </references>
      </pivotArea>
    </format>
    <format dxfId="184">
      <pivotArea dataOnly="0" labelOnly="1" outline="0" fieldPosition="0">
        <references count="1">
          <reference field="2" count="1">
            <x v="2"/>
          </reference>
        </references>
      </pivotArea>
    </format>
    <format dxfId="183">
      <pivotArea dataOnly="0" labelOnly="1" outline="0" fieldPosition="0">
        <references count="1">
          <reference field="2" count="1">
            <x v="9"/>
          </reference>
        </references>
      </pivotArea>
    </format>
    <format dxfId="182">
      <pivotArea dataOnly="0" labelOnly="1" outline="0" fieldPosition="0">
        <references count="1">
          <reference field="2" count="1">
            <x v="30"/>
          </reference>
        </references>
      </pivotArea>
    </format>
    <format dxfId="181">
      <pivotArea dataOnly="0" labelOnly="1" outline="0" fieldPosition="0">
        <references count="1">
          <reference field="2" count="1">
            <x v="30"/>
          </reference>
        </references>
      </pivotArea>
    </format>
    <format dxfId="180">
      <pivotArea field="2" type="button" dataOnly="0" labelOnly="1" outline="0" axis="axisPage" fieldPosition="0"/>
    </format>
    <format dxfId="179">
      <pivotArea dataOnly="0" labelOnly="1" outline="0" fieldPosition="0">
        <references count="1">
          <reference field="2" count="1">
            <x v="19"/>
          </reference>
        </references>
      </pivotArea>
    </format>
    <format dxfId="178">
      <pivotArea dataOnly="0" labelOnly="1" outline="0" fieldPosition="0">
        <references count="1">
          <reference field="2" count="1">
            <x v="29"/>
          </reference>
        </references>
      </pivotArea>
    </format>
    <format dxfId="177">
      <pivotArea field="2" type="button" dataOnly="0" labelOnly="1" outline="0" axis="axisPage" fieldPosition="0"/>
    </format>
    <format dxfId="176">
      <pivotArea field="2" type="button" dataOnly="0" labelOnly="1" outline="0" axis="axisPage" fieldPosition="0"/>
    </format>
    <format dxfId="175">
      <pivotArea dataOnly="0" labelOnly="1" outline="0" fieldPosition="0">
        <references count="1">
          <reference field="2" count="1">
            <x v="27"/>
          </reference>
        </references>
      </pivotArea>
    </format>
    <format dxfId="174">
      <pivotArea field="2" type="button" dataOnly="0" labelOnly="1" outline="0" axis="axisPage" fieldPosition="0"/>
    </format>
    <format dxfId="173">
      <pivotArea dataOnly="0" labelOnly="1" outline="0" fieldPosition="0">
        <references count="1">
          <reference field="2" count="1">
            <x v="0"/>
          </reference>
        </references>
      </pivotArea>
    </format>
    <format dxfId="172">
      <pivotArea field="2" type="button" dataOnly="0" labelOnly="1" outline="0" axis="axisPage" fieldPosition="0"/>
    </format>
    <format dxfId="171">
      <pivotArea dataOnly="0" labelOnly="1" outline="0" fieldPosition="0">
        <references count="1">
          <reference field="2" count="1">
            <x v="8"/>
          </reference>
        </references>
      </pivotArea>
    </format>
    <format dxfId="170">
      <pivotArea dataOnly="0" labelOnly="1" outline="0" fieldPosition="0">
        <references count="1">
          <reference field="2" count="1">
            <x v="8"/>
          </reference>
        </references>
      </pivotArea>
    </format>
    <format dxfId="169">
      <pivotArea dataOnly="0" labelOnly="1" outline="0" fieldPosition="0">
        <references count="1">
          <reference field="2" count="1">
            <x v="33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26" name="FECHA">
      <autoFilter ref="A1">
        <filterColumn colId="0">
          <customFilters and="1">
            <customFilter operator="greaterThanOrEqual" val="44927"/>
            <customFilter operator="lessThanOrEqual" val="44957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45" firstHeaderRow="1" firstDataRow="2" firstDataCol="1" rowPageCount="1" colPageCount="1"/>
  <pivotFields count="8">
    <pivotField axis="axisRow" numFmtId="164" showAll="0" sortType="ascending">
      <items count="1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30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ANNALIE GONZALEZ CASTELLON" axis="axisPage" showAll="0">
      <items count="37">
        <item x="0"/>
        <item m="1" x="34"/>
        <item x="1"/>
        <item x="2"/>
        <item x="9"/>
        <item m="1" x="32"/>
        <item x="5"/>
        <item m="1" x="31"/>
        <item x="8"/>
        <item x="4"/>
        <item x="6"/>
        <item x="7"/>
        <item m="1" x="3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m="1" x="35"/>
        <item x="27"/>
        <item x="28"/>
        <item x="29"/>
        <item x="30"/>
        <item t="default"/>
      </items>
    </pivotField>
    <pivotField axis="axisRow" showAll="0">
      <items count="437">
        <item m="1" x="405"/>
        <item m="1" x="421"/>
        <item m="1" x="424"/>
        <item m="1" x="413"/>
        <item m="1" x="426"/>
        <item m="1" x="435"/>
        <item m="1" x="428"/>
        <item m="1" x="412"/>
        <item m="1" x="418"/>
        <item m="1" x="417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422"/>
        <item x="24"/>
        <item x="38"/>
        <item x="25"/>
        <item x="26"/>
        <item m="1" x="416"/>
        <item x="56"/>
        <item x="47"/>
        <item m="1" x="433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415"/>
        <item m="1" x="425"/>
        <item x="69"/>
        <item x="70"/>
        <item x="77"/>
        <item x="78"/>
        <item m="1" x="410"/>
        <item x="63"/>
        <item x="90"/>
        <item x="102"/>
        <item x="103"/>
        <item m="1" x="411"/>
        <item m="1" x="430"/>
        <item x="91"/>
        <item x="94"/>
        <item m="1" x="434"/>
        <item x="89"/>
        <item x="13"/>
        <item x="14"/>
        <item x="42"/>
        <item x="29"/>
        <item x="15"/>
        <item x="30"/>
        <item m="1" x="409"/>
        <item x="101"/>
        <item x="105"/>
        <item x="116"/>
        <item m="1" x="420"/>
        <item x="88"/>
        <item x="92"/>
        <item x="93"/>
        <item x="98"/>
        <item x="99"/>
        <item x="100"/>
        <item m="1" x="431"/>
        <item x="95"/>
        <item x="104"/>
        <item x="106"/>
        <item x="108"/>
        <item x="147"/>
        <item x="110"/>
        <item x="111"/>
        <item m="1" x="419"/>
        <item m="1" x="406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427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414"/>
        <item x="10"/>
        <item x="121"/>
        <item x="122"/>
        <item m="1" x="407"/>
        <item x="128"/>
        <item x="129"/>
        <item x="130"/>
        <item x="158"/>
        <item x="137"/>
        <item x="138"/>
        <item x="97"/>
        <item x="160"/>
        <item x="132"/>
        <item m="1" x="432"/>
        <item x="142"/>
        <item x="131"/>
        <item x="148"/>
        <item x="146"/>
        <item x="152"/>
        <item x="157"/>
        <item x="155"/>
        <item m="1" x="404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429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423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408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8"/>
        <item x="344"/>
        <item x="345"/>
        <item x="347"/>
        <item x="349"/>
        <item x="346"/>
        <item x="357"/>
        <item x="354"/>
        <item x="356"/>
        <item x="355"/>
        <item x="374"/>
        <item x="366"/>
        <item x="358"/>
        <item x="380"/>
        <item x="382"/>
        <item x="383"/>
        <item x="385"/>
        <item x="388"/>
        <item x="381"/>
        <item x="390"/>
        <item x="391"/>
        <item x="392"/>
        <item x="393"/>
        <item x="386"/>
        <item x="387"/>
        <item x="350"/>
        <item x="384"/>
        <item x="400"/>
        <item x="395"/>
        <item x="396"/>
        <item x="397"/>
        <item x="398"/>
        <item x="399"/>
        <item x="351"/>
        <item x="359"/>
        <item x="369"/>
        <item x="352"/>
        <item x="360"/>
        <item x="370"/>
        <item x="376"/>
        <item x="361"/>
        <item x="353"/>
        <item x="362"/>
        <item x="371"/>
        <item x="363"/>
        <item x="372"/>
        <item x="364"/>
        <item x="377"/>
        <item x="365"/>
        <item x="373"/>
        <item x="378"/>
        <item x="389"/>
        <item x="375"/>
        <item x="367"/>
        <item x="379"/>
        <item x="368"/>
        <item x="394"/>
        <item x="401"/>
        <item x="402"/>
        <item x="403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41">
    <i>
      <x v="105"/>
    </i>
    <i r="1">
      <x v="376"/>
    </i>
    <i r="1">
      <x v="380"/>
    </i>
    <i>
      <x v="107"/>
    </i>
    <i r="1">
      <x v="385"/>
    </i>
    <i>
      <x v="112"/>
    </i>
    <i r="1">
      <x v="389"/>
    </i>
    <i>
      <x v="114"/>
    </i>
    <i r="1">
      <x v="97"/>
    </i>
    <i r="1">
      <x v="205"/>
    </i>
    <i r="1">
      <x v="245"/>
    </i>
    <i r="1">
      <x v="334"/>
    </i>
    <i r="1">
      <x v="390"/>
    </i>
    <i r="1">
      <x v="391"/>
    </i>
    <i>
      <x v="115"/>
    </i>
    <i r="1">
      <x v="370"/>
    </i>
    <i>
      <x v="116"/>
    </i>
    <i r="1">
      <x v="237"/>
    </i>
    <i>
      <x v="117"/>
    </i>
    <i r="1">
      <x v="237"/>
    </i>
    <i>
      <x v="121"/>
    </i>
    <i r="1">
      <x v="237"/>
    </i>
    <i r="1">
      <x v="394"/>
    </i>
    <i>
      <x v="122"/>
    </i>
    <i r="1">
      <x v="374"/>
    </i>
    <i r="1">
      <x v="387"/>
    </i>
    <i>
      <x v="126"/>
    </i>
    <i r="1">
      <x v="245"/>
    </i>
    <i r="1">
      <x v="404"/>
    </i>
    <i r="1">
      <x v="405"/>
    </i>
    <i r="1">
      <x v="406"/>
    </i>
    <i r="1">
      <x v="407"/>
    </i>
    <i r="1">
      <x v="408"/>
    </i>
    <i>
      <x v="127"/>
    </i>
    <i r="1">
      <x v="334"/>
    </i>
    <i r="1">
      <x v="432"/>
    </i>
    <i>
      <x v="128"/>
    </i>
    <i r="1">
      <x v="433"/>
    </i>
    <i r="1">
      <x v="434"/>
    </i>
    <i r="1">
      <x v="435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8" hier="-1"/>
  </pageFields>
  <dataFields count="1">
    <dataField name="Relacción de servicios realizados" fld="4" baseField="0" baseItem="0"/>
  </dataFields>
  <formats count="63">
    <format dxfId="168">
      <pivotArea outline="0" collapsedLevelsAreSubtotals="1" fieldPosition="0"/>
    </format>
    <format dxfId="167">
      <pivotArea dataOnly="0" labelOnly="1" grandRow="1" outline="0" fieldPosition="0"/>
    </format>
    <format dxfId="166">
      <pivotArea field="1" type="button" dataOnly="0" labelOnly="1" outline="0" axis="axisCol" fieldPosition="0"/>
    </format>
    <format dxfId="165">
      <pivotArea type="topRight" dataOnly="0" labelOnly="1" outline="0" fieldPosition="0"/>
    </format>
    <format dxfId="164">
      <pivotArea dataOnly="0" labelOnly="1" fieldPosition="0">
        <references count="1">
          <reference field="1" count="1">
            <x v="0"/>
          </reference>
        </references>
      </pivotArea>
    </format>
    <format dxfId="163">
      <pivotArea dataOnly="0" labelOnly="1" grandCol="1" outline="0" fieldPosition="0"/>
    </format>
    <format dxfId="162">
      <pivotArea dataOnly="0" labelOnly="1" grandCol="1" outline="0" fieldPosition="0"/>
    </format>
    <format dxfId="161">
      <pivotArea type="all" dataOnly="0" outline="0" fieldPosition="0"/>
    </format>
    <format dxfId="160">
      <pivotArea outline="0" collapsedLevelsAreSubtotals="1" fieldPosition="0"/>
    </format>
    <format dxfId="159">
      <pivotArea type="origin" dataOnly="0" labelOnly="1" outline="0" fieldPosition="0"/>
    </format>
    <format dxfId="158">
      <pivotArea field="1" type="button" dataOnly="0" labelOnly="1" outline="0" axis="axisCol" fieldPosition="0"/>
    </format>
    <format dxfId="157">
      <pivotArea type="topRight" dataOnly="0" labelOnly="1" outline="0" fieldPosition="0"/>
    </format>
    <format dxfId="156">
      <pivotArea field="0" type="button" dataOnly="0" labelOnly="1" outline="0" axis="axisRow" fieldPosition="0"/>
    </format>
    <format dxfId="155">
      <pivotArea dataOnly="0" labelOnly="1" grandRow="1" outline="0" fieldPosition="0"/>
    </format>
    <format dxfId="154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53">
      <pivotArea dataOnly="0" labelOnly="1" grandCol="1" outline="0" fieldPosition="0"/>
    </format>
    <format dxfId="152">
      <pivotArea type="all" dataOnly="0" outline="0" fieldPosition="0"/>
    </format>
    <format dxfId="151">
      <pivotArea outline="0" collapsedLevelsAreSubtotals="1" fieldPosition="0"/>
    </format>
    <format dxfId="150">
      <pivotArea type="origin" dataOnly="0" labelOnly="1" outline="0" fieldPosition="0"/>
    </format>
    <format dxfId="149">
      <pivotArea field="1" type="button" dataOnly="0" labelOnly="1" outline="0" axis="axisCol" fieldPosition="0"/>
    </format>
    <format dxfId="148">
      <pivotArea type="topRight" dataOnly="0" labelOnly="1" outline="0" fieldPosition="0"/>
    </format>
    <format dxfId="147">
      <pivotArea field="0" type="button" dataOnly="0" labelOnly="1" outline="0" axis="axisRow" fieldPosition="0"/>
    </format>
    <format dxfId="146">
      <pivotArea dataOnly="0" labelOnly="1" grandRow="1" outline="0" fieldPosition="0"/>
    </format>
    <format dxfId="145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44">
      <pivotArea dataOnly="0" labelOnly="1" grandCol="1" outline="0" fieldPosition="0"/>
    </format>
    <format dxfId="143">
      <pivotArea type="all" dataOnly="0" outline="0" fieldPosition="0"/>
    </format>
    <format dxfId="142">
      <pivotArea outline="0" collapsedLevelsAreSubtotals="1" fieldPosition="0"/>
    </format>
    <format dxfId="141">
      <pivotArea type="origin" dataOnly="0" labelOnly="1" outline="0" fieldPosition="0"/>
    </format>
    <format dxfId="140">
      <pivotArea field="1" type="button" dataOnly="0" labelOnly="1" outline="0" axis="axisCol" fieldPosition="0"/>
    </format>
    <format dxfId="139">
      <pivotArea type="topRight" dataOnly="0" labelOnly="1" outline="0" fieldPosition="0"/>
    </format>
    <format dxfId="138">
      <pivotArea field="0" type="button" dataOnly="0" labelOnly="1" outline="0" axis="axisRow" fieldPosition="0"/>
    </format>
    <format dxfId="137">
      <pivotArea dataOnly="0" labelOnly="1" grandRow="1" outline="0" fieldPosition="0"/>
    </format>
    <format dxfId="136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35">
      <pivotArea dataOnly="0" labelOnly="1" grandCol="1" outline="0" fieldPosition="0"/>
    </format>
    <format dxfId="134">
      <pivotArea dataOnly="0" labelOnly="1" outline="0" fieldPosition="0">
        <references count="1">
          <reference field="2" count="1">
            <x v="2"/>
          </reference>
        </references>
      </pivotArea>
    </format>
    <format dxfId="133">
      <pivotArea dataOnly="0" labelOnly="1" outline="0" fieldPosition="0">
        <references count="1">
          <reference field="2" count="1">
            <x v="2"/>
          </reference>
        </references>
      </pivotArea>
    </format>
    <format dxfId="132">
      <pivotArea field="2" type="button" dataOnly="0" labelOnly="1" outline="0" axis="axisPage" fieldPosition="0"/>
    </format>
    <format dxfId="131">
      <pivotArea dataOnly="0" labelOnly="1" outline="0" fieldPosition="0">
        <references count="1">
          <reference field="2" count="1">
            <x v="2"/>
          </reference>
        </references>
      </pivotArea>
    </format>
    <format dxfId="130">
      <pivotArea dataOnly="0" labelOnly="1" outline="0" fieldPosition="0">
        <references count="1">
          <reference field="2" count="1">
            <x v="9"/>
          </reference>
        </references>
      </pivotArea>
    </format>
    <format dxfId="129">
      <pivotArea dataOnly="0" labelOnly="1" outline="0" fieldPosition="0">
        <references count="1">
          <reference field="2" count="1">
            <x v="6"/>
          </reference>
        </references>
      </pivotArea>
    </format>
    <format dxfId="128">
      <pivotArea dataOnly="0" labelOnly="1" outline="0" fieldPosition="0">
        <references count="1">
          <reference field="2" count="1">
            <x v="6"/>
          </reference>
        </references>
      </pivotArea>
    </format>
    <format dxfId="127">
      <pivotArea field="2" type="button" dataOnly="0" labelOnly="1" outline="0" axis="axisPage" fieldPosition="0"/>
    </format>
    <format dxfId="126">
      <pivotArea type="origin" dataOnly="0" labelOnly="1" outline="0" fieldPosition="0"/>
    </format>
    <format dxfId="125">
      <pivotArea dataOnly="0" labelOnly="1" grandRow="1" outline="0" fieldPosition="0"/>
    </format>
    <format dxfId="124">
      <pivotArea dataOnly="0" labelOnly="1" outline="0" fieldPosition="0">
        <references count="1">
          <reference field="2" count="1">
            <x v="20"/>
          </reference>
        </references>
      </pivotArea>
    </format>
    <format dxfId="123">
      <pivotArea dataOnly="0" labelOnly="1" outline="0" fieldPosition="0">
        <references count="1">
          <reference field="2" count="1">
            <x v="22"/>
          </reference>
        </references>
      </pivotArea>
    </format>
    <format dxfId="122">
      <pivotArea dataOnly="0" labelOnly="1" outline="0" fieldPosition="0">
        <references count="1">
          <reference field="2" count="1">
            <x v="22"/>
          </reference>
        </references>
      </pivotArea>
    </format>
    <format dxfId="121">
      <pivotArea dataOnly="0" labelOnly="1" outline="0" fieldPosition="0">
        <references count="1">
          <reference field="2" count="1">
            <x v="2"/>
          </reference>
        </references>
      </pivotArea>
    </format>
    <format dxfId="120">
      <pivotArea dataOnly="0" labelOnly="1" outline="0" fieldPosition="0">
        <references count="1">
          <reference field="2" count="1">
            <x v="2"/>
          </reference>
        </references>
      </pivotArea>
    </format>
    <format dxfId="119">
      <pivotArea dataOnly="0" labelOnly="1" outline="0" fieldPosition="0">
        <references count="1">
          <reference field="2" count="1">
            <x v="9"/>
          </reference>
        </references>
      </pivotArea>
    </format>
    <format dxfId="118">
      <pivotArea dataOnly="0" labelOnly="1" outline="0" fieldPosition="0">
        <references count="1">
          <reference field="2" count="1">
            <x v="30"/>
          </reference>
        </references>
      </pivotArea>
    </format>
    <format dxfId="117">
      <pivotArea dataOnly="0" labelOnly="1" outline="0" fieldPosition="0">
        <references count="1">
          <reference field="2" count="1">
            <x v="30"/>
          </reference>
        </references>
      </pivotArea>
    </format>
    <format dxfId="116">
      <pivotArea field="2" type="button" dataOnly="0" labelOnly="1" outline="0" axis="axisPage" fieldPosition="0"/>
    </format>
    <format dxfId="115">
      <pivotArea dataOnly="0" labelOnly="1" outline="0" fieldPosition="0">
        <references count="1">
          <reference field="2" count="1">
            <x v="19"/>
          </reference>
        </references>
      </pivotArea>
    </format>
    <format dxfId="114">
      <pivotArea dataOnly="0" labelOnly="1" outline="0" fieldPosition="0">
        <references count="1">
          <reference field="2" count="1">
            <x v="29"/>
          </reference>
        </references>
      </pivotArea>
    </format>
    <format dxfId="113">
      <pivotArea field="2" type="button" dataOnly="0" labelOnly="1" outline="0" axis="axisPage" fieldPosition="0"/>
    </format>
    <format dxfId="112">
      <pivotArea field="2" type="button" dataOnly="0" labelOnly="1" outline="0" axis="axisPage" fieldPosition="0"/>
    </format>
    <format dxfId="111">
      <pivotArea dataOnly="0" labelOnly="1" outline="0" fieldPosition="0">
        <references count="1">
          <reference field="2" count="1">
            <x v="27"/>
          </reference>
        </references>
      </pivotArea>
    </format>
    <format dxfId="110">
      <pivotArea field="2" type="button" dataOnly="0" labelOnly="1" outline="0" axis="axisPage" fieldPosition="0"/>
    </format>
    <format dxfId="109">
      <pivotArea dataOnly="0" labelOnly="1" outline="0" fieldPosition="0">
        <references count="1">
          <reference field="2" count="1">
            <x v="0"/>
          </reference>
        </references>
      </pivotArea>
    </format>
    <format dxfId="108">
      <pivotArea field="2" type="button" dataOnly="0" labelOnly="1" outline="0" axis="axisPage" fieldPosition="0"/>
    </format>
    <format dxfId="107">
      <pivotArea dataOnly="0" labelOnly="1" outline="0" fieldPosition="0">
        <references count="1">
          <reference field="2" count="1">
            <x v="8"/>
          </reference>
        </references>
      </pivotArea>
    </format>
    <format dxfId="106">
      <pivotArea dataOnly="0" labelOnly="1" outline="0" fieldPosition="0">
        <references count="1">
          <reference field="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113" name="FECHA">
      <autoFilter ref="A1">
        <filterColumn colId="0">
          <customFilters and="1">
            <customFilter operator="greaterThanOrEqual" val="44896"/>
            <customFilter operator="lessThanOrEqual" val="44926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37" firstHeaderRow="1" firstDataRow="2" firstDataCol="1" rowPageCount="1" colPageCount="1"/>
  <pivotFields count="8">
    <pivotField axis="axisRow" numFmtId="164" showAll="0" sortType="ascending">
      <items count="10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104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81"/>
        <item x="82"/>
        <item x="83"/>
        <item x="84"/>
        <item x="86"/>
        <item x="85"/>
        <item x="87"/>
        <item x="88"/>
        <item x="89"/>
        <item x="90"/>
        <item x="91"/>
        <item x="92"/>
        <item x="93"/>
        <item x="96"/>
        <item x="97"/>
        <item x="98"/>
        <item x="99"/>
        <item x="100"/>
        <item x="101"/>
        <item x="94"/>
        <item x="95"/>
        <item x="74"/>
        <item x="102"/>
        <item x="103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ANNALIE GONZALEZ CASTELLON" axis="axisPage" showAll="0">
      <items count="32">
        <item x="0"/>
        <item m="1" x="30"/>
        <item x="1"/>
        <item x="2"/>
        <item x="9"/>
        <item m="1" x="28"/>
        <item x="5"/>
        <item m="1" x="27"/>
        <item x="8"/>
        <item x="4"/>
        <item x="6"/>
        <item x="7"/>
        <item m="1" x="29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x="22"/>
        <item x="23"/>
        <item x="25"/>
        <item x="26"/>
        <item x="24"/>
        <item x="21"/>
        <item t="default"/>
      </items>
    </pivotField>
    <pivotField axis="axisRow" showAll="0">
      <items count="381">
        <item m="1" x="349"/>
        <item m="1" x="365"/>
        <item m="1" x="368"/>
        <item m="1" x="357"/>
        <item m="1" x="370"/>
        <item m="1" x="379"/>
        <item m="1" x="372"/>
        <item m="1" x="356"/>
        <item m="1" x="362"/>
        <item m="1" x="361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366"/>
        <item x="24"/>
        <item x="38"/>
        <item x="25"/>
        <item x="26"/>
        <item m="1" x="360"/>
        <item x="56"/>
        <item x="47"/>
        <item m="1" x="377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359"/>
        <item m="1" x="369"/>
        <item x="69"/>
        <item x="70"/>
        <item x="77"/>
        <item x="78"/>
        <item m="1" x="354"/>
        <item x="63"/>
        <item x="90"/>
        <item x="102"/>
        <item x="103"/>
        <item m="1" x="355"/>
        <item m="1" x="374"/>
        <item x="91"/>
        <item x="94"/>
        <item m="1" x="378"/>
        <item x="89"/>
        <item x="13"/>
        <item x="14"/>
        <item x="42"/>
        <item x="29"/>
        <item x="15"/>
        <item x="30"/>
        <item m="1" x="353"/>
        <item x="101"/>
        <item x="105"/>
        <item x="116"/>
        <item m="1" x="364"/>
        <item x="88"/>
        <item x="92"/>
        <item x="93"/>
        <item x="98"/>
        <item x="99"/>
        <item x="100"/>
        <item m="1" x="375"/>
        <item x="95"/>
        <item x="104"/>
        <item x="106"/>
        <item x="108"/>
        <item x="147"/>
        <item x="110"/>
        <item x="111"/>
        <item m="1" x="363"/>
        <item m="1" x="350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71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358"/>
        <item x="10"/>
        <item x="121"/>
        <item x="122"/>
        <item m="1" x="351"/>
        <item x="128"/>
        <item x="129"/>
        <item x="130"/>
        <item x="158"/>
        <item x="137"/>
        <item x="138"/>
        <item x="97"/>
        <item x="160"/>
        <item x="132"/>
        <item m="1" x="376"/>
        <item x="142"/>
        <item x="131"/>
        <item x="148"/>
        <item x="146"/>
        <item x="152"/>
        <item x="157"/>
        <item x="155"/>
        <item m="1" x="348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73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67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m="1" x="352"/>
        <item x="275"/>
        <item x="276"/>
        <item x="277"/>
        <item x="278"/>
        <item x="274"/>
        <item x="279"/>
        <item x="280"/>
        <item x="281"/>
        <item x="282"/>
        <item x="283"/>
        <item x="284"/>
        <item x="290"/>
        <item x="311"/>
        <item x="312"/>
        <item x="313"/>
        <item x="314"/>
        <item x="285"/>
        <item x="286"/>
        <item x="287"/>
        <item x="288"/>
        <item x="289"/>
        <item x="310"/>
        <item x="294"/>
        <item x="300"/>
        <item x="301"/>
        <item x="302"/>
        <item x="305"/>
        <item x="307"/>
        <item x="315"/>
        <item x="319"/>
        <item x="320"/>
        <item x="328"/>
        <item x="329"/>
        <item x="334"/>
        <item x="335"/>
        <item x="339"/>
        <item x="306"/>
        <item x="303"/>
        <item x="296"/>
        <item x="323"/>
        <item x="333"/>
        <item x="291"/>
        <item x="297"/>
        <item x="292"/>
        <item x="298"/>
        <item x="293"/>
        <item x="295"/>
        <item x="299"/>
        <item x="304"/>
        <item x="316"/>
        <item x="330"/>
        <item x="317"/>
        <item x="331"/>
        <item x="324"/>
        <item x="336"/>
        <item x="325"/>
        <item x="337"/>
        <item x="318"/>
        <item x="332"/>
        <item x="326"/>
        <item x="338"/>
        <item x="327"/>
        <item x="308"/>
        <item x="309"/>
        <item x="321"/>
        <item x="322"/>
        <item x="340"/>
        <item x="341"/>
        <item x="342"/>
        <item x="343"/>
        <item x="347"/>
        <item x="344"/>
        <item x="345"/>
        <item x="346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33">
    <i>
      <x v="82"/>
    </i>
    <i r="1">
      <x v="328"/>
    </i>
    <i>
      <x v="83"/>
    </i>
    <i r="1">
      <x v="249"/>
    </i>
    <i>
      <x v="84"/>
    </i>
    <i r="1">
      <x v="329"/>
    </i>
    <i>
      <x v="85"/>
    </i>
    <i r="1">
      <x v="330"/>
    </i>
    <i>
      <x v="87"/>
    </i>
    <i r="1">
      <x v="331"/>
    </i>
    <i>
      <x v="93"/>
    </i>
    <i r="1">
      <x v="335"/>
    </i>
    <i r="1">
      <x v="336"/>
    </i>
    <i>
      <x v="94"/>
    </i>
    <i r="1">
      <x v="337"/>
    </i>
    <i r="1">
      <x v="338"/>
    </i>
    <i>
      <x v="95"/>
    </i>
    <i r="1">
      <x v="338"/>
    </i>
    <i>
      <x v="97"/>
    </i>
    <i r="1">
      <x v="85"/>
    </i>
    <i>
      <x v="98"/>
    </i>
    <i r="1">
      <x v="373"/>
    </i>
    <i>
      <x v="99"/>
    </i>
    <i r="1">
      <x v="374"/>
    </i>
    <i>
      <x v="100"/>
    </i>
    <i r="1">
      <x v="370"/>
    </i>
    <i>
      <x v="103"/>
    </i>
    <i r="1">
      <x v="336"/>
    </i>
    <i r="1">
      <x v="375"/>
    </i>
    <i>
      <x v="104"/>
    </i>
    <i r="1">
      <x v="378"/>
    </i>
    <i r="1">
      <x v="379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8" hier="-1"/>
  </pageFields>
  <dataFields count="1">
    <dataField name="Relacción de servicios realizados" fld="4" baseField="0" baseItem="0"/>
  </dataFields>
  <formats count="56">
    <format dxfId="105">
      <pivotArea outline="0" collapsedLevelsAreSubtotals="1" fieldPosition="0"/>
    </format>
    <format dxfId="104">
      <pivotArea dataOnly="0" labelOnly="1" grandRow="1" outline="0" fieldPosition="0"/>
    </format>
    <format dxfId="103">
      <pivotArea field="1" type="button" dataOnly="0" labelOnly="1" outline="0" axis="axisCol" fieldPosition="0"/>
    </format>
    <format dxfId="102">
      <pivotArea type="topRight" dataOnly="0" labelOnly="1" outline="0" fieldPosition="0"/>
    </format>
    <format dxfId="101">
      <pivotArea dataOnly="0" labelOnly="1" fieldPosition="0">
        <references count="1">
          <reference field="1" count="1">
            <x v="0"/>
          </reference>
        </references>
      </pivotArea>
    </format>
    <format dxfId="100">
      <pivotArea dataOnly="0" labelOnly="1" grandCol="1" outline="0" fieldPosition="0"/>
    </format>
    <format dxfId="99">
      <pivotArea dataOnly="0" labelOnly="1" grandCol="1" outline="0" fieldPosition="0"/>
    </format>
    <format dxfId="98">
      <pivotArea type="all" dataOnly="0" outline="0" fieldPosition="0"/>
    </format>
    <format dxfId="97">
      <pivotArea outline="0" collapsedLevelsAreSubtotals="1" fieldPosition="0"/>
    </format>
    <format dxfId="96">
      <pivotArea type="origin" dataOnly="0" labelOnly="1" outline="0" fieldPosition="0"/>
    </format>
    <format dxfId="95">
      <pivotArea field="1" type="button" dataOnly="0" labelOnly="1" outline="0" axis="axisCol" fieldPosition="0"/>
    </format>
    <format dxfId="94">
      <pivotArea type="topRight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grandRow="1" outline="0" fieldPosition="0"/>
    </format>
    <format dxfId="91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90">
      <pivotArea dataOnly="0" labelOnly="1" grandCol="1" outline="0" fieldPosition="0"/>
    </format>
    <format dxfId="89">
      <pivotArea type="all" dataOnly="0" outline="0" fieldPosition="0"/>
    </format>
    <format dxfId="88">
      <pivotArea outline="0" collapsedLevelsAreSubtotals="1" fieldPosition="0"/>
    </format>
    <format dxfId="87">
      <pivotArea type="origin" dataOnly="0" labelOnly="1" outline="0" fieldPosition="0"/>
    </format>
    <format dxfId="86">
      <pivotArea field="1" type="button" dataOnly="0" labelOnly="1" outline="0" axis="axisCol" fieldPosition="0"/>
    </format>
    <format dxfId="85">
      <pivotArea type="topRight" dataOnly="0" labelOnly="1" outline="0" fieldPosition="0"/>
    </format>
    <format dxfId="84">
      <pivotArea field="0" type="button" dataOnly="0" labelOnly="1" outline="0" axis="axisRow" fieldPosition="0"/>
    </format>
    <format dxfId="83">
      <pivotArea dataOnly="0" labelOnly="1" grandRow="1" outline="0" fieldPosition="0"/>
    </format>
    <format dxfId="82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81">
      <pivotArea dataOnly="0" labelOnly="1" grandCol="1" outline="0" fieldPosition="0"/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type="origin" dataOnly="0" labelOnly="1" outline="0" fieldPosition="0"/>
    </format>
    <format dxfId="77">
      <pivotArea field="1" type="button" dataOnly="0" labelOnly="1" outline="0" axis="axisCol" fieldPosition="0"/>
    </format>
    <format dxfId="76">
      <pivotArea type="topRight" dataOnly="0" labelOnly="1" outline="0" fieldPosition="0"/>
    </format>
    <format dxfId="75">
      <pivotArea field="0" type="button" dataOnly="0" labelOnly="1" outline="0" axis="axisRow" fieldPosition="0"/>
    </format>
    <format dxfId="74">
      <pivotArea dataOnly="0" labelOnly="1" grandRow="1" outline="0" fieldPosition="0"/>
    </format>
    <format dxfId="73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72">
      <pivotArea dataOnly="0" labelOnly="1" grandCol="1" outline="0" fieldPosition="0"/>
    </format>
    <format dxfId="71">
      <pivotArea dataOnly="0" labelOnly="1" outline="0" fieldPosition="0">
        <references count="1">
          <reference field="2" count="1">
            <x v="2"/>
          </reference>
        </references>
      </pivotArea>
    </format>
    <format dxfId="70">
      <pivotArea dataOnly="0" labelOnly="1" outline="0" fieldPosition="0">
        <references count="1">
          <reference field="2" count="1">
            <x v="2"/>
          </reference>
        </references>
      </pivotArea>
    </format>
    <format dxfId="69">
      <pivotArea field="2" type="button" dataOnly="0" labelOnly="1" outline="0" axis="axisPage" fieldPosition="0"/>
    </format>
    <format dxfId="68">
      <pivotArea dataOnly="0" labelOnly="1" outline="0" fieldPosition="0">
        <references count="1">
          <reference field="2" count="1">
            <x v="2"/>
          </reference>
        </references>
      </pivotArea>
    </format>
    <format dxfId="67">
      <pivotArea dataOnly="0" labelOnly="1" outline="0" fieldPosition="0">
        <references count="1">
          <reference field="2" count="1">
            <x v="9"/>
          </reference>
        </references>
      </pivotArea>
    </format>
    <format dxfId="66">
      <pivotArea dataOnly="0" labelOnly="1" outline="0" fieldPosition="0">
        <references count="1">
          <reference field="2" count="1">
            <x v="6"/>
          </reference>
        </references>
      </pivotArea>
    </format>
    <format dxfId="65">
      <pivotArea dataOnly="0" labelOnly="1" outline="0" fieldPosition="0">
        <references count="1">
          <reference field="2" count="1">
            <x v="6"/>
          </reference>
        </references>
      </pivotArea>
    </format>
    <format dxfId="64">
      <pivotArea field="2" type="button" dataOnly="0" labelOnly="1" outline="0" axis="axisPage" fieldPosition="0"/>
    </format>
    <format dxfId="63">
      <pivotArea type="origin" dataOnly="0" labelOnly="1" outline="0" fieldPosition="0"/>
    </format>
    <format dxfId="62">
      <pivotArea dataOnly="0" labelOnly="1" grandRow="1" outline="0" fieldPosition="0"/>
    </format>
    <format dxfId="61">
      <pivotArea dataOnly="0" labelOnly="1" outline="0" fieldPosition="0">
        <references count="1">
          <reference field="2" count="1">
            <x v="20"/>
          </reference>
        </references>
      </pivotArea>
    </format>
    <format dxfId="60">
      <pivotArea dataOnly="0" labelOnly="1" outline="0" fieldPosition="0">
        <references count="1">
          <reference field="2" count="1">
            <x v="22"/>
          </reference>
        </references>
      </pivotArea>
    </format>
    <format dxfId="59">
      <pivotArea dataOnly="0" labelOnly="1" outline="0" fieldPosition="0">
        <references count="1">
          <reference field="2" count="1">
            <x v="22"/>
          </reference>
        </references>
      </pivotArea>
    </format>
    <format dxfId="58">
      <pivotArea dataOnly="0" labelOnly="1" outline="0" fieldPosition="0">
        <references count="1">
          <reference field="2" count="1">
            <x v="2"/>
          </reference>
        </references>
      </pivotArea>
    </format>
    <format dxfId="57">
      <pivotArea dataOnly="0" labelOnly="1" outline="0" fieldPosition="0">
        <references count="1">
          <reference field="2" count="1">
            <x v="2"/>
          </reference>
        </references>
      </pivotArea>
    </format>
    <format dxfId="56">
      <pivotArea dataOnly="0" labelOnly="1" outline="0" fieldPosition="0">
        <references count="1">
          <reference field="2" count="1">
            <x v="9"/>
          </reference>
        </references>
      </pivotArea>
    </format>
    <format dxfId="55">
      <pivotArea dataOnly="0" labelOnly="1" outline="0" fieldPosition="0">
        <references count="1">
          <reference field="2" count="1">
            <x v="30"/>
          </reference>
        </references>
      </pivotArea>
    </format>
    <format dxfId="54">
      <pivotArea dataOnly="0" labelOnly="1" outline="0" fieldPosition="0">
        <references count="1">
          <reference field="2" count="1">
            <x v="30"/>
          </reference>
        </references>
      </pivotArea>
    </format>
    <format dxfId="53">
      <pivotArea field="2" type="button" dataOnly="0" labelOnly="1" outline="0" axis="axisPage" fieldPosition="0"/>
    </format>
    <format dxfId="52">
      <pivotArea dataOnly="0" labelOnly="1" outline="0" fieldPosition="0">
        <references count="1">
          <reference field="2" count="1">
            <x v="19"/>
          </reference>
        </references>
      </pivotArea>
    </format>
    <format dxfId="51">
      <pivotArea dataOnly="0" labelOnly="1" outline="0" fieldPosition="0">
        <references count="1">
          <reference field="2" count="1">
            <x v="29"/>
          </reference>
        </references>
      </pivotArea>
    </format>
    <format dxfId="50">
      <pivotArea dataOnly="0" labelOnly="1" outline="0" fieldPosition="0">
        <references count="1">
          <reference field="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67" name="FECHA">
      <autoFilter ref="A1">
        <filterColumn colId="0">
          <customFilters and="1">
            <customFilter operator="greaterThanOrEqual" val="44866"/>
            <customFilter operator="lessThanOrEqual" val="4489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Dinámica3" cacheId="0" applyNumberFormats="0" applyBorderFormats="0" applyFontFormats="0" applyPatternFormats="0" applyAlignmentFormats="0" applyWidthHeightFormats="1" dataCaption="Valores" updatedVersion="6" minRefreshableVersion="5" useAutoFormatting="1" itemPrintTitles="1" createdVersion="6" indent="0" outline="1" outlineData="1" multipleFieldFilters="0" rowHeaderCaption="Seleccionar mes" colHeaderCaption="HORAS">
  <location ref="A3:H32" firstHeaderRow="1" firstDataRow="2" firstDataCol="1" rowPageCount="1" colPageCount="1"/>
  <pivotFields count="8">
    <pivotField axis="axisRow" numFmtId="164" showAll="0" sortType="ascending">
      <items count="8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2"/>
        <item x="23"/>
        <item x="24"/>
        <item x="25"/>
        <item x="26"/>
        <item x="27"/>
        <item x="28"/>
        <item x="29"/>
        <item x="20"/>
        <item x="30"/>
        <item x="32"/>
        <item x="31"/>
        <item x="33"/>
        <item x="36"/>
        <item x="37"/>
        <item x="38"/>
        <item x="39"/>
        <item x="40"/>
        <item x="41"/>
        <item x="34"/>
        <item x="42"/>
        <item x="43"/>
        <item x="44"/>
        <item x="35"/>
        <item x="46"/>
        <item x="19"/>
        <item x="48"/>
        <item x="45"/>
        <item x="49"/>
        <item x="50"/>
        <item x="51"/>
        <item x="52"/>
        <item x="47"/>
        <item x="53"/>
        <item x="57"/>
        <item x="58"/>
        <item x="59"/>
        <item x="60"/>
        <item x="61"/>
        <item x="62"/>
        <item x="63"/>
        <item x="54"/>
        <item x="64"/>
        <item x="65"/>
        <item x="66"/>
        <item x="67"/>
        <item x="55"/>
        <item m="1" x="81"/>
        <item x="68"/>
        <item x="69"/>
        <item x="70"/>
        <item x="71"/>
        <item x="72"/>
        <item x="56"/>
        <item x="73"/>
        <item x="75"/>
        <item x="76"/>
        <item x="77"/>
        <item x="78"/>
        <item x="79"/>
        <item x="80"/>
        <item x="74"/>
        <item t="default"/>
      </items>
    </pivotField>
    <pivotField axis="axisCol" showAll="0">
      <items count="12">
        <item x="0"/>
        <item x="1"/>
        <item x="2"/>
        <item x="3"/>
        <item x="4"/>
        <item x="5"/>
        <item x="6"/>
        <item m="1" x="10"/>
        <item m="1" x="7"/>
        <item m="1" x="8"/>
        <item m="1" x="9"/>
        <item t="default"/>
      </items>
    </pivotField>
    <pivotField name="TRABAJADOR : " axis="axisPage" showAll="0">
      <items count="26">
        <item x="0"/>
        <item m="1" x="24"/>
        <item x="1"/>
        <item x="2"/>
        <item x="9"/>
        <item m="1" x="22"/>
        <item x="5"/>
        <item m="1" x="21"/>
        <item x="8"/>
        <item x="4"/>
        <item x="6"/>
        <item x="7"/>
        <item m="1" x="23"/>
        <item x="13"/>
        <item x="10"/>
        <item x="12"/>
        <item x="14"/>
        <item x="15"/>
        <item x="11"/>
        <item x="16"/>
        <item x="17"/>
        <item x="19"/>
        <item x="18"/>
        <item x="3"/>
        <item x="20"/>
        <item t="default"/>
      </items>
    </pivotField>
    <pivotField axis="axisRow" showAll="0">
      <items count="321">
        <item m="1" x="290"/>
        <item m="1" x="305"/>
        <item m="1" x="308"/>
        <item m="1" x="297"/>
        <item m="1" x="310"/>
        <item m="1" x="319"/>
        <item m="1" x="312"/>
        <item m="1" x="296"/>
        <item m="1" x="302"/>
        <item m="1" x="301"/>
        <item x="4"/>
        <item x="0"/>
        <item x="1"/>
        <item x="2"/>
        <item x="3"/>
        <item x="5"/>
        <item x="6"/>
        <item x="7"/>
        <item x="8"/>
        <item x="9"/>
        <item x="49"/>
        <item x="23"/>
        <item x="41"/>
        <item x="11"/>
        <item x="12"/>
        <item m="1" x="306"/>
        <item x="24"/>
        <item x="38"/>
        <item x="25"/>
        <item x="26"/>
        <item m="1" x="300"/>
        <item x="56"/>
        <item x="47"/>
        <item m="1" x="317"/>
        <item x="87"/>
        <item x="107"/>
        <item x="120"/>
        <item x="27"/>
        <item x="109"/>
        <item x="48"/>
        <item x="57"/>
        <item x="39"/>
        <item x="40"/>
        <item x="28"/>
        <item x="50"/>
        <item x="71"/>
        <item x="51"/>
        <item x="58"/>
        <item x="59"/>
        <item x="60"/>
        <item x="67"/>
        <item x="68"/>
        <item x="72"/>
        <item x="73"/>
        <item x="74"/>
        <item x="75"/>
        <item x="76"/>
        <item x="79"/>
        <item x="80"/>
        <item x="61"/>
        <item x="112"/>
        <item m="1" x="299"/>
        <item m="1" x="309"/>
        <item x="69"/>
        <item x="70"/>
        <item x="77"/>
        <item x="78"/>
        <item m="1" x="294"/>
        <item x="63"/>
        <item x="90"/>
        <item x="102"/>
        <item x="103"/>
        <item m="1" x="295"/>
        <item m="1" x="314"/>
        <item x="91"/>
        <item x="94"/>
        <item m="1" x="318"/>
        <item x="89"/>
        <item x="13"/>
        <item x="14"/>
        <item x="42"/>
        <item x="29"/>
        <item x="15"/>
        <item x="30"/>
        <item m="1" x="293"/>
        <item x="101"/>
        <item x="105"/>
        <item x="116"/>
        <item m="1" x="304"/>
        <item x="88"/>
        <item x="92"/>
        <item x="93"/>
        <item x="98"/>
        <item x="99"/>
        <item x="100"/>
        <item m="1" x="315"/>
        <item x="95"/>
        <item x="104"/>
        <item x="106"/>
        <item x="108"/>
        <item x="147"/>
        <item x="110"/>
        <item x="111"/>
        <item m="1" x="303"/>
        <item m="1" x="291"/>
        <item x="62"/>
        <item x="86"/>
        <item x="114"/>
        <item x="115"/>
        <item x="31"/>
        <item x="32"/>
        <item x="43"/>
        <item x="81"/>
        <item x="82"/>
        <item x="83"/>
        <item x="84"/>
        <item x="85"/>
        <item x="16"/>
        <item x="52"/>
        <item x="17"/>
        <item x="44"/>
        <item x="53"/>
        <item x="18"/>
        <item x="45"/>
        <item x="33"/>
        <item m="1" x="311"/>
        <item x="19"/>
        <item x="20"/>
        <item x="54"/>
        <item x="34"/>
        <item x="65"/>
        <item x="35"/>
        <item x="66"/>
        <item x="21"/>
        <item x="46"/>
        <item x="36"/>
        <item x="37"/>
        <item x="22"/>
        <item x="55"/>
        <item x="64"/>
        <item x="117"/>
        <item x="118"/>
        <item x="119"/>
        <item m="1" x="298"/>
        <item x="10"/>
        <item x="121"/>
        <item x="122"/>
        <item m="1" x="292"/>
        <item x="128"/>
        <item x="129"/>
        <item x="130"/>
        <item x="158"/>
        <item x="137"/>
        <item x="138"/>
        <item x="97"/>
        <item x="160"/>
        <item x="132"/>
        <item m="1" x="316"/>
        <item x="142"/>
        <item x="131"/>
        <item x="148"/>
        <item x="146"/>
        <item x="152"/>
        <item x="157"/>
        <item x="155"/>
        <item m="1" x="289"/>
        <item x="123"/>
        <item x="161"/>
        <item x="159"/>
        <item x="124"/>
        <item x="125"/>
        <item x="126"/>
        <item x="127"/>
        <item x="133"/>
        <item x="134"/>
        <item x="135"/>
        <item x="136"/>
        <item x="139"/>
        <item x="140"/>
        <item x="141"/>
        <item x="143"/>
        <item x="144"/>
        <item x="145"/>
        <item x="149"/>
        <item x="150"/>
        <item x="151"/>
        <item x="153"/>
        <item x="154"/>
        <item x="168"/>
        <item x="163"/>
        <item x="165"/>
        <item x="164"/>
        <item x="166"/>
        <item x="162"/>
        <item x="156"/>
        <item x="170"/>
        <item x="169"/>
        <item x="171"/>
        <item x="181"/>
        <item x="182"/>
        <item x="183"/>
        <item x="184"/>
        <item x="185"/>
        <item x="186"/>
        <item x="187"/>
        <item x="96"/>
        <item x="172"/>
        <item x="113"/>
        <item x="188"/>
        <item x="189"/>
        <item x="190"/>
        <item x="191"/>
        <item x="197"/>
        <item x="198"/>
        <item x="167"/>
        <item x="173"/>
        <item x="174"/>
        <item x="175"/>
        <item x="176"/>
        <item x="177"/>
        <item x="178"/>
        <item x="179"/>
        <item m="1" x="313"/>
        <item x="199"/>
        <item x="200"/>
        <item x="180"/>
        <item x="192"/>
        <item x="193"/>
        <item x="194"/>
        <item x="195"/>
        <item x="196"/>
        <item x="205"/>
        <item x="210"/>
        <item x="217"/>
        <item x="235"/>
        <item x="221"/>
        <item x="228"/>
        <item x="234"/>
        <item x="229"/>
        <item x="236"/>
        <item x="237"/>
        <item x="239"/>
        <item x="242"/>
        <item x="243"/>
        <item x="244"/>
        <item x="247"/>
        <item x="248"/>
        <item x="251"/>
        <item x="249"/>
        <item x="256"/>
        <item x="257"/>
        <item x="258"/>
        <item x="206"/>
        <item x="218"/>
        <item x="222"/>
        <item x="238"/>
        <item x="252"/>
        <item x="253"/>
        <item x="223"/>
        <item x="211"/>
        <item x="224"/>
        <item x="230"/>
        <item x="207"/>
        <item x="225"/>
        <item x="208"/>
        <item x="212"/>
        <item x="219"/>
        <item x="226"/>
        <item x="209"/>
        <item x="201"/>
        <item x="202"/>
        <item x="203"/>
        <item x="204"/>
        <item x="240"/>
        <item x="241"/>
        <item x="245"/>
        <item x="246"/>
        <item x="250"/>
        <item x="265"/>
        <item x="266"/>
        <item x="267"/>
        <item x="254"/>
        <item x="262"/>
        <item x="255"/>
        <item x="261"/>
        <item x="220"/>
        <item m="1" x="307"/>
        <item x="259"/>
        <item x="268"/>
        <item x="231"/>
        <item x="213"/>
        <item x="214"/>
        <item x="215"/>
        <item x="232"/>
        <item x="227"/>
        <item x="216"/>
        <item x="233"/>
        <item x="263"/>
        <item x="264"/>
        <item x="260"/>
        <item x="269"/>
        <item x="270"/>
        <item x="271"/>
        <item x="272"/>
        <item x="273"/>
        <item x="275"/>
        <item x="276"/>
        <item x="277"/>
        <item x="278"/>
        <item x="279"/>
        <item x="274"/>
        <item x="280"/>
        <item x="281"/>
        <item x="282"/>
        <item x="283"/>
        <item x="284"/>
        <item x="285"/>
        <item x="286"/>
        <item x="287"/>
        <item x="288"/>
        <item t="default"/>
      </items>
    </pivotField>
    <pivotField dataField="1" showAll="0"/>
    <pivotField showAll="0"/>
    <pivotField showAll="0"/>
    <pivotField showAll="0"/>
  </pivotFields>
  <rowFields count="2">
    <field x="0"/>
    <field x="3"/>
  </rowFields>
  <rowItems count="28">
    <i>
      <x v="56"/>
    </i>
    <i r="1">
      <x v="232"/>
    </i>
    <i>
      <x v="57"/>
    </i>
    <i r="1">
      <x v="233"/>
    </i>
    <i>
      <x v="58"/>
    </i>
    <i r="1">
      <x v="105"/>
    </i>
    <i r="1">
      <x v="235"/>
    </i>
    <i>
      <x v="59"/>
    </i>
    <i r="1">
      <x v="236"/>
    </i>
    <i>
      <x v="60"/>
    </i>
    <i r="1">
      <x v="237"/>
    </i>
    <i>
      <x v="61"/>
    </i>
    <i r="1">
      <x v="213"/>
    </i>
    <i r="1">
      <x v="239"/>
    </i>
    <i r="1">
      <x v="240"/>
    </i>
    <i>
      <x v="69"/>
    </i>
    <i r="1">
      <x v="247"/>
    </i>
    <i>
      <x v="70"/>
    </i>
    <i r="1">
      <x v="249"/>
    </i>
    <i>
      <x v="71"/>
    </i>
    <i r="1">
      <x v="105"/>
    </i>
    <i r="1">
      <x v="299"/>
    </i>
    <i>
      <x v="72"/>
    </i>
    <i r="1">
      <x v="297"/>
    </i>
    <i r="1">
      <x v="298"/>
    </i>
    <i>
      <x v="75"/>
    </i>
    <i r="1">
      <x v="300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pageFields count="1">
    <pageField fld="2" item="8" hier="-1"/>
  </pageFields>
  <dataFields count="1">
    <dataField name="Relacción de servicios realizados" fld="4" baseField="0" baseItem="0"/>
  </dataFields>
  <formats count="50">
    <format dxfId="49">
      <pivotArea outline="0" collapsedLevelsAreSubtotals="1" fieldPosition="0"/>
    </format>
    <format dxfId="48">
      <pivotArea dataOnly="0" labelOnly="1" grandRow="1" outline="0" fieldPosition="0"/>
    </format>
    <format dxfId="47">
      <pivotArea field="1" type="button" dataOnly="0" labelOnly="1" outline="0" axis="axisCol" fieldPosition="0"/>
    </format>
    <format dxfId="46">
      <pivotArea type="topRight" dataOnly="0" labelOnly="1" outline="0" fieldPosition="0"/>
    </format>
    <format dxfId="45">
      <pivotArea dataOnly="0" labelOnly="1" fieldPosition="0">
        <references count="1">
          <reference field="1" count="1">
            <x v="0"/>
          </reference>
        </references>
      </pivotArea>
    </format>
    <format dxfId="44">
      <pivotArea dataOnly="0" labelOnly="1" grandCol="1" outline="0" fieldPosition="0"/>
    </format>
    <format dxfId="43">
      <pivotArea dataOnly="0" labelOnly="1" grandCol="1" outline="0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type="origin" dataOnly="0" labelOnly="1" outline="0" fieldPosition="0"/>
    </format>
    <format dxfId="39">
      <pivotArea field="1" type="button" dataOnly="0" labelOnly="1" outline="0" axis="axisCol" fieldPosition="0"/>
    </format>
    <format dxfId="38">
      <pivotArea type="topRight" dataOnly="0" labelOnly="1" outline="0" fieldPosition="0"/>
    </format>
    <format dxfId="37">
      <pivotArea field="0" type="button" dataOnly="0" labelOnly="1" outline="0" axis="axisRow" fieldPosition="0"/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3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1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0" type="button" dataOnly="0" labelOnly="1" outline="0" axis="axisRow" fieldPosition="0"/>
    </format>
    <format dxfId="27">
      <pivotArea dataOnly="0" labelOnly="1" grandRow="1" outline="0" fieldPosition="0"/>
    </format>
    <format dxfId="26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25">
      <pivotArea dataOnly="0" labelOnly="1" grandCol="1" outline="0" fieldPosition="0"/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1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0" type="button" dataOnly="0" labelOnly="1" outline="0" axis="axisRow" fieldPosition="0"/>
    </format>
    <format dxfId="18">
      <pivotArea dataOnly="0" labelOnly="1" grandRow="1" outline="0" fieldPosition="0"/>
    </format>
    <format dxfId="17">
      <pivotArea dataOnly="0" labelOnly="1" fieldPosition="0">
        <references count="1">
          <reference field="1" count="6">
            <x v="0"/>
            <x v="1"/>
            <x v="2"/>
            <x v="3"/>
            <x v="4"/>
            <x v="6"/>
          </reference>
        </references>
      </pivotArea>
    </format>
    <format dxfId="16">
      <pivotArea dataOnly="0" labelOnly="1" grandCol="1" outline="0" fieldPosition="0"/>
    </format>
    <format dxfId="15">
      <pivotArea dataOnly="0" labelOnly="1" outline="0" fieldPosition="0">
        <references count="1">
          <reference field="2" count="1">
            <x v="2"/>
          </reference>
        </references>
      </pivotArea>
    </format>
    <format dxfId="14">
      <pivotArea dataOnly="0" labelOnly="1" outline="0" fieldPosition="0">
        <references count="1">
          <reference field="2" count="1">
            <x v="2"/>
          </reference>
        </references>
      </pivotArea>
    </format>
    <format dxfId="13">
      <pivotArea field="2" type="button" dataOnly="0" labelOnly="1" outline="0" axis="axisPage" fieldPosition="0"/>
    </format>
    <format dxfId="12">
      <pivotArea dataOnly="0" labelOnly="1" outline="0" fieldPosition="0">
        <references count="1">
          <reference field="2" count="1">
            <x v="2"/>
          </reference>
        </references>
      </pivotArea>
    </format>
    <format dxfId="11">
      <pivotArea dataOnly="0" labelOnly="1" outline="0" fieldPosition="0">
        <references count="1">
          <reference field="2" count="1">
            <x v="9"/>
          </reference>
        </references>
      </pivotArea>
    </format>
    <format dxfId="10">
      <pivotArea dataOnly="0" labelOnly="1" outline="0" fieldPosition="0">
        <references count="1">
          <reference field="2" count="1">
            <x v="6"/>
          </reference>
        </references>
      </pivotArea>
    </format>
    <format dxfId="9">
      <pivotArea dataOnly="0" labelOnly="1" outline="0" fieldPosition="0">
        <references count="1">
          <reference field="2" count="1">
            <x v="6"/>
          </reference>
        </references>
      </pivotArea>
    </format>
    <format dxfId="8">
      <pivotArea field="2" type="button" dataOnly="0" labelOnly="1" outline="0" axis="axisPage" fieldPosition="0"/>
    </format>
    <format dxfId="7">
      <pivotArea type="origin" dataOnly="0" labelOnly="1" outline="0" fieldPosition="0"/>
    </format>
    <format dxfId="6">
      <pivotArea dataOnly="0" labelOnly="1" grandRow="1" outline="0" fieldPosition="0"/>
    </format>
    <format dxfId="5">
      <pivotArea dataOnly="0" labelOnly="1" outline="0" fieldPosition="0">
        <references count="1">
          <reference field="2" count="1">
            <x v="20"/>
          </reference>
        </references>
      </pivotArea>
    </format>
    <format dxfId="4">
      <pivotArea dataOnly="0" labelOnly="1" outline="0" fieldPosition="0">
        <references count="1">
          <reference field="2" count="1">
            <x v="22"/>
          </reference>
        </references>
      </pivotArea>
    </format>
    <format dxfId="3">
      <pivotArea dataOnly="0" labelOnly="1" outline="0" fieldPosition="0">
        <references count="1">
          <reference field="2" count="1">
            <x v="22"/>
          </reference>
        </references>
      </pivotArea>
    </format>
    <format dxfId="2">
      <pivotArea dataOnly="0" labelOnly="1" outline="0" fieldPosition="0">
        <references count="1">
          <reference field="2" count="1">
            <x v="2"/>
          </reference>
        </references>
      </pivotArea>
    </format>
    <format dxfId="1">
      <pivotArea dataOnly="0" labelOnly="1" outline="0" fieldPosition="0">
        <references count="1">
          <reference field="2" count="1">
            <x v="2"/>
          </reference>
        </references>
      </pivotArea>
    </format>
    <format dxfId="0">
      <pivotArea dataOnly="0" labelOnly="1" outline="0" fieldPosition="0">
        <references count="1">
          <reference field="2" count="1">
            <x v="9"/>
          </reference>
        </references>
      </pivotArea>
    </format>
  </formats>
  <pivotTableStyleInfo name="PivotStyleLight16" showRowHeaders="1" showColHeaders="1" showRowStripes="0" showColStripes="0" showLastColumn="1"/>
  <filters count="1">
    <filter fld="0" type="dateBetween" evalOrder="-1" id="25" name="FECHA">
      <autoFilter ref="A1">
        <filterColumn colId="0">
          <customFilters and="1">
            <customFilter operator="greaterThanOrEqual" val="44835"/>
            <customFilter operator="lessThanOrEqual" val="44865"/>
          </customFilters>
        </filterColumn>
      </autoFilter>
      <extLst>
        <ext xmlns:x15="http://schemas.microsoft.com/office/spreadsheetml/2010/11/main" uri="{0605FD5F-26C8-4aeb-8148-2DB25E43C511}">
          <x15:pivotFilter useWholeDay="1"/>
        </ext>
      </extLst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tabSelected="1" workbookViewId="0">
      <selection sqref="A1:N9"/>
    </sheetView>
  </sheetViews>
  <sheetFormatPr baseColWidth="10" defaultRowHeight="15" x14ac:dyDescent="0.25"/>
  <cols>
    <col min="1" max="1" width="10.5703125" customWidth="1"/>
    <col min="3" max="3" width="8.85546875" customWidth="1"/>
    <col min="5" max="5" width="8.5703125" customWidth="1"/>
    <col min="7" max="7" width="8.140625" customWidth="1"/>
    <col min="9" max="9" width="8.140625" customWidth="1"/>
    <col min="11" max="11" width="9" customWidth="1"/>
    <col min="12" max="12" width="8.28515625" customWidth="1"/>
    <col min="13" max="13" width="7.85546875" customWidth="1"/>
    <col min="14" max="14" width="8.140625" customWidth="1"/>
  </cols>
  <sheetData>
    <row r="1" spans="1:14" x14ac:dyDescent="0.25">
      <c r="A1" s="21"/>
      <c r="B1" s="2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x14ac:dyDescent="0.25">
      <c r="A2" s="21"/>
      <c r="B2" s="2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x14ac:dyDescent="0.25">
      <c r="A3" s="22" t="s">
        <v>17</v>
      </c>
      <c r="B3" s="22" t="s">
        <v>1</v>
      </c>
      <c r="C3" s="22" t="s">
        <v>4</v>
      </c>
      <c r="D3" s="22" t="s">
        <v>3</v>
      </c>
      <c r="E3" s="22" t="s">
        <v>4</v>
      </c>
      <c r="F3" s="22" t="s">
        <v>5</v>
      </c>
      <c r="G3" s="22" t="s">
        <v>4</v>
      </c>
      <c r="H3" s="22" t="s">
        <v>6</v>
      </c>
      <c r="I3" s="22" t="s">
        <v>4</v>
      </c>
      <c r="J3" s="22" t="s">
        <v>7</v>
      </c>
      <c r="K3" s="22" t="s">
        <v>4</v>
      </c>
      <c r="L3" s="22" t="s">
        <v>8</v>
      </c>
      <c r="M3" s="22" t="s">
        <v>4</v>
      </c>
      <c r="N3" s="22" t="s">
        <v>9</v>
      </c>
    </row>
    <row r="4" spans="1:14" ht="36.75" x14ac:dyDescent="0.25">
      <c r="A4" s="27"/>
      <c r="B4" s="51" t="s">
        <v>189</v>
      </c>
      <c r="C4" s="131"/>
      <c r="D4" s="51" t="s">
        <v>189</v>
      </c>
      <c r="E4" s="131"/>
      <c r="F4" s="51" t="s">
        <v>189</v>
      </c>
      <c r="G4" s="28"/>
      <c r="H4" s="51" t="s">
        <v>189</v>
      </c>
      <c r="I4" s="131"/>
      <c r="J4" s="51" t="s">
        <v>189</v>
      </c>
      <c r="K4" s="131"/>
      <c r="L4" s="128"/>
      <c r="M4" s="129"/>
      <c r="N4" s="129"/>
    </row>
    <row r="5" spans="1:14" ht="36.75" x14ac:dyDescent="0.25">
      <c r="A5" s="23">
        <v>36</v>
      </c>
      <c r="B5" s="26" t="s">
        <v>190</v>
      </c>
      <c r="C5" s="132">
        <v>1.6</v>
      </c>
      <c r="D5" s="24"/>
      <c r="E5" s="133">
        <v>1.6</v>
      </c>
      <c r="F5" s="26"/>
      <c r="G5" s="132">
        <v>1.7</v>
      </c>
      <c r="H5" s="26"/>
      <c r="I5" s="132">
        <v>1.61</v>
      </c>
      <c r="J5" s="26"/>
      <c r="K5" s="132">
        <v>1.8</v>
      </c>
      <c r="M5" s="130"/>
      <c r="N5" s="127">
        <f>K5+I5+G5+E5+C5</f>
        <v>8.31</v>
      </c>
    </row>
    <row r="6" spans="1:14" x14ac:dyDescent="0.25">
      <c r="A6" s="56">
        <f>SUM(A4:A5)</f>
        <v>36</v>
      </c>
      <c r="B6" s="57"/>
      <c r="C6" s="58">
        <f>SUM(C4:C5)</f>
        <v>1.6</v>
      </c>
      <c r="D6" s="59"/>
      <c r="E6" s="58">
        <f>SUM(E4:E5)</f>
        <v>1.6</v>
      </c>
      <c r="F6" s="60"/>
      <c r="G6" s="58">
        <f>SUM(G4:G5)</f>
        <v>1.7</v>
      </c>
      <c r="H6" s="60"/>
      <c r="I6" s="58">
        <f>SUM(I4:I5)</f>
        <v>1.61</v>
      </c>
      <c r="J6" s="60"/>
      <c r="K6" s="58">
        <f>SUM(K4:K5)</f>
        <v>1.8</v>
      </c>
      <c r="L6" s="59"/>
      <c r="M6" s="58">
        <f>SUM(M4:M5)</f>
        <v>0</v>
      </c>
      <c r="N6" s="58">
        <f>SUM(N4:N5)</f>
        <v>8.31</v>
      </c>
    </row>
    <row r="7" spans="1:14" x14ac:dyDescent="0.25">
      <c r="A7" s="61"/>
      <c r="B7" s="62" t="s">
        <v>29</v>
      </c>
      <c r="C7" s="63"/>
      <c r="E7" s="64"/>
      <c r="F7" s="63"/>
      <c r="G7" s="63"/>
      <c r="H7" s="63"/>
      <c r="I7" s="63"/>
      <c r="J7" s="65" t="s">
        <v>30</v>
      </c>
      <c r="K7" s="64"/>
      <c r="L7" s="64"/>
      <c r="M7" s="64"/>
      <c r="N7" s="63"/>
    </row>
    <row r="8" spans="1:14" ht="22.5" x14ac:dyDescent="0.25">
      <c r="A8" s="61"/>
      <c r="B8" s="66" t="s">
        <v>13</v>
      </c>
      <c r="C8" t="str">
        <f>B1</f>
        <v>ANNALIE GONZALEZ CASTELLON</v>
      </c>
      <c r="F8" s="67" t="s">
        <v>191</v>
      </c>
      <c r="G8" s="63"/>
      <c r="I8" s="63"/>
      <c r="J8" s="68">
        <f>N6*4.33</f>
        <v>35.982300000000002</v>
      </c>
      <c r="K8" s="64"/>
      <c r="L8" s="64"/>
      <c r="M8" s="64"/>
      <c r="N8" s="63"/>
    </row>
    <row r="12" spans="1:14" x14ac:dyDescent="0.25">
      <c r="H12" t="s">
        <v>192</v>
      </c>
    </row>
  </sheetData>
  <pageMargins left="0.7" right="0.7" top="0.75" bottom="0.75" header="0.3" footer="0.3"/>
  <pageSetup paperSize="9" scale="97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sqref="A1:N21"/>
    </sheetView>
  </sheetViews>
  <sheetFormatPr baseColWidth="10" defaultRowHeight="15" x14ac:dyDescent="0.25"/>
  <cols>
    <col min="2" max="2" width="15.85546875" customWidth="1"/>
    <col min="3" max="3" width="6" customWidth="1"/>
    <col min="4" max="4" width="20" customWidth="1"/>
    <col min="5" max="5" width="3.85546875" customWidth="1"/>
    <col min="6" max="6" width="13.28515625" customWidth="1"/>
    <col min="7" max="7" width="6.28515625" customWidth="1"/>
    <col min="8" max="8" width="16.7109375" customWidth="1"/>
    <col min="9" max="9" width="5.7109375" customWidth="1"/>
    <col min="11" max="11" width="4.42578125" customWidth="1"/>
    <col min="12" max="13" width="4.5703125" customWidth="1"/>
    <col min="14" max="14" width="6" customWidth="1"/>
  </cols>
  <sheetData>
    <row r="1" spans="1:14" ht="15.75" thickBot="1" x14ac:dyDescent="0.3">
      <c r="A1" s="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3" t="s">
        <v>0</v>
      </c>
      <c r="B2" s="74" t="s">
        <v>1</v>
      </c>
      <c r="C2" s="36" t="s">
        <v>2</v>
      </c>
      <c r="D2" s="36" t="s">
        <v>3</v>
      </c>
      <c r="E2" s="36" t="s">
        <v>4</v>
      </c>
      <c r="F2" s="75" t="s">
        <v>5</v>
      </c>
      <c r="G2" s="36" t="s">
        <v>4</v>
      </c>
      <c r="H2" s="36" t="s">
        <v>6</v>
      </c>
      <c r="I2" s="36" t="s">
        <v>4</v>
      </c>
      <c r="J2" s="36" t="s">
        <v>7</v>
      </c>
      <c r="K2" s="36" t="s">
        <v>4</v>
      </c>
      <c r="L2" s="36" t="s">
        <v>8</v>
      </c>
      <c r="M2" s="36" t="s">
        <v>4</v>
      </c>
      <c r="N2" s="5" t="s">
        <v>9</v>
      </c>
    </row>
    <row r="3" spans="1:14" ht="23.25" customHeight="1" x14ac:dyDescent="0.25">
      <c r="A3" s="76" t="s">
        <v>43</v>
      </c>
      <c r="B3" s="5"/>
      <c r="C3" s="5"/>
      <c r="D3" s="73"/>
      <c r="E3" s="73"/>
      <c r="F3" s="69" t="s">
        <v>44</v>
      </c>
      <c r="G3" s="73">
        <v>3</v>
      </c>
      <c r="H3" s="73"/>
      <c r="I3" s="73"/>
      <c r="J3" s="73"/>
      <c r="K3" s="73"/>
      <c r="L3" s="73"/>
      <c r="M3" s="5"/>
      <c r="N3" s="5">
        <f>M3+K3+I3+G3+E3+C3</f>
        <v>3</v>
      </c>
    </row>
    <row r="4" spans="1:14" ht="22.5" x14ac:dyDescent="0.25">
      <c r="A4" s="76" t="s">
        <v>45</v>
      </c>
      <c r="B4" s="5"/>
      <c r="C4" s="5"/>
      <c r="D4" s="73"/>
      <c r="E4" s="73"/>
      <c r="F4" s="69"/>
      <c r="G4" s="73"/>
      <c r="H4" s="77" t="s">
        <v>46</v>
      </c>
      <c r="I4" s="73">
        <v>6</v>
      </c>
      <c r="J4" s="73"/>
      <c r="K4" s="73"/>
      <c r="L4" s="73"/>
      <c r="M4" s="5"/>
      <c r="N4" s="5">
        <f>M4+K4+I4+G4+E4+C4</f>
        <v>6</v>
      </c>
    </row>
    <row r="5" spans="1:14" ht="33" customHeight="1" x14ac:dyDescent="0.25">
      <c r="A5" s="76" t="s">
        <v>47</v>
      </c>
      <c r="B5" s="78" t="s">
        <v>48</v>
      </c>
      <c r="C5" s="78">
        <v>5.75</v>
      </c>
      <c r="D5" s="79"/>
      <c r="E5" s="79"/>
      <c r="F5" s="79"/>
      <c r="G5" s="79"/>
      <c r="H5" s="79"/>
      <c r="I5" s="79"/>
      <c r="J5" s="79"/>
      <c r="K5" s="79"/>
      <c r="L5" s="79"/>
      <c r="M5" s="78"/>
      <c r="N5" s="5">
        <f t="shared" ref="N5:N16" si="0">M5+K5+I5+G5+E5+C5</f>
        <v>5.75</v>
      </c>
    </row>
    <row r="6" spans="1:14" ht="27.75" customHeight="1" x14ac:dyDescent="0.25">
      <c r="A6" s="76" t="s">
        <v>66</v>
      </c>
      <c r="B6" s="78"/>
      <c r="C6" s="78"/>
      <c r="D6" s="79" t="s">
        <v>49</v>
      </c>
      <c r="E6" s="79">
        <v>5.5</v>
      </c>
      <c r="F6" s="79"/>
      <c r="G6" s="79"/>
      <c r="H6" s="79"/>
      <c r="I6" s="79"/>
      <c r="J6" s="79"/>
      <c r="K6" s="79"/>
      <c r="L6" s="79"/>
      <c r="M6" s="78"/>
      <c r="N6" s="5">
        <f t="shared" si="0"/>
        <v>5.5</v>
      </c>
    </row>
    <row r="7" spans="1:14" ht="18" customHeight="1" x14ac:dyDescent="0.25">
      <c r="A7" s="76" t="s">
        <v>50</v>
      </c>
      <c r="B7" s="78"/>
      <c r="C7" s="78"/>
      <c r="D7" s="79"/>
      <c r="E7" s="79"/>
      <c r="F7" s="79"/>
      <c r="G7" s="79"/>
      <c r="H7" s="79" t="s">
        <v>51</v>
      </c>
      <c r="I7" s="79">
        <v>6.25</v>
      </c>
      <c r="J7" s="79"/>
      <c r="K7" s="79"/>
      <c r="L7" s="79"/>
      <c r="M7" s="78"/>
      <c r="N7" s="5">
        <f t="shared" si="0"/>
        <v>6.25</v>
      </c>
    </row>
    <row r="8" spans="1:14" x14ac:dyDescent="0.25">
      <c r="A8" s="76" t="s">
        <v>52</v>
      </c>
      <c r="B8" s="78"/>
      <c r="C8" s="78"/>
      <c r="D8" s="79"/>
      <c r="E8" s="79"/>
      <c r="F8" s="79"/>
      <c r="G8" s="79"/>
      <c r="H8" s="79"/>
      <c r="I8" s="79"/>
      <c r="J8" s="79" t="s">
        <v>53</v>
      </c>
      <c r="K8" s="79">
        <v>1.5</v>
      </c>
      <c r="L8" s="79"/>
      <c r="M8" s="78"/>
      <c r="N8" s="5">
        <f t="shared" si="0"/>
        <v>1.5</v>
      </c>
    </row>
    <row r="9" spans="1:14" ht="22.5" x14ac:dyDescent="0.25">
      <c r="A9" s="7" t="s">
        <v>52</v>
      </c>
      <c r="B9" s="57"/>
      <c r="C9" s="57"/>
      <c r="D9" s="80"/>
      <c r="E9" s="80"/>
      <c r="F9" s="80"/>
      <c r="G9" s="80"/>
      <c r="H9" s="80"/>
      <c r="I9" s="80"/>
      <c r="J9" s="80" t="s">
        <v>54</v>
      </c>
      <c r="K9" s="80">
        <v>5.5</v>
      </c>
      <c r="L9" s="80"/>
      <c r="M9" s="80"/>
      <c r="N9" s="5">
        <f t="shared" si="0"/>
        <v>5.5</v>
      </c>
    </row>
    <row r="10" spans="1:14" ht="22.5" x14ac:dyDescent="0.25">
      <c r="A10" s="7" t="s">
        <v>55</v>
      </c>
      <c r="B10" s="57" t="s">
        <v>56</v>
      </c>
      <c r="C10" s="57">
        <v>7.25</v>
      </c>
      <c r="D10" s="80"/>
      <c r="E10" s="80"/>
      <c r="F10" s="80"/>
      <c r="G10" s="80"/>
      <c r="H10" s="79"/>
      <c r="I10" s="80"/>
      <c r="J10" s="80"/>
      <c r="K10" s="80"/>
      <c r="L10" s="80"/>
      <c r="M10" s="80"/>
      <c r="N10" s="5">
        <f t="shared" si="0"/>
        <v>7.25</v>
      </c>
    </row>
    <row r="11" spans="1:14" x14ac:dyDescent="0.25">
      <c r="A11" s="7" t="s">
        <v>57</v>
      </c>
      <c r="B11" s="57"/>
      <c r="C11" s="57"/>
      <c r="D11" s="80"/>
      <c r="E11" s="80"/>
      <c r="F11" s="80"/>
      <c r="G11" s="80"/>
      <c r="H11" s="80" t="s">
        <v>58</v>
      </c>
      <c r="I11" s="80">
        <v>2.75</v>
      </c>
      <c r="J11" s="80"/>
      <c r="K11" s="80"/>
      <c r="L11" s="80"/>
      <c r="M11" s="80"/>
      <c r="N11" s="5">
        <f t="shared" si="0"/>
        <v>2.75</v>
      </c>
    </row>
    <row r="12" spans="1:14" ht="20.25" customHeight="1" x14ac:dyDescent="0.25">
      <c r="A12" s="81" t="s">
        <v>57</v>
      </c>
      <c r="B12" s="57"/>
      <c r="C12" s="57"/>
      <c r="D12" s="80"/>
      <c r="E12" s="80"/>
      <c r="F12" s="80"/>
      <c r="G12" s="80"/>
      <c r="H12" s="80" t="s">
        <v>59</v>
      </c>
      <c r="I12" s="80">
        <v>1.75</v>
      </c>
      <c r="J12" s="80"/>
      <c r="K12" s="80"/>
      <c r="L12" s="80"/>
      <c r="M12" s="80"/>
      <c r="N12" s="5">
        <f t="shared" si="0"/>
        <v>1.75</v>
      </c>
    </row>
    <row r="13" spans="1:14" ht="20.25" customHeight="1" x14ac:dyDescent="0.25">
      <c r="A13" s="81" t="s">
        <v>69</v>
      </c>
      <c r="B13" s="57"/>
      <c r="C13" s="57"/>
      <c r="D13" s="80" t="s">
        <v>70</v>
      </c>
      <c r="E13" s="80">
        <v>3</v>
      </c>
      <c r="F13" s="80"/>
      <c r="G13" s="80"/>
      <c r="H13" s="80"/>
      <c r="I13" s="80"/>
      <c r="J13" s="80"/>
      <c r="K13" s="80"/>
      <c r="L13" s="80"/>
      <c r="M13" s="80"/>
      <c r="N13" s="5">
        <v>3</v>
      </c>
    </row>
    <row r="14" spans="1:14" ht="21" customHeight="1" x14ac:dyDescent="0.25">
      <c r="A14" s="81" t="s">
        <v>60</v>
      </c>
      <c r="B14" s="57"/>
      <c r="C14" s="57"/>
      <c r="D14" s="80"/>
      <c r="E14" s="80"/>
      <c r="F14" s="80"/>
      <c r="G14" s="80"/>
      <c r="H14" s="80" t="s">
        <v>61</v>
      </c>
      <c r="I14" s="80">
        <v>5</v>
      </c>
      <c r="J14" s="80"/>
      <c r="K14" s="80"/>
      <c r="L14" s="80"/>
      <c r="M14" s="80"/>
      <c r="N14" s="5">
        <f t="shared" si="0"/>
        <v>5</v>
      </c>
    </row>
    <row r="15" spans="1:14" ht="22.5" x14ac:dyDescent="0.25">
      <c r="A15" s="81" t="s">
        <v>63</v>
      </c>
      <c r="B15" s="57"/>
      <c r="C15" s="57"/>
      <c r="D15" s="80"/>
      <c r="E15" s="80"/>
      <c r="F15" s="80"/>
      <c r="G15" s="80"/>
      <c r="H15" s="80"/>
      <c r="I15" s="80"/>
      <c r="J15" s="80" t="s">
        <v>62</v>
      </c>
      <c r="K15" s="80">
        <v>3.5</v>
      </c>
      <c r="L15" s="80"/>
      <c r="M15" s="80"/>
      <c r="N15" s="5">
        <f t="shared" si="0"/>
        <v>3.5</v>
      </c>
    </row>
    <row r="16" spans="1:14" x14ac:dyDescent="0.25">
      <c r="A16" s="81" t="s">
        <v>64</v>
      </c>
      <c r="B16" s="57" t="s">
        <v>65</v>
      </c>
      <c r="C16" s="57">
        <v>2.66</v>
      </c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5">
        <f t="shared" si="0"/>
        <v>2.66</v>
      </c>
    </row>
    <row r="17" spans="1:14" ht="22.5" x14ac:dyDescent="0.25">
      <c r="A17" s="82" t="s">
        <v>67</v>
      </c>
      <c r="B17" s="57"/>
      <c r="C17" s="57"/>
      <c r="D17" s="80" t="s">
        <v>68</v>
      </c>
      <c r="E17" s="80">
        <v>2.5</v>
      </c>
      <c r="F17" s="80"/>
      <c r="G17" s="80"/>
      <c r="H17" s="80"/>
      <c r="I17" s="80"/>
      <c r="J17" s="80"/>
      <c r="K17" s="80"/>
      <c r="L17" s="80"/>
      <c r="M17" s="80"/>
      <c r="N17" s="5">
        <f>E17</f>
        <v>2.5</v>
      </c>
    </row>
    <row r="18" spans="1:14" x14ac:dyDescent="0.25">
      <c r="A18" s="13"/>
      <c r="B18" s="14"/>
      <c r="C18" s="15">
        <f>SUM(C3:C16)</f>
        <v>15.66</v>
      </c>
      <c r="D18" s="16"/>
      <c r="E18" s="15">
        <f>SUM(E3:E17)</f>
        <v>11</v>
      </c>
      <c r="F18" s="16"/>
      <c r="G18" s="15">
        <f>SUM(G3:G16)</f>
        <v>3</v>
      </c>
      <c r="H18" s="16"/>
      <c r="I18" s="15">
        <f>SUM(I3:I16)</f>
        <v>21.75</v>
      </c>
      <c r="J18" s="16"/>
      <c r="K18" s="15">
        <f>SUM(K3:K16)</f>
        <v>10.5</v>
      </c>
      <c r="L18" s="15"/>
      <c r="M18" s="15">
        <f>SUM(M3:M16)</f>
        <v>0</v>
      </c>
      <c r="N18" s="15">
        <f>SUM(N3:N17)</f>
        <v>61.91</v>
      </c>
    </row>
    <row r="19" spans="1:14" x14ac:dyDescent="0.25">
      <c r="A19" s="17"/>
      <c r="B19" s="2"/>
      <c r="C19" s="2" t="s">
        <v>12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x14ac:dyDescent="0.25">
      <c r="A20" s="17"/>
      <c r="B20" s="2"/>
      <c r="C20" s="2" t="s">
        <v>13</v>
      </c>
      <c r="D20" s="2"/>
      <c r="E20" s="2" t="str">
        <f>B1</f>
        <v>ANNALIE GONZALEZ CASTELLON</v>
      </c>
      <c r="F20" s="2"/>
      <c r="G20" s="18"/>
      <c r="H20" s="19" t="s">
        <v>42</v>
      </c>
      <c r="I20" s="2"/>
      <c r="J20" s="20" t="s">
        <v>15</v>
      </c>
      <c r="K20" s="2"/>
      <c r="L20" s="2"/>
      <c r="M20" s="2"/>
      <c r="N20" s="2"/>
    </row>
  </sheetData>
  <pageMargins left="0.7" right="0.7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sqref="A1:N9"/>
    </sheetView>
  </sheetViews>
  <sheetFormatPr baseColWidth="10" defaultRowHeight="15" x14ac:dyDescent="0.25"/>
  <cols>
    <col min="1" max="1" width="8.5703125" customWidth="1"/>
    <col min="3" max="3" width="6.7109375" customWidth="1"/>
    <col min="5" max="5" width="8.85546875" customWidth="1"/>
    <col min="7" max="7" width="5.7109375" customWidth="1"/>
    <col min="9" max="9" width="5.28515625" customWidth="1"/>
    <col min="11" max="11" width="6.28515625" customWidth="1"/>
    <col min="12" max="12" width="7.85546875" customWidth="1"/>
    <col min="13" max="13" width="5.28515625" customWidth="1"/>
    <col min="14" max="14" width="8" customWidth="1"/>
  </cols>
  <sheetData>
    <row r="1" spans="1:14" x14ac:dyDescent="0.25">
      <c r="A1" s="21"/>
      <c r="B1" s="2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x14ac:dyDescent="0.25">
      <c r="A2" s="21"/>
      <c r="B2" s="2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24" x14ac:dyDescent="0.25">
      <c r="A3" s="22" t="s">
        <v>17</v>
      </c>
      <c r="B3" s="22" t="s">
        <v>1</v>
      </c>
      <c r="C3" s="22" t="s">
        <v>4</v>
      </c>
      <c r="D3" s="22" t="s">
        <v>3</v>
      </c>
      <c r="E3" s="22" t="s">
        <v>4</v>
      </c>
      <c r="F3" s="22" t="s">
        <v>5</v>
      </c>
      <c r="G3" s="22" t="s">
        <v>4</v>
      </c>
      <c r="H3" s="22" t="s">
        <v>6</v>
      </c>
      <c r="I3" s="22" t="s">
        <v>4</v>
      </c>
      <c r="J3" s="22" t="s">
        <v>7</v>
      </c>
      <c r="K3" s="22" t="s">
        <v>4</v>
      </c>
      <c r="L3" s="22" t="s">
        <v>8</v>
      </c>
      <c r="M3" s="22" t="s">
        <v>4</v>
      </c>
      <c r="N3" s="22" t="s">
        <v>9</v>
      </c>
    </row>
    <row r="4" spans="1:14" ht="20.25" customHeight="1" x14ac:dyDescent="0.25">
      <c r="A4" s="27"/>
      <c r="B4" s="51"/>
      <c r="C4" s="28"/>
      <c r="D4" s="70" t="s">
        <v>35</v>
      </c>
      <c r="E4" s="28"/>
      <c r="F4" s="70"/>
      <c r="G4" s="28"/>
      <c r="H4" s="70"/>
      <c r="I4" s="29"/>
      <c r="J4" s="70" t="s">
        <v>35</v>
      </c>
      <c r="K4" s="28"/>
      <c r="L4" s="29"/>
      <c r="M4" s="28"/>
      <c r="N4" s="28"/>
    </row>
    <row r="5" spans="1:14" ht="19.5" customHeight="1" x14ac:dyDescent="0.25">
      <c r="A5" s="23">
        <v>17.32</v>
      </c>
      <c r="B5" s="71"/>
      <c r="C5" s="24"/>
      <c r="D5" s="72" t="s">
        <v>36</v>
      </c>
      <c r="E5" s="24">
        <v>2</v>
      </c>
      <c r="F5" s="72"/>
      <c r="G5" s="24"/>
      <c r="H5" s="72"/>
      <c r="I5" s="26"/>
      <c r="J5" s="72" t="s">
        <v>36</v>
      </c>
      <c r="K5" s="24">
        <v>2</v>
      </c>
      <c r="L5" s="26"/>
      <c r="M5" s="24"/>
      <c r="N5" s="24">
        <f>C5+E5+G5+I5+K5+M5</f>
        <v>4</v>
      </c>
    </row>
    <row r="6" spans="1:14" x14ac:dyDescent="0.25">
      <c r="A6" s="56">
        <f>SUM(A4:A5)</f>
        <v>17.32</v>
      </c>
      <c r="B6" s="57"/>
      <c r="C6" s="58">
        <f>SUM(C4:C5)</f>
        <v>0</v>
      </c>
      <c r="D6" s="59"/>
      <c r="E6" s="58">
        <f>SUM(E4:E5)</f>
        <v>2</v>
      </c>
      <c r="F6" s="60"/>
      <c r="G6" s="58">
        <f>SUM(G4:G5)</f>
        <v>0</v>
      </c>
      <c r="H6" s="60"/>
      <c r="I6" s="58">
        <f>SUM(I4:I5)</f>
        <v>0</v>
      </c>
      <c r="J6" s="60"/>
      <c r="K6" s="58">
        <f>SUM(K4:K5)</f>
        <v>2</v>
      </c>
      <c r="L6" s="59"/>
      <c r="M6" s="58">
        <f>SUM(M4:M5)</f>
        <v>0</v>
      </c>
      <c r="N6" s="58">
        <f>SUM(N4:N5)</f>
        <v>4</v>
      </c>
    </row>
    <row r="7" spans="1:14" x14ac:dyDescent="0.25">
      <c r="A7" s="61"/>
      <c r="B7" s="62" t="s">
        <v>29</v>
      </c>
      <c r="C7" s="63"/>
      <c r="E7" s="64"/>
      <c r="F7" s="63"/>
      <c r="G7" s="63"/>
      <c r="H7" s="63"/>
      <c r="I7" s="63"/>
      <c r="J7" s="65" t="s">
        <v>30</v>
      </c>
      <c r="K7" s="64"/>
      <c r="L7" s="64"/>
      <c r="M7" s="64"/>
      <c r="N7" s="63"/>
    </row>
    <row r="8" spans="1:14" ht="22.5" x14ac:dyDescent="0.25">
      <c r="A8" s="61"/>
      <c r="B8" s="66" t="s">
        <v>13</v>
      </c>
      <c r="C8" t="str">
        <f>B1</f>
        <v>ANNALIE GONZALEZ CASTELLON</v>
      </c>
      <c r="F8" s="67" t="s">
        <v>40</v>
      </c>
      <c r="G8" s="63"/>
      <c r="I8" s="63"/>
      <c r="J8" s="68">
        <f>N6*4.33</f>
        <v>17.32</v>
      </c>
      <c r="K8" s="64"/>
      <c r="L8" s="64"/>
      <c r="M8" s="64"/>
      <c r="N8" s="63"/>
    </row>
    <row r="10" spans="1:14" x14ac:dyDescent="0.25">
      <c r="F10" t="s">
        <v>41</v>
      </c>
    </row>
  </sheetData>
  <pageMargins left="0.7" right="0.7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sqref="A1:N20"/>
    </sheetView>
  </sheetViews>
  <sheetFormatPr baseColWidth="10" defaultRowHeight="15" x14ac:dyDescent="0.25"/>
  <cols>
    <col min="1" max="1" width="7.28515625" customWidth="1"/>
    <col min="3" max="3" width="7.28515625" customWidth="1"/>
    <col min="5" max="5" width="6.7109375" customWidth="1"/>
    <col min="6" max="6" width="15.42578125" customWidth="1"/>
    <col min="7" max="7" width="6.7109375" customWidth="1"/>
    <col min="9" max="9" width="6.85546875" customWidth="1"/>
    <col min="11" max="11" width="6" customWidth="1"/>
    <col min="12" max="12" width="7.42578125" customWidth="1"/>
    <col min="13" max="13" width="7.7109375" customWidth="1"/>
    <col min="14" max="14" width="7.5703125" customWidth="1"/>
  </cols>
  <sheetData>
    <row r="1" spans="1:14" x14ac:dyDescent="0.25">
      <c r="A1" s="21"/>
      <c r="B1" s="2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4" x14ac:dyDescent="0.25">
      <c r="A2" s="22" t="s">
        <v>17</v>
      </c>
      <c r="B2" s="22" t="s">
        <v>1</v>
      </c>
      <c r="C2" s="22" t="s">
        <v>4</v>
      </c>
      <c r="D2" s="22" t="s">
        <v>3</v>
      </c>
      <c r="E2" s="22" t="s">
        <v>4</v>
      </c>
      <c r="F2" s="22" t="s">
        <v>5</v>
      </c>
      <c r="G2" s="22" t="s">
        <v>4</v>
      </c>
      <c r="H2" s="22" t="s">
        <v>6</v>
      </c>
      <c r="I2" s="22" t="s">
        <v>4</v>
      </c>
      <c r="J2" s="22" t="s">
        <v>7</v>
      </c>
      <c r="K2" s="22" t="s">
        <v>4</v>
      </c>
      <c r="L2" s="22" t="s">
        <v>8</v>
      </c>
      <c r="M2" s="22" t="s">
        <v>4</v>
      </c>
      <c r="N2" s="22" t="s">
        <v>9</v>
      </c>
    </row>
    <row r="3" spans="1:14" x14ac:dyDescent="0.25">
      <c r="A3" s="40"/>
      <c r="B3" s="39" t="s">
        <v>20</v>
      </c>
      <c r="C3" s="41"/>
      <c r="D3" s="39" t="s">
        <v>20</v>
      </c>
      <c r="E3" s="42"/>
      <c r="F3" s="39" t="s">
        <v>20</v>
      </c>
      <c r="G3" s="42"/>
      <c r="H3" s="39" t="s">
        <v>20</v>
      </c>
      <c r="I3" s="43"/>
      <c r="J3" s="39" t="s">
        <v>20</v>
      </c>
      <c r="K3" s="43"/>
      <c r="L3" s="44"/>
      <c r="M3" s="41"/>
      <c r="N3" s="41"/>
    </row>
    <row r="4" spans="1:14" x14ac:dyDescent="0.25">
      <c r="A4" s="45">
        <v>15</v>
      </c>
      <c r="B4" s="46" t="s">
        <v>19</v>
      </c>
      <c r="C4" s="47">
        <v>0.35</v>
      </c>
      <c r="D4" s="46" t="s">
        <v>18</v>
      </c>
      <c r="E4" s="48">
        <v>2.06</v>
      </c>
      <c r="F4" s="46" t="s">
        <v>19</v>
      </c>
      <c r="G4" s="48">
        <v>0.35</v>
      </c>
      <c r="H4" s="46" t="s">
        <v>19</v>
      </c>
      <c r="I4" s="34">
        <v>0.35</v>
      </c>
      <c r="J4" s="46" t="s">
        <v>19</v>
      </c>
      <c r="K4" s="34">
        <v>0.35</v>
      </c>
      <c r="L4" s="35"/>
      <c r="M4" s="47"/>
      <c r="N4" s="47">
        <f>C4+E4+G4+I4+K4+M4</f>
        <v>3.4600000000000004</v>
      </c>
    </row>
    <row r="5" spans="1:14" x14ac:dyDescent="0.25">
      <c r="A5" s="40"/>
      <c r="B5" s="49"/>
      <c r="C5" s="41"/>
      <c r="D5" s="49"/>
      <c r="E5" s="42"/>
      <c r="F5" s="50" t="s">
        <v>21</v>
      </c>
      <c r="G5" s="42"/>
      <c r="H5" s="50"/>
      <c r="I5" s="43"/>
      <c r="J5" s="50"/>
      <c r="K5" s="43"/>
      <c r="L5" s="1"/>
      <c r="M5" s="41"/>
      <c r="N5" s="41"/>
    </row>
    <row r="6" spans="1:14" ht="51" customHeight="1" x14ac:dyDescent="0.25">
      <c r="A6" s="40">
        <v>1.25</v>
      </c>
      <c r="B6" s="49"/>
      <c r="C6" s="41"/>
      <c r="D6" s="49"/>
      <c r="E6" s="42"/>
      <c r="F6" s="50" t="s">
        <v>22</v>
      </c>
      <c r="G6" s="42">
        <v>0.28999999999999998</v>
      </c>
      <c r="H6" s="50"/>
      <c r="I6" s="43"/>
      <c r="J6" s="50"/>
      <c r="K6" s="43"/>
      <c r="L6" s="1"/>
      <c r="M6" s="41"/>
      <c r="N6" s="41">
        <f>C6+E6+G6+I6+K6+M6</f>
        <v>0.28999999999999998</v>
      </c>
    </row>
    <row r="7" spans="1:14" x14ac:dyDescent="0.25">
      <c r="A7" s="27"/>
      <c r="B7" s="51" t="s">
        <v>23</v>
      </c>
      <c r="C7" s="28"/>
      <c r="D7" s="52"/>
      <c r="E7" s="28"/>
      <c r="F7" s="51" t="s">
        <v>23</v>
      </c>
      <c r="G7" s="28"/>
      <c r="H7" s="51"/>
      <c r="I7" s="29"/>
      <c r="J7" s="51" t="s">
        <v>23</v>
      </c>
      <c r="K7" s="28"/>
      <c r="L7" s="52"/>
      <c r="M7" s="28"/>
      <c r="N7" s="28"/>
    </row>
    <row r="8" spans="1:14" ht="24.75" x14ac:dyDescent="0.25">
      <c r="A8" s="23">
        <v>7</v>
      </c>
      <c r="B8" s="24" t="s">
        <v>24</v>
      </c>
      <c r="C8" s="24">
        <v>0.25</v>
      </c>
      <c r="D8" s="24"/>
      <c r="E8" s="25"/>
      <c r="F8" s="24" t="s">
        <v>18</v>
      </c>
      <c r="G8" s="24">
        <v>1.03</v>
      </c>
      <c r="H8" s="26"/>
      <c r="I8" s="24"/>
      <c r="J8" s="26" t="s">
        <v>25</v>
      </c>
      <c r="K8" s="24">
        <v>0.33</v>
      </c>
      <c r="L8" s="24"/>
      <c r="M8" s="24"/>
      <c r="N8" s="24">
        <f>C8+E8+G8+I8+K8+M8</f>
        <v>1.61</v>
      </c>
    </row>
    <row r="9" spans="1:14" x14ac:dyDescent="0.25">
      <c r="A9" s="27"/>
      <c r="B9" s="38" t="s">
        <v>26</v>
      </c>
      <c r="C9" s="28"/>
      <c r="D9" s="53"/>
      <c r="E9" s="28"/>
      <c r="F9" s="38"/>
      <c r="G9" s="28"/>
      <c r="H9" s="38"/>
      <c r="I9" s="29"/>
      <c r="J9" s="38" t="s">
        <v>26</v>
      </c>
      <c r="K9" s="28"/>
      <c r="L9" s="28"/>
      <c r="M9" s="28"/>
      <c r="N9" s="28"/>
    </row>
    <row r="10" spans="1:14" x14ac:dyDescent="0.25">
      <c r="A10" s="23">
        <v>6</v>
      </c>
      <c r="B10" s="24" t="s">
        <v>27</v>
      </c>
      <c r="C10" s="24">
        <v>0.38</v>
      </c>
      <c r="D10" s="24"/>
      <c r="E10" s="25"/>
      <c r="F10" s="26"/>
      <c r="G10" s="24"/>
      <c r="H10" s="24"/>
      <c r="I10" s="24"/>
      <c r="J10" s="24" t="s">
        <v>18</v>
      </c>
      <c r="K10" s="24">
        <v>1</v>
      </c>
      <c r="L10" s="24"/>
      <c r="M10" s="24"/>
      <c r="N10" s="24">
        <f>C10+E10+G10+I10+K10+M10</f>
        <v>1.38</v>
      </c>
    </row>
    <row r="11" spans="1:14" x14ac:dyDescent="0.25">
      <c r="A11" s="31"/>
      <c r="B11" s="36"/>
      <c r="C11" s="31"/>
      <c r="D11" s="31"/>
      <c r="E11" s="31"/>
      <c r="F11" s="54"/>
      <c r="G11" s="31"/>
      <c r="H11" s="30" t="s">
        <v>28</v>
      </c>
      <c r="I11" s="31"/>
      <c r="J11" s="30"/>
      <c r="K11" s="31"/>
      <c r="L11" s="30"/>
      <c r="M11" s="31"/>
      <c r="N11" s="31"/>
    </row>
    <row r="12" spans="1:14" x14ac:dyDescent="0.25">
      <c r="A12" s="55">
        <v>4.74</v>
      </c>
      <c r="B12" s="37"/>
      <c r="C12" s="55"/>
      <c r="D12" s="55"/>
      <c r="E12" s="55"/>
      <c r="F12" s="33"/>
      <c r="G12" s="55"/>
      <c r="H12" s="32" t="s">
        <v>18</v>
      </c>
      <c r="I12" s="55">
        <v>1.0900000000000001</v>
      </c>
      <c r="J12" s="32"/>
      <c r="K12" s="55"/>
      <c r="L12" s="32"/>
      <c r="M12" s="55"/>
      <c r="N12" s="55">
        <f>M12+K12+I12+G12+E12+C12</f>
        <v>1.0900000000000001</v>
      </c>
    </row>
    <row r="13" spans="1:14" x14ac:dyDescent="0.25">
      <c r="A13" s="27"/>
      <c r="B13" s="51"/>
      <c r="C13" s="28"/>
      <c r="D13" s="70" t="s">
        <v>35</v>
      </c>
      <c r="E13" s="28"/>
      <c r="F13" s="70"/>
      <c r="G13" s="28"/>
      <c r="H13" s="70"/>
      <c r="I13" s="29"/>
      <c r="J13" s="70" t="s">
        <v>35</v>
      </c>
      <c r="K13" s="28"/>
      <c r="L13" s="29"/>
      <c r="M13" s="28"/>
      <c r="N13" s="28"/>
    </row>
    <row r="14" spans="1:14" x14ac:dyDescent="0.25">
      <c r="A14" s="23">
        <v>17.32</v>
      </c>
      <c r="B14" s="71"/>
      <c r="C14" s="24"/>
      <c r="D14" s="72" t="s">
        <v>36</v>
      </c>
      <c r="E14" s="24">
        <v>2</v>
      </c>
      <c r="F14" s="72"/>
      <c r="G14" s="24"/>
      <c r="H14" s="72"/>
      <c r="I14" s="26"/>
      <c r="J14" s="72" t="s">
        <v>36</v>
      </c>
      <c r="K14" s="24">
        <v>2</v>
      </c>
      <c r="L14" s="26"/>
      <c r="M14" s="24"/>
      <c r="N14" s="24">
        <f>C14+E14+G14+I14+K14+M14</f>
        <v>4</v>
      </c>
    </row>
    <row r="15" spans="1:14" x14ac:dyDescent="0.25">
      <c r="A15" s="56">
        <f>SUM(A3:A14)</f>
        <v>51.31</v>
      </c>
      <c r="B15" s="57"/>
      <c r="C15" s="58">
        <f>SUM(C3:C14)</f>
        <v>0.98</v>
      </c>
      <c r="D15" s="59"/>
      <c r="E15" s="58">
        <f>SUM(E3:E14)</f>
        <v>4.0600000000000005</v>
      </c>
      <c r="F15" s="60"/>
      <c r="G15" s="58">
        <f>SUM(G3:G14)</f>
        <v>1.67</v>
      </c>
      <c r="H15" s="60"/>
      <c r="I15" s="58">
        <f>SUM(I3:I14)</f>
        <v>1.44</v>
      </c>
      <c r="J15" s="60"/>
      <c r="K15" s="58">
        <f>SUM(K3:K14)</f>
        <v>3.6799999999999997</v>
      </c>
      <c r="L15" s="59"/>
      <c r="M15" s="58">
        <f>SUM(M4:M12)</f>
        <v>0</v>
      </c>
      <c r="N15" s="58">
        <f>SUM(N3:N14)</f>
        <v>11.83</v>
      </c>
    </row>
    <row r="16" spans="1:14" x14ac:dyDescent="0.25">
      <c r="A16" s="61"/>
      <c r="B16" s="62" t="s">
        <v>29</v>
      </c>
      <c r="C16" s="63"/>
      <c r="E16" s="64"/>
      <c r="F16" s="63"/>
      <c r="G16" s="63"/>
      <c r="H16" s="63"/>
      <c r="I16" s="63"/>
      <c r="J16" s="65" t="s">
        <v>30</v>
      </c>
      <c r="K16" s="64"/>
      <c r="L16" s="64"/>
      <c r="M16" s="64"/>
      <c r="N16" s="63"/>
    </row>
    <row r="17" spans="1:14" ht="22.5" x14ac:dyDescent="0.25">
      <c r="A17" s="61"/>
      <c r="B17" s="66" t="s">
        <v>13</v>
      </c>
      <c r="C17" t="str">
        <f>B1</f>
        <v>ANNALIE GONZALEZ CASTELLON</v>
      </c>
      <c r="F17" s="67" t="s">
        <v>39</v>
      </c>
      <c r="G17" s="63"/>
      <c r="I17" s="63"/>
      <c r="J17" s="68">
        <f>N15*4.33</f>
        <v>51.2239</v>
      </c>
      <c r="K17" s="64"/>
      <c r="L17" s="64"/>
      <c r="M17" s="64"/>
      <c r="N17" s="63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opLeftCell="A4" workbookViewId="0">
      <selection activeCell="P18" sqref="P18"/>
    </sheetView>
  </sheetViews>
  <sheetFormatPr baseColWidth="10" defaultRowHeight="15" x14ac:dyDescent="0.25"/>
  <cols>
    <col min="1" max="1" width="7.28515625" customWidth="1"/>
    <col min="3" max="3" width="6.5703125" customWidth="1"/>
    <col min="5" max="5" width="6.42578125" customWidth="1"/>
    <col min="6" max="6" width="17.42578125" customWidth="1"/>
    <col min="7" max="7" width="6.28515625" customWidth="1"/>
    <col min="9" max="9" width="6.5703125" customWidth="1"/>
    <col min="10" max="10" width="14.28515625" customWidth="1"/>
    <col min="11" max="11" width="6.42578125" customWidth="1"/>
    <col min="12" max="12" width="8.42578125" customWidth="1"/>
    <col min="13" max="13" width="6.140625" customWidth="1"/>
    <col min="14" max="14" width="6.5703125" customWidth="1"/>
  </cols>
  <sheetData>
    <row r="1" spans="1:14" x14ac:dyDescent="0.25">
      <c r="A1" s="21"/>
      <c r="B1" s="2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4" x14ac:dyDescent="0.25">
      <c r="A2" s="22" t="s">
        <v>17</v>
      </c>
      <c r="B2" s="22" t="s">
        <v>1</v>
      </c>
      <c r="C2" s="22" t="s">
        <v>4</v>
      </c>
      <c r="D2" s="22" t="s">
        <v>3</v>
      </c>
      <c r="E2" s="22" t="s">
        <v>4</v>
      </c>
      <c r="F2" s="22" t="s">
        <v>5</v>
      </c>
      <c r="G2" s="22" t="s">
        <v>4</v>
      </c>
      <c r="H2" s="22" t="s">
        <v>6</v>
      </c>
      <c r="I2" s="22" t="s">
        <v>4</v>
      </c>
      <c r="J2" s="22" t="s">
        <v>7</v>
      </c>
      <c r="K2" s="22" t="s">
        <v>4</v>
      </c>
      <c r="L2" s="22" t="s">
        <v>8</v>
      </c>
      <c r="M2" s="22" t="s">
        <v>4</v>
      </c>
      <c r="N2" s="22" t="s">
        <v>9</v>
      </c>
    </row>
    <row r="3" spans="1:14" x14ac:dyDescent="0.25">
      <c r="A3" s="40"/>
      <c r="B3" s="39" t="s">
        <v>20</v>
      </c>
      <c r="C3" s="41"/>
      <c r="D3" s="39" t="s">
        <v>20</v>
      </c>
      <c r="E3" s="42"/>
      <c r="F3" s="39" t="s">
        <v>20</v>
      </c>
      <c r="G3" s="42"/>
      <c r="H3" s="39" t="s">
        <v>20</v>
      </c>
      <c r="I3" s="43"/>
      <c r="J3" s="39" t="s">
        <v>20</v>
      </c>
      <c r="K3" s="43"/>
      <c r="L3" s="44"/>
      <c r="M3" s="41"/>
      <c r="N3" s="41"/>
    </row>
    <row r="4" spans="1:14" x14ac:dyDescent="0.25">
      <c r="A4" s="45">
        <v>15</v>
      </c>
      <c r="B4" s="46" t="s">
        <v>19</v>
      </c>
      <c r="C4" s="47">
        <v>0.35</v>
      </c>
      <c r="D4" s="46" t="s">
        <v>18</v>
      </c>
      <c r="E4" s="48">
        <v>2.06</v>
      </c>
      <c r="F4" s="46" t="s">
        <v>19</v>
      </c>
      <c r="G4" s="48">
        <v>0.35</v>
      </c>
      <c r="H4" s="46" t="s">
        <v>19</v>
      </c>
      <c r="I4" s="34">
        <v>0.35</v>
      </c>
      <c r="J4" s="46" t="s">
        <v>19</v>
      </c>
      <c r="K4" s="34">
        <v>0.35</v>
      </c>
      <c r="L4" s="35"/>
      <c r="M4" s="47"/>
      <c r="N4" s="47">
        <f>C4+E4+G4+I4+K4+M4</f>
        <v>3.4600000000000004</v>
      </c>
    </row>
    <row r="5" spans="1:14" x14ac:dyDescent="0.25">
      <c r="A5" s="40"/>
      <c r="B5" s="49"/>
      <c r="C5" s="41"/>
      <c r="D5" s="49"/>
      <c r="E5" s="42"/>
      <c r="F5" s="50" t="s">
        <v>21</v>
      </c>
      <c r="G5" s="42"/>
      <c r="H5" s="50"/>
      <c r="I5" s="43"/>
      <c r="J5" s="50"/>
      <c r="K5" s="43"/>
      <c r="L5" s="1"/>
      <c r="M5" s="41"/>
      <c r="N5" s="41"/>
    </row>
    <row r="6" spans="1:14" ht="35.25" customHeight="1" x14ac:dyDescent="0.25">
      <c r="A6" s="40">
        <v>1.25</v>
      </c>
      <c r="B6" s="49"/>
      <c r="C6" s="41"/>
      <c r="D6" s="49"/>
      <c r="E6" s="42"/>
      <c r="F6" s="50" t="s">
        <v>22</v>
      </c>
      <c r="G6" s="42">
        <v>0.28999999999999998</v>
      </c>
      <c r="H6" s="50"/>
      <c r="I6" s="43"/>
      <c r="J6" s="50"/>
      <c r="K6" s="43"/>
      <c r="L6" s="1"/>
      <c r="M6" s="41"/>
      <c r="N6" s="41">
        <f>C6+E6+G6+I6+K6+M6</f>
        <v>0.28999999999999998</v>
      </c>
    </row>
    <row r="7" spans="1:14" x14ac:dyDescent="0.25">
      <c r="A7" s="27"/>
      <c r="B7" s="51" t="s">
        <v>23</v>
      </c>
      <c r="C7" s="28"/>
      <c r="D7" s="52"/>
      <c r="E7" s="28"/>
      <c r="F7" s="51" t="s">
        <v>23</v>
      </c>
      <c r="G7" s="28"/>
      <c r="H7" s="51"/>
      <c r="I7" s="29"/>
      <c r="J7" s="51" t="s">
        <v>23</v>
      </c>
      <c r="K7" s="28"/>
      <c r="L7" s="52"/>
      <c r="M7" s="28"/>
      <c r="N7" s="28"/>
    </row>
    <row r="8" spans="1:14" ht="17.25" customHeight="1" x14ac:dyDescent="0.25">
      <c r="A8" s="23">
        <v>7</v>
      </c>
      <c r="B8" s="24" t="s">
        <v>24</v>
      </c>
      <c r="C8" s="24">
        <v>0.25</v>
      </c>
      <c r="D8" s="24"/>
      <c r="E8" s="25"/>
      <c r="F8" s="24" t="s">
        <v>18</v>
      </c>
      <c r="G8" s="24">
        <v>1.03</v>
      </c>
      <c r="H8" s="26"/>
      <c r="I8" s="24"/>
      <c r="J8" s="26" t="s">
        <v>25</v>
      </c>
      <c r="K8" s="24">
        <v>0.33</v>
      </c>
      <c r="L8" s="24"/>
      <c r="M8" s="24"/>
      <c r="N8" s="24">
        <f>C8+E8+G8+I8+K8+M8</f>
        <v>1.61</v>
      </c>
    </row>
    <row r="9" spans="1:14" x14ac:dyDescent="0.25">
      <c r="A9" s="27"/>
      <c r="B9" s="38" t="s">
        <v>26</v>
      </c>
      <c r="C9" s="28"/>
      <c r="D9" s="53"/>
      <c r="E9" s="28"/>
      <c r="F9" s="38"/>
      <c r="G9" s="28"/>
      <c r="H9" s="38"/>
      <c r="I9" s="29"/>
      <c r="J9" s="38" t="s">
        <v>26</v>
      </c>
      <c r="K9" s="28"/>
      <c r="L9" s="28"/>
      <c r="M9" s="28"/>
      <c r="N9" s="28"/>
    </row>
    <row r="10" spans="1:14" x14ac:dyDescent="0.25">
      <c r="A10" s="23">
        <v>6</v>
      </c>
      <c r="B10" s="24" t="s">
        <v>27</v>
      </c>
      <c r="C10" s="24">
        <v>0.38</v>
      </c>
      <c r="D10" s="24"/>
      <c r="E10" s="25"/>
      <c r="F10" s="26"/>
      <c r="G10" s="24"/>
      <c r="H10" s="24"/>
      <c r="I10" s="24"/>
      <c r="J10" s="24" t="s">
        <v>18</v>
      </c>
      <c r="K10" s="24">
        <v>1</v>
      </c>
      <c r="L10" s="24"/>
      <c r="M10" s="24"/>
      <c r="N10" s="24">
        <f>C10+E10+G10+I10+K10+M10</f>
        <v>1.38</v>
      </c>
    </row>
    <row r="11" spans="1:14" x14ac:dyDescent="0.25">
      <c r="A11" s="31"/>
      <c r="B11" s="36"/>
      <c r="C11" s="31"/>
      <c r="D11" s="31"/>
      <c r="E11" s="31"/>
      <c r="F11" s="54"/>
      <c r="G11" s="31"/>
      <c r="H11" s="30" t="s">
        <v>28</v>
      </c>
      <c r="I11" s="31"/>
      <c r="J11" s="30"/>
      <c r="K11" s="31"/>
      <c r="L11" s="30"/>
      <c r="M11" s="31"/>
      <c r="N11" s="31"/>
    </row>
    <row r="12" spans="1:14" x14ac:dyDescent="0.25">
      <c r="A12" s="55">
        <v>4.74</v>
      </c>
      <c r="B12" s="37"/>
      <c r="C12" s="55"/>
      <c r="D12" s="55"/>
      <c r="E12" s="55"/>
      <c r="F12" s="33"/>
      <c r="G12" s="55"/>
      <c r="H12" s="32" t="s">
        <v>18</v>
      </c>
      <c r="I12" s="55">
        <v>1.0900000000000001</v>
      </c>
      <c r="J12" s="32"/>
      <c r="K12" s="55"/>
      <c r="L12" s="32"/>
      <c r="M12" s="55"/>
      <c r="N12" s="55">
        <f>M12+K12+I12+G12+E12+C12</f>
        <v>1.0900000000000001</v>
      </c>
    </row>
    <row r="13" spans="1:14" x14ac:dyDescent="0.25">
      <c r="A13" s="27"/>
      <c r="B13" s="51"/>
      <c r="C13" s="28"/>
      <c r="D13" s="70"/>
      <c r="E13" s="28"/>
      <c r="F13" s="70" t="s">
        <v>35</v>
      </c>
      <c r="G13" s="28"/>
      <c r="H13" s="70"/>
      <c r="I13" s="29"/>
      <c r="J13" s="70" t="s">
        <v>35</v>
      </c>
      <c r="K13" s="28"/>
      <c r="L13" s="29"/>
      <c r="M13" s="28"/>
      <c r="N13" s="28"/>
    </row>
    <row r="14" spans="1:14" x14ac:dyDescent="0.25">
      <c r="A14" s="23">
        <v>17.32</v>
      </c>
      <c r="B14" s="71"/>
      <c r="C14" s="24"/>
      <c r="D14" s="72"/>
      <c r="E14" s="24"/>
      <c r="F14" s="72" t="s">
        <v>36</v>
      </c>
      <c r="G14" s="24">
        <v>2</v>
      </c>
      <c r="H14" s="72"/>
      <c r="I14" s="26"/>
      <c r="J14" s="72" t="s">
        <v>36</v>
      </c>
      <c r="K14" s="24">
        <v>2</v>
      </c>
      <c r="L14" s="26"/>
      <c r="M14" s="24"/>
      <c r="N14" s="24">
        <f>C14+E14+G14+I14+K14+M14</f>
        <v>4</v>
      </c>
    </row>
    <row r="15" spans="1:14" x14ac:dyDescent="0.25">
      <c r="A15" s="56">
        <f>SUM(A3:A14)</f>
        <v>51.31</v>
      </c>
      <c r="B15" s="57"/>
      <c r="C15" s="58">
        <f>SUM(C3:C14)</f>
        <v>0.98</v>
      </c>
      <c r="D15" s="59"/>
      <c r="E15" s="58">
        <f>SUM(E3:E14)</f>
        <v>2.06</v>
      </c>
      <c r="F15" s="60"/>
      <c r="G15" s="58">
        <f>SUM(G3:G14)</f>
        <v>3.67</v>
      </c>
      <c r="H15" s="60"/>
      <c r="I15" s="58">
        <f>SUM(I3:I14)</f>
        <v>1.44</v>
      </c>
      <c r="J15" s="60"/>
      <c r="K15" s="58">
        <f>SUM(K3:K14)</f>
        <v>3.6799999999999997</v>
      </c>
      <c r="L15" s="59"/>
      <c r="M15" s="58">
        <f>SUM(M4:M12)</f>
        <v>0</v>
      </c>
      <c r="N15" s="58">
        <f>SUM(N3:N14)</f>
        <v>11.83</v>
      </c>
    </row>
    <row r="16" spans="1:14" x14ac:dyDescent="0.25">
      <c r="A16" s="61"/>
      <c r="B16" s="62" t="s">
        <v>29</v>
      </c>
      <c r="C16" s="63"/>
      <c r="E16" s="64"/>
      <c r="F16" s="63"/>
      <c r="G16" s="63"/>
      <c r="H16" s="63"/>
      <c r="I16" s="63"/>
      <c r="J16" s="65" t="s">
        <v>30</v>
      </c>
      <c r="K16" s="64"/>
      <c r="L16" s="64"/>
      <c r="M16" s="64"/>
      <c r="N16" s="63"/>
    </row>
    <row r="17" spans="1:14" ht="22.5" x14ac:dyDescent="0.25">
      <c r="A17" s="61"/>
      <c r="B17" s="66" t="s">
        <v>13</v>
      </c>
      <c r="C17" t="str">
        <f>B1</f>
        <v>ANNALIE GONZALEZ CASTELLON</v>
      </c>
      <c r="F17" s="67" t="s">
        <v>37</v>
      </c>
      <c r="G17" s="63"/>
      <c r="I17" s="63"/>
      <c r="J17" s="68">
        <f>N15*4.33</f>
        <v>51.2239</v>
      </c>
      <c r="K17" s="64"/>
      <c r="L17" s="64"/>
      <c r="M17" s="64"/>
      <c r="N17" s="63"/>
    </row>
    <row r="19" spans="1:14" x14ac:dyDescent="0.25">
      <c r="F19" t="s">
        <v>38</v>
      </c>
    </row>
  </sheetData>
  <pageMargins left="0.7" right="0.7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P12" sqref="P12"/>
    </sheetView>
  </sheetViews>
  <sheetFormatPr baseColWidth="10" defaultRowHeight="15" x14ac:dyDescent="0.25"/>
  <cols>
    <col min="1" max="1" width="5.85546875" customWidth="1"/>
    <col min="2" max="2" width="15.42578125" customWidth="1"/>
    <col min="3" max="3" width="5.5703125" customWidth="1"/>
    <col min="4" max="4" width="15.5703125" customWidth="1"/>
    <col min="5" max="5" width="7.42578125" customWidth="1"/>
    <col min="6" max="6" width="17.42578125" customWidth="1"/>
    <col min="7" max="7" width="6.140625" customWidth="1"/>
    <col min="9" max="9" width="6.5703125" customWidth="1"/>
    <col min="11" max="11" width="6.28515625" customWidth="1"/>
    <col min="12" max="13" width="5.140625" customWidth="1"/>
    <col min="14" max="14" width="6.140625" customWidth="1"/>
  </cols>
  <sheetData>
    <row r="1" spans="1:14" x14ac:dyDescent="0.25">
      <c r="A1" s="21"/>
      <c r="B1" s="2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17.25" customHeight="1" x14ac:dyDescent="0.25">
      <c r="A2" s="22" t="s">
        <v>17</v>
      </c>
      <c r="B2" s="22" t="s">
        <v>1</v>
      </c>
      <c r="C2" s="22" t="s">
        <v>4</v>
      </c>
      <c r="D2" s="22" t="s">
        <v>3</v>
      </c>
      <c r="E2" s="22" t="s">
        <v>4</v>
      </c>
      <c r="F2" s="22" t="s">
        <v>5</v>
      </c>
      <c r="G2" s="22" t="s">
        <v>4</v>
      </c>
      <c r="H2" s="22" t="s">
        <v>6</v>
      </c>
      <c r="I2" s="22" t="s">
        <v>4</v>
      </c>
      <c r="J2" s="22" t="s">
        <v>7</v>
      </c>
      <c r="K2" s="22" t="s">
        <v>4</v>
      </c>
      <c r="L2" s="22" t="s">
        <v>8</v>
      </c>
      <c r="M2" s="22" t="s">
        <v>4</v>
      </c>
      <c r="N2" s="22" t="s">
        <v>9</v>
      </c>
    </row>
    <row r="3" spans="1:14" ht="15.75" customHeight="1" x14ac:dyDescent="0.25">
      <c r="A3" s="40"/>
      <c r="B3" s="39" t="s">
        <v>20</v>
      </c>
      <c r="C3" s="41"/>
      <c r="D3" s="39" t="s">
        <v>20</v>
      </c>
      <c r="E3" s="42"/>
      <c r="F3" s="39" t="s">
        <v>20</v>
      </c>
      <c r="G3" s="42"/>
      <c r="H3" s="39" t="s">
        <v>20</v>
      </c>
      <c r="I3" s="43"/>
      <c r="J3" s="39" t="s">
        <v>20</v>
      </c>
      <c r="K3" s="43"/>
      <c r="L3" s="44"/>
      <c r="M3" s="41"/>
      <c r="N3" s="41"/>
    </row>
    <row r="4" spans="1:14" ht="15.75" customHeight="1" x14ac:dyDescent="0.25">
      <c r="A4" s="45">
        <v>15</v>
      </c>
      <c r="B4" s="46" t="s">
        <v>19</v>
      </c>
      <c r="C4" s="47">
        <v>0.35</v>
      </c>
      <c r="D4" s="46" t="s">
        <v>18</v>
      </c>
      <c r="E4" s="48">
        <v>2.06</v>
      </c>
      <c r="F4" s="46" t="s">
        <v>19</v>
      </c>
      <c r="G4" s="48">
        <v>0.35</v>
      </c>
      <c r="H4" s="46" t="s">
        <v>19</v>
      </c>
      <c r="I4" s="34">
        <v>0.35</v>
      </c>
      <c r="J4" s="46" t="s">
        <v>19</v>
      </c>
      <c r="K4" s="34">
        <v>0.35</v>
      </c>
      <c r="L4" s="35"/>
      <c r="M4" s="47"/>
      <c r="N4" s="47">
        <f>C4+E4+G4+I4+K4+M4</f>
        <v>3.4600000000000004</v>
      </c>
    </row>
    <row r="5" spans="1:14" ht="15.75" customHeight="1" x14ac:dyDescent="0.25">
      <c r="A5" s="40"/>
      <c r="B5" s="49"/>
      <c r="C5" s="41"/>
      <c r="D5" s="49"/>
      <c r="E5" s="42"/>
      <c r="F5" s="50" t="s">
        <v>21</v>
      </c>
      <c r="G5" s="42"/>
      <c r="H5" s="50"/>
      <c r="I5" s="43"/>
      <c r="J5" s="50"/>
      <c r="K5" s="43"/>
      <c r="L5" s="1"/>
      <c r="M5" s="41"/>
      <c r="N5" s="41"/>
    </row>
    <row r="6" spans="1:14" ht="41.25" customHeight="1" x14ac:dyDescent="0.25">
      <c r="A6" s="40">
        <v>1.25</v>
      </c>
      <c r="B6" s="49"/>
      <c r="C6" s="41"/>
      <c r="D6" s="49"/>
      <c r="E6" s="42"/>
      <c r="F6" s="50" t="s">
        <v>22</v>
      </c>
      <c r="G6" s="42">
        <v>0.28999999999999998</v>
      </c>
      <c r="H6" s="50"/>
      <c r="I6" s="43"/>
      <c r="J6" s="50"/>
      <c r="K6" s="43"/>
      <c r="L6" s="1"/>
      <c r="M6" s="41"/>
      <c r="N6" s="41">
        <f>C6+E6+G6+I6+K6+M6</f>
        <v>0.28999999999999998</v>
      </c>
    </row>
    <row r="7" spans="1:14" ht="15.75" customHeight="1" x14ac:dyDescent="0.25">
      <c r="A7" s="27"/>
      <c r="B7" s="51" t="s">
        <v>23</v>
      </c>
      <c r="C7" s="28"/>
      <c r="D7" s="52"/>
      <c r="E7" s="28"/>
      <c r="F7" s="51" t="s">
        <v>23</v>
      </c>
      <c r="G7" s="28"/>
      <c r="H7" s="51"/>
      <c r="I7" s="29"/>
      <c r="J7" s="51" t="s">
        <v>23</v>
      </c>
      <c r="K7" s="28"/>
      <c r="L7" s="52"/>
      <c r="M7" s="28"/>
      <c r="N7" s="28"/>
    </row>
    <row r="8" spans="1:14" ht="15.75" customHeight="1" x14ac:dyDescent="0.25">
      <c r="A8" s="23">
        <v>7</v>
      </c>
      <c r="B8" s="24" t="s">
        <v>24</v>
      </c>
      <c r="C8" s="24">
        <v>0.25</v>
      </c>
      <c r="D8" s="24"/>
      <c r="E8" s="25"/>
      <c r="F8" s="24" t="s">
        <v>18</v>
      </c>
      <c r="G8" s="24">
        <v>1.03</v>
      </c>
      <c r="H8" s="26"/>
      <c r="I8" s="24"/>
      <c r="J8" s="26" t="s">
        <v>25</v>
      </c>
      <c r="K8" s="24">
        <v>0.33</v>
      </c>
      <c r="L8" s="24"/>
      <c r="M8" s="24"/>
      <c r="N8" s="24">
        <f>C8+E8+G8+I8+K8+M8</f>
        <v>1.61</v>
      </c>
    </row>
    <row r="9" spans="1:14" ht="15.75" customHeight="1" x14ac:dyDescent="0.25">
      <c r="A9" s="27"/>
      <c r="B9" s="38" t="s">
        <v>26</v>
      </c>
      <c r="C9" s="28"/>
      <c r="D9" s="53"/>
      <c r="E9" s="28"/>
      <c r="F9" s="38"/>
      <c r="G9" s="28"/>
      <c r="H9" s="38"/>
      <c r="I9" s="29"/>
      <c r="J9" s="38" t="s">
        <v>26</v>
      </c>
      <c r="K9" s="28"/>
      <c r="L9" s="28"/>
      <c r="M9" s="28"/>
      <c r="N9" s="28"/>
    </row>
    <row r="10" spans="1:14" ht="18.75" customHeight="1" x14ac:dyDescent="0.25">
      <c r="A10" s="23">
        <v>6</v>
      </c>
      <c r="B10" s="24" t="s">
        <v>27</v>
      </c>
      <c r="C10" s="24">
        <v>0.38</v>
      </c>
      <c r="D10" s="24"/>
      <c r="E10" s="25"/>
      <c r="F10" s="26"/>
      <c r="G10" s="24"/>
      <c r="H10" s="24"/>
      <c r="I10" s="24"/>
      <c r="J10" s="24" t="s">
        <v>18</v>
      </c>
      <c r="K10" s="24">
        <v>1</v>
      </c>
      <c r="L10" s="24"/>
      <c r="M10" s="24"/>
      <c r="N10" s="24">
        <f>C10+E10+G10+I10+K10+M10</f>
        <v>1.38</v>
      </c>
    </row>
    <row r="11" spans="1:14" ht="15.75" customHeight="1" x14ac:dyDescent="0.25">
      <c r="A11" s="31"/>
      <c r="B11" s="36"/>
      <c r="C11" s="31"/>
      <c r="D11" s="31"/>
      <c r="E11" s="31"/>
      <c r="F11" s="54"/>
      <c r="G11" s="31"/>
      <c r="H11" s="30" t="s">
        <v>28</v>
      </c>
      <c r="I11" s="31"/>
      <c r="J11" s="30"/>
      <c r="K11" s="31"/>
      <c r="L11" s="30"/>
      <c r="M11" s="31"/>
      <c r="N11" s="31"/>
    </row>
    <row r="12" spans="1:14" ht="15.75" customHeight="1" x14ac:dyDescent="0.25">
      <c r="A12" s="55">
        <v>4.74</v>
      </c>
      <c r="B12" s="37"/>
      <c r="C12" s="55"/>
      <c r="D12" s="55"/>
      <c r="E12" s="55"/>
      <c r="F12" s="33"/>
      <c r="G12" s="55"/>
      <c r="H12" s="32" t="s">
        <v>18</v>
      </c>
      <c r="I12" s="55">
        <v>1.0900000000000001</v>
      </c>
      <c r="J12" s="32"/>
      <c r="K12" s="55"/>
      <c r="L12" s="32"/>
      <c r="M12" s="55"/>
      <c r="N12" s="55">
        <f>M12+K12+I12+G12+E12+C12</f>
        <v>1.0900000000000001</v>
      </c>
    </row>
    <row r="13" spans="1:14" ht="15.75" customHeight="1" x14ac:dyDescent="0.25">
      <c r="A13" s="56">
        <f>SUM(A3:A12)</f>
        <v>33.99</v>
      </c>
      <c r="B13" s="57"/>
      <c r="C13" s="58">
        <f>SUM(C3:C12)</f>
        <v>0.98</v>
      </c>
      <c r="D13" s="59"/>
      <c r="E13" s="58">
        <f>SUM(E3:E12)</f>
        <v>2.06</v>
      </c>
      <c r="F13" s="60"/>
      <c r="G13" s="58">
        <f>SUM(G3:G12)</f>
        <v>1.67</v>
      </c>
      <c r="H13" s="60"/>
      <c r="I13" s="58">
        <f>SUM(I3:I12)</f>
        <v>1.44</v>
      </c>
      <c r="J13" s="60"/>
      <c r="K13" s="58">
        <f>SUM(K3:K12)</f>
        <v>1.68</v>
      </c>
      <c r="L13" s="59"/>
      <c r="M13" s="58">
        <f>SUM(M4:M12)</f>
        <v>0</v>
      </c>
      <c r="N13" s="58">
        <f>SUM(N3:N12)</f>
        <v>7.83</v>
      </c>
    </row>
    <row r="14" spans="1:14" ht="15.75" customHeight="1" x14ac:dyDescent="0.25">
      <c r="A14" s="61"/>
      <c r="B14" s="62" t="s">
        <v>29</v>
      </c>
      <c r="C14" s="63"/>
      <c r="E14" s="64"/>
      <c r="F14" s="63"/>
      <c r="G14" s="63"/>
      <c r="H14" s="63"/>
      <c r="I14" s="63"/>
      <c r="J14" s="65" t="s">
        <v>30</v>
      </c>
      <c r="K14" s="64"/>
      <c r="L14" s="64"/>
      <c r="M14" s="64"/>
      <c r="N14" s="63"/>
    </row>
    <row r="15" spans="1:14" ht="15.75" customHeight="1" x14ac:dyDescent="0.25">
      <c r="A15" s="61"/>
      <c r="B15" s="66" t="s">
        <v>13</v>
      </c>
      <c r="C15" t="str">
        <f>B1</f>
        <v>ANNALIE GONZALEZ CASTELLON</v>
      </c>
      <c r="F15" s="67" t="s">
        <v>31</v>
      </c>
      <c r="G15" s="63"/>
      <c r="I15" s="63"/>
      <c r="J15" s="68">
        <f>N13*4.33</f>
        <v>33.9039</v>
      </c>
      <c r="K15" s="64"/>
      <c r="L15" s="64"/>
      <c r="M15" s="64"/>
      <c r="N15" s="63"/>
    </row>
    <row r="16" spans="1:14" ht="15.75" customHeight="1" x14ac:dyDescent="0.25"/>
  </sheetData>
  <pageMargins left="0.7" right="0.7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workbookViewId="0">
      <selection sqref="A1:N11"/>
    </sheetView>
  </sheetViews>
  <sheetFormatPr baseColWidth="10" defaultColWidth="9.140625" defaultRowHeight="15" x14ac:dyDescent="0.25"/>
  <cols>
    <col min="6" max="6" width="15.140625" customWidth="1"/>
    <col min="7" max="7" width="7" customWidth="1"/>
    <col min="8" max="8" width="14.7109375" customWidth="1"/>
  </cols>
  <sheetData>
    <row r="1" spans="1:14" ht="15.75" thickBot="1" x14ac:dyDescent="0.3">
      <c r="A1" s="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3" t="s">
        <v>0</v>
      </c>
      <c r="B2" s="4" t="s">
        <v>1</v>
      </c>
      <c r="C2" s="5" t="s">
        <v>2</v>
      </c>
      <c r="D2" s="5" t="s">
        <v>3</v>
      </c>
      <c r="E2" s="5" t="s">
        <v>4</v>
      </c>
      <c r="F2" s="6" t="s">
        <v>5</v>
      </c>
      <c r="G2" s="5" t="s">
        <v>4</v>
      </c>
      <c r="H2" s="5" t="s">
        <v>6</v>
      </c>
      <c r="I2" s="5" t="s">
        <v>4</v>
      </c>
      <c r="J2" s="5" t="s">
        <v>7</v>
      </c>
      <c r="K2" s="5" t="s">
        <v>4</v>
      </c>
      <c r="L2" s="5" t="s">
        <v>8</v>
      </c>
      <c r="M2" s="5" t="s">
        <v>4</v>
      </c>
      <c r="N2" s="5" t="s">
        <v>9</v>
      </c>
    </row>
    <row r="3" spans="1:14" ht="35.25" customHeight="1" x14ac:dyDescent="0.25">
      <c r="A3" s="7" t="s">
        <v>10</v>
      </c>
      <c r="B3" s="8"/>
      <c r="C3" s="9"/>
      <c r="D3" s="10"/>
      <c r="E3" s="11"/>
      <c r="F3" s="10" t="s">
        <v>11</v>
      </c>
      <c r="G3" s="11">
        <v>3</v>
      </c>
      <c r="H3" s="10"/>
      <c r="I3" s="11"/>
      <c r="J3" s="12"/>
      <c r="K3" s="11"/>
      <c r="L3" s="10"/>
      <c r="M3" s="10"/>
      <c r="N3" s="9"/>
    </row>
    <row r="4" spans="1:14" ht="35.25" customHeight="1" x14ac:dyDescent="0.25">
      <c r="A4" s="7" t="s">
        <v>10</v>
      </c>
      <c r="B4" s="8"/>
      <c r="C4" s="9"/>
      <c r="D4" s="10"/>
      <c r="E4" s="11"/>
      <c r="F4" s="10" t="s">
        <v>33</v>
      </c>
      <c r="G4" s="11">
        <v>5</v>
      </c>
      <c r="H4" s="69"/>
      <c r="I4" s="11"/>
      <c r="J4" s="12"/>
      <c r="K4" s="11"/>
      <c r="L4" s="10"/>
      <c r="M4" s="10"/>
      <c r="N4" s="9"/>
    </row>
    <row r="5" spans="1:14" ht="35.25" customHeight="1" x14ac:dyDescent="0.25">
      <c r="A5" s="7" t="s">
        <v>32</v>
      </c>
      <c r="B5" s="8"/>
      <c r="C5" s="9"/>
      <c r="D5" s="10"/>
      <c r="E5" s="11"/>
      <c r="F5" s="10"/>
      <c r="G5" s="11"/>
      <c r="H5" s="10" t="s">
        <v>34</v>
      </c>
      <c r="I5" s="11">
        <v>1</v>
      </c>
      <c r="J5" s="12"/>
      <c r="K5" s="11"/>
      <c r="L5" s="10"/>
      <c r="M5" s="10"/>
      <c r="N5" s="9"/>
    </row>
    <row r="6" spans="1:14" x14ac:dyDescent="0.25">
      <c r="A6" s="13"/>
      <c r="B6" s="14"/>
      <c r="C6" s="15"/>
      <c r="D6" s="16"/>
      <c r="E6" s="15"/>
      <c r="F6" s="16"/>
      <c r="G6" s="15">
        <f>SUM(G3:G5)</f>
        <v>8</v>
      </c>
      <c r="H6" s="16"/>
      <c r="I6" s="15">
        <f>SUM(I3:I5)</f>
        <v>1</v>
      </c>
      <c r="J6" s="16"/>
      <c r="K6" s="15"/>
      <c r="L6" s="15"/>
      <c r="M6" s="15"/>
      <c r="N6" s="15">
        <f>C6+E6+G6+I6+K6+M6</f>
        <v>9</v>
      </c>
    </row>
    <row r="7" spans="1:14" x14ac:dyDescent="0.25">
      <c r="A7" s="17"/>
      <c r="B7" s="2"/>
      <c r="C7" s="2" t="s">
        <v>12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25">
      <c r="A8" s="17"/>
      <c r="B8" s="2"/>
      <c r="C8" s="2" t="s">
        <v>13</v>
      </c>
      <c r="D8" s="2"/>
      <c r="E8" s="2" t="str">
        <f>B1</f>
        <v>ANNALIE GONZALEZ CASTELLON</v>
      </c>
      <c r="F8" s="2"/>
      <c r="G8" s="18"/>
      <c r="H8" s="19" t="s">
        <v>14</v>
      </c>
      <c r="I8" s="2"/>
      <c r="J8" s="20" t="s">
        <v>15</v>
      </c>
      <c r="K8" s="2"/>
      <c r="L8" s="2"/>
      <c r="M8" s="2"/>
      <c r="N8" s="2"/>
    </row>
  </sheetData>
  <pageMargins left="0.7" right="0.7" top="0.75" bottom="0.75" header="0.3" footer="0.3"/>
  <pageSetup paperSize="1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sqref="A1:C10"/>
    </sheetView>
  </sheetViews>
  <sheetFormatPr baseColWidth="10" defaultRowHeight="15" x14ac:dyDescent="0.25"/>
  <cols>
    <col min="1" max="1" width="42.140625" customWidth="1"/>
    <col min="2" max="2" width="26.7109375" customWidth="1"/>
    <col min="3" max="3" width="27.28515625" customWidth="1"/>
  </cols>
  <sheetData>
    <row r="1" spans="1:3" x14ac:dyDescent="0.25">
      <c r="A1" s="121" t="s">
        <v>186</v>
      </c>
      <c r="B1" s="126" t="s">
        <v>131</v>
      </c>
      <c r="C1" s="113"/>
    </row>
    <row r="2" spans="1:3" x14ac:dyDescent="0.25">
      <c r="A2" s="114" t="s">
        <v>101</v>
      </c>
      <c r="B2" s="113"/>
      <c r="C2" s="113"/>
    </row>
    <row r="3" spans="1:3" x14ac:dyDescent="0.25">
      <c r="A3" s="124" t="s">
        <v>101</v>
      </c>
      <c r="B3" s="123" t="s">
        <v>2</v>
      </c>
      <c r="C3" s="115"/>
    </row>
    <row r="4" spans="1:3" x14ac:dyDescent="0.25">
      <c r="A4" s="122" t="s">
        <v>102</v>
      </c>
      <c r="B4" s="113" t="s">
        <v>110</v>
      </c>
      <c r="C4" s="116" t="s">
        <v>104</v>
      </c>
    </row>
    <row r="5" spans="1:3" x14ac:dyDescent="0.25">
      <c r="A5" s="117">
        <v>44944</v>
      </c>
      <c r="B5" s="118">
        <v>4.5</v>
      </c>
      <c r="C5" s="118">
        <v>4.5</v>
      </c>
    </row>
    <row r="6" spans="1:3" x14ac:dyDescent="0.25">
      <c r="A6" s="119" t="s">
        <v>187</v>
      </c>
      <c r="B6" s="118">
        <v>4.5</v>
      </c>
      <c r="C6" s="118">
        <v>4.5</v>
      </c>
    </row>
    <row r="7" spans="1:3" x14ac:dyDescent="0.25">
      <c r="A7" s="120" t="s">
        <v>104</v>
      </c>
      <c r="B7" s="118">
        <v>4.5</v>
      </c>
      <c r="C7" s="118">
        <v>4.5</v>
      </c>
    </row>
    <row r="8" spans="1:3" x14ac:dyDescent="0.25">
      <c r="B8" t="s">
        <v>188</v>
      </c>
    </row>
    <row r="9" spans="1:3" x14ac:dyDescent="0.25">
      <c r="B9" t="s">
        <v>16</v>
      </c>
    </row>
    <row r="10" spans="1:3" x14ac:dyDescent="0.25">
      <c r="B10" t="s">
        <v>148</v>
      </c>
    </row>
  </sheetData>
  <pageMargins left="0.7" right="0.7" top="0.75" bottom="0.75" header="0.3" footer="0.3"/>
  <pageSetup paperSize="9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31" workbookViewId="0">
      <selection activeCell="B46" sqref="B46:H50"/>
    </sheetView>
  </sheetViews>
  <sheetFormatPr baseColWidth="10" defaultRowHeight="15" x14ac:dyDescent="0.25"/>
  <cols>
    <col min="1" max="1" width="38.7109375" bestFit="1" customWidth="1"/>
    <col min="2" max="2" width="11.140625" customWidth="1"/>
    <col min="3" max="3" width="6.5703125" customWidth="1"/>
    <col min="4" max="4" width="8.7109375" customWidth="1"/>
    <col min="5" max="5" width="6.140625" customWidth="1"/>
    <col min="6" max="6" width="6.7109375" customWidth="1"/>
    <col min="7" max="7" width="6.5703125" customWidth="1"/>
    <col min="8" max="8" width="11.28515625" customWidth="1"/>
  </cols>
  <sheetData>
    <row r="1" spans="1:8" x14ac:dyDescent="0.25">
      <c r="A1" s="121" t="s">
        <v>149</v>
      </c>
      <c r="B1" s="126" t="s">
        <v>131</v>
      </c>
      <c r="C1" s="113"/>
      <c r="D1" s="113"/>
      <c r="E1" s="113"/>
      <c r="F1" s="113"/>
      <c r="G1" s="113"/>
      <c r="H1" s="113"/>
    </row>
    <row r="2" spans="1:8" x14ac:dyDescent="0.25">
      <c r="A2" s="114" t="s">
        <v>101</v>
      </c>
      <c r="B2" s="113"/>
      <c r="C2" s="113"/>
      <c r="D2" s="113"/>
      <c r="E2" s="113"/>
      <c r="F2" s="113"/>
      <c r="G2" s="113"/>
      <c r="H2" s="113"/>
    </row>
    <row r="3" spans="1:8" x14ac:dyDescent="0.25">
      <c r="A3" s="124" t="s">
        <v>101</v>
      </c>
      <c r="B3" s="123" t="s">
        <v>2</v>
      </c>
      <c r="C3" s="115"/>
      <c r="D3" s="115"/>
      <c r="E3" s="115"/>
      <c r="F3" s="115"/>
      <c r="G3" s="115"/>
      <c r="H3" s="115"/>
    </row>
    <row r="4" spans="1:8" x14ac:dyDescent="0.25">
      <c r="A4" s="122" t="s">
        <v>102</v>
      </c>
      <c r="B4" s="115" t="s">
        <v>132</v>
      </c>
      <c r="C4" s="113" t="s">
        <v>109</v>
      </c>
      <c r="D4" s="113" t="s">
        <v>110</v>
      </c>
      <c r="E4" s="113" t="s">
        <v>111</v>
      </c>
      <c r="F4" s="113" t="s">
        <v>112</v>
      </c>
      <c r="G4" s="113" t="s">
        <v>103</v>
      </c>
      <c r="H4" s="116" t="s">
        <v>104</v>
      </c>
    </row>
    <row r="5" spans="1:8" x14ac:dyDescent="0.25">
      <c r="A5" s="117">
        <v>44896</v>
      </c>
      <c r="B5" s="118"/>
      <c r="C5" s="118"/>
      <c r="D5" s="118"/>
      <c r="E5" s="118">
        <v>3.5</v>
      </c>
      <c r="F5" s="118"/>
      <c r="G5" s="118"/>
      <c r="H5" s="118">
        <v>3.5</v>
      </c>
    </row>
    <row r="6" spans="1:8" x14ac:dyDescent="0.25">
      <c r="A6" s="119" t="s">
        <v>165</v>
      </c>
      <c r="B6" s="118"/>
      <c r="C6" s="118"/>
      <c r="D6" s="118"/>
      <c r="E6" s="118">
        <v>2</v>
      </c>
      <c r="F6" s="118"/>
      <c r="G6" s="118"/>
      <c r="H6" s="118">
        <v>2</v>
      </c>
    </row>
    <row r="7" spans="1:8" x14ac:dyDescent="0.25">
      <c r="A7" s="119" t="s">
        <v>166</v>
      </c>
      <c r="B7" s="118"/>
      <c r="C7" s="118"/>
      <c r="D7" s="118"/>
      <c r="E7" s="118">
        <v>1.5</v>
      </c>
      <c r="F7" s="118"/>
      <c r="G7" s="118"/>
      <c r="H7" s="118">
        <v>1.5</v>
      </c>
    </row>
    <row r="8" spans="1:8" x14ac:dyDescent="0.25">
      <c r="A8" s="117">
        <v>44898</v>
      </c>
      <c r="B8" s="118"/>
      <c r="C8" s="118"/>
      <c r="D8" s="118"/>
      <c r="E8" s="118"/>
      <c r="F8" s="118"/>
      <c r="G8" s="118">
        <v>8</v>
      </c>
      <c r="H8" s="118">
        <v>8</v>
      </c>
    </row>
    <row r="9" spans="1:8" x14ac:dyDescent="0.25">
      <c r="A9" s="119" t="s">
        <v>167</v>
      </c>
      <c r="B9" s="118"/>
      <c r="C9" s="118"/>
      <c r="D9" s="118"/>
      <c r="E9" s="118"/>
      <c r="F9" s="118"/>
      <c r="G9" s="118">
        <v>8</v>
      </c>
      <c r="H9" s="118">
        <v>8</v>
      </c>
    </row>
    <row r="10" spans="1:8" x14ac:dyDescent="0.25">
      <c r="A10" s="117">
        <v>44904</v>
      </c>
      <c r="B10" s="118"/>
      <c r="C10" s="118"/>
      <c r="D10" s="118"/>
      <c r="E10" s="118"/>
      <c r="F10" s="118">
        <v>3.75</v>
      </c>
      <c r="G10" s="118"/>
      <c r="H10" s="118">
        <v>3.75</v>
      </c>
    </row>
    <row r="11" spans="1:8" x14ac:dyDescent="0.25">
      <c r="A11" s="119" t="s">
        <v>168</v>
      </c>
      <c r="B11" s="118"/>
      <c r="C11" s="118"/>
      <c r="D11" s="118"/>
      <c r="E11" s="118"/>
      <c r="F11" s="118">
        <v>3.75</v>
      </c>
      <c r="G11" s="118"/>
      <c r="H11" s="118">
        <v>3.75</v>
      </c>
    </row>
    <row r="12" spans="1:8" x14ac:dyDescent="0.25">
      <c r="A12" s="117">
        <v>44907</v>
      </c>
      <c r="B12" s="118">
        <v>4.04</v>
      </c>
      <c r="C12" s="118"/>
      <c r="D12" s="118"/>
      <c r="E12" s="118"/>
      <c r="F12" s="118"/>
      <c r="G12" s="118"/>
      <c r="H12" s="118">
        <v>4.04</v>
      </c>
    </row>
    <row r="13" spans="1:8" x14ac:dyDescent="0.25">
      <c r="A13" s="119" t="s">
        <v>169</v>
      </c>
      <c r="B13" s="118">
        <v>0.66</v>
      </c>
      <c r="C13" s="118"/>
      <c r="D13" s="118"/>
      <c r="E13" s="118"/>
      <c r="F13" s="118"/>
      <c r="G13" s="118"/>
      <c r="H13" s="118">
        <v>0.66</v>
      </c>
    </row>
    <row r="14" spans="1:8" x14ac:dyDescent="0.25">
      <c r="A14" s="119" t="s">
        <v>119</v>
      </c>
      <c r="B14" s="118">
        <v>1</v>
      </c>
      <c r="C14" s="118"/>
      <c r="D14" s="118"/>
      <c r="E14" s="118"/>
      <c r="F14" s="118"/>
      <c r="G14" s="118"/>
      <c r="H14" s="118">
        <v>1</v>
      </c>
    </row>
    <row r="15" spans="1:8" x14ac:dyDescent="0.25">
      <c r="A15" s="119" t="s">
        <v>170</v>
      </c>
      <c r="B15" s="118">
        <v>0.66</v>
      </c>
      <c r="C15" s="118"/>
      <c r="D15" s="118"/>
      <c r="E15" s="118"/>
      <c r="F15" s="118"/>
      <c r="G15" s="118"/>
      <c r="H15" s="118">
        <v>0.66</v>
      </c>
    </row>
    <row r="16" spans="1:8" x14ac:dyDescent="0.25">
      <c r="A16" s="119" t="s">
        <v>171</v>
      </c>
      <c r="B16" s="118">
        <v>1.5</v>
      </c>
      <c r="C16" s="118"/>
      <c r="D16" s="118"/>
      <c r="E16" s="118"/>
      <c r="F16" s="118"/>
      <c r="G16" s="118"/>
      <c r="H16" s="118">
        <v>1.5</v>
      </c>
    </row>
    <row r="17" spans="1:8" x14ac:dyDescent="0.25">
      <c r="A17" s="119" t="s">
        <v>172</v>
      </c>
      <c r="B17" s="118">
        <v>0.11</v>
      </c>
      <c r="C17" s="118"/>
      <c r="D17" s="118"/>
      <c r="E17" s="118"/>
      <c r="F17" s="118"/>
      <c r="G17" s="118"/>
      <c r="H17" s="118">
        <v>0.11</v>
      </c>
    </row>
    <row r="18" spans="1:8" x14ac:dyDescent="0.25">
      <c r="A18" s="119" t="s">
        <v>173</v>
      </c>
      <c r="B18" s="118">
        <v>0.11</v>
      </c>
      <c r="C18" s="118"/>
      <c r="D18" s="118"/>
      <c r="E18" s="118"/>
      <c r="F18" s="118"/>
      <c r="G18" s="118"/>
      <c r="H18" s="118">
        <v>0.11</v>
      </c>
    </row>
    <row r="19" spans="1:8" x14ac:dyDescent="0.25">
      <c r="A19" s="117">
        <v>44908</v>
      </c>
      <c r="B19" s="118"/>
      <c r="C19" s="118">
        <v>4.42</v>
      </c>
      <c r="D19" s="118"/>
      <c r="E19" s="118"/>
      <c r="F19" s="118"/>
      <c r="G19" s="118"/>
      <c r="H19" s="118">
        <v>4.42</v>
      </c>
    </row>
    <row r="20" spans="1:8" x14ac:dyDescent="0.25">
      <c r="A20" s="119" t="s">
        <v>160</v>
      </c>
      <c r="B20" s="118"/>
      <c r="C20" s="118">
        <v>4.42</v>
      </c>
      <c r="D20" s="118"/>
      <c r="E20" s="118"/>
      <c r="F20" s="118"/>
      <c r="G20" s="118"/>
      <c r="H20" s="118">
        <v>4.42</v>
      </c>
    </row>
    <row r="21" spans="1:8" x14ac:dyDescent="0.25">
      <c r="A21" s="117">
        <v>44909</v>
      </c>
      <c r="B21" s="118"/>
      <c r="C21" s="118"/>
      <c r="D21" s="118">
        <v>5.5</v>
      </c>
      <c r="E21" s="118"/>
      <c r="F21" s="118"/>
      <c r="G21" s="118"/>
      <c r="H21" s="118">
        <v>5.5</v>
      </c>
    </row>
    <row r="22" spans="1:8" x14ac:dyDescent="0.25">
      <c r="A22" s="119" t="s">
        <v>137</v>
      </c>
      <c r="B22" s="118"/>
      <c r="C22" s="118"/>
      <c r="D22" s="118">
        <v>5.5</v>
      </c>
      <c r="E22" s="118"/>
      <c r="F22" s="118"/>
      <c r="G22" s="118"/>
      <c r="H22" s="118">
        <v>5.5</v>
      </c>
    </row>
    <row r="23" spans="1:8" x14ac:dyDescent="0.25">
      <c r="A23" s="117">
        <v>44910</v>
      </c>
      <c r="B23" s="118"/>
      <c r="C23" s="118"/>
      <c r="D23" s="118"/>
      <c r="E23" s="118">
        <v>6</v>
      </c>
      <c r="F23" s="118"/>
      <c r="G23" s="118"/>
      <c r="H23" s="118">
        <v>6</v>
      </c>
    </row>
    <row r="24" spans="1:8" x14ac:dyDescent="0.25">
      <c r="A24" s="119" t="s">
        <v>137</v>
      </c>
      <c r="B24" s="118"/>
      <c r="C24" s="118"/>
      <c r="D24" s="118"/>
      <c r="E24" s="118">
        <v>6</v>
      </c>
      <c r="F24" s="118"/>
      <c r="G24" s="118"/>
      <c r="H24" s="118">
        <v>6</v>
      </c>
    </row>
    <row r="25" spans="1:8" x14ac:dyDescent="0.25">
      <c r="A25" s="117">
        <v>44915</v>
      </c>
      <c r="B25" s="118"/>
      <c r="C25" s="118">
        <v>4.5</v>
      </c>
      <c r="D25" s="118"/>
      <c r="E25" s="118"/>
      <c r="F25" s="118"/>
      <c r="G25" s="118"/>
      <c r="H25" s="118">
        <v>4.5</v>
      </c>
    </row>
    <row r="26" spans="1:8" x14ac:dyDescent="0.25">
      <c r="A26" s="119" t="s">
        <v>137</v>
      </c>
      <c r="B26" s="118"/>
      <c r="C26" s="118">
        <v>2</v>
      </c>
      <c r="D26" s="118"/>
      <c r="E26" s="118"/>
      <c r="F26" s="118"/>
      <c r="G26" s="118"/>
      <c r="H26" s="118">
        <v>2</v>
      </c>
    </row>
    <row r="27" spans="1:8" x14ac:dyDescent="0.25">
      <c r="A27" s="119" t="s">
        <v>174</v>
      </c>
      <c r="B27" s="118"/>
      <c r="C27" s="118">
        <v>2.5</v>
      </c>
      <c r="D27" s="118"/>
      <c r="E27" s="118"/>
      <c r="F27" s="118"/>
      <c r="G27" s="118"/>
      <c r="H27" s="118">
        <v>2.5</v>
      </c>
    </row>
    <row r="28" spans="1:8" x14ac:dyDescent="0.25">
      <c r="A28" s="117">
        <v>44916</v>
      </c>
      <c r="B28" s="118"/>
      <c r="C28" s="118"/>
      <c r="D28" s="118">
        <v>3.66</v>
      </c>
      <c r="E28" s="118"/>
      <c r="F28" s="118"/>
      <c r="G28" s="118"/>
      <c r="H28" s="118">
        <v>3.66</v>
      </c>
    </row>
    <row r="29" spans="1:8" x14ac:dyDescent="0.25">
      <c r="A29" s="119" t="s">
        <v>65</v>
      </c>
      <c r="B29" s="118"/>
      <c r="C29" s="118"/>
      <c r="D29" s="118">
        <v>2.66</v>
      </c>
      <c r="E29" s="118"/>
      <c r="F29" s="118"/>
      <c r="G29" s="118"/>
      <c r="H29" s="118">
        <v>2.66</v>
      </c>
    </row>
    <row r="30" spans="1:8" x14ac:dyDescent="0.25">
      <c r="A30" s="119" t="s">
        <v>175</v>
      </c>
      <c r="B30" s="118"/>
      <c r="C30" s="118"/>
      <c r="D30" s="118">
        <v>1</v>
      </c>
      <c r="E30" s="118"/>
      <c r="F30" s="118"/>
      <c r="G30" s="118"/>
      <c r="H30" s="118">
        <v>1</v>
      </c>
    </row>
    <row r="31" spans="1:8" x14ac:dyDescent="0.25">
      <c r="A31" s="117">
        <v>44922</v>
      </c>
      <c r="B31" s="118"/>
      <c r="C31" s="118">
        <v>2.81</v>
      </c>
      <c r="D31" s="118"/>
      <c r="E31" s="118"/>
      <c r="F31" s="118"/>
      <c r="G31" s="118"/>
      <c r="H31" s="118">
        <v>2.81</v>
      </c>
    </row>
    <row r="32" spans="1:8" x14ac:dyDescent="0.25">
      <c r="A32" s="119" t="s">
        <v>170</v>
      </c>
      <c r="B32" s="118"/>
      <c r="C32" s="118">
        <v>1</v>
      </c>
      <c r="D32" s="118"/>
      <c r="E32" s="118"/>
      <c r="F32" s="118"/>
      <c r="G32" s="118"/>
      <c r="H32" s="118">
        <v>1</v>
      </c>
    </row>
    <row r="33" spans="1:8" x14ac:dyDescent="0.25">
      <c r="A33" s="119" t="s">
        <v>176</v>
      </c>
      <c r="B33" s="118"/>
      <c r="C33" s="118">
        <v>0.39</v>
      </c>
      <c r="D33" s="118"/>
      <c r="E33" s="118"/>
      <c r="F33" s="118"/>
      <c r="G33" s="118"/>
      <c r="H33" s="118">
        <v>0.39</v>
      </c>
    </row>
    <row r="34" spans="1:8" x14ac:dyDescent="0.25">
      <c r="A34" s="119" t="s">
        <v>177</v>
      </c>
      <c r="B34" s="118"/>
      <c r="C34" s="118">
        <v>0.6</v>
      </c>
      <c r="D34" s="118"/>
      <c r="E34" s="118"/>
      <c r="F34" s="118"/>
      <c r="G34" s="118"/>
      <c r="H34" s="118">
        <v>0.6</v>
      </c>
    </row>
    <row r="35" spans="1:8" x14ac:dyDescent="0.25">
      <c r="A35" s="119" t="s">
        <v>178</v>
      </c>
      <c r="B35" s="118"/>
      <c r="C35" s="118">
        <v>0.3</v>
      </c>
      <c r="D35" s="118"/>
      <c r="E35" s="118"/>
      <c r="F35" s="118"/>
      <c r="G35" s="118"/>
      <c r="H35" s="118">
        <v>0.3</v>
      </c>
    </row>
    <row r="36" spans="1:8" x14ac:dyDescent="0.25">
      <c r="A36" s="119" t="s">
        <v>179</v>
      </c>
      <c r="B36" s="118"/>
      <c r="C36" s="118">
        <v>0.3</v>
      </c>
      <c r="D36" s="118"/>
      <c r="E36" s="118"/>
      <c r="F36" s="118"/>
      <c r="G36" s="118"/>
      <c r="H36" s="118">
        <v>0.3</v>
      </c>
    </row>
    <row r="37" spans="1:8" x14ac:dyDescent="0.25">
      <c r="A37" s="119" t="s">
        <v>180</v>
      </c>
      <c r="B37" s="118"/>
      <c r="C37" s="118">
        <v>0.22</v>
      </c>
      <c r="D37" s="118"/>
      <c r="E37" s="118"/>
      <c r="F37" s="118"/>
      <c r="G37" s="118"/>
      <c r="H37" s="118">
        <v>0.22</v>
      </c>
    </row>
    <row r="38" spans="1:8" x14ac:dyDescent="0.25">
      <c r="A38" s="117">
        <v>44923</v>
      </c>
      <c r="B38" s="118"/>
      <c r="C38" s="118"/>
      <c r="D38" s="118">
        <v>4.5</v>
      </c>
      <c r="E38" s="118"/>
      <c r="F38" s="118"/>
      <c r="G38" s="118"/>
      <c r="H38" s="118">
        <v>4.5</v>
      </c>
    </row>
    <row r="39" spans="1:8" x14ac:dyDescent="0.25">
      <c r="A39" s="119" t="s">
        <v>171</v>
      </c>
      <c r="B39" s="118"/>
      <c r="C39" s="118"/>
      <c r="D39" s="118">
        <v>1.5</v>
      </c>
      <c r="E39" s="118"/>
      <c r="F39" s="118"/>
      <c r="G39" s="118"/>
      <c r="H39" s="118">
        <v>1.5</v>
      </c>
    </row>
    <row r="40" spans="1:8" x14ac:dyDescent="0.25">
      <c r="A40" s="119" t="s">
        <v>181</v>
      </c>
      <c r="B40" s="118"/>
      <c r="C40" s="118"/>
      <c r="D40" s="118">
        <v>3</v>
      </c>
      <c r="E40" s="118"/>
      <c r="F40" s="118"/>
      <c r="G40" s="118"/>
      <c r="H40" s="118">
        <v>3</v>
      </c>
    </row>
    <row r="41" spans="1:8" x14ac:dyDescent="0.25">
      <c r="A41" s="117">
        <v>44924</v>
      </c>
      <c r="B41" s="118"/>
      <c r="C41" s="118"/>
      <c r="D41" s="118"/>
      <c r="E41" s="118">
        <v>3.5</v>
      </c>
      <c r="F41" s="118"/>
      <c r="G41" s="118"/>
      <c r="H41" s="118">
        <v>3.5</v>
      </c>
    </row>
    <row r="42" spans="1:8" x14ac:dyDescent="0.25">
      <c r="A42" s="119" t="s">
        <v>182</v>
      </c>
      <c r="B42" s="118"/>
      <c r="C42" s="118"/>
      <c r="D42" s="118"/>
      <c r="E42" s="118">
        <v>2</v>
      </c>
      <c r="F42" s="118"/>
      <c r="G42" s="118"/>
      <c r="H42" s="118">
        <v>2</v>
      </c>
    </row>
    <row r="43" spans="1:8" x14ac:dyDescent="0.25">
      <c r="A43" s="119" t="s">
        <v>183</v>
      </c>
      <c r="B43" s="118"/>
      <c r="C43" s="118"/>
      <c r="D43" s="118"/>
      <c r="E43" s="118">
        <v>0.5</v>
      </c>
      <c r="F43" s="118"/>
      <c r="G43" s="118"/>
      <c r="H43" s="118">
        <v>0.5</v>
      </c>
    </row>
    <row r="44" spans="1:8" x14ac:dyDescent="0.25">
      <c r="A44" s="119" t="s">
        <v>184</v>
      </c>
      <c r="B44" s="118"/>
      <c r="C44" s="118"/>
      <c r="D44" s="118"/>
      <c r="E44" s="118">
        <v>1</v>
      </c>
      <c r="F44" s="118"/>
      <c r="G44" s="118"/>
      <c r="H44" s="118">
        <v>1</v>
      </c>
    </row>
    <row r="45" spans="1:8" x14ac:dyDescent="0.25">
      <c r="A45" s="120" t="s">
        <v>104</v>
      </c>
      <c r="B45" s="118">
        <v>4.04</v>
      </c>
      <c r="C45" s="118">
        <v>11.730000000000002</v>
      </c>
      <c r="D45" s="118">
        <v>13.66</v>
      </c>
      <c r="E45" s="118">
        <v>13</v>
      </c>
      <c r="F45" s="118">
        <v>3.75</v>
      </c>
      <c r="G45" s="118">
        <v>8</v>
      </c>
      <c r="H45" s="118">
        <v>54.18</v>
      </c>
    </row>
    <row r="46" spans="1:8" x14ac:dyDescent="0.25">
      <c r="B46" t="s">
        <v>185</v>
      </c>
    </row>
    <row r="47" spans="1:8" x14ac:dyDescent="0.25">
      <c r="B47" t="s">
        <v>16</v>
      </c>
    </row>
    <row r="48" spans="1:8" x14ac:dyDescent="0.25">
      <c r="B48" t="s">
        <v>148</v>
      </c>
    </row>
  </sheetData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25" workbookViewId="0">
      <selection activeCell="B38" sqref="B38:H40"/>
    </sheetView>
  </sheetViews>
  <sheetFormatPr baseColWidth="10" defaultRowHeight="15" x14ac:dyDescent="0.25"/>
  <cols>
    <col min="1" max="1" width="29.42578125" bestFit="1" customWidth="1"/>
    <col min="2" max="2" width="11.140625" customWidth="1"/>
    <col min="3" max="3" width="6.5703125" customWidth="1"/>
    <col min="4" max="4" width="8.7109375" customWidth="1"/>
    <col min="5" max="5" width="6.140625" customWidth="1"/>
    <col min="6" max="6" width="6.7109375" customWidth="1"/>
    <col min="7" max="7" width="6.5703125" customWidth="1"/>
    <col min="8" max="8" width="11.28515625" customWidth="1"/>
  </cols>
  <sheetData>
    <row r="1" spans="1:8" ht="26.25" x14ac:dyDescent="0.25">
      <c r="A1" s="121" t="s">
        <v>149</v>
      </c>
      <c r="B1" s="125" t="s">
        <v>131</v>
      </c>
      <c r="C1" s="113"/>
      <c r="D1" s="113"/>
      <c r="E1" s="113"/>
      <c r="F1" s="113"/>
      <c r="G1" s="113"/>
      <c r="H1" s="113"/>
    </row>
    <row r="2" spans="1:8" x14ac:dyDescent="0.25">
      <c r="A2" s="114" t="s">
        <v>101</v>
      </c>
      <c r="B2" s="113"/>
      <c r="C2" s="113"/>
      <c r="D2" s="113"/>
      <c r="E2" s="113"/>
      <c r="F2" s="113"/>
      <c r="G2" s="113"/>
      <c r="H2" s="113"/>
    </row>
    <row r="3" spans="1:8" x14ac:dyDescent="0.25">
      <c r="A3" s="124" t="s">
        <v>101</v>
      </c>
      <c r="B3" s="123" t="s">
        <v>2</v>
      </c>
      <c r="C3" s="115"/>
      <c r="D3" s="115"/>
      <c r="E3" s="115"/>
      <c r="F3" s="115"/>
      <c r="G3" s="115"/>
      <c r="H3" s="115"/>
    </row>
    <row r="4" spans="1:8" x14ac:dyDescent="0.25">
      <c r="A4" s="122" t="s">
        <v>102</v>
      </c>
      <c r="B4" s="115" t="s">
        <v>132</v>
      </c>
      <c r="C4" s="113" t="s">
        <v>109</v>
      </c>
      <c r="D4" s="113" t="s">
        <v>110</v>
      </c>
      <c r="E4" s="113" t="s">
        <v>111</v>
      </c>
      <c r="F4" s="113" t="s">
        <v>112</v>
      </c>
      <c r="G4" s="113" t="s">
        <v>103</v>
      </c>
      <c r="H4" s="116" t="s">
        <v>104</v>
      </c>
    </row>
    <row r="5" spans="1:8" x14ac:dyDescent="0.25">
      <c r="A5" s="117">
        <v>44867</v>
      </c>
      <c r="B5" s="118"/>
      <c r="C5" s="118"/>
      <c r="D5" s="118">
        <v>6.33</v>
      </c>
      <c r="E5" s="118"/>
      <c r="F5" s="118"/>
      <c r="G5" s="118"/>
      <c r="H5" s="118">
        <v>6.33</v>
      </c>
    </row>
    <row r="6" spans="1:8" x14ac:dyDescent="0.25">
      <c r="A6" s="119" t="s">
        <v>150</v>
      </c>
      <c r="B6" s="118"/>
      <c r="C6" s="118"/>
      <c r="D6" s="118">
        <v>6.33</v>
      </c>
      <c r="E6" s="118"/>
      <c r="F6" s="118"/>
      <c r="G6" s="118"/>
      <c r="H6" s="118">
        <v>6.33</v>
      </c>
    </row>
    <row r="7" spans="1:8" x14ac:dyDescent="0.25">
      <c r="A7" s="117">
        <v>44868</v>
      </c>
      <c r="B7" s="118"/>
      <c r="C7" s="118"/>
      <c r="D7" s="118"/>
      <c r="E7" s="118">
        <v>5.75</v>
      </c>
      <c r="F7" s="118"/>
      <c r="G7" s="118"/>
      <c r="H7" s="118">
        <v>5.75</v>
      </c>
    </row>
    <row r="8" spans="1:8" x14ac:dyDescent="0.25">
      <c r="A8" s="119" t="s">
        <v>142</v>
      </c>
      <c r="B8" s="118"/>
      <c r="C8" s="118"/>
      <c r="D8" s="118"/>
      <c r="E8" s="118">
        <v>5.75</v>
      </c>
      <c r="F8" s="118"/>
      <c r="G8" s="118"/>
      <c r="H8" s="118">
        <v>5.75</v>
      </c>
    </row>
    <row r="9" spans="1:8" x14ac:dyDescent="0.25">
      <c r="A9" s="117">
        <v>44869</v>
      </c>
      <c r="B9" s="118"/>
      <c r="C9" s="118"/>
      <c r="D9" s="118"/>
      <c r="E9" s="118"/>
      <c r="F9" s="118">
        <v>6</v>
      </c>
      <c r="G9" s="118"/>
      <c r="H9" s="118">
        <v>6</v>
      </c>
    </row>
    <row r="10" spans="1:8" x14ac:dyDescent="0.25">
      <c r="A10" s="119" t="s">
        <v>151</v>
      </c>
      <c r="B10" s="118"/>
      <c r="C10" s="118"/>
      <c r="D10" s="118"/>
      <c r="E10" s="118"/>
      <c r="F10" s="118">
        <v>6</v>
      </c>
      <c r="G10" s="118"/>
      <c r="H10" s="118">
        <v>6</v>
      </c>
    </row>
    <row r="11" spans="1:8" x14ac:dyDescent="0.25">
      <c r="A11" s="117">
        <v>44870</v>
      </c>
      <c r="B11" s="118"/>
      <c r="C11" s="118"/>
      <c r="D11" s="118"/>
      <c r="E11" s="118"/>
      <c r="F11" s="118"/>
      <c r="G11" s="118">
        <v>6</v>
      </c>
      <c r="H11" s="118">
        <v>6</v>
      </c>
    </row>
    <row r="12" spans="1:8" x14ac:dyDescent="0.25">
      <c r="A12" s="119" t="s">
        <v>152</v>
      </c>
      <c r="B12" s="118"/>
      <c r="C12" s="118"/>
      <c r="D12" s="118"/>
      <c r="E12" s="118"/>
      <c r="F12" s="118"/>
      <c r="G12" s="118">
        <v>6</v>
      </c>
      <c r="H12" s="118">
        <v>6</v>
      </c>
    </row>
    <row r="13" spans="1:8" x14ac:dyDescent="0.25">
      <c r="A13" s="117">
        <v>44872</v>
      </c>
      <c r="B13" s="118">
        <v>3</v>
      </c>
      <c r="C13" s="118"/>
      <c r="D13" s="118"/>
      <c r="E13" s="118"/>
      <c r="F13" s="118"/>
      <c r="G13" s="118"/>
      <c r="H13" s="118">
        <v>3</v>
      </c>
    </row>
    <row r="14" spans="1:8" x14ac:dyDescent="0.25">
      <c r="A14" s="119" t="s">
        <v>153</v>
      </c>
      <c r="B14" s="118">
        <v>3</v>
      </c>
      <c r="C14" s="118"/>
      <c r="D14" s="118"/>
      <c r="E14" s="118"/>
      <c r="F14" s="118"/>
      <c r="G14" s="118"/>
      <c r="H14" s="118">
        <v>3</v>
      </c>
    </row>
    <row r="15" spans="1:8" x14ac:dyDescent="0.25">
      <c r="A15" s="117">
        <v>44880</v>
      </c>
      <c r="B15" s="118"/>
      <c r="C15" s="118">
        <v>6</v>
      </c>
      <c r="D15" s="118"/>
      <c r="E15" s="118"/>
      <c r="F15" s="118"/>
      <c r="G15" s="118"/>
      <c r="H15" s="118">
        <v>6</v>
      </c>
    </row>
    <row r="16" spans="1:8" x14ac:dyDescent="0.25">
      <c r="A16" s="119" t="s">
        <v>154</v>
      </c>
      <c r="B16" s="118"/>
      <c r="C16" s="118">
        <v>5.5</v>
      </c>
      <c r="D16" s="118"/>
      <c r="E16" s="118"/>
      <c r="F16" s="118"/>
      <c r="G16" s="118"/>
      <c r="H16" s="118">
        <v>5.5</v>
      </c>
    </row>
    <row r="17" spans="1:8" x14ac:dyDescent="0.25">
      <c r="A17" s="119" t="s">
        <v>155</v>
      </c>
      <c r="B17" s="118"/>
      <c r="C17" s="118">
        <v>0.5</v>
      </c>
      <c r="D17" s="118"/>
      <c r="E17" s="118"/>
      <c r="F17" s="118"/>
      <c r="G17" s="118"/>
      <c r="H17" s="118">
        <v>0.5</v>
      </c>
    </row>
    <row r="18" spans="1:8" x14ac:dyDescent="0.25">
      <c r="A18" s="117">
        <v>44881</v>
      </c>
      <c r="B18" s="118"/>
      <c r="C18" s="118"/>
      <c r="D18" s="118">
        <v>7</v>
      </c>
      <c r="E18" s="118"/>
      <c r="F18" s="118"/>
      <c r="G18" s="118"/>
      <c r="H18" s="118">
        <v>7</v>
      </c>
    </row>
    <row r="19" spans="1:8" x14ac:dyDescent="0.25">
      <c r="A19" s="119" t="s">
        <v>156</v>
      </c>
      <c r="B19" s="118"/>
      <c r="C19" s="118"/>
      <c r="D19" s="118">
        <v>4.5</v>
      </c>
      <c r="E19" s="118"/>
      <c r="F19" s="118"/>
      <c r="G19" s="118"/>
      <c r="H19" s="118">
        <v>4.5</v>
      </c>
    </row>
    <row r="20" spans="1:8" x14ac:dyDescent="0.25">
      <c r="A20" s="119" t="s">
        <v>157</v>
      </c>
      <c r="B20" s="118"/>
      <c r="C20" s="118"/>
      <c r="D20" s="118">
        <v>2.5</v>
      </c>
      <c r="E20" s="118"/>
      <c r="F20" s="118"/>
      <c r="G20" s="118"/>
      <c r="H20" s="118">
        <v>2.5</v>
      </c>
    </row>
    <row r="21" spans="1:8" x14ac:dyDescent="0.25">
      <c r="A21" s="117">
        <v>44882</v>
      </c>
      <c r="B21" s="118"/>
      <c r="C21" s="118"/>
      <c r="D21" s="118"/>
      <c r="E21" s="118">
        <v>5</v>
      </c>
      <c r="F21" s="118"/>
      <c r="G21" s="118"/>
      <c r="H21" s="118">
        <v>5</v>
      </c>
    </row>
    <row r="22" spans="1:8" x14ac:dyDescent="0.25">
      <c r="A22" s="119" t="s">
        <v>157</v>
      </c>
      <c r="B22" s="118"/>
      <c r="C22" s="118"/>
      <c r="D22" s="118"/>
      <c r="E22" s="118">
        <v>5</v>
      </c>
      <c r="F22" s="118"/>
      <c r="G22" s="118"/>
      <c r="H22" s="118">
        <v>5</v>
      </c>
    </row>
    <row r="23" spans="1:8" x14ac:dyDescent="0.25">
      <c r="A23" s="117">
        <v>44886</v>
      </c>
      <c r="B23" s="118">
        <v>1.85</v>
      </c>
      <c r="C23" s="118"/>
      <c r="D23" s="118"/>
      <c r="E23" s="118"/>
      <c r="F23" s="118"/>
      <c r="G23" s="118"/>
      <c r="H23" s="118">
        <v>1.85</v>
      </c>
    </row>
    <row r="24" spans="1:8" x14ac:dyDescent="0.25">
      <c r="A24" s="119" t="s">
        <v>158</v>
      </c>
      <c r="B24" s="118">
        <v>1.85</v>
      </c>
      <c r="C24" s="118"/>
      <c r="D24" s="118"/>
      <c r="E24" s="118"/>
      <c r="F24" s="118"/>
      <c r="G24" s="118"/>
      <c r="H24" s="118">
        <v>1.85</v>
      </c>
    </row>
    <row r="25" spans="1:8" x14ac:dyDescent="0.25">
      <c r="A25" s="117">
        <v>44887</v>
      </c>
      <c r="B25" s="118"/>
      <c r="C25" s="118">
        <v>3.66</v>
      </c>
      <c r="D25" s="118"/>
      <c r="E25" s="118"/>
      <c r="F25" s="118"/>
      <c r="G25" s="118"/>
      <c r="H25" s="118">
        <v>3.66</v>
      </c>
    </row>
    <row r="26" spans="1:8" x14ac:dyDescent="0.25">
      <c r="A26" s="119" t="s">
        <v>159</v>
      </c>
      <c r="B26" s="118"/>
      <c r="C26" s="118">
        <v>3.66</v>
      </c>
      <c r="D26" s="118"/>
      <c r="E26" s="118"/>
      <c r="F26" s="118"/>
      <c r="G26" s="118"/>
      <c r="H26" s="118">
        <v>3.66</v>
      </c>
    </row>
    <row r="27" spans="1:8" x14ac:dyDescent="0.25">
      <c r="A27" s="117">
        <v>44888</v>
      </c>
      <c r="B27" s="118"/>
      <c r="C27" s="118"/>
      <c r="D27" s="118">
        <v>3.5</v>
      </c>
      <c r="E27" s="118"/>
      <c r="F27" s="118"/>
      <c r="G27" s="118"/>
      <c r="H27" s="118">
        <v>3.5</v>
      </c>
    </row>
    <row r="28" spans="1:8" x14ac:dyDescent="0.25">
      <c r="A28" s="119" t="s">
        <v>65</v>
      </c>
      <c r="B28" s="118"/>
      <c r="C28" s="118"/>
      <c r="D28" s="118">
        <v>3.5</v>
      </c>
      <c r="E28" s="118"/>
      <c r="F28" s="118"/>
      <c r="G28" s="118"/>
      <c r="H28" s="118">
        <v>3.5</v>
      </c>
    </row>
    <row r="29" spans="1:8" x14ac:dyDescent="0.25">
      <c r="A29" s="117">
        <v>44889</v>
      </c>
      <c r="B29" s="118"/>
      <c r="C29" s="118"/>
      <c r="D29" s="118"/>
      <c r="E29" s="118">
        <v>4</v>
      </c>
      <c r="F29" s="118"/>
      <c r="G29" s="118"/>
      <c r="H29" s="118">
        <v>4</v>
      </c>
    </row>
    <row r="30" spans="1:8" x14ac:dyDescent="0.25">
      <c r="A30" s="119" t="s">
        <v>160</v>
      </c>
      <c r="B30" s="118"/>
      <c r="C30" s="118"/>
      <c r="D30" s="118"/>
      <c r="E30" s="118">
        <v>4</v>
      </c>
      <c r="F30" s="118"/>
      <c r="G30" s="118"/>
      <c r="H30" s="118">
        <v>4</v>
      </c>
    </row>
    <row r="31" spans="1:8" x14ac:dyDescent="0.25">
      <c r="A31" s="117">
        <v>44894</v>
      </c>
      <c r="B31" s="118"/>
      <c r="C31" s="118">
        <v>4.91</v>
      </c>
      <c r="D31" s="118"/>
      <c r="E31" s="118"/>
      <c r="F31" s="118"/>
      <c r="G31" s="118"/>
      <c r="H31" s="118">
        <v>4.91</v>
      </c>
    </row>
    <row r="32" spans="1:8" x14ac:dyDescent="0.25">
      <c r="A32" s="119" t="s">
        <v>155</v>
      </c>
      <c r="B32" s="118"/>
      <c r="C32" s="118">
        <v>0.66</v>
      </c>
      <c r="D32" s="118"/>
      <c r="E32" s="118"/>
      <c r="F32" s="118"/>
      <c r="G32" s="118"/>
      <c r="H32" s="118">
        <v>0.66</v>
      </c>
    </row>
    <row r="33" spans="1:8" x14ac:dyDescent="0.25">
      <c r="A33" s="119" t="s">
        <v>161</v>
      </c>
      <c r="B33" s="118"/>
      <c r="C33" s="118">
        <v>4.25</v>
      </c>
      <c r="D33" s="118"/>
      <c r="E33" s="118"/>
      <c r="F33" s="118"/>
      <c r="G33" s="118"/>
      <c r="H33" s="118">
        <v>4.25</v>
      </c>
    </row>
    <row r="34" spans="1:8" x14ac:dyDescent="0.25">
      <c r="A34" s="117">
        <v>44895</v>
      </c>
      <c r="B34" s="118"/>
      <c r="C34" s="118"/>
      <c r="D34" s="118">
        <v>4.33</v>
      </c>
      <c r="E34" s="118"/>
      <c r="F34" s="118"/>
      <c r="G34" s="118"/>
      <c r="H34" s="118">
        <v>4.33</v>
      </c>
    </row>
    <row r="35" spans="1:8" x14ac:dyDescent="0.25">
      <c r="A35" s="119" t="s">
        <v>162</v>
      </c>
      <c r="B35" s="118"/>
      <c r="C35" s="118"/>
      <c r="D35" s="118">
        <v>3.33</v>
      </c>
      <c r="E35" s="118"/>
      <c r="F35" s="118"/>
      <c r="G35" s="118"/>
      <c r="H35" s="118">
        <v>3.33</v>
      </c>
    </row>
    <row r="36" spans="1:8" x14ac:dyDescent="0.25">
      <c r="A36" s="119" t="s">
        <v>163</v>
      </c>
      <c r="B36" s="118"/>
      <c r="C36" s="118"/>
      <c r="D36" s="118">
        <v>1</v>
      </c>
      <c r="E36" s="118"/>
      <c r="F36" s="118"/>
      <c r="G36" s="118"/>
      <c r="H36" s="118">
        <v>1</v>
      </c>
    </row>
    <row r="37" spans="1:8" x14ac:dyDescent="0.25">
      <c r="A37" s="120" t="s">
        <v>104</v>
      </c>
      <c r="B37" s="118">
        <v>4.8499999999999996</v>
      </c>
      <c r="C37" s="118">
        <v>14.57</v>
      </c>
      <c r="D37" s="118">
        <v>21.159999999999997</v>
      </c>
      <c r="E37" s="118">
        <v>14.75</v>
      </c>
      <c r="F37" s="118">
        <v>6</v>
      </c>
      <c r="G37" s="118">
        <v>6</v>
      </c>
      <c r="H37" s="118">
        <v>67.33</v>
      </c>
    </row>
    <row r="38" spans="1:8" x14ac:dyDescent="0.25">
      <c r="B38" t="s">
        <v>164</v>
      </c>
    </row>
    <row r="39" spans="1:8" x14ac:dyDescent="0.25">
      <c r="B39" t="s">
        <v>16</v>
      </c>
    </row>
    <row r="40" spans="1:8" x14ac:dyDescent="0.25">
      <c r="B40" t="s">
        <v>148</v>
      </c>
    </row>
  </sheetData>
  <pageMargins left="0.7" right="0.7" top="0.75" bottom="0.75" header="0.3" footer="0.3"/>
  <pageSetup paperSize="9" orientation="landscape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17" workbookViewId="0">
      <selection activeCell="B34" sqref="B34:H37"/>
    </sheetView>
  </sheetViews>
  <sheetFormatPr baseColWidth="10" defaultRowHeight="15" x14ac:dyDescent="0.25"/>
  <cols>
    <col min="1" max="1" width="32.28515625" bestFit="1" customWidth="1"/>
    <col min="2" max="2" width="11.140625" customWidth="1"/>
    <col min="3" max="3" width="6.5703125" customWidth="1"/>
    <col min="4" max="4" width="8.7109375" customWidth="1"/>
    <col min="5" max="5" width="6.140625" customWidth="1"/>
    <col min="6" max="6" width="6.7109375" customWidth="1"/>
    <col min="7" max="7" width="6.5703125" customWidth="1"/>
    <col min="8" max="8" width="11.28515625" customWidth="1"/>
  </cols>
  <sheetData>
    <row r="1" spans="1:8" x14ac:dyDescent="0.25">
      <c r="A1" s="121" t="s">
        <v>100</v>
      </c>
      <c r="B1" s="113" t="s">
        <v>131</v>
      </c>
      <c r="C1" s="113"/>
      <c r="D1" s="113"/>
      <c r="E1" s="113"/>
      <c r="F1" s="113"/>
      <c r="G1" s="113"/>
      <c r="H1" s="113"/>
    </row>
    <row r="2" spans="1:8" x14ac:dyDescent="0.25">
      <c r="A2" s="114" t="s">
        <v>16</v>
      </c>
      <c r="B2" s="113"/>
      <c r="C2" s="113"/>
      <c r="D2" s="113"/>
      <c r="E2" s="113"/>
      <c r="F2" s="113"/>
      <c r="G2" s="113"/>
      <c r="H2" s="113"/>
    </row>
    <row r="3" spans="1:8" x14ac:dyDescent="0.25">
      <c r="A3" s="124" t="s">
        <v>101</v>
      </c>
      <c r="B3" s="123" t="s">
        <v>2</v>
      </c>
      <c r="C3" s="115"/>
      <c r="D3" s="115"/>
      <c r="E3" s="115"/>
      <c r="F3" s="115"/>
      <c r="G3" s="115"/>
      <c r="H3" s="115"/>
    </row>
    <row r="4" spans="1:8" x14ac:dyDescent="0.25">
      <c r="A4" s="122" t="s">
        <v>102</v>
      </c>
      <c r="B4" s="115" t="s">
        <v>132</v>
      </c>
      <c r="C4" s="113" t="s">
        <v>109</v>
      </c>
      <c r="D4" s="113" t="s">
        <v>110</v>
      </c>
      <c r="E4" s="113" t="s">
        <v>111</v>
      </c>
      <c r="F4" s="113" t="s">
        <v>112</v>
      </c>
      <c r="G4" s="113" t="s">
        <v>103</v>
      </c>
      <c r="H4" s="116" t="s">
        <v>104</v>
      </c>
    </row>
    <row r="5" spans="1:8" x14ac:dyDescent="0.25">
      <c r="A5" s="117">
        <v>44838</v>
      </c>
      <c r="B5" s="118"/>
      <c r="C5" s="118">
        <v>2.58</v>
      </c>
      <c r="D5" s="118"/>
      <c r="E5" s="118"/>
      <c r="F5" s="118"/>
      <c r="G5" s="118"/>
      <c r="H5" s="118">
        <v>2.58</v>
      </c>
    </row>
    <row r="6" spans="1:8" x14ac:dyDescent="0.25">
      <c r="A6" s="119" t="s">
        <v>133</v>
      </c>
      <c r="B6" s="118"/>
      <c r="C6" s="118">
        <v>2.58</v>
      </c>
      <c r="D6" s="118"/>
      <c r="E6" s="118"/>
      <c r="F6" s="118"/>
      <c r="G6" s="118"/>
      <c r="H6" s="118">
        <v>2.58</v>
      </c>
    </row>
    <row r="7" spans="1:8" x14ac:dyDescent="0.25">
      <c r="A7" s="117">
        <v>44839</v>
      </c>
      <c r="B7" s="118"/>
      <c r="C7" s="118"/>
      <c r="D7" s="118">
        <v>7</v>
      </c>
      <c r="E7" s="118"/>
      <c r="F7" s="118"/>
      <c r="G7" s="118"/>
      <c r="H7" s="118">
        <v>7</v>
      </c>
    </row>
    <row r="8" spans="1:8" x14ac:dyDescent="0.25">
      <c r="A8" s="119" t="s">
        <v>134</v>
      </c>
      <c r="B8" s="118"/>
      <c r="C8" s="118"/>
      <c r="D8" s="118">
        <v>7</v>
      </c>
      <c r="E8" s="118"/>
      <c r="F8" s="118"/>
      <c r="G8" s="118"/>
      <c r="H8" s="118">
        <v>7</v>
      </c>
    </row>
    <row r="9" spans="1:8" x14ac:dyDescent="0.25">
      <c r="A9" s="117">
        <v>44840</v>
      </c>
      <c r="B9" s="118"/>
      <c r="C9" s="118"/>
      <c r="D9" s="118"/>
      <c r="E9" s="118">
        <v>4.25</v>
      </c>
      <c r="F9" s="118"/>
      <c r="G9" s="118"/>
      <c r="H9" s="118">
        <v>4.25</v>
      </c>
    </row>
    <row r="10" spans="1:8" x14ac:dyDescent="0.25">
      <c r="A10" s="119" t="s">
        <v>118</v>
      </c>
      <c r="B10" s="118"/>
      <c r="C10" s="118"/>
      <c r="D10" s="118"/>
      <c r="E10" s="118">
        <v>1</v>
      </c>
      <c r="F10" s="118"/>
      <c r="G10" s="118"/>
      <c r="H10" s="118">
        <v>1</v>
      </c>
    </row>
    <row r="11" spans="1:8" x14ac:dyDescent="0.25">
      <c r="A11" s="119" t="s">
        <v>135</v>
      </c>
      <c r="B11" s="118"/>
      <c r="C11" s="118"/>
      <c r="D11" s="118"/>
      <c r="E11" s="118">
        <v>3.25</v>
      </c>
      <c r="F11" s="118"/>
      <c r="G11" s="118"/>
      <c r="H11" s="118">
        <v>3.25</v>
      </c>
    </row>
    <row r="12" spans="1:8" x14ac:dyDescent="0.25">
      <c r="A12" s="117">
        <v>44841</v>
      </c>
      <c r="B12" s="118"/>
      <c r="C12" s="118"/>
      <c r="D12" s="118"/>
      <c r="E12" s="118"/>
      <c r="F12" s="118">
        <v>6.5</v>
      </c>
      <c r="G12" s="118"/>
      <c r="H12" s="118">
        <v>6.5</v>
      </c>
    </row>
    <row r="13" spans="1:8" x14ac:dyDescent="0.25">
      <c r="A13" s="119" t="s">
        <v>136</v>
      </c>
      <c r="B13" s="118"/>
      <c r="C13" s="118"/>
      <c r="D13" s="118"/>
      <c r="E13" s="118"/>
      <c r="F13" s="118">
        <v>6.5</v>
      </c>
      <c r="G13" s="118"/>
      <c r="H13" s="118">
        <v>6.5</v>
      </c>
    </row>
    <row r="14" spans="1:8" x14ac:dyDescent="0.25">
      <c r="A14" s="117">
        <v>44842</v>
      </c>
      <c r="B14" s="118"/>
      <c r="C14" s="118"/>
      <c r="D14" s="118"/>
      <c r="E14" s="118"/>
      <c r="F14" s="118"/>
      <c r="G14" s="118">
        <v>5.25</v>
      </c>
      <c r="H14" s="118">
        <v>5.25</v>
      </c>
    </row>
    <row r="15" spans="1:8" x14ac:dyDescent="0.25">
      <c r="A15" s="119" t="s">
        <v>137</v>
      </c>
      <c r="B15" s="118"/>
      <c r="C15" s="118"/>
      <c r="D15" s="118"/>
      <c r="E15" s="118"/>
      <c r="F15" s="118"/>
      <c r="G15" s="118">
        <v>5.25</v>
      </c>
      <c r="H15" s="118">
        <v>5.25</v>
      </c>
    </row>
    <row r="16" spans="1:8" x14ac:dyDescent="0.25">
      <c r="A16" s="117">
        <v>44844</v>
      </c>
      <c r="B16" s="118">
        <v>2.66</v>
      </c>
      <c r="C16" s="118"/>
      <c r="D16" s="118"/>
      <c r="E16" s="118"/>
      <c r="F16" s="118"/>
      <c r="G16" s="118"/>
      <c r="H16" s="118">
        <v>2.66</v>
      </c>
    </row>
    <row r="17" spans="1:8" x14ac:dyDescent="0.25">
      <c r="A17" s="119" t="s">
        <v>138</v>
      </c>
      <c r="B17" s="118">
        <v>1</v>
      </c>
      <c r="C17" s="118"/>
      <c r="D17" s="118"/>
      <c r="E17" s="118"/>
      <c r="F17" s="118"/>
      <c r="G17" s="118"/>
      <c r="H17" s="118">
        <v>1</v>
      </c>
    </row>
    <row r="18" spans="1:8" x14ac:dyDescent="0.25">
      <c r="A18" s="119" t="s">
        <v>139</v>
      </c>
      <c r="B18" s="118">
        <v>0.66</v>
      </c>
      <c r="C18" s="118"/>
      <c r="D18" s="118"/>
      <c r="E18" s="118"/>
      <c r="F18" s="118"/>
      <c r="G18" s="118"/>
      <c r="H18" s="118">
        <v>0.66</v>
      </c>
    </row>
    <row r="19" spans="1:8" x14ac:dyDescent="0.25">
      <c r="A19" s="119" t="s">
        <v>140</v>
      </c>
      <c r="B19" s="118">
        <v>1</v>
      </c>
      <c r="C19" s="118"/>
      <c r="D19" s="118"/>
      <c r="E19" s="118"/>
      <c r="F19" s="118"/>
      <c r="G19" s="118"/>
      <c r="H19" s="118">
        <v>1</v>
      </c>
    </row>
    <row r="20" spans="1:8" x14ac:dyDescent="0.25">
      <c r="A20" s="117">
        <v>44852</v>
      </c>
      <c r="B20" s="118"/>
      <c r="C20" s="118">
        <v>4.75</v>
      </c>
      <c r="D20" s="118"/>
      <c r="E20" s="118"/>
      <c r="F20" s="118"/>
      <c r="G20" s="118"/>
      <c r="H20" s="118">
        <v>4.75</v>
      </c>
    </row>
    <row r="21" spans="1:8" x14ac:dyDescent="0.25">
      <c r="A21" s="119" t="s">
        <v>141</v>
      </c>
      <c r="B21" s="118"/>
      <c r="C21" s="118">
        <v>4.75</v>
      </c>
      <c r="D21" s="118"/>
      <c r="E21" s="118"/>
      <c r="F21" s="118"/>
      <c r="G21" s="118"/>
      <c r="H21" s="118">
        <v>4.75</v>
      </c>
    </row>
    <row r="22" spans="1:8" x14ac:dyDescent="0.25">
      <c r="A22" s="117">
        <v>44853</v>
      </c>
      <c r="B22" s="118"/>
      <c r="C22" s="118"/>
      <c r="D22" s="118">
        <v>5.5</v>
      </c>
      <c r="E22" s="118"/>
      <c r="F22" s="118"/>
      <c r="G22" s="118"/>
      <c r="H22" s="118">
        <v>5.5</v>
      </c>
    </row>
    <row r="23" spans="1:8" x14ac:dyDescent="0.25">
      <c r="A23" s="119" t="s">
        <v>142</v>
      </c>
      <c r="B23" s="118"/>
      <c r="C23" s="118"/>
      <c r="D23" s="118">
        <v>5.5</v>
      </c>
      <c r="E23" s="118"/>
      <c r="F23" s="118"/>
      <c r="G23" s="118"/>
      <c r="H23" s="118">
        <v>5.5</v>
      </c>
    </row>
    <row r="24" spans="1:8" x14ac:dyDescent="0.25">
      <c r="A24" s="117">
        <v>44854</v>
      </c>
      <c r="B24" s="118"/>
      <c r="C24" s="118"/>
      <c r="D24" s="118"/>
      <c r="E24" s="118">
        <v>3</v>
      </c>
      <c r="F24" s="118"/>
      <c r="G24" s="118"/>
      <c r="H24" s="118">
        <v>3</v>
      </c>
    </row>
    <row r="25" spans="1:8" x14ac:dyDescent="0.25">
      <c r="A25" s="119" t="s">
        <v>118</v>
      </c>
      <c r="B25" s="118"/>
      <c r="C25" s="118"/>
      <c r="D25" s="118"/>
      <c r="E25" s="118">
        <v>1.5</v>
      </c>
      <c r="F25" s="118"/>
      <c r="G25" s="118"/>
      <c r="H25" s="118">
        <v>1.5</v>
      </c>
    </row>
    <row r="26" spans="1:8" x14ac:dyDescent="0.25">
      <c r="A26" s="119" t="s">
        <v>143</v>
      </c>
      <c r="B26" s="118"/>
      <c r="C26" s="118"/>
      <c r="D26" s="118"/>
      <c r="E26" s="118">
        <v>1.5</v>
      </c>
      <c r="F26" s="118"/>
      <c r="G26" s="118"/>
      <c r="H26" s="118">
        <v>1.5</v>
      </c>
    </row>
    <row r="27" spans="1:8" x14ac:dyDescent="0.25">
      <c r="A27" s="117">
        <v>44855</v>
      </c>
      <c r="B27" s="118"/>
      <c r="C27" s="118"/>
      <c r="D27" s="118"/>
      <c r="E27" s="118"/>
      <c r="F27" s="118">
        <v>3</v>
      </c>
      <c r="G27" s="118"/>
      <c r="H27" s="118">
        <v>3</v>
      </c>
    </row>
    <row r="28" spans="1:8" x14ac:dyDescent="0.25">
      <c r="A28" s="119" t="s">
        <v>144</v>
      </c>
      <c r="B28" s="118"/>
      <c r="C28" s="118"/>
      <c r="D28" s="118"/>
      <c r="E28" s="118"/>
      <c r="F28" s="118">
        <v>0.5</v>
      </c>
      <c r="G28" s="118"/>
      <c r="H28" s="118">
        <v>0.5</v>
      </c>
    </row>
    <row r="29" spans="1:8" x14ac:dyDescent="0.25">
      <c r="A29" s="119" t="s">
        <v>145</v>
      </c>
      <c r="B29" s="118"/>
      <c r="C29" s="118"/>
      <c r="D29" s="118"/>
      <c r="E29" s="118"/>
      <c r="F29" s="118">
        <v>2.5</v>
      </c>
      <c r="G29" s="118"/>
      <c r="H29" s="118">
        <v>2.5</v>
      </c>
    </row>
    <row r="30" spans="1:8" x14ac:dyDescent="0.25">
      <c r="A30" s="117">
        <v>44859</v>
      </c>
      <c r="B30" s="118"/>
      <c r="C30" s="118">
        <v>4.17</v>
      </c>
      <c r="D30" s="118"/>
      <c r="E30" s="118"/>
      <c r="F30" s="118"/>
      <c r="G30" s="118"/>
      <c r="H30" s="118">
        <v>4.17</v>
      </c>
    </row>
    <row r="31" spans="1:8" x14ac:dyDescent="0.25">
      <c r="A31" s="119" t="s">
        <v>146</v>
      </c>
      <c r="B31" s="118"/>
      <c r="C31" s="118">
        <v>4.17</v>
      </c>
      <c r="D31" s="118"/>
      <c r="E31" s="118"/>
      <c r="F31" s="118"/>
      <c r="G31" s="118"/>
      <c r="H31" s="118">
        <v>4.17</v>
      </c>
    </row>
    <row r="32" spans="1:8" x14ac:dyDescent="0.25">
      <c r="A32" s="120" t="s">
        <v>104</v>
      </c>
      <c r="B32" s="118">
        <v>2.66</v>
      </c>
      <c r="C32" s="118">
        <v>11.5</v>
      </c>
      <c r="D32" s="118">
        <v>12.5</v>
      </c>
      <c r="E32" s="118">
        <v>7.25</v>
      </c>
      <c r="F32" s="118">
        <v>9.5</v>
      </c>
      <c r="G32" s="118">
        <v>5.25</v>
      </c>
      <c r="H32" s="118">
        <v>48.66</v>
      </c>
    </row>
    <row r="34" spans="2:2" x14ac:dyDescent="0.25">
      <c r="B34" t="s">
        <v>147</v>
      </c>
    </row>
    <row r="35" spans="2:2" x14ac:dyDescent="0.25">
      <c r="B35" t="s">
        <v>16</v>
      </c>
    </row>
    <row r="36" spans="2:2" x14ac:dyDescent="0.25">
      <c r="B36" t="s">
        <v>148</v>
      </c>
    </row>
  </sheetData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opLeftCell="A7" workbookViewId="0">
      <selection sqref="A1:G32"/>
    </sheetView>
  </sheetViews>
  <sheetFormatPr baseColWidth="10" defaultRowHeight="15" x14ac:dyDescent="0.25"/>
  <cols>
    <col min="1" max="1" width="29.28515625" customWidth="1"/>
  </cols>
  <sheetData>
    <row r="1" spans="1:7" x14ac:dyDescent="0.25">
      <c r="A1" s="105" t="s">
        <v>100</v>
      </c>
      <c r="B1" s="96"/>
      <c r="C1" s="96"/>
      <c r="D1" s="96"/>
      <c r="E1" s="96"/>
      <c r="F1" s="96"/>
      <c r="G1" s="96"/>
    </row>
    <row r="2" spans="1:7" x14ac:dyDescent="0.25">
      <c r="A2" s="106" t="s">
        <v>16</v>
      </c>
      <c r="B2" s="96"/>
      <c r="C2" s="96"/>
      <c r="D2" s="96"/>
      <c r="E2" s="96"/>
      <c r="F2" s="96"/>
      <c r="G2" s="96"/>
    </row>
    <row r="3" spans="1:7" ht="22.9" customHeight="1" x14ac:dyDescent="0.25">
      <c r="A3" s="105" t="s">
        <v>101</v>
      </c>
      <c r="B3" s="98" t="s">
        <v>2</v>
      </c>
      <c r="C3" s="98"/>
      <c r="D3" s="98"/>
      <c r="E3" s="98"/>
      <c r="F3" s="98"/>
      <c r="G3" s="98"/>
    </row>
    <row r="4" spans="1:7" x14ac:dyDescent="0.25">
      <c r="A4" s="110" t="s">
        <v>102</v>
      </c>
      <c r="B4" s="96" t="s">
        <v>109</v>
      </c>
      <c r="C4" s="96" t="s">
        <v>110</v>
      </c>
      <c r="D4" s="96" t="s">
        <v>111</v>
      </c>
      <c r="E4" s="96" t="s">
        <v>112</v>
      </c>
      <c r="F4" s="96" t="s">
        <v>103</v>
      </c>
      <c r="G4" s="99" t="s">
        <v>104</v>
      </c>
    </row>
    <row r="5" spans="1:7" x14ac:dyDescent="0.25">
      <c r="A5" s="107">
        <v>44810</v>
      </c>
      <c r="B5" s="100">
        <v>6.25</v>
      </c>
      <c r="C5" s="100"/>
      <c r="D5" s="100"/>
      <c r="E5" s="100"/>
      <c r="F5" s="100"/>
      <c r="G5" s="100">
        <v>6.25</v>
      </c>
    </row>
    <row r="6" spans="1:7" x14ac:dyDescent="0.25">
      <c r="A6" s="111" t="s">
        <v>113</v>
      </c>
      <c r="B6" s="100">
        <v>6.25</v>
      </c>
      <c r="C6" s="100"/>
      <c r="D6" s="100"/>
      <c r="E6" s="100"/>
      <c r="F6" s="100"/>
      <c r="G6" s="100">
        <v>6.25</v>
      </c>
    </row>
    <row r="7" spans="1:7" x14ac:dyDescent="0.25">
      <c r="A7" s="107">
        <v>44812</v>
      </c>
      <c r="B7" s="100"/>
      <c r="C7" s="100"/>
      <c r="D7" s="100">
        <v>2.33</v>
      </c>
      <c r="E7" s="100"/>
      <c r="F7" s="100"/>
      <c r="G7" s="100">
        <v>2.33</v>
      </c>
    </row>
    <row r="8" spans="1:7" x14ac:dyDescent="0.25">
      <c r="A8" s="111" t="s">
        <v>114</v>
      </c>
      <c r="B8" s="100"/>
      <c r="C8" s="100"/>
      <c r="D8" s="100">
        <v>2.33</v>
      </c>
      <c r="E8" s="100"/>
      <c r="F8" s="100"/>
      <c r="G8" s="100">
        <v>2.33</v>
      </c>
    </row>
    <row r="9" spans="1:7" x14ac:dyDescent="0.25">
      <c r="A9" s="107">
        <v>44819</v>
      </c>
      <c r="B9" s="100"/>
      <c r="C9" s="100"/>
      <c r="D9" s="100">
        <v>5.5</v>
      </c>
      <c r="E9" s="100"/>
      <c r="F9" s="100"/>
      <c r="G9" s="100">
        <v>5.5</v>
      </c>
    </row>
    <row r="10" spans="1:7" x14ac:dyDescent="0.25">
      <c r="A10" s="108" t="s">
        <v>115</v>
      </c>
      <c r="B10" s="100"/>
      <c r="C10" s="100"/>
      <c r="D10" s="100">
        <v>1.5</v>
      </c>
      <c r="E10" s="100"/>
      <c r="F10" s="100"/>
      <c r="G10" s="100">
        <v>1.5</v>
      </c>
    </row>
    <row r="11" spans="1:7" x14ac:dyDescent="0.25">
      <c r="A11" s="111" t="s">
        <v>116</v>
      </c>
      <c r="B11" s="100"/>
      <c r="C11" s="100"/>
      <c r="D11" s="100">
        <v>4</v>
      </c>
      <c r="E11" s="100"/>
      <c r="F11" s="100"/>
      <c r="G11" s="100">
        <v>4</v>
      </c>
    </row>
    <row r="12" spans="1:7" x14ac:dyDescent="0.25">
      <c r="A12" s="107">
        <v>44824</v>
      </c>
      <c r="B12" s="100">
        <v>6.5</v>
      </c>
      <c r="C12" s="100"/>
      <c r="D12" s="100"/>
      <c r="E12" s="100"/>
      <c r="F12" s="100"/>
      <c r="G12" s="100">
        <v>6.5</v>
      </c>
    </row>
    <row r="13" spans="1:7" x14ac:dyDescent="0.25">
      <c r="A13" s="111" t="s">
        <v>117</v>
      </c>
      <c r="B13" s="100">
        <v>6.5</v>
      </c>
      <c r="C13" s="100"/>
      <c r="D13" s="100"/>
      <c r="E13" s="100"/>
      <c r="F13" s="100"/>
      <c r="G13" s="100">
        <v>6.5</v>
      </c>
    </row>
    <row r="14" spans="1:7" x14ac:dyDescent="0.25">
      <c r="A14" s="107">
        <v>44825</v>
      </c>
      <c r="B14" s="100"/>
      <c r="C14" s="100">
        <v>3</v>
      </c>
      <c r="D14" s="100"/>
      <c r="E14" s="100"/>
      <c r="F14" s="100"/>
      <c r="G14" s="100">
        <v>3</v>
      </c>
    </row>
    <row r="15" spans="1:7" x14ac:dyDescent="0.25">
      <c r="A15" s="108" t="s">
        <v>118</v>
      </c>
      <c r="B15" s="100"/>
      <c r="C15" s="100">
        <v>2.25</v>
      </c>
      <c r="D15" s="100"/>
      <c r="E15" s="100"/>
      <c r="F15" s="100"/>
      <c r="G15" s="100">
        <v>2.25</v>
      </c>
    </row>
    <row r="16" spans="1:7" x14ac:dyDescent="0.25">
      <c r="A16" s="111" t="s">
        <v>119</v>
      </c>
      <c r="B16" s="100"/>
      <c r="C16" s="100">
        <v>0.75</v>
      </c>
      <c r="D16" s="100"/>
      <c r="E16" s="100"/>
      <c r="F16" s="100"/>
      <c r="G16" s="100">
        <v>0.75</v>
      </c>
    </row>
    <row r="17" spans="1:7" x14ac:dyDescent="0.25">
      <c r="A17" s="107">
        <v>44826</v>
      </c>
      <c r="B17" s="100"/>
      <c r="C17" s="100"/>
      <c r="D17" s="100">
        <v>7.75</v>
      </c>
      <c r="E17" s="100"/>
      <c r="F17" s="100"/>
      <c r="G17" s="100">
        <v>7.75</v>
      </c>
    </row>
    <row r="18" spans="1:7" x14ac:dyDescent="0.25">
      <c r="A18" s="111" t="s">
        <v>120</v>
      </c>
      <c r="B18" s="100"/>
      <c r="C18" s="100"/>
      <c r="D18" s="100">
        <v>7.75</v>
      </c>
      <c r="E18" s="100"/>
      <c r="F18" s="100"/>
      <c r="G18" s="100">
        <v>7.75</v>
      </c>
    </row>
    <row r="19" spans="1:7" x14ac:dyDescent="0.25">
      <c r="A19" s="107">
        <v>44827</v>
      </c>
      <c r="B19" s="100"/>
      <c r="C19" s="100"/>
      <c r="D19" s="100"/>
      <c r="E19" s="100">
        <v>4.5</v>
      </c>
      <c r="F19" s="100"/>
      <c r="G19" s="100">
        <v>4.5</v>
      </c>
    </row>
    <row r="20" spans="1:7" x14ac:dyDescent="0.25">
      <c r="A20" s="111" t="s">
        <v>121</v>
      </c>
      <c r="B20" s="100"/>
      <c r="C20" s="100"/>
      <c r="D20" s="100"/>
      <c r="E20" s="100">
        <v>4.5</v>
      </c>
      <c r="F20" s="100"/>
      <c r="G20" s="100">
        <v>4.5</v>
      </c>
    </row>
    <row r="21" spans="1:7" x14ac:dyDescent="0.25">
      <c r="A21" s="107">
        <v>44828</v>
      </c>
      <c r="B21" s="100"/>
      <c r="C21" s="100"/>
      <c r="D21" s="100"/>
      <c r="E21" s="100"/>
      <c r="F21" s="100">
        <v>5</v>
      </c>
      <c r="G21" s="100">
        <v>5</v>
      </c>
    </row>
    <row r="22" spans="1:7" x14ac:dyDescent="0.25">
      <c r="A22" s="111" t="s">
        <v>122</v>
      </c>
      <c r="B22" s="100"/>
      <c r="C22" s="100"/>
      <c r="D22" s="100"/>
      <c r="E22" s="100"/>
      <c r="F22" s="100">
        <v>5</v>
      </c>
      <c r="G22" s="100">
        <v>5</v>
      </c>
    </row>
    <row r="23" spans="1:7" x14ac:dyDescent="0.25">
      <c r="A23" s="107">
        <v>44831</v>
      </c>
      <c r="B23" s="100">
        <v>6.5</v>
      </c>
      <c r="C23" s="100"/>
      <c r="D23" s="100"/>
      <c r="E23" s="100"/>
      <c r="F23" s="100"/>
      <c r="G23" s="100">
        <v>6.5</v>
      </c>
    </row>
    <row r="24" spans="1:7" x14ac:dyDescent="0.25">
      <c r="A24" s="111" t="s">
        <v>123</v>
      </c>
      <c r="B24" s="100">
        <v>6.5</v>
      </c>
      <c r="C24" s="100"/>
      <c r="D24" s="100"/>
      <c r="E24" s="100"/>
      <c r="F24" s="100"/>
      <c r="G24" s="100">
        <v>6.5</v>
      </c>
    </row>
    <row r="25" spans="1:7" x14ac:dyDescent="0.25">
      <c r="A25" s="107">
        <v>44832</v>
      </c>
      <c r="B25" s="100"/>
      <c r="C25" s="100">
        <v>4</v>
      </c>
      <c r="D25" s="100"/>
      <c r="E25" s="100"/>
      <c r="F25" s="100"/>
      <c r="G25" s="100">
        <v>4</v>
      </c>
    </row>
    <row r="26" spans="1:7" x14ac:dyDescent="0.25">
      <c r="A26" s="108" t="s">
        <v>124</v>
      </c>
      <c r="B26" s="100"/>
      <c r="C26" s="100">
        <v>1</v>
      </c>
      <c r="D26" s="100"/>
      <c r="E26" s="100"/>
      <c r="F26" s="100"/>
      <c r="G26" s="100">
        <v>1</v>
      </c>
    </row>
    <row r="27" spans="1:7" x14ac:dyDescent="0.25">
      <c r="A27" s="111" t="s">
        <v>125</v>
      </c>
      <c r="B27" s="100"/>
      <c r="C27" s="100">
        <v>3</v>
      </c>
      <c r="D27" s="100"/>
      <c r="E27" s="100"/>
      <c r="F27" s="100"/>
      <c r="G27" s="100">
        <v>3</v>
      </c>
    </row>
    <row r="28" spans="1:7" x14ac:dyDescent="0.25">
      <c r="A28" s="107">
        <v>44833</v>
      </c>
      <c r="B28" s="100"/>
      <c r="C28" s="100"/>
      <c r="D28" s="100">
        <v>4.5</v>
      </c>
      <c r="E28" s="100"/>
      <c r="F28" s="100"/>
      <c r="G28" s="100">
        <v>4.5</v>
      </c>
    </row>
    <row r="29" spans="1:7" x14ac:dyDescent="0.25">
      <c r="A29" s="111" t="s">
        <v>126</v>
      </c>
      <c r="B29" s="100"/>
      <c r="C29" s="100"/>
      <c r="D29" s="100">
        <v>4.5</v>
      </c>
      <c r="E29" s="100"/>
      <c r="F29" s="100"/>
      <c r="G29" s="100">
        <v>4.5</v>
      </c>
    </row>
    <row r="30" spans="1:7" x14ac:dyDescent="0.25">
      <c r="A30" s="107">
        <v>44834</v>
      </c>
      <c r="B30" s="100"/>
      <c r="C30" s="100"/>
      <c r="D30" s="100"/>
      <c r="E30" s="100">
        <v>3.25</v>
      </c>
      <c r="F30" s="100"/>
      <c r="G30" s="100">
        <v>3.25</v>
      </c>
    </row>
    <row r="31" spans="1:7" x14ac:dyDescent="0.25">
      <c r="A31" s="108" t="s">
        <v>127</v>
      </c>
      <c r="B31" s="100"/>
      <c r="C31" s="100"/>
      <c r="D31" s="100"/>
      <c r="E31" s="100">
        <v>3.25</v>
      </c>
      <c r="F31" s="100"/>
      <c r="G31" s="100">
        <v>3.25</v>
      </c>
    </row>
    <row r="32" spans="1:7" x14ac:dyDescent="0.25">
      <c r="A32" s="109" t="s">
        <v>104</v>
      </c>
      <c r="B32" s="100">
        <v>19.25</v>
      </c>
      <c r="C32" s="100">
        <v>7</v>
      </c>
      <c r="D32" s="100">
        <v>20.079999999999998</v>
      </c>
      <c r="E32" s="100">
        <v>7.75</v>
      </c>
      <c r="F32" s="100">
        <v>5</v>
      </c>
      <c r="G32" s="100">
        <v>59.08</v>
      </c>
    </row>
    <row r="34" spans="2:4" x14ac:dyDescent="0.25">
      <c r="B34" s="2" t="s">
        <v>128</v>
      </c>
    </row>
    <row r="35" spans="2:4" x14ac:dyDescent="0.25">
      <c r="B35" s="2" t="s">
        <v>129</v>
      </c>
      <c r="D35" s="112" t="s">
        <v>16</v>
      </c>
    </row>
    <row r="36" spans="2:4" x14ac:dyDescent="0.25">
      <c r="B36" s="112" t="s">
        <v>130</v>
      </c>
    </row>
  </sheetData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A13" sqref="A13:A14"/>
    </sheetView>
  </sheetViews>
  <sheetFormatPr baseColWidth="10" defaultRowHeight="15" x14ac:dyDescent="0.25"/>
  <cols>
    <col min="1" max="1" width="43.28515625" customWidth="1"/>
    <col min="2" max="2" width="16.140625" customWidth="1"/>
    <col min="3" max="3" width="22" customWidth="1"/>
  </cols>
  <sheetData>
    <row r="1" spans="1:9" x14ac:dyDescent="0.25">
      <c r="A1" s="95" t="s">
        <v>100</v>
      </c>
      <c r="B1" s="96"/>
      <c r="C1" s="96"/>
    </row>
    <row r="2" spans="1:9" x14ac:dyDescent="0.25">
      <c r="A2" s="97" t="s">
        <v>16</v>
      </c>
      <c r="B2" s="96"/>
      <c r="C2" s="96"/>
    </row>
    <row r="3" spans="1:9" x14ac:dyDescent="0.25">
      <c r="A3" s="95" t="s">
        <v>101</v>
      </c>
      <c r="B3" s="98" t="s">
        <v>2</v>
      </c>
      <c r="C3" s="98"/>
    </row>
    <row r="4" spans="1:9" x14ac:dyDescent="0.25">
      <c r="A4" s="95" t="s">
        <v>102</v>
      </c>
      <c r="B4" s="96" t="s">
        <v>103</v>
      </c>
      <c r="C4" s="99" t="s">
        <v>104</v>
      </c>
    </row>
    <row r="5" spans="1:9" x14ac:dyDescent="0.25">
      <c r="A5" s="102">
        <v>44779</v>
      </c>
      <c r="B5" s="103">
        <v>5.5</v>
      </c>
      <c r="C5" s="103">
        <v>5.5</v>
      </c>
    </row>
    <row r="6" spans="1:9" x14ac:dyDescent="0.25">
      <c r="A6" s="101" t="s">
        <v>105</v>
      </c>
      <c r="B6" s="100">
        <v>2</v>
      </c>
      <c r="C6" s="100">
        <v>2</v>
      </c>
    </row>
    <row r="7" spans="1:9" x14ac:dyDescent="0.25">
      <c r="A7" s="101" t="s">
        <v>106</v>
      </c>
      <c r="B7" s="100">
        <v>0.75</v>
      </c>
      <c r="C7" s="100">
        <v>0.75</v>
      </c>
    </row>
    <row r="8" spans="1:9" x14ac:dyDescent="0.25">
      <c r="A8" s="102" t="s">
        <v>104</v>
      </c>
      <c r="B8" s="103">
        <v>5.5</v>
      </c>
      <c r="C8" s="103">
        <v>5.5</v>
      </c>
    </row>
    <row r="10" spans="1:9" x14ac:dyDescent="0.25">
      <c r="B10" s="104" t="s">
        <v>107</v>
      </c>
    </row>
    <row r="12" spans="1:9" x14ac:dyDescent="0.25">
      <c r="B12" t="s">
        <v>108</v>
      </c>
    </row>
    <row r="13" spans="1:9" x14ac:dyDescent="0.25">
      <c r="A13" s="2" t="s">
        <v>12</v>
      </c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 t="s">
        <v>13</v>
      </c>
      <c r="B14" s="2"/>
      <c r="C14" s="2"/>
      <c r="D14" s="2"/>
      <c r="E14" s="18"/>
      <c r="F14" s="19"/>
      <c r="G14" s="2"/>
      <c r="H14" s="20"/>
      <c r="I14" s="2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opLeftCell="A10" workbookViewId="0">
      <selection activeCell="A34" sqref="A34"/>
    </sheetView>
  </sheetViews>
  <sheetFormatPr baseColWidth="10" defaultRowHeight="15" x14ac:dyDescent="0.25"/>
  <cols>
    <col min="3" max="3" width="5.85546875" customWidth="1"/>
    <col min="5" max="5" width="6.28515625" customWidth="1"/>
    <col min="7" max="7" width="7.28515625" customWidth="1"/>
    <col min="9" max="9" width="6.28515625" customWidth="1"/>
    <col min="10" max="10" width="12.28515625" customWidth="1"/>
    <col min="11" max="11" width="6" customWidth="1"/>
    <col min="13" max="13" width="6.5703125" customWidth="1"/>
    <col min="14" max="14" width="9.28515625" customWidth="1"/>
  </cols>
  <sheetData>
    <row r="1" spans="1:14" ht="15.75" thickBot="1" x14ac:dyDescent="0.3">
      <c r="A1" s="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3" t="s">
        <v>0</v>
      </c>
      <c r="B2" s="74" t="s">
        <v>1</v>
      </c>
      <c r="C2" s="36" t="s">
        <v>2</v>
      </c>
      <c r="D2" s="36" t="s">
        <v>3</v>
      </c>
      <c r="E2" s="36" t="s">
        <v>4</v>
      </c>
      <c r="F2" s="75" t="s">
        <v>5</v>
      </c>
      <c r="G2" s="36" t="s">
        <v>4</v>
      </c>
      <c r="H2" s="36" t="s">
        <v>6</v>
      </c>
      <c r="I2" s="36" t="s">
        <v>4</v>
      </c>
      <c r="J2" s="36" t="s">
        <v>7</v>
      </c>
      <c r="K2" s="36" t="s">
        <v>4</v>
      </c>
      <c r="L2" s="36" t="s">
        <v>8</v>
      </c>
      <c r="M2" s="36" t="s">
        <v>4</v>
      </c>
      <c r="N2" s="5" t="s">
        <v>9</v>
      </c>
    </row>
    <row r="3" spans="1:14" x14ac:dyDescent="0.25">
      <c r="A3" s="83">
        <v>44743</v>
      </c>
      <c r="B3" s="5"/>
      <c r="C3" s="87"/>
      <c r="D3" s="73"/>
      <c r="E3" s="91"/>
      <c r="F3" s="69"/>
      <c r="G3" s="91"/>
      <c r="H3" s="73"/>
      <c r="I3" s="91"/>
      <c r="J3" s="73" t="s">
        <v>97</v>
      </c>
      <c r="K3" s="91">
        <v>8</v>
      </c>
      <c r="L3" s="73"/>
      <c r="M3" s="87"/>
      <c r="N3" s="5">
        <f>C3+E3+G3+I3+K3+M3</f>
        <v>8</v>
      </c>
    </row>
    <row r="4" spans="1:14" x14ac:dyDescent="0.25">
      <c r="A4" s="83">
        <v>44744</v>
      </c>
      <c r="B4" s="5"/>
      <c r="C4" s="87"/>
      <c r="D4" s="73"/>
      <c r="E4" s="91"/>
      <c r="F4" s="69"/>
      <c r="G4" s="91"/>
      <c r="H4" s="77"/>
      <c r="I4" s="91"/>
      <c r="J4" s="73"/>
      <c r="K4" s="91"/>
      <c r="L4" s="73" t="s">
        <v>98</v>
      </c>
      <c r="M4" s="87">
        <v>3.83</v>
      </c>
      <c r="N4" s="5">
        <f t="shared" ref="N4:N22" si="0">C4+E4+G4+I4+K4+M4</f>
        <v>3.83</v>
      </c>
    </row>
    <row r="5" spans="1:14" ht="22.5" x14ac:dyDescent="0.25">
      <c r="A5" s="83">
        <v>44746</v>
      </c>
      <c r="B5" s="78" t="s">
        <v>97</v>
      </c>
      <c r="C5" s="88">
        <v>5.25</v>
      </c>
      <c r="D5" s="79"/>
      <c r="E5" s="92"/>
      <c r="F5" s="79"/>
      <c r="G5" s="92"/>
      <c r="H5" s="84"/>
      <c r="I5" s="94"/>
      <c r="J5" s="79"/>
      <c r="K5" s="92"/>
      <c r="L5" s="79"/>
      <c r="M5" s="88"/>
      <c r="N5" s="5">
        <f t="shared" si="0"/>
        <v>5.25</v>
      </c>
    </row>
    <row r="6" spans="1:14" ht="22.5" x14ac:dyDescent="0.25">
      <c r="A6" s="83">
        <v>44747</v>
      </c>
      <c r="B6" s="78"/>
      <c r="C6" s="88"/>
      <c r="D6" s="79" t="s">
        <v>97</v>
      </c>
      <c r="E6" s="92">
        <v>4.5</v>
      </c>
      <c r="F6" s="79"/>
      <c r="G6" s="92"/>
      <c r="H6" s="84"/>
      <c r="I6" s="94"/>
      <c r="J6" s="79"/>
      <c r="K6" s="92"/>
      <c r="L6" s="79"/>
      <c r="M6" s="88"/>
      <c r="N6" s="5">
        <f t="shared" si="0"/>
        <v>4.5</v>
      </c>
    </row>
    <row r="7" spans="1:14" ht="22.5" x14ac:dyDescent="0.25">
      <c r="A7" s="83">
        <v>44748</v>
      </c>
      <c r="B7" s="78"/>
      <c r="C7" s="88"/>
      <c r="D7" s="79"/>
      <c r="E7" s="92"/>
      <c r="F7" s="79" t="s">
        <v>97</v>
      </c>
      <c r="G7" s="92">
        <v>5.16</v>
      </c>
      <c r="H7" s="79"/>
      <c r="I7" s="92"/>
      <c r="J7" s="79"/>
      <c r="K7" s="92"/>
      <c r="L7" s="79"/>
      <c r="M7" s="88"/>
      <c r="N7" s="5">
        <f t="shared" si="0"/>
        <v>5.16</v>
      </c>
    </row>
    <row r="8" spans="1:14" ht="22.5" x14ac:dyDescent="0.25">
      <c r="A8" s="83">
        <v>44751</v>
      </c>
      <c r="B8" s="57"/>
      <c r="C8" s="89"/>
      <c r="D8" s="80"/>
      <c r="E8" s="93"/>
      <c r="F8" s="80"/>
      <c r="G8" s="93"/>
      <c r="H8" s="80"/>
      <c r="I8" s="93"/>
      <c r="J8" s="80"/>
      <c r="K8" s="93"/>
      <c r="L8" s="80" t="s">
        <v>97</v>
      </c>
      <c r="M8" s="93">
        <v>6.09</v>
      </c>
      <c r="N8" s="5">
        <f t="shared" si="0"/>
        <v>6.09</v>
      </c>
    </row>
    <row r="9" spans="1:14" ht="22.5" x14ac:dyDescent="0.25">
      <c r="A9" s="83">
        <v>44753</v>
      </c>
      <c r="B9" s="57" t="s">
        <v>97</v>
      </c>
      <c r="C9" s="89">
        <v>2.5</v>
      </c>
      <c r="D9" s="80"/>
      <c r="E9" s="93"/>
      <c r="F9" s="80"/>
      <c r="G9" s="93"/>
      <c r="H9" s="80"/>
      <c r="I9" s="93"/>
      <c r="J9" s="57"/>
      <c r="K9" s="93"/>
      <c r="L9" s="80"/>
      <c r="M9" s="93"/>
      <c r="N9" s="5">
        <f t="shared" si="0"/>
        <v>2.5</v>
      </c>
    </row>
    <row r="10" spans="1:14" ht="22.5" x14ac:dyDescent="0.25">
      <c r="A10" s="83">
        <v>44754</v>
      </c>
      <c r="B10" s="57"/>
      <c r="C10" s="89"/>
      <c r="D10" s="80" t="s">
        <v>97</v>
      </c>
      <c r="E10" s="93">
        <v>8</v>
      </c>
      <c r="F10" s="80"/>
      <c r="G10" s="93"/>
      <c r="H10" s="80"/>
      <c r="I10" s="93"/>
      <c r="J10" s="80"/>
      <c r="K10" s="93"/>
      <c r="L10" s="80"/>
      <c r="M10" s="93"/>
      <c r="N10" s="5">
        <f t="shared" si="0"/>
        <v>8</v>
      </c>
    </row>
    <row r="11" spans="1:14" ht="22.5" x14ac:dyDescent="0.25">
      <c r="A11" s="83">
        <v>44755</v>
      </c>
      <c r="B11" s="57"/>
      <c r="C11" s="89"/>
      <c r="D11" s="80"/>
      <c r="E11" s="93"/>
      <c r="F11" s="80" t="s">
        <v>97</v>
      </c>
      <c r="G11" s="93">
        <v>8</v>
      </c>
      <c r="H11" s="80"/>
      <c r="I11" s="93"/>
      <c r="J11" s="80"/>
      <c r="K11" s="93"/>
      <c r="L11" s="80"/>
      <c r="M11" s="93"/>
      <c r="N11" s="5">
        <f t="shared" si="0"/>
        <v>8</v>
      </c>
    </row>
    <row r="12" spans="1:14" ht="22.5" x14ac:dyDescent="0.25">
      <c r="A12" s="83">
        <v>44756</v>
      </c>
      <c r="B12" s="57"/>
      <c r="C12" s="89"/>
      <c r="D12" s="80"/>
      <c r="E12" s="93"/>
      <c r="F12" s="80"/>
      <c r="G12" s="93"/>
      <c r="H12" s="80" t="s">
        <v>97</v>
      </c>
      <c r="I12" s="93">
        <v>5.75</v>
      </c>
      <c r="J12" s="80"/>
      <c r="K12" s="93"/>
      <c r="L12" s="80"/>
      <c r="M12" s="93"/>
      <c r="N12" s="5">
        <f t="shared" si="0"/>
        <v>5.75</v>
      </c>
    </row>
    <row r="13" spans="1:14" ht="22.5" x14ac:dyDescent="0.25">
      <c r="A13" s="83">
        <v>44757</v>
      </c>
      <c r="B13" s="57"/>
      <c r="C13" s="89"/>
      <c r="D13" s="80"/>
      <c r="E13" s="93"/>
      <c r="F13" s="80"/>
      <c r="G13" s="93"/>
      <c r="H13" s="80"/>
      <c r="I13" s="93"/>
      <c r="J13" s="80" t="s">
        <v>97</v>
      </c>
      <c r="K13" s="93">
        <v>5.75</v>
      </c>
      <c r="L13" s="80"/>
      <c r="M13" s="93"/>
      <c r="N13" s="5">
        <f t="shared" si="0"/>
        <v>5.75</v>
      </c>
    </row>
    <row r="14" spans="1:14" ht="22.5" x14ac:dyDescent="0.25">
      <c r="A14" s="83">
        <v>44760</v>
      </c>
      <c r="B14" s="57" t="s">
        <v>97</v>
      </c>
      <c r="C14" s="89">
        <v>3</v>
      </c>
      <c r="D14" s="80"/>
      <c r="E14" s="93"/>
      <c r="F14" s="80"/>
      <c r="G14" s="93"/>
      <c r="H14" s="80"/>
      <c r="I14" s="93"/>
      <c r="J14" s="80"/>
      <c r="K14" s="93"/>
      <c r="L14" s="80"/>
      <c r="M14" s="93"/>
      <c r="N14" s="5">
        <f t="shared" si="0"/>
        <v>3</v>
      </c>
    </row>
    <row r="15" spans="1:14" ht="22.5" x14ac:dyDescent="0.25">
      <c r="A15" s="83">
        <v>44763</v>
      </c>
      <c r="B15" s="57"/>
      <c r="C15" s="89"/>
      <c r="D15" s="80"/>
      <c r="E15" s="93"/>
      <c r="F15" s="80"/>
      <c r="G15" s="93"/>
      <c r="H15" s="80" t="s">
        <v>97</v>
      </c>
      <c r="I15" s="93">
        <v>3.18</v>
      </c>
      <c r="J15" s="80"/>
      <c r="K15" s="93"/>
      <c r="L15" s="80"/>
      <c r="M15" s="93"/>
      <c r="N15" s="5">
        <f t="shared" si="0"/>
        <v>3.18</v>
      </c>
    </row>
    <row r="16" spans="1:14" ht="22.5" x14ac:dyDescent="0.25">
      <c r="A16" s="83">
        <v>44764</v>
      </c>
      <c r="B16" s="57"/>
      <c r="C16" s="89"/>
      <c r="D16" s="80"/>
      <c r="E16" s="93"/>
      <c r="F16" s="80"/>
      <c r="G16" s="93"/>
      <c r="H16" s="80"/>
      <c r="I16" s="93"/>
      <c r="J16" s="80" t="s">
        <v>97</v>
      </c>
      <c r="K16" s="93">
        <v>6.25</v>
      </c>
      <c r="L16" s="80"/>
      <c r="M16" s="93"/>
      <c r="N16" s="5">
        <f t="shared" si="0"/>
        <v>6.25</v>
      </c>
    </row>
    <row r="17" spans="1:14" ht="22.5" x14ac:dyDescent="0.25">
      <c r="A17" s="83">
        <v>44767</v>
      </c>
      <c r="B17" s="57" t="s">
        <v>97</v>
      </c>
      <c r="C17" s="89">
        <v>4.08</v>
      </c>
      <c r="D17" s="80"/>
      <c r="E17" s="93"/>
      <c r="F17" s="80"/>
      <c r="G17" s="93"/>
      <c r="H17" s="80"/>
      <c r="I17" s="93"/>
      <c r="J17" s="80"/>
      <c r="K17" s="93"/>
      <c r="L17" s="80"/>
      <c r="M17" s="93"/>
      <c r="N17" s="5">
        <f t="shared" si="0"/>
        <v>4.08</v>
      </c>
    </row>
    <row r="18" spans="1:14" ht="22.5" x14ac:dyDescent="0.25">
      <c r="A18" s="83">
        <v>44768</v>
      </c>
      <c r="B18" s="57"/>
      <c r="C18" s="89"/>
      <c r="D18" s="80" t="s">
        <v>97</v>
      </c>
      <c r="E18" s="93">
        <v>1</v>
      </c>
      <c r="F18" s="80"/>
      <c r="G18" s="93"/>
      <c r="H18" s="80"/>
      <c r="I18" s="93"/>
      <c r="J18" s="80"/>
      <c r="K18" s="93"/>
      <c r="L18" s="80"/>
      <c r="M18" s="93"/>
      <c r="N18" s="5">
        <f t="shared" si="0"/>
        <v>1</v>
      </c>
    </row>
    <row r="19" spans="1:14" ht="22.5" x14ac:dyDescent="0.25">
      <c r="A19" s="83">
        <v>44769</v>
      </c>
      <c r="B19" s="57"/>
      <c r="C19" s="89"/>
      <c r="D19" s="80"/>
      <c r="E19" s="93"/>
      <c r="F19" s="80" t="s">
        <v>97</v>
      </c>
      <c r="G19" s="93">
        <v>6.25</v>
      </c>
      <c r="H19" s="80"/>
      <c r="I19" s="93"/>
      <c r="J19" s="80"/>
      <c r="K19" s="93"/>
      <c r="L19" s="80"/>
      <c r="M19" s="93"/>
      <c r="N19" s="5">
        <f t="shared" si="0"/>
        <v>6.25</v>
      </c>
    </row>
    <row r="20" spans="1:14" ht="22.5" x14ac:dyDescent="0.25">
      <c r="A20" s="83">
        <v>44770</v>
      </c>
      <c r="B20" s="57"/>
      <c r="C20" s="89"/>
      <c r="D20" s="80"/>
      <c r="E20" s="93"/>
      <c r="F20" s="80"/>
      <c r="G20" s="93"/>
      <c r="H20" s="80" t="s">
        <v>97</v>
      </c>
      <c r="I20" s="93">
        <v>7.5</v>
      </c>
      <c r="J20" s="80"/>
      <c r="K20" s="93"/>
      <c r="L20" s="80"/>
      <c r="M20" s="93"/>
      <c r="N20" s="5">
        <f>I20</f>
        <v>7.5</v>
      </c>
    </row>
    <row r="21" spans="1:14" ht="22.5" x14ac:dyDescent="0.25">
      <c r="A21" s="83">
        <v>44771</v>
      </c>
      <c r="B21" s="57"/>
      <c r="C21" s="89"/>
      <c r="D21" s="80"/>
      <c r="E21" s="93"/>
      <c r="F21" s="80"/>
      <c r="G21" s="93"/>
      <c r="H21" s="80"/>
      <c r="I21" s="93"/>
      <c r="J21" s="80" t="s">
        <v>97</v>
      </c>
      <c r="K21" s="93">
        <v>2.75</v>
      </c>
      <c r="L21" s="80"/>
      <c r="M21" s="93"/>
      <c r="N21" s="5">
        <f>K21</f>
        <v>2.75</v>
      </c>
    </row>
    <row r="22" spans="1:14" ht="22.5" x14ac:dyDescent="0.25">
      <c r="A22" s="83">
        <v>44772</v>
      </c>
      <c r="B22" s="57"/>
      <c r="C22" s="89"/>
      <c r="D22" s="80"/>
      <c r="E22" s="93"/>
      <c r="F22" s="80"/>
      <c r="G22" s="93"/>
      <c r="H22" s="80"/>
      <c r="I22" s="93"/>
      <c r="J22" s="80"/>
      <c r="K22" s="93"/>
      <c r="L22" s="80" t="s">
        <v>97</v>
      </c>
      <c r="M22" s="93">
        <v>4.5</v>
      </c>
      <c r="N22" s="5">
        <f t="shared" si="0"/>
        <v>4.5</v>
      </c>
    </row>
    <row r="23" spans="1:14" x14ac:dyDescent="0.25">
      <c r="A23" s="13"/>
      <c r="B23" s="14"/>
      <c r="C23" s="90">
        <f>SUM(C3:C13)</f>
        <v>7.75</v>
      </c>
      <c r="D23" s="16"/>
      <c r="E23" s="90">
        <f>SUM(E3:E22)</f>
        <v>13.5</v>
      </c>
      <c r="F23" s="16"/>
      <c r="G23" s="90">
        <f>SUM(G3:G13)</f>
        <v>13.16</v>
      </c>
      <c r="H23" s="16"/>
      <c r="I23" s="90">
        <f>SUM(I3:I22)</f>
        <v>16.43</v>
      </c>
      <c r="J23" s="16"/>
      <c r="K23" s="90">
        <f>SUM(K3:K13)</f>
        <v>13.75</v>
      </c>
      <c r="L23" s="15"/>
      <c r="M23" s="90">
        <f>SUM(M3:M13)</f>
        <v>9.92</v>
      </c>
      <c r="N23" s="15">
        <f>SUM(N3:N22)</f>
        <v>101.34</v>
      </c>
    </row>
    <row r="24" spans="1:14" x14ac:dyDescent="0.25">
      <c r="A24" s="17"/>
      <c r="B24" s="2"/>
      <c r="C24" s="2" t="s">
        <v>12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x14ac:dyDescent="0.25">
      <c r="A25" s="17"/>
      <c r="B25" s="2"/>
      <c r="C25" s="2" t="s">
        <v>13</v>
      </c>
      <c r="D25" s="2"/>
      <c r="E25" s="2" t="str">
        <f>B1</f>
        <v>ANNALIE GONZALEZ CASTELLON</v>
      </c>
      <c r="F25" s="2"/>
      <c r="G25" s="18"/>
      <c r="H25" s="19" t="s">
        <v>99</v>
      </c>
      <c r="I25" s="2"/>
      <c r="J25" s="20" t="s">
        <v>15</v>
      </c>
      <c r="K25" s="2"/>
      <c r="L25" s="2"/>
      <c r="M25" s="2"/>
      <c r="N25" s="2"/>
    </row>
  </sheetData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opLeftCell="A18" workbookViewId="0">
      <selection sqref="A1:N34"/>
    </sheetView>
  </sheetViews>
  <sheetFormatPr baseColWidth="10" defaultRowHeight="15" x14ac:dyDescent="0.25"/>
  <cols>
    <col min="3" max="3" width="9.140625" customWidth="1"/>
    <col min="4" max="4" width="10.140625" customWidth="1"/>
    <col min="5" max="5" width="7.7109375" customWidth="1"/>
    <col min="7" max="7" width="6.85546875" customWidth="1"/>
    <col min="9" max="9" width="7.7109375" customWidth="1"/>
    <col min="11" max="11" width="6.85546875" customWidth="1"/>
    <col min="13" max="13" width="5.85546875" customWidth="1"/>
    <col min="14" max="14" width="6.7109375" customWidth="1"/>
  </cols>
  <sheetData>
    <row r="1" spans="1:14" ht="15.75" thickBot="1" x14ac:dyDescent="0.3">
      <c r="A1" s="1"/>
      <c r="B1" s="2" t="s">
        <v>16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25">
      <c r="A2" s="3" t="s">
        <v>0</v>
      </c>
      <c r="B2" s="74" t="s">
        <v>1</v>
      </c>
      <c r="C2" s="36" t="s">
        <v>2</v>
      </c>
      <c r="D2" s="36" t="s">
        <v>3</v>
      </c>
      <c r="E2" s="36" t="s">
        <v>4</v>
      </c>
      <c r="F2" s="75" t="s">
        <v>5</v>
      </c>
      <c r="G2" s="36" t="s">
        <v>4</v>
      </c>
      <c r="H2" s="36" t="s">
        <v>6</v>
      </c>
      <c r="I2" s="36" t="s">
        <v>4</v>
      </c>
      <c r="J2" s="36" t="s">
        <v>7</v>
      </c>
      <c r="K2" s="36" t="s">
        <v>4</v>
      </c>
      <c r="L2" s="36" t="s">
        <v>8</v>
      </c>
      <c r="M2" s="36" t="s">
        <v>4</v>
      </c>
      <c r="N2" s="5" t="s">
        <v>9</v>
      </c>
    </row>
    <row r="3" spans="1:14" ht="34.5" x14ac:dyDescent="0.25">
      <c r="A3" s="83">
        <v>44713</v>
      </c>
      <c r="B3" s="5"/>
      <c r="C3" s="5"/>
      <c r="D3" s="73"/>
      <c r="E3" s="73"/>
      <c r="F3" s="69" t="s">
        <v>72</v>
      </c>
      <c r="G3" s="85">
        <v>6</v>
      </c>
      <c r="H3" s="73"/>
      <c r="I3" s="85"/>
      <c r="J3" s="73"/>
      <c r="K3" s="85"/>
      <c r="L3" s="73"/>
      <c r="M3" s="5"/>
      <c r="N3" s="5">
        <f>G3</f>
        <v>6</v>
      </c>
    </row>
    <row r="4" spans="1:14" ht="33.75" x14ac:dyDescent="0.25">
      <c r="A4" s="83">
        <v>44714</v>
      </c>
      <c r="B4" s="5"/>
      <c r="C4" s="5"/>
      <c r="D4" s="73"/>
      <c r="E4" s="73"/>
      <c r="F4" s="69"/>
      <c r="G4" s="85"/>
      <c r="H4" s="77" t="s">
        <v>73</v>
      </c>
      <c r="I4" s="85">
        <v>4</v>
      </c>
      <c r="J4" s="73"/>
      <c r="K4" s="85"/>
      <c r="L4" s="73"/>
      <c r="M4" s="5"/>
      <c r="N4" s="5">
        <f>I4</f>
        <v>4</v>
      </c>
    </row>
    <row r="5" spans="1:14" ht="22.5" x14ac:dyDescent="0.25">
      <c r="A5" s="83">
        <v>44715</v>
      </c>
      <c r="B5" s="78"/>
      <c r="C5" s="78"/>
      <c r="D5" s="79"/>
      <c r="E5" s="79"/>
      <c r="F5" s="79"/>
      <c r="G5" s="79"/>
      <c r="H5" s="84"/>
      <c r="I5" s="86"/>
      <c r="J5" s="79" t="s">
        <v>74</v>
      </c>
      <c r="K5" s="79">
        <v>1.5</v>
      </c>
      <c r="L5" s="79"/>
      <c r="M5" s="78"/>
      <c r="N5" s="5">
        <f>K5</f>
        <v>1.5</v>
      </c>
    </row>
    <row r="6" spans="1:14" ht="33.75" x14ac:dyDescent="0.25">
      <c r="A6" s="76" t="s">
        <v>75</v>
      </c>
      <c r="B6" s="78"/>
      <c r="C6" s="78"/>
      <c r="D6" s="79"/>
      <c r="E6" s="79"/>
      <c r="F6" s="79"/>
      <c r="G6" s="79"/>
      <c r="H6" s="84"/>
      <c r="I6" s="86"/>
      <c r="J6" s="79" t="s">
        <v>76</v>
      </c>
      <c r="K6" s="79">
        <v>1.5</v>
      </c>
      <c r="L6" s="79"/>
      <c r="M6" s="78"/>
      <c r="N6" s="5">
        <f>K6</f>
        <v>1.5</v>
      </c>
    </row>
    <row r="7" spans="1:14" ht="33.75" x14ac:dyDescent="0.25">
      <c r="A7" s="83">
        <v>44715</v>
      </c>
      <c r="B7" s="78"/>
      <c r="C7" s="78"/>
      <c r="D7" s="79"/>
      <c r="E7" s="79"/>
      <c r="F7" s="79"/>
      <c r="G7" s="79"/>
      <c r="H7" s="84"/>
      <c r="I7" s="86"/>
      <c r="J7" s="79" t="s">
        <v>77</v>
      </c>
      <c r="K7" s="79">
        <v>2.25</v>
      </c>
      <c r="L7" s="79"/>
      <c r="M7" s="78"/>
      <c r="N7" s="5">
        <f>K7</f>
        <v>2.25</v>
      </c>
    </row>
    <row r="8" spans="1:14" ht="45" x14ac:dyDescent="0.25">
      <c r="A8" s="83">
        <v>44716</v>
      </c>
      <c r="B8" s="78"/>
      <c r="C8" s="78"/>
      <c r="D8" s="79"/>
      <c r="E8" s="79"/>
      <c r="F8" s="79"/>
      <c r="G8" s="79"/>
      <c r="H8" s="79"/>
      <c r="I8" s="79"/>
      <c r="J8" s="79"/>
      <c r="K8" s="79"/>
      <c r="L8" s="79" t="s">
        <v>78</v>
      </c>
      <c r="M8" s="78">
        <v>6.16</v>
      </c>
      <c r="N8" s="5">
        <f>M8</f>
        <v>6.16</v>
      </c>
    </row>
    <row r="9" spans="1:14" ht="45" x14ac:dyDescent="0.25">
      <c r="A9" s="7">
        <v>44718</v>
      </c>
      <c r="B9" s="57" t="s">
        <v>79</v>
      </c>
      <c r="C9" s="57">
        <v>1</v>
      </c>
      <c r="D9" s="80"/>
      <c r="E9" s="80"/>
      <c r="F9" s="80"/>
      <c r="G9" s="80"/>
      <c r="H9" s="80"/>
      <c r="I9" s="80"/>
      <c r="J9" s="80"/>
      <c r="K9" s="80"/>
      <c r="L9" s="80"/>
      <c r="M9" s="80"/>
      <c r="N9" s="5">
        <f>C9</f>
        <v>1</v>
      </c>
    </row>
    <row r="10" spans="1:14" ht="56.25" x14ac:dyDescent="0.25">
      <c r="A10" s="7">
        <v>44718</v>
      </c>
      <c r="B10" s="57" t="s">
        <v>80</v>
      </c>
      <c r="C10" s="57">
        <v>4.66</v>
      </c>
      <c r="D10" s="80"/>
      <c r="E10" s="80"/>
      <c r="F10" s="80"/>
      <c r="G10" s="80"/>
      <c r="H10" s="79"/>
      <c r="I10" s="80"/>
      <c r="J10" s="80"/>
      <c r="K10" s="80"/>
      <c r="L10" s="80"/>
      <c r="M10" s="80"/>
      <c r="N10" s="5">
        <f>C10</f>
        <v>4.66</v>
      </c>
    </row>
    <row r="11" spans="1:14" ht="45" x14ac:dyDescent="0.25">
      <c r="A11" s="7">
        <v>44720</v>
      </c>
      <c r="B11" s="57"/>
      <c r="C11" s="57"/>
      <c r="D11" s="80"/>
      <c r="E11" s="80"/>
      <c r="F11" s="80" t="s">
        <v>81</v>
      </c>
      <c r="G11" s="80">
        <v>6</v>
      </c>
      <c r="H11" s="80"/>
      <c r="I11" s="80"/>
      <c r="J11" s="80"/>
      <c r="K11" s="80"/>
      <c r="L11" s="80"/>
      <c r="M11" s="80"/>
      <c r="N11" s="5">
        <f>G11</f>
        <v>6</v>
      </c>
    </row>
    <row r="12" spans="1:14" ht="56.25" x14ac:dyDescent="0.25">
      <c r="A12" s="81">
        <v>44721</v>
      </c>
      <c r="B12" s="57"/>
      <c r="C12" s="57"/>
      <c r="D12" s="80"/>
      <c r="E12" s="80"/>
      <c r="F12" s="80"/>
      <c r="G12" s="80"/>
      <c r="H12" s="57" t="s">
        <v>80</v>
      </c>
      <c r="I12" s="80">
        <v>6.5</v>
      </c>
      <c r="J12" s="80"/>
      <c r="K12" s="80"/>
      <c r="L12" s="80"/>
      <c r="M12" s="80"/>
      <c r="N12" s="5">
        <f>I12</f>
        <v>6.5</v>
      </c>
    </row>
    <row r="13" spans="1:14" ht="56.25" x14ac:dyDescent="0.25">
      <c r="A13" s="81">
        <v>44722</v>
      </c>
      <c r="B13" s="57"/>
      <c r="C13" s="57"/>
      <c r="D13" s="80"/>
      <c r="E13" s="80"/>
      <c r="F13" s="80"/>
      <c r="G13" s="80"/>
      <c r="H13" s="80"/>
      <c r="I13" s="80"/>
      <c r="J13" s="57" t="s">
        <v>80</v>
      </c>
      <c r="K13" s="80">
        <v>3</v>
      </c>
      <c r="L13" s="80"/>
      <c r="M13" s="80"/>
      <c r="N13" s="5">
        <f>K13</f>
        <v>3</v>
      </c>
    </row>
    <row r="14" spans="1:14" ht="33.75" x14ac:dyDescent="0.25">
      <c r="A14" s="81">
        <v>44722</v>
      </c>
      <c r="B14" s="57"/>
      <c r="C14" s="57"/>
      <c r="D14" s="80"/>
      <c r="E14" s="80"/>
      <c r="F14" s="80"/>
      <c r="G14" s="80"/>
      <c r="H14" s="80"/>
      <c r="I14" s="80"/>
      <c r="J14" s="80" t="s">
        <v>82</v>
      </c>
      <c r="K14" s="80">
        <v>2.25</v>
      </c>
      <c r="L14" s="80"/>
      <c r="M14" s="80"/>
      <c r="N14" s="5">
        <f>K14</f>
        <v>2.25</v>
      </c>
    </row>
    <row r="15" spans="1:14" ht="56.45" customHeight="1" x14ac:dyDescent="0.25">
      <c r="A15" s="81">
        <v>44726</v>
      </c>
      <c r="B15" s="57"/>
      <c r="C15" s="57"/>
      <c r="D15" s="80" t="s">
        <v>83</v>
      </c>
      <c r="E15" s="80">
        <v>2</v>
      </c>
      <c r="F15" s="80"/>
      <c r="G15" s="80"/>
      <c r="H15" s="80"/>
      <c r="I15" s="80"/>
      <c r="J15" s="80"/>
      <c r="K15" s="80"/>
      <c r="L15" s="80"/>
      <c r="M15" s="80"/>
      <c r="N15" s="5">
        <f>E15</f>
        <v>2</v>
      </c>
    </row>
    <row r="16" spans="1:14" ht="45" x14ac:dyDescent="0.25">
      <c r="A16" s="81">
        <v>44727</v>
      </c>
      <c r="B16" s="57"/>
      <c r="C16" s="57"/>
      <c r="D16" s="80"/>
      <c r="E16" s="80"/>
      <c r="F16" s="80" t="s">
        <v>85</v>
      </c>
      <c r="G16" s="80">
        <v>2.5</v>
      </c>
      <c r="H16" s="80"/>
      <c r="I16" s="80"/>
      <c r="J16" s="80"/>
      <c r="K16" s="80"/>
      <c r="L16" s="80"/>
      <c r="M16" s="80"/>
      <c r="N16" s="5">
        <f>G16</f>
        <v>2.5</v>
      </c>
    </row>
    <row r="17" spans="1:14" ht="45" x14ac:dyDescent="0.25">
      <c r="A17" s="81">
        <v>44727</v>
      </c>
      <c r="B17" s="57"/>
      <c r="C17" s="57"/>
      <c r="D17" s="80"/>
      <c r="E17" s="80"/>
      <c r="F17" s="80" t="s">
        <v>84</v>
      </c>
      <c r="G17" s="80">
        <v>3</v>
      </c>
      <c r="H17" s="80"/>
      <c r="I17" s="80"/>
      <c r="J17" s="80"/>
      <c r="K17" s="80"/>
      <c r="L17" s="80"/>
      <c r="M17" s="80"/>
      <c r="N17" s="5">
        <f>G17</f>
        <v>3</v>
      </c>
    </row>
    <row r="18" spans="1:14" ht="45" x14ac:dyDescent="0.25">
      <c r="A18" s="81">
        <v>44728</v>
      </c>
      <c r="B18" s="57"/>
      <c r="C18" s="57"/>
      <c r="D18" s="80"/>
      <c r="E18" s="80"/>
      <c r="F18" s="80"/>
      <c r="G18" s="80"/>
      <c r="H18" s="80" t="s">
        <v>86</v>
      </c>
      <c r="I18" s="80">
        <v>1</v>
      </c>
      <c r="J18" s="80"/>
      <c r="K18" s="80"/>
      <c r="L18" s="80"/>
      <c r="M18" s="80"/>
      <c r="N18" s="5">
        <f>I18</f>
        <v>1</v>
      </c>
    </row>
    <row r="19" spans="1:14" ht="33.75" x14ac:dyDescent="0.25">
      <c r="A19" s="81">
        <v>44728</v>
      </c>
      <c r="B19" s="57"/>
      <c r="C19" s="57"/>
      <c r="D19" s="80"/>
      <c r="E19" s="80"/>
      <c r="F19" s="80"/>
      <c r="G19" s="80"/>
      <c r="H19" s="80" t="s">
        <v>87</v>
      </c>
      <c r="I19" s="80">
        <v>2.5</v>
      </c>
      <c r="J19" s="80"/>
      <c r="K19" s="80"/>
      <c r="L19" s="80"/>
      <c r="M19" s="80"/>
      <c r="N19" s="5">
        <f>I19</f>
        <v>2.5</v>
      </c>
    </row>
    <row r="20" spans="1:14" ht="22.5" x14ac:dyDescent="0.25">
      <c r="A20" s="82">
        <v>44728</v>
      </c>
      <c r="B20" s="57"/>
      <c r="C20" s="57"/>
      <c r="D20" s="80"/>
      <c r="E20" s="80"/>
      <c r="F20" s="80"/>
      <c r="G20" s="80"/>
      <c r="H20" s="80" t="s">
        <v>88</v>
      </c>
      <c r="I20" s="80">
        <v>1.5</v>
      </c>
      <c r="J20" s="80"/>
      <c r="K20" s="80"/>
      <c r="L20" s="80"/>
      <c r="M20" s="80"/>
      <c r="N20" s="5">
        <f>I20</f>
        <v>1.5</v>
      </c>
    </row>
    <row r="21" spans="1:14" ht="45" x14ac:dyDescent="0.25">
      <c r="A21" s="82">
        <v>44729</v>
      </c>
      <c r="B21" s="57"/>
      <c r="C21" s="57"/>
      <c r="D21" s="80"/>
      <c r="E21" s="80"/>
      <c r="F21" s="80"/>
      <c r="G21" s="80"/>
      <c r="H21" s="80"/>
      <c r="I21" s="80"/>
      <c r="J21" s="80" t="s">
        <v>89</v>
      </c>
      <c r="K21" s="80">
        <v>4</v>
      </c>
      <c r="L21" s="80"/>
      <c r="M21" s="80"/>
      <c r="N21" s="5">
        <f>K21</f>
        <v>4</v>
      </c>
    </row>
    <row r="22" spans="1:14" ht="33.75" x14ac:dyDescent="0.25">
      <c r="A22" s="82">
        <v>44730</v>
      </c>
      <c r="B22" s="57"/>
      <c r="C22" s="57"/>
      <c r="D22" s="80"/>
      <c r="E22" s="80"/>
      <c r="F22" s="80"/>
      <c r="G22" s="80"/>
      <c r="H22" s="80"/>
      <c r="I22" s="80"/>
      <c r="J22" s="80"/>
      <c r="K22" s="80"/>
      <c r="L22" s="80" t="s">
        <v>90</v>
      </c>
      <c r="M22" s="80">
        <v>6.66</v>
      </c>
      <c r="N22" s="5">
        <f>M22</f>
        <v>6.66</v>
      </c>
    </row>
    <row r="23" spans="1:14" ht="56.25" x14ac:dyDescent="0.25">
      <c r="A23" s="82">
        <v>44734</v>
      </c>
      <c r="B23" s="57"/>
      <c r="C23" s="57"/>
      <c r="D23" s="80"/>
      <c r="E23" s="80"/>
      <c r="F23" s="80" t="s">
        <v>91</v>
      </c>
      <c r="G23" s="80">
        <v>4.66</v>
      </c>
      <c r="H23" s="80"/>
      <c r="I23" s="80"/>
      <c r="J23" s="80"/>
      <c r="K23" s="80"/>
      <c r="L23" s="80"/>
      <c r="M23" s="80"/>
      <c r="N23" s="5">
        <f>G23</f>
        <v>4.66</v>
      </c>
    </row>
    <row r="24" spans="1:14" ht="33.75" x14ac:dyDescent="0.25">
      <c r="A24" s="82">
        <v>44735</v>
      </c>
      <c r="B24" s="57"/>
      <c r="C24" s="57"/>
      <c r="D24" s="80"/>
      <c r="E24" s="80"/>
      <c r="F24" s="80"/>
      <c r="G24" s="80"/>
      <c r="H24" s="80" t="s">
        <v>92</v>
      </c>
      <c r="I24" s="80">
        <v>0.75</v>
      </c>
      <c r="J24" s="80"/>
      <c r="K24" s="80"/>
      <c r="L24" s="80"/>
      <c r="M24" s="80"/>
      <c r="N24" s="5">
        <f>I24</f>
        <v>0.75</v>
      </c>
    </row>
    <row r="25" spans="1:14" ht="22.5" x14ac:dyDescent="0.25">
      <c r="A25" s="82">
        <v>44735</v>
      </c>
      <c r="B25" s="57"/>
      <c r="C25" s="57"/>
      <c r="D25" s="80"/>
      <c r="E25" s="80"/>
      <c r="F25" s="80"/>
      <c r="G25" s="80"/>
      <c r="H25" s="80" t="s">
        <v>93</v>
      </c>
      <c r="I25" s="80">
        <v>1</v>
      </c>
      <c r="J25" s="80"/>
      <c r="K25" s="80"/>
      <c r="L25" s="80"/>
      <c r="M25" s="80"/>
      <c r="N25" s="5">
        <f>I25</f>
        <v>1</v>
      </c>
    </row>
    <row r="26" spans="1:14" ht="45" x14ac:dyDescent="0.25">
      <c r="A26" s="82">
        <v>44735</v>
      </c>
      <c r="B26" s="57"/>
      <c r="C26" s="57"/>
      <c r="D26" s="80"/>
      <c r="E26" s="80"/>
      <c r="F26" s="80"/>
      <c r="G26" s="80"/>
      <c r="H26" s="80" t="s">
        <v>94</v>
      </c>
      <c r="I26" s="80">
        <v>2.75</v>
      </c>
      <c r="J26" s="80"/>
      <c r="K26" s="80"/>
      <c r="L26" s="80"/>
      <c r="M26" s="80"/>
      <c r="N26" s="5">
        <f>I26</f>
        <v>2.75</v>
      </c>
    </row>
    <row r="27" spans="1:14" ht="45" x14ac:dyDescent="0.25">
      <c r="A27" s="82">
        <v>44737</v>
      </c>
      <c r="B27" s="57"/>
      <c r="C27" s="57"/>
      <c r="D27" s="80"/>
      <c r="E27" s="80"/>
      <c r="F27" s="80"/>
      <c r="G27" s="80"/>
      <c r="H27" s="80"/>
      <c r="I27" s="80"/>
      <c r="J27" s="80"/>
      <c r="K27" s="80"/>
      <c r="L27" s="80" t="s">
        <v>95</v>
      </c>
      <c r="M27" s="80">
        <v>3</v>
      </c>
      <c r="N27" s="5">
        <f>M27</f>
        <v>3</v>
      </c>
    </row>
    <row r="28" spans="1:14" ht="22.5" x14ac:dyDescent="0.25">
      <c r="A28" s="82">
        <v>44741</v>
      </c>
      <c r="B28" s="57"/>
      <c r="C28" s="57"/>
      <c r="D28" s="80"/>
      <c r="E28" s="80"/>
      <c r="F28" s="80" t="s">
        <v>96</v>
      </c>
      <c r="G28" s="80">
        <v>7.25</v>
      </c>
      <c r="H28" s="80"/>
      <c r="I28" s="80"/>
      <c r="J28" s="80"/>
      <c r="K28" s="80"/>
      <c r="L28" s="80"/>
      <c r="M28" s="80"/>
      <c r="N28" s="5">
        <f>G28</f>
        <v>7.25</v>
      </c>
    </row>
    <row r="29" spans="1:14" x14ac:dyDescent="0.25">
      <c r="A29" s="82"/>
      <c r="B29" s="57"/>
      <c r="C29" s="57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5"/>
    </row>
    <row r="30" spans="1:14" x14ac:dyDescent="0.25">
      <c r="A30" s="82"/>
      <c r="B30" s="57"/>
      <c r="C30" s="57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5"/>
    </row>
    <row r="31" spans="1:14" x14ac:dyDescent="0.25">
      <c r="A31" s="13"/>
      <c r="B31" s="14"/>
      <c r="C31" s="15">
        <f>SUM(C3:C19)</f>
        <v>5.66</v>
      </c>
      <c r="D31" s="16"/>
      <c r="E31" s="15">
        <f>SUM(E3:E30)</f>
        <v>2</v>
      </c>
      <c r="F31" s="16"/>
      <c r="G31" s="15">
        <f>SUM(G3:G19)</f>
        <v>17.5</v>
      </c>
      <c r="H31" s="16"/>
      <c r="I31" s="15">
        <f>SUM(I3:I30)</f>
        <v>20</v>
      </c>
      <c r="J31" s="16"/>
      <c r="K31" s="15">
        <f>SUM(K3:K19)</f>
        <v>10.5</v>
      </c>
      <c r="L31" s="15"/>
      <c r="M31" s="15">
        <f>SUM(M3:M19)</f>
        <v>6.16</v>
      </c>
      <c r="N31" s="15">
        <f>SUM(N3:N30)</f>
        <v>87.39</v>
      </c>
    </row>
    <row r="32" spans="1:14" x14ac:dyDescent="0.25">
      <c r="A32" s="17"/>
      <c r="B32" s="2"/>
      <c r="C32" s="2" t="s">
        <v>12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14" x14ac:dyDescent="0.25">
      <c r="A33" s="17"/>
      <c r="B33" s="2"/>
      <c r="C33" s="2" t="s">
        <v>13</v>
      </c>
      <c r="D33" s="2"/>
      <c r="E33" s="2" t="str">
        <f>B1</f>
        <v>ANNALIE GONZALEZ CASTELLON</v>
      </c>
      <c r="F33" s="2"/>
      <c r="G33" s="18"/>
      <c r="H33" s="19" t="s">
        <v>71</v>
      </c>
      <c r="I33" s="2"/>
      <c r="J33" s="20" t="s">
        <v>15</v>
      </c>
      <c r="K33" s="2"/>
      <c r="L33" s="2"/>
      <c r="M33" s="2"/>
      <c r="N33" s="2"/>
    </row>
  </sheetData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10</vt:i4>
      </vt:variant>
    </vt:vector>
  </HeadingPairs>
  <TitlesOfParts>
    <vt:vector size="25" baseType="lpstr">
      <vt:lpstr>SU PLANNING 01,02,2023</vt:lpstr>
      <vt:lpstr>ENERO,23</vt:lpstr>
      <vt:lpstr>DICIEMBRE,22</vt:lpstr>
      <vt:lpstr>NOVIEMBRE,22</vt:lpstr>
      <vt:lpstr>OCTUBRE,22</vt:lpstr>
      <vt:lpstr>SEPTIEMBRE,22</vt:lpstr>
      <vt:lpstr>AGOSTO,22</vt:lpstr>
      <vt:lpstr>JULIO,22</vt:lpstr>
      <vt:lpstr>JUNIO,2022</vt:lpstr>
      <vt:lpstr>MAYO.2022</vt:lpstr>
      <vt:lpstr>SU PLANNING 07,04,2022</vt:lpstr>
      <vt:lpstr>SU PLANNING 28,03,2022</vt:lpstr>
      <vt:lpstr>SU PLANNING 16,03,22</vt:lpstr>
      <vt:lpstr>SU PLANNING 11,03,2022</vt:lpstr>
      <vt:lpstr>MARZO 2022</vt:lpstr>
      <vt:lpstr>'AGOSTO,22'!Área_de_impresión</vt:lpstr>
      <vt:lpstr>'DICIEMBRE,22'!Área_de_impresión</vt:lpstr>
      <vt:lpstr>'ENERO,23'!Área_de_impresión</vt:lpstr>
      <vt:lpstr>'JULIO,22'!Área_de_impresión</vt:lpstr>
      <vt:lpstr>'JUNIO,2022'!Área_de_impresión</vt:lpstr>
      <vt:lpstr>MAYO.2022!Área_de_impresión</vt:lpstr>
      <vt:lpstr>'NOVIEMBRE,22'!Área_de_impresión</vt:lpstr>
      <vt:lpstr>'OCTUBRE,22'!Área_de_impresión</vt:lpstr>
      <vt:lpstr>'SEPTIEMBRE,22'!Área_de_impresión</vt:lpstr>
      <vt:lpstr>'SU PLANNING 01,02,2023'!Área_de_impresión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2023-02-02T10:33:52Z</dcterms:modified>
</cp:coreProperties>
</file>