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U PLANNING 20,06,2022" sheetId="14" r:id="rId1"/>
    <sheet name="SU PLANNING 01,06,2022" sheetId="13" r:id="rId2"/>
    <sheet name="SU PLANNING 01,04,2022" sheetId="12" r:id="rId3"/>
    <sheet name="su planning 18,02,2022" sheetId="11" r:id="rId4"/>
    <sheet name="SU PLANNING 08,02,2022" sheetId="10" r:id="rId5"/>
    <sheet name="SU PLANNING 01,12,21" sheetId="9" r:id="rId6"/>
    <sheet name="SU PLANNING 01,11,2021" sheetId="8" r:id="rId7"/>
    <sheet name="SU PLANNING 26,10,2021" sheetId="7" r:id="rId8"/>
    <sheet name="SU PLANNING 01,10,2021" sheetId="6" r:id="rId9"/>
    <sheet name="SU PLANNING 14,09,2021" sheetId="5" r:id="rId10"/>
    <sheet name="SU PLANNING 06,09,2021" sheetId="4" r:id="rId11"/>
    <sheet name="SU PLANNING 01,09,2021" sheetId="2" r:id="rId12"/>
    <sheet name="SU PLANNING 17,08,2021" sheetId="1" r:id="rId13"/>
  </sheets>
  <definedNames>
    <definedName name="_xlnm.Print_Area" localSheetId="5">'SU PLANNING 01,12,21'!$A$1:$N$22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4" l="1"/>
  <c r="M21" i="14"/>
  <c r="K21" i="14"/>
  <c r="I21" i="14"/>
  <c r="G21" i="14"/>
  <c r="E21" i="14"/>
  <c r="C21" i="14"/>
  <c r="A21" i="14"/>
  <c r="N20" i="14"/>
  <c r="N18" i="14"/>
  <c r="N16" i="14"/>
  <c r="N14" i="14"/>
  <c r="N12" i="14"/>
  <c r="N10" i="14"/>
  <c r="N8" i="14"/>
  <c r="N4" i="14"/>
  <c r="N21" i="14" l="1"/>
  <c r="H24" i="14" s="1"/>
  <c r="N10" i="13"/>
  <c r="D24" i="13" l="1"/>
  <c r="M21" i="13"/>
  <c r="K21" i="13"/>
  <c r="I21" i="13"/>
  <c r="G21" i="13"/>
  <c r="E21" i="13"/>
  <c r="C21" i="13"/>
  <c r="A21" i="13"/>
  <c r="N20" i="13"/>
  <c r="N18" i="13"/>
  <c r="N16" i="13"/>
  <c r="N14" i="13"/>
  <c r="N12" i="13"/>
  <c r="N8" i="13"/>
  <c r="N4" i="13"/>
  <c r="N21" i="13" s="1"/>
  <c r="H24" i="13" s="1"/>
  <c r="K21" i="12" l="1"/>
  <c r="M21" i="12"/>
  <c r="N21" i="12"/>
  <c r="I21" i="12"/>
  <c r="G21" i="12"/>
  <c r="E21" i="12"/>
  <c r="C21" i="12"/>
  <c r="A21" i="12"/>
  <c r="N20" i="12"/>
  <c r="N18" i="12"/>
  <c r="N12" i="12" l="1"/>
  <c r="N14" i="12"/>
  <c r="N16" i="12"/>
  <c r="D24" i="12"/>
  <c r="N10" i="12"/>
  <c r="N8" i="12"/>
  <c r="N4" i="12"/>
  <c r="H24" i="12" l="1"/>
  <c r="A17" i="11"/>
  <c r="D20" i="11" l="1"/>
  <c r="M17" i="11"/>
  <c r="K17" i="11"/>
  <c r="I17" i="11"/>
  <c r="G17" i="11"/>
  <c r="E17" i="11"/>
  <c r="C17" i="11"/>
  <c r="N16" i="11"/>
  <c r="N14" i="11"/>
  <c r="N12" i="11"/>
  <c r="N10" i="11"/>
  <c r="N8" i="11"/>
  <c r="N4" i="11"/>
  <c r="N17" i="11" l="1"/>
  <c r="H20" i="11" s="1"/>
  <c r="D26" i="10"/>
  <c r="M23" i="10"/>
  <c r="K23" i="10"/>
  <c r="I23" i="10"/>
  <c r="G23" i="10"/>
  <c r="E23" i="10"/>
  <c r="C23" i="10"/>
  <c r="A23" i="10"/>
  <c r="N22" i="10"/>
  <c r="N20" i="10"/>
  <c r="N18" i="10"/>
  <c r="N16" i="10"/>
  <c r="N14" i="10"/>
  <c r="N12" i="10"/>
  <c r="N8" i="10"/>
  <c r="N6" i="10"/>
  <c r="N4" i="10"/>
  <c r="N23" i="10" l="1"/>
  <c r="H26" i="10" s="1"/>
  <c r="D21" i="9"/>
  <c r="M17" i="9"/>
  <c r="K17" i="9"/>
  <c r="I17" i="9"/>
  <c r="G17" i="9"/>
  <c r="E17" i="9"/>
  <c r="C17" i="9"/>
  <c r="A17" i="9"/>
  <c r="N16" i="9"/>
  <c r="N14" i="9"/>
  <c r="N12" i="9"/>
  <c r="N8" i="9"/>
  <c r="N6" i="9"/>
  <c r="N4" i="9"/>
  <c r="N17" i="9" l="1"/>
  <c r="H20" i="9" s="1"/>
  <c r="N19" i="8"/>
  <c r="K19" i="8"/>
  <c r="G19" i="8"/>
  <c r="D23" i="8"/>
  <c r="M19" i="8"/>
  <c r="I19" i="8"/>
  <c r="E19" i="8"/>
  <c r="C19" i="8"/>
  <c r="A19" i="8"/>
  <c r="N18" i="8"/>
  <c r="N16" i="8"/>
  <c r="N14" i="8"/>
  <c r="N12" i="8"/>
  <c r="N8" i="8"/>
  <c r="N6" i="8"/>
  <c r="N4" i="8"/>
  <c r="H22" i="8" s="1"/>
  <c r="K22" i="7" l="1"/>
  <c r="M22" i="7"/>
  <c r="N22" i="7"/>
  <c r="I22" i="7"/>
  <c r="G22" i="7"/>
  <c r="E22" i="7"/>
  <c r="C22" i="7"/>
  <c r="A22" i="7"/>
  <c r="N4" i="7"/>
  <c r="D26" i="7" l="1"/>
  <c r="N21" i="7"/>
  <c r="N19" i="7"/>
  <c r="N17" i="7"/>
  <c r="N15" i="7"/>
  <c r="N11" i="7"/>
  <c r="N9" i="7"/>
  <c r="N7" i="7"/>
  <c r="H25" i="7" l="1"/>
  <c r="N20" i="6"/>
  <c r="D24" i="6"/>
  <c r="M20" i="6"/>
  <c r="K20" i="6"/>
  <c r="I20" i="6"/>
  <c r="G20" i="6"/>
  <c r="E20" i="6"/>
  <c r="C20" i="6"/>
  <c r="A20" i="6"/>
  <c r="N19" i="6"/>
  <c r="N17" i="6"/>
  <c r="N15" i="6"/>
  <c r="N13" i="6"/>
  <c r="N9" i="6"/>
  <c r="N7" i="6"/>
  <c r="N5" i="6"/>
  <c r="H23" i="6" l="1"/>
  <c r="A20" i="5"/>
  <c r="M20" i="5"/>
  <c r="N20" i="5"/>
  <c r="K20" i="5"/>
  <c r="I20" i="5"/>
  <c r="G20" i="5"/>
  <c r="N19" i="5"/>
  <c r="E20" i="5"/>
  <c r="C20" i="5"/>
  <c r="D24" i="5" l="1"/>
  <c r="N17" i="5"/>
  <c r="N15" i="5"/>
  <c r="N13" i="5"/>
  <c r="N9" i="5"/>
  <c r="N7" i="5"/>
  <c r="N5" i="5"/>
  <c r="H23" i="5" s="1"/>
  <c r="M18" i="4" l="1"/>
  <c r="N18" i="4"/>
  <c r="A18" i="4"/>
  <c r="M14" i="2"/>
  <c r="A14" i="2"/>
  <c r="D22" i="4"/>
  <c r="K18" i="4"/>
  <c r="I18" i="4"/>
  <c r="G18" i="4"/>
  <c r="E18" i="4"/>
  <c r="C18" i="4"/>
  <c r="N17" i="4"/>
  <c r="N15" i="4"/>
  <c r="N13" i="4"/>
  <c r="N9" i="4"/>
  <c r="N7" i="4"/>
  <c r="N5" i="4"/>
  <c r="I21" i="4" s="1"/>
  <c r="C14" i="2"/>
  <c r="E14" i="2"/>
  <c r="G14" i="2"/>
  <c r="I14" i="2"/>
  <c r="K14" i="2"/>
  <c r="N13" i="2" l="1"/>
  <c r="D18" i="2"/>
  <c r="N9" i="2"/>
  <c r="N7" i="2"/>
  <c r="N5" i="2"/>
  <c r="N14" i="2" s="1"/>
  <c r="I17" i="2" l="1"/>
  <c r="K27" i="1"/>
  <c r="L27" i="1"/>
  <c r="I27" i="1" l="1"/>
  <c r="G27" i="1"/>
  <c r="E27" i="1"/>
  <c r="C27" i="1"/>
  <c r="A27" i="1"/>
  <c r="L7" i="1"/>
  <c r="L25" i="1" l="1"/>
  <c r="L23" i="1"/>
  <c r="L21" i="1"/>
  <c r="L19" i="1"/>
  <c r="L17" i="1"/>
  <c r="L15" i="1"/>
  <c r="L13" i="1"/>
  <c r="L11" i="1"/>
  <c r="L9" i="1"/>
  <c r="I30" i="1" s="1"/>
  <c r="K29" i="1" s="1"/>
</calcChain>
</file>

<file path=xl/sharedStrings.xml><?xml version="1.0" encoding="utf-8"?>
<sst xmlns="http://schemas.openxmlformats.org/spreadsheetml/2006/main" count="732" uniqueCount="75">
  <si>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</si>
  <si>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</si>
  <si>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</si>
  <si>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</si>
  <si>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</si>
  <si>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</si>
  <si>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</si>
  <si>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</si>
  <si>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TOTAL</t>
  </si>
  <si>
    <t>RSDAL ACUARIUM PORTAL 1</t>
  </si>
  <si>
    <t xml:space="preserve">COMPLETO </t>
  </si>
  <si>
    <t xml:space="preserve">PORTAL </t>
  </si>
  <si>
    <t>RSDAL ACUARIUM PORTAL 2</t>
  </si>
  <si>
    <t>RSDAL ACUARIUM PORTAL 3</t>
  </si>
  <si>
    <t>RSDAL ACUARIUM PORTAL 6</t>
  </si>
  <si>
    <t>COMPLETO</t>
  </si>
  <si>
    <t>RSDAL ACUARIUM PORTAL 7</t>
  </si>
  <si>
    <t>RSDAL ACUARIUM PORTAL 4</t>
  </si>
  <si>
    <t>RSDAL ACUARIUM PORTAL 5</t>
  </si>
  <si>
    <t>RSDAL ACUARIUM PORTAL 8</t>
  </si>
  <si>
    <t>RSDAL ACUARIUM PORTAL 9</t>
  </si>
  <si>
    <t>TOTAL MES: (HORAS SEMANALES X4,33 SEMANAS</t>
  </si>
  <si>
    <t xml:space="preserve">Planning de trabajo entregado a la Trabajadora el </t>
  </si>
  <si>
    <t xml:space="preserve">Recibe la Trabajadora </t>
  </si>
  <si>
    <t xml:space="preserve">Firma : </t>
  </si>
  <si>
    <t xml:space="preserve">MONA LISA </t>
  </si>
  <si>
    <t xml:space="preserve">PORTAL-  PLANTA BAJA </t>
  </si>
  <si>
    <t xml:space="preserve">PORTAL-  1 º  y 2ºPLANTA </t>
  </si>
  <si>
    <t>PORTAL</t>
  </si>
  <si>
    <t>ZONA ASCENSOR</t>
  </si>
  <si>
    <t xml:space="preserve">BAJA ACCESO A GARAJE </t>
  </si>
  <si>
    <t xml:space="preserve">ESCALERAS ACCESO A PLANTA BAJA </t>
  </si>
  <si>
    <t xml:space="preserve">ESCALERAS ACCESO A 1º PLANTA  </t>
  </si>
  <si>
    <t>17,08,2021</t>
  </si>
  <si>
    <t>FLORENTINA CASTAÑO GERONA</t>
  </si>
  <si>
    <t>EDF BUENAVENTURA</t>
  </si>
  <si>
    <t>PORTAL Y SOPORTAL</t>
  </si>
  <si>
    <t>1 VEZ MES COMPLETO</t>
  </si>
  <si>
    <t xml:space="preserve">EDF.JARDINES DE SAN RAFAEL </t>
  </si>
  <si>
    <t>EDF.JARDINES DE SAN RAFAEL B.1</t>
  </si>
  <si>
    <t>SABADO</t>
  </si>
  <si>
    <t>H</t>
  </si>
  <si>
    <t>01,09,2021</t>
  </si>
  <si>
    <t>BANCO DE ALIMENTOS</t>
  </si>
  <si>
    <t>H.ENTRADA 08,30H</t>
  </si>
  <si>
    <t>EL RANCHO</t>
  </si>
  <si>
    <t>ZONAS COMUNES</t>
  </si>
  <si>
    <t>06,09,2021</t>
  </si>
  <si>
    <t>LOS NARANJOS</t>
  </si>
  <si>
    <t>COMPLETOS</t>
  </si>
  <si>
    <t>PORTALES + ESCALERA IZQ+ RELLANO1º PLANTA+ BAJADAs A GARAJE</t>
  </si>
  <si>
    <t>14,09,2021</t>
  </si>
  <si>
    <t>1 VEZ MES COMPLETO(3º semana del mes)</t>
  </si>
  <si>
    <t>01,10,2021</t>
  </si>
  <si>
    <t>NEW SERCO</t>
  </si>
  <si>
    <t>28,10,2021</t>
  </si>
  <si>
    <t>01,11,2021</t>
  </si>
  <si>
    <t>SE DEJA EDF BUENAVENTURA</t>
  </si>
  <si>
    <t>SE DEJA LOS NARANJOS</t>
  </si>
  <si>
    <t>01,12,2021</t>
  </si>
  <si>
    <t>MIRADOR DEL PALACIO 28</t>
  </si>
  <si>
    <t>COMPLETO + PUERTA 1VEZ MES</t>
  </si>
  <si>
    <t>MIRADOR DEL PALACIO 29</t>
  </si>
  <si>
    <t xml:space="preserve">COMPLETO + PUERTA 1 VEZ MES </t>
  </si>
  <si>
    <t>GARAJE MIRADOR DEL PALACIO</t>
  </si>
  <si>
    <t>BARRIDO MAS SIG Y CAMBIO DE PAPELERAS</t>
  </si>
  <si>
    <t xml:space="preserve">PORTAL + REPASO DE PASILLOS </t>
  </si>
  <si>
    <t>08,02,2022</t>
  </si>
  <si>
    <t>18,02,2022</t>
  </si>
  <si>
    <t>MIRADOR DEL PALACIO 30</t>
  </si>
  <si>
    <t>PORTAL +REPASO DE PASILLOS</t>
  </si>
  <si>
    <t>MIRADOR DEL PALACIO 31</t>
  </si>
  <si>
    <t>01,04,2022</t>
  </si>
  <si>
    <t>01,06,2022</t>
  </si>
  <si>
    <t>20,06,2022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</si>
</sst>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/>
    <xf numFmtId="0" fontId="1" fillId="0" borderId="3" xfId="0" applyFont="1" applyBorder="1"/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2" xfId="0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4" xfId="0" applyBorder="1"/>
    <xf numFmtId="0" fontId="1" fillId="2" borderId="0" xfId="0" applyFont="1" applyFill="1"/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0" xfId="0" applyFont="1" applyFill="1" applyBorder="1"/>
    <xf numFmtId="2" fontId="3" fillId="0" borderId="0" xfId="0" applyNumberFormat="1" applyFont="1"/>
    <xf numFmtId="14" fontId="0" fillId="0" borderId="0" xfId="0" applyNumberFormat="1" applyAlignment="1">
      <alignment wrapText="1"/>
    </xf>
    <xf numFmtId="2" fontId="1" fillId="0" borderId="0" xfId="0" applyNumberFormat="1" applyFont="1"/>
    <xf numFmtId="14" fontId="1" fillId="0" borderId="0" xfId="0" applyNumberFormat="1" applyFont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/>
    <xf numFmtId="0" fontId="4" fillId="0" borderId="5" xfId="0" applyFont="1" applyBorder="1" applyAlignment="1">
      <alignment horizontal="center"/>
    </xf>
    <xf numFmtId="0" fontId="4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/>
    <xf numFmtId="0" fontId="7" fillId="0" borderId="6" xfId="0" applyFont="1" applyBorder="1" applyAlignment="1">
      <alignment horizontal="center"/>
    </xf>
    <xf numFmtId="0" fontId="0" fillId="0" borderId="6" xfId="0" applyBorder="1"/>
    <xf numFmtId="0" fontId="9" fillId="0" borderId="2" xfId="0" applyFont="1" applyBorder="1" applyAlignment="1">
      <alignment horizontal="center" wrapText="1"/>
    </xf>
    <xf numFmtId="0" fontId="1" fillId="0" borderId="6" xfId="0" applyFont="1" applyBorder="1"/>
    <xf numFmtId="0" fontId="4" fillId="0" borderId="4" xfId="0" applyFont="1" applyBorder="1"/>
    <xf numFmtId="0" fontId="6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4" xfId="0" applyFont="1" applyBorder="1" applyAlignment="1"/>
    <xf numFmtId="0" fontId="6" fillId="0" borderId="4" xfId="0" applyFont="1" applyBorder="1" applyAlignment="1">
      <alignment horizontal="center" wrapText="1"/>
    </xf>
    <xf numFmtId="0" fontId="4" fillId="0" borderId="4" xfId="0" applyFont="1" applyBorder="1" applyAlignment="1"/>
    <xf numFmtId="0" fontId="7" fillId="0" borderId="4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1" fillId="0" borderId="6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/>
    <xf numFmtId="0" fontId="4" fillId="0" borderId="3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/>
    <xf numFmtId="0" fontId="4" fillId="0" borderId="4" xfId="0" applyFont="1" applyBorder="1" applyAlignment="1">
      <alignment horizontal="right"/>
    </xf>
    <xf numFmtId="0" fontId="11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/>
    <xf numFmtId="0" fontId="4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 wrapText="1"/>
    </xf>
    <xf numFmtId="0" fontId="1" fillId="0" borderId="5" xfId="0" applyFont="1" applyBorder="1" applyAlignment="1">
      <alignment horizontal="right"/>
    </xf>
    <xf numFmtId="0" fontId="1" fillId="0" borderId="3" xfId="0" applyFont="1" applyBorder="1" applyAlignment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1" fillId="0" borderId="6" xfId="0" applyFont="1" applyBorder="1" applyAlignment="1">
      <alignment horizontal="right"/>
    </xf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0" fontId="0" fillId="0" borderId="0" xfId="0" applyAlignment="1">
      <alignment wrapText="1"/>
    </xf>
    <xf numFmtId="0" fontId="4" fillId="2" borderId="1" xfId="0" applyFont="1" applyFill="1" applyBorder="1"/>
    <xf numFmtId="0" fontId="1" fillId="0" borderId="4" xfId="0" applyFont="1" applyBorder="1" applyAlignment="1">
      <alignment horizontal="right"/>
    </xf>
    <xf numFmtId="0" fontId="0" fillId="2" borderId="0" xfId="0" applyFont="1" applyFill="1"/>
    <xf numFmtId="0" fontId="0" fillId="0" borderId="7" xfId="0" applyBorder="1" applyAlignment="1">
      <alignment horizontal="right"/>
    </xf>
    <xf numFmtId="0" fontId="4" fillId="0" borderId="0" xfId="0" applyFont="1" applyFill="1" applyBorder="1"/>
    <xf numFmtId="0" fontId="12" fillId="0" borderId="0" xfId="0" applyFont="1"/>
    <xf numFmtId="0" fontId="12" fillId="0" borderId="0" xfId="0" applyFont="1" applyFill="1" applyBorder="1"/>
    <xf numFmtId="2" fontId="13" fillId="0" borderId="0" xfId="0" applyNumberFormat="1" applyFont="1"/>
    <xf numFmtId="2" fontId="12" fillId="0" borderId="0" xfId="0" applyNumberFormat="1" applyFont="1"/>
    <xf numFmtId="14" fontId="0" fillId="0" borderId="0" xfId="0" applyNumberFormat="1"/>
    <xf numFmtId="0" fontId="1" fillId="0" borderId="2" xfId="0" applyFont="1" applyBorder="1" applyAlignment="1"/>
    <xf numFmtId="0" fontId="1" fillId="0" borderId="1" xfId="0" applyFont="1" applyBorder="1" applyAlignment="1"/>
    <xf numFmtId="0" fontId="1" fillId="0" borderId="7" xfId="0" applyFont="1" applyBorder="1" applyAlignment="1">
      <alignment horizontal="right"/>
    </xf>
    <xf numFmtId="0" fontId="5" fillId="0" borderId="3" xfId="0" applyFont="1" applyBorder="1"/>
    <xf numFmtId="0" fontId="1" fillId="0" borderId="3" xfId="0" applyFont="1" applyBorder="1" applyAlignment="1">
      <alignment wrapText="1"/>
    </xf>
    <xf numFmtId="0" fontId="5" fillId="0" borderId="4" xfId="0" applyFont="1" applyBorder="1"/>
    <xf numFmtId="0" fontId="1" fillId="0" borderId="4" xfId="0" applyFont="1" applyBorder="1" applyAlignment="1"/>
    <xf numFmtId="0" fontId="1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right" wrapText="1"/>
    </xf>
    <xf numFmtId="0" fontId="5" fillId="0" borderId="3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/>
    <xf numFmtId="0" fontId="2" fillId="0" borderId="4" xfId="0" applyFont="1" applyBorder="1"/>
    <xf numFmtId="0" fontId="7" fillId="0" borderId="2" xfId="0" applyFont="1" applyBorder="1" applyAlignment="1">
      <alignment horizontal="right"/>
    </xf>
    <xf numFmtId="0" fontId="1" fillId="0" borderId="5" xfId="0" applyFont="1" applyBorder="1"/>
    <xf numFmtId="0" fontId="1" fillId="0" borderId="7" xfId="0" applyFont="1" applyBorder="1"/>
    <xf numFmtId="0" fontId="14" fillId="0" borderId="4" xfId="0" applyFont="1" applyBorder="1" applyAlignment="1">
      <alignment horizontal="center" wrapText="1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0</xdr:rowOff>
    </xdr:from>
    <xdr:ext cx="1308177" cy="1524"/>
    <xdr:pic>
      <xdr:nvPicPr>
        <xdr:cNvPr id="2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21</xdr:row>
      <xdr:rowOff>38100</xdr:rowOff>
    </xdr:from>
    <xdr:to>
      <xdr:col>1</xdr:col>
      <xdr:colOff>1269578</xdr:colOff>
      <xdr:row>21</xdr:row>
      <xdr:rowOff>39624</xdr:rowOff>
    </xdr:to>
    <xdr:pic>
      <xdr:nvPicPr>
        <xdr:cNvPr id="3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772025"/>
          <a:ext cx="126957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21</xdr:row>
      <xdr:rowOff>44403</xdr:rowOff>
    </xdr:from>
    <xdr:to>
      <xdr:col>0</xdr:col>
      <xdr:colOff>511274</xdr:colOff>
      <xdr:row>23</xdr:row>
      <xdr:rowOff>79421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4715463"/>
          <a:ext cx="374114" cy="400778"/>
          <a:chOff x="693" y="480"/>
          <a:chExt cx="751" cy="66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21</xdr:row>
      <xdr:rowOff>123825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48577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21</xdr:row>
      <xdr:rowOff>47625</xdr:rowOff>
    </xdr:from>
    <xdr:ext cx="1347470" cy="1651"/>
    <xdr:pic>
      <xdr:nvPicPr>
        <xdr:cNvPr id="11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7815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20</xdr:row>
      <xdr:rowOff>171450</xdr:rowOff>
    </xdr:from>
    <xdr:ext cx="1009650" cy="285750"/>
    <xdr:pic>
      <xdr:nvPicPr>
        <xdr:cNvPr id="12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714875"/>
          <a:ext cx="1009650" cy="285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5</xdr:row>
      <xdr:rowOff>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</xdr:row>
      <xdr:rowOff>38100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5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9525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9</xdr:row>
      <xdr:rowOff>38100</xdr:rowOff>
    </xdr:from>
    <xdr:ext cx="1302507" cy="1524"/>
    <xdr:pic>
      <xdr:nvPicPr>
        <xdr:cNvPr id="16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0</xdr:rowOff>
    </xdr:from>
    <xdr:ext cx="1308177" cy="1524"/>
    <xdr:pic>
      <xdr:nvPicPr>
        <xdr:cNvPr id="2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20</xdr:row>
      <xdr:rowOff>38100</xdr:rowOff>
    </xdr:from>
    <xdr:to>
      <xdr:col>2</xdr:col>
      <xdr:colOff>160868</xdr:colOff>
      <xdr:row>20</xdr:row>
      <xdr:rowOff>39624</xdr:rowOff>
    </xdr:to>
    <xdr:pic>
      <xdr:nvPicPr>
        <xdr:cNvPr id="3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086225"/>
          <a:ext cx="12752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20</xdr:row>
      <xdr:rowOff>44403</xdr:rowOff>
    </xdr:from>
    <xdr:to>
      <xdr:col>0</xdr:col>
      <xdr:colOff>511274</xdr:colOff>
      <xdr:row>22</xdr:row>
      <xdr:rowOff>79421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4644978"/>
          <a:ext cx="368399" cy="416018"/>
          <a:chOff x="693" y="480"/>
          <a:chExt cx="751" cy="66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20</xdr:row>
      <xdr:rowOff>123825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1719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20</xdr:row>
      <xdr:rowOff>47625</xdr:rowOff>
    </xdr:from>
    <xdr:ext cx="1347470" cy="1651"/>
    <xdr:pic>
      <xdr:nvPicPr>
        <xdr:cNvPr id="11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40957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20</xdr:row>
      <xdr:rowOff>38100</xdr:rowOff>
    </xdr:from>
    <xdr:ext cx="1009650" cy="323850"/>
    <xdr:pic>
      <xdr:nvPicPr>
        <xdr:cNvPr id="12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08622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74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12</xdr:row>
      <xdr:rowOff>38100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65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2574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16</xdr:row>
      <xdr:rowOff>38100</xdr:rowOff>
    </xdr:from>
    <xdr:ext cx="1302507" cy="1524"/>
    <xdr:pic>
      <xdr:nvPicPr>
        <xdr:cNvPr id="16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14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0</xdr:rowOff>
    </xdr:from>
    <xdr:ext cx="1308177" cy="1524"/>
    <xdr:pic>
      <xdr:nvPicPr>
        <xdr:cNvPr id="2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18</xdr:row>
      <xdr:rowOff>38100</xdr:rowOff>
    </xdr:from>
    <xdr:to>
      <xdr:col>2</xdr:col>
      <xdr:colOff>275168</xdr:colOff>
      <xdr:row>18</xdr:row>
      <xdr:rowOff>39624</xdr:rowOff>
    </xdr:to>
    <xdr:pic>
      <xdr:nvPicPr>
        <xdr:cNvPr id="3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886200"/>
          <a:ext cx="12752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18</xdr:row>
      <xdr:rowOff>44403</xdr:rowOff>
    </xdr:from>
    <xdr:to>
      <xdr:col>0</xdr:col>
      <xdr:colOff>511274</xdr:colOff>
      <xdr:row>20</xdr:row>
      <xdr:rowOff>79421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3949653"/>
          <a:ext cx="368399" cy="416018"/>
          <a:chOff x="693" y="480"/>
          <a:chExt cx="751" cy="66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18</xdr:row>
      <xdr:rowOff>123825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9719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18</xdr:row>
      <xdr:rowOff>47625</xdr:rowOff>
    </xdr:from>
    <xdr:ext cx="1347470" cy="1651"/>
    <xdr:pic>
      <xdr:nvPicPr>
        <xdr:cNvPr id="11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38957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18</xdr:row>
      <xdr:rowOff>38100</xdr:rowOff>
    </xdr:from>
    <xdr:ext cx="1009650" cy="323850"/>
    <xdr:pic>
      <xdr:nvPicPr>
        <xdr:cNvPr id="12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88620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74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12</xdr:row>
      <xdr:rowOff>38100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65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22574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16</xdr:row>
      <xdr:rowOff>38100</xdr:rowOff>
    </xdr:from>
    <xdr:ext cx="1302507" cy="1524"/>
    <xdr:pic>
      <xdr:nvPicPr>
        <xdr:cNvPr id="16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66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0</xdr:rowOff>
    </xdr:from>
    <xdr:ext cx="1308177" cy="1524"/>
    <xdr:pic>
      <xdr:nvPicPr>
        <xdr:cNvPr id="8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84847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14</xdr:row>
      <xdr:rowOff>38100</xdr:rowOff>
    </xdr:from>
    <xdr:to>
      <xdr:col>1</xdr:col>
      <xdr:colOff>1275293</xdr:colOff>
      <xdr:row>14</xdr:row>
      <xdr:rowOff>39624</xdr:rowOff>
    </xdr:to>
    <xdr:pic>
      <xdr:nvPicPr>
        <xdr:cNvPr id="10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819525"/>
          <a:ext cx="12752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14</xdr:row>
      <xdr:rowOff>44403</xdr:rowOff>
    </xdr:from>
    <xdr:to>
      <xdr:col>0</xdr:col>
      <xdr:colOff>511274</xdr:colOff>
      <xdr:row>16</xdr:row>
      <xdr:rowOff>79421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2959053"/>
          <a:ext cx="435074" cy="416018"/>
          <a:chOff x="693" y="480"/>
          <a:chExt cx="751" cy="66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14</xdr:row>
      <xdr:rowOff>123825</xdr:rowOff>
    </xdr:from>
    <xdr:ext cx="1004570" cy="3556"/>
    <xdr:pic>
      <xdr:nvPicPr>
        <xdr:cNvPr id="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9052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14</xdr:row>
      <xdr:rowOff>47625</xdr:rowOff>
    </xdr:from>
    <xdr:ext cx="1347470" cy="1651"/>
    <xdr:pic>
      <xdr:nvPicPr>
        <xdr:cNvPr id="18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38290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14</xdr:row>
      <xdr:rowOff>38100</xdr:rowOff>
    </xdr:from>
    <xdr:ext cx="1009650" cy="323850"/>
    <xdr:pic>
      <xdr:nvPicPr>
        <xdr:cNvPr id="19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81952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1302507" cy="1524"/>
    <xdr:pic>
      <xdr:nvPicPr>
        <xdr:cNvPr id="20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12</xdr:row>
      <xdr:rowOff>38100</xdr:rowOff>
    </xdr:from>
    <xdr:ext cx="1302507" cy="1524"/>
    <xdr:pic>
      <xdr:nvPicPr>
        <xdr:cNvPr id="21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1302507" cy="1524"/>
    <xdr:pic>
      <xdr:nvPicPr>
        <xdr:cNvPr id="2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5717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1302507" cy="1524"/>
    <xdr:pic>
      <xdr:nvPicPr>
        <xdr:cNvPr id="2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GrpSpPr>
          <a:grpSpLocks/>
        </xdr:cNvGrpSpPr>
      </xdr:nvGrpSpPr>
      <xdr:grpSpPr bwMode="auto">
        <a:xfrm>
          <a:off x="38100" y="6543675"/>
          <a:ext cx="3333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3B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3C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D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E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F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381000</xdr:colOff>
      <xdr:row>28</xdr:row>
      <xdr:rowOff>142875</xdr:rowOff>
    </xdr:from>
    <xdr:ext cx="1308177" cy="1524"/>
    <xdr:pic>
      <xdr:nvPicPr>
        <xdr:cNvPr id="8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13410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27</xdr:row>
      <xdr:rowOff>85725</xdr:rowOff>
    </xdr:from>
    <xdr:ext cx="1017474" cy="225198"/>
    <xdr:pic>
      <xdr:nvPicPr>
        <xdr:cNvPr id="9" name="320 Imagen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886450"/>
          <a:ext cx="1017474" cy="2251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0</xdr:rowOff>
    </xdr:from>
    <xdr:ext cx="1308177" cy="1524"/>
    <xdr:pic>
      <xdr:nvPicPr>
        <xdr:cNvPr id="2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21</xdr:row>
      <xdr:rowOff>38100</xdr:rowOff>
    </xdr:from>
    <xdr:to>
      <xdr:col>1</xdr:col>
      <xdr:colOff>1269578</xdr:colOff>
      <xdr:row>21</xdr:row>
      <xdr:rowOff>39624</xdr:rowOff>
    </xdr:to>
    <xdr:pic>
      <xdr:nvPicPr>
        <xdr:cNvPr id="3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886325"/>
          <a:ext cx="126957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21</xdr:row>
      <xdr:rowOff>44403</xdr:rowOff>
    </xdr:from>
    <xdr:to>
      <xdr:col>0</xdr:col>
      <xdr:colOff>511274</xdr:colOff>
      <xdr:row>23</xdr:row>
      <xdr:rowOff>79421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4778328"/>
          <a:ext cx="454124" cy="416018"/>
          <a:chOff x="693" y="480"/>
          <a:chExt cx="751" cy="66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21</xdr:row>
      <xdr:rowOff>123825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9720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21</xdr:row>
      <xdr:rowOff>47625</xdr:rowOff>
    </xdr:from>
    <xdr:ext cx="1347470" cy="1651"/>
    <xdr:pic>
      <xdr:nvPicPr>
        <xdr:cNvPr id="11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8958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20</xdr:row>
      <xdr:rowOff>171450</xdr:rowOff>
    </xdr:from>
    <xdr:ext cx="1009650" cy="285750"/>
    <xdr:pic>
      <xdr:nvPicPr>
        <xdr:cNvPr id="12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829175"/>
          <a:ext cx="1009650" cy="285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5</xdr:row>
      <xdr:rowOff>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</xdr:row>
      <xdr:rowOff>38100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5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9525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9</xdr:row>
      <xdr:rowOff>38100</xdr:rowOff>
    </xdr:from>
    <xdr:ext cx="1302507" cy="1524"/>
    <xdr:pic>
      <xdr:nvPicPr>
        <xdr:cNvPr id="16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74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0</xdr:rowOff>
    </xdr:from>
    <xdr:ext cx="1308177" cy="1524"/>
    <xdr:pic>
      <xdr:nvPicPr>
        <xdr:cNvPr id="2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21</xdr:row>
      <xdr:rowOff>38100</xdr:rowOff>
    </xdr:from>
    <xdr:to>
      <xdr:col>1</xdr:col>
      <xdr:colOff>1269578</xdr:colOff>
      <xdr:row>21</xdr:row>
      <xdr:rowOff>39624</xdr:rowOff>
    </xdr:to>
    <xdr:pic>
      <xdr:nvPicPr>
        <xdr:cNvPr id="3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143375"/>
          <a:ext cx="126957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21</xdr:row>
      <xdr:rowOff>44403</xdr:rowOff>
    </xdr:from>
    <xdr:to>
      <xdr:col>0</xdr:col>
      <xdr:colOff>511274</xdr:colOff>
      <xdr:row>23</xdr:row>
      <xdr:rowOff>79421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4892628"/>
          <a:ext cx="406499" cy="416018"/>
          <a:chOff x="693" y="480"/>
          <a:chExt cx="751" cy="66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21</xdr:row>
      <xdr:rowOff>123825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42291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21</xdr:row>
      <xdr:rowOff>47625</xdr:rowOff>
    </xdr:from>
    <xdr:ext cx="1347470" cy="1651"/>
    <xdr:pic>
      <xdr:nvPicPr>
        <xdr:cNvPr id="11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41529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20</xdr:row>
      <xdr:rowOff>171450</xdr:rowOff>
    </xdr:from>
    <xdr:ext cx="1009650" cy="285750"/>
    <xdr:pic>
      <xdr:nvPicPr>
        <xdr:cNvPr id="12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086225"/>
          <a:ext cx="1009650" cy="285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5</xdr:row>
      <xdr:rowOff>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</xdr:row>
      <xdr:rowOff>38100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5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9525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0</xdr:rowOff>
    </xdr:from>
    <xdr:ext cx="1308177" cy="1524"/>
    <xdr:pic>
      <xdr:nvPicPr>
        <xdr:cNvPr id="2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17</xdr:row>
      <xdr:rowOff>38100</xdr:rowOff>
    </xdr:from>
    <xdr:to>
      <xdr:col>2</xdr:col>
      <xdr:colOff>2753</xdr:colOff>
      <xdr:row>17</xdr:row>
      <xdr:rowOff>39624</xdr:rowOff>
    </xdr:to>
    <xdr:pic>
      <xdr:nvPicPr>
        <xdr:cNvPr id="3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591175"/>
          <a:ext cx="126957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17</xdr:row>
      <xdr:rowOff>44403</xdr:rowOff>
    </xdr:from>
    <xdr:to>
      <xdr:col>0</xdr:col>
      <xdr:colOff>511274</xdr:colOff>
      <xdr:row>19</xdr:row>
      <xdr:rowOff>79421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4149678"/>
          <a:ext cx="396974" cy="416018"/>
          <a:chOff x="693" y="480"/>
          <a:chExt cx="751" cy="66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17</xdr:row>
      <xdr:rowOff>123825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56769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17</xdr:row>
      <xdr:rowOff>47625</xdr:rowOff>
    </xdr:from>
    <xdr:ext cx="1347470" cy="1651"/>
    <xdr:pic>
      <xdr:nvPicPr>
        <xdr:cNvPr id="11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56007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16</xdr:row>
      <xdr:rowOff>171450</xdr:rowOff>
    </xdr:from>
    <xdr:ext cx="1009650" cy="285750"/>
    <xdr:pic>
      <xdr:nvPicPr>
        <xdr:cNvPr id="12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534025"/>
          <a:ext cx="1009650" cy="285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5</xdr:row>
      <xdr:rowOff>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69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</xdr:row>
      <xdr:rowOff>38100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60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5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0669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0</xdr:rowOff>
    </xdr:from>
    <xdr:ext cx="1308177" cy="1524"/>
    <xdr:pic>
      <xdr:nvPicPr>
        <xdr:cNvPr id="2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23</xdr:row>
      <xdr:rowOff>38100</xdr:rowOff>
    </xdr:from>
    <xdr:to>
      <xdr:col>2</xdr:col>
      <xdr:colOff>221828</xdr:colOff>
      <xdr:row>23</xdr:row>
      <xdr:rowOff>39624</xdr:rowOff>
    </xdr:to>
    <xdr:pic>
      <xdr:nvPicPr>
        <xdr:cNvPr id="3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105775"/>
          <a:ext cx="126957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23</xdr:row>
      <xdr:rowOff>44403</xdr:rowOff>
    </xdr:from>
    <xdr:to>
      <xdr:col>0</xdr:col>
      <xdr:colOff>511274</xdr:colOff>
      <xdr:row>25</xdr:row>
      <xdr:rowOff>79421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5330778"/>
          <a:ext cx="454124" cy="416018"/>
          <a:chOff x="693" y="480"/>
          <a:chExt cx="751" cy="66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23</xdr:row>
      <xdr:rowOff>123825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191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23</xdr:row>
      <xdr:rowOff>47625</xdr:rowOff>
    </xdr:from>
    <xdr:ext cx="1347470" cy="1651"/>
    <xdr:pic>
      <xdr:nvPicPr>
        <xdr:cNvPr id="11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81153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22</xdr:row>
      <xdr:rowOff>171450</xdr:rowOff>
    </xdr:from>
    <xdr:ext cx="1009650" cy="285750"/>
    <xdr:pic>
      <xdr:nvPicPr>
        <xdr:cNvPr id="12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86550"/>
          <a:ext cx="1009650" cy="285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69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11</xdr:row>
      <xdr:rowOff>38100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60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9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0669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0</xdr:rowOff>
    </xdr:from>
    <xdr:ext cx="1308177" cy="1524"/>
    <xdr:pic>
      <xdr:nvPicPr>
        <xdr:cNvPr id="2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17</xdr:row>
      <xdr:rowOff>38100</xdr:rowOff>
    </xdr:from>
    <xdr:to>
      <xdr:col>2</xdr:col>
      <xdr:colOff>40853</xdr:colOff>
      <xdr:row>17</xdr:row>
      <xdr:rowOff>39624</xdr:rowOff>
    </xdr:to>
    <xdr:pic>
      <xdr:nvPicPr>
        <xdr:cNvPr id="3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069080"/>
          <a:ext cx="132482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17</xdr:row>
      <xdr:rowOff>44403</xdr:rowOff>
    </xdr:from>
    <xdr:to>
      <xdr:col>0</xdr:col>
      <xdr:colOff>511274</xdr:colOff>
      <xdr:row>19</xdr:row>
      <xdr:rowOff>79421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3902028"/>
          <a:ext cx="473174" cy="416018"/>
          <a:chOff x="693" y="480"/>
          <a:chExt cx="751" cy="66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17</xdr:row>
      <xdr:rowOff>123825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415480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17</xdr:row>
      <xdr:rowOff>47625</xdr:rowOff>
    </xdr:from>
    <xdr:ext cx="1347470" cy="1651"/>
    <xdr:pic>
      <xdr:nvPicPr>
        <xdr:cNvPr id="11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07860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17</xdr:row>
      <xdr:rowOff>38100</xdr:rowOff>
    </xdr:from>
    <xdr:ext cx="1009650" cy="323850"/>
    <xdr:pic>
      <xdr:nvPicPr>
        <xdr:cNvPr id="12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69080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11</xdr:row>
      <xdr:rowOff>38100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266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9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" y="18288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0</xdr:rowOff>
    </xdr:from>
    <xdr:ext cx="1308177" cy="1524"/>
    <xdr:pic>
      <xdr:nvPicPr>
        <xdr:cNvPr id="2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19</xdr:row>
      <xdr:rowOff>38100</xdr:rowOff>
    </xdr:from>
    <xdr:to>
      <xdr:col>2</xdr:col>
      <xdr:colOff>284693</xdr:colOff>
      <xdr:row>19</xdr:row>
      <xdr:rowOff>39624</xdr:rowOff>
    </xdr:to>
    <xdr:pic>
      <xdr:nvPicPr>
        <xdr:cNvPr id="3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924425"/>
          <a:ext cx="12752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19</xdr:row>
      <xdr:rowOff>44403</xdr:rowOff>
    </xdr:from>
    <xdr:to>
      <xdr:col>0</xdr:col>
      <xdr:colOff>511274</xdr:colOff>
      <xdr:row>21</xdr:row>
      <xdr:rowOff>79421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4397328"/>
          <a:ext cx="473174" cy="416018"/>
          <a:chOff x="693" y="480"/>
          <a:chExt cx="751" cy="66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19</xdr:row>
      <xdr:rowOff>123825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50101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19</xdr:row>
      <xdr:rowOff>47625</xdr:rowOff>
    </xdr:from>
    <xdr:ext cx="1347470" cy="1651"/>
    <xdr:pic>
      <xdr:nvPicPr>
        <xdr:cNvPr id="11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9339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19</xdr:row>
      <xdr:rowOff>38100</xdr:rowOff>
    </xdr:from>
    <xdr:ext cx="1009650" cy="323850"/>
    <xdr:pic>
      <xdr:nvPicPr>
        <xdr:cNvPr id="12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92442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74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11</xdr:row>
      <xdr:rowOff>38100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65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9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6574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0</xdr:rowOff>
    </xdr:from>
    <xdr:ext cx="1308177" cy="1524"/>
    <xdr:pic>
      <xdr:nvPicPr>
        <xdr:cNvPr id="2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22</xdr:row>
      <xdr:rowOff>38100</xdr:rowOff>
    </xdr:from>
    <xdr:to>
      <xdr:col>1</xdr:col>
      <xdr:colOff>1275293</xdr:colOff>
      <xdr:row>22</xdr:row>
      <xdr:rowOff>39624</xdr:rowOff>
    </xdr:to>
    <xdr:pic>
      <xdr:nvPicPr>
        <xdr:cNvPr id="3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562475"/>
          <a:ext cx="12752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22</xdr:row>
      <xdr:rowOff>44403</xdr:rowOff>
    </xdr:from>
    <xdr:to>
      <xdr:col>0</xdr:col>
      <xdr:colOff>511274</xdr:colOff>
      <xdr:row>24</xdr:row>
      <xdr:rowOff>79421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4930728"/>
          <a:ext cx="406499" cy="416018"/>
          <a:chOff x="693" y="480"/>
          <a:chExt cx="751" cy="66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22</xdr:row>
      <xdr:rowOff>123825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46482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22</xdr:row>
      <xdr:rowOff>47625</xdr:rowOff>
    </xdr:from>
    <xdr:ext cx="1347470" cy="1651"/>
    <xdr:pic>
      <xdr:nvPicPr>
        <xdr:cNvPr id="11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45720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22</xdr:row>
      <xdr:rowOff>38100</xdr:rowOff>
    </xdr:from>
    <xdr:ext cx="1009650" cy="323850"/>
    <xdr:pic>
      <xdr:nvPicPr>
        <xdr:cNvPr id="12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56247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83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14</xdr:row>
      <xdr:rowOff>38100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74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12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223837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0</xdr:rowOff>
    </xdr:from>
    <xdr:ext cx="1308177" cy="1524"/>
    <xdr:pic>
      <xdr:nvPicPr>
        <xdr:cNvPr id="2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20</xdr:row>
      <xdr:rowOff>38100</xdr:rowOff>
    </xdr:from>
    <xdr:to>
      <xdr:col>2</xdr:col>
      <xdr:colOff>27518</xdr:colOff>
      <xdr:row>20</xdr:row>
      <xdr:rowOff>39624</xdr:rowOff>
    </xdr:to>
    <xdr:pic>
      <xdr:nvPicPr>
        <xdr:cNvPr id="3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638675"/>
          <a:ext cx="127529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20</xdr:row>
      <xdr:rowOff>44403</xdr:rowOff>
    </xdr:from>
    <xdr:to>
      <xdr:col>0</xdr:col>
      <xdr:colOff>511274</xdr:colOff>
      <xdr:row>22</xdr:row>
      <xdr:rowOff>79421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38100" y="4568778"/>
          <a:ext cx="396974" cy="416018"/>
          <a:chOff x="693" y="480"/>
          <a:chExt cx="751" cy="66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20</xdr:row>
      <xdr:rowOff>123825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244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20</xdr:row>
      <xdr:rowOff>47625</xdr:rowOff>
    </xdr:from>
    <xdr:ext cx="1347470" cy="1651"/>
    <xdr:pic>
      <xdr:nvPicPr>
        <xdr:cNvPr id="11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46482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20</xdr:row>
      <xdr:rowOff>38100</xdr:rowOff>
    </xdr:from>
    <xdr:ext cx="1009650" cy="323850"/>
    <xdr:pic>
      <xdr:nvPicPr>
        <xdr:cNvPr id="12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3867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1302507" cy="1524"/>
    <xdr:pic>
      <xdr:nvPicPr>
        <xdr:cNvPr id="1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12</xdr:row>
      <xdr:rowOff>38100</xdr:rowOff>
    </xdr:from>
    <xdr:ext cx="1302507" cy="1524"/>
    <xdr:pic>
      <xdr:nvPicPr>
        <xdr:cNvPr id="14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0</xdr:colOff>
      <xdr:row>10</xdr:row>
      <xdr:rowOff>0</xdr:rowOff>
    </xdr:from>
    <xdr:ext cx="1302507" cy="1524"/>
    <xdr:pic>
      <xdr:nvPicPr>
        <xdr:cNvPr id="15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2479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A3" sqref="A3:N4"/>
    </sheetView>
  </sheetViews>
  <sheetFormatPr baseColWidth="10" defaultRowHeight="14.4" x14ac:dyDescent="0.3"/>
  <cols>
    <col min="1" max="1" width="6" customWidth="1"/>
    <col min="2" max="2" width="20.44140625" customWidth="1"/>
    <col min="3" max="3" width="4.6640625" customWidth="1"/>
    <col min="4" max="4" width="24.109375" customWidth="1"/>
    <col min="5" max="5" width="4.88671875" customWidth="1"/>
    <col min="6" max="6" width="16" customWidth="1"/>
    <col min="7" max="7" width="4.6640625" customWidth="1"/>
    <col min="8" max="8" width="20.44140625" customWidth="1"/>
    <col min="9" max="9" width="5" customWidth="1"/>
    <col min="10" max="10" width="20" customWidth="1"/>
    <col min="11" max="11" width="5.33203125" customWidth="1"/>
    <col min="12" max="12" width="4.109375" customWidth="1"/>
    <col min="13" max="13" width="3" customWidth="1"/>
    <col min="14" max="14" width="5.6640625" customWidth="1"/>
  </cols>
  <sheetData>
    <row r="1" spans="1:14" x14ac:dyDescent="0.3">
      <c r="A1" s="1" t="s">
        <v>34</v>
      </c>
      <c r="B1" s="74"/>
      <c r="F1" s="75"/>
      <c r="L1" s="1"/>
      <c r="M1" s="1"/>
    </row>
    <row r="2" spans="1:14" x14ac:dyDescent="0.3">
      <c r="A2" s="3" t="s">
        <v>0</v>
      </c>
      <c r="B2" s="76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40</v>
      </c>
      <c r="M2" s="3" t="s">
        <v>41</v>
      </c>
      <c r="N2" s="3" t="s">
        <v>8</v>
      </c>
    </row>
    <row r="3" spans="1:14" x14ac:dyDescent="0.3">
      <c r="A3" s="14"/>
      <c r="B3" s="53" t="s">
        <v>54</v>
      </c>
      <c r="C3" s="68"/>
      <c r="D3" s="53"/>
      <c r="E3" s="68"/>
      <c r="F3" s="53"/>
      <c r="G3" s="67"/>
      <c r="H3" s="53" t="s">
        <v>54</v>
      </c>
      <c r="I3" s="101"/>
      <c r="J3" s="53"/>
      <c r="K3" s="68"/>
      <c r="L3" s="69"/>
      <c r="M3" s="69"/>
      <c r="N3" s="68"/>
    </row>
    <row r="4" spans="1:14" x14ac:dyDescent="0.3">
      <c r="A4" s="17">
        <v>17.32</v>
      </c>
      <c r="B4" s="40"/>
      <c r="C4" s="77">
        <v>2</v>
      </c>
      <c r="D4" s="40"/>
      <c r="E4" s="77"/>
      <c r="F4" s="20"/>
      <c r="G4" s="10"/>
      <c r="H4" s="102"/>
      <c r="I4" s="102">
        <v>2</v>
      </c>
      <c r="J4" s="19"/>
      <c r="K4" s="77"/>
      <c r="L4" s="12"/>
      <c r="M4" s="12"/>
      <c r="N4" s="77">
        <f>C4+E4+G4+I4+K4</f>
        <v>4</v>
      </c>
    </row>
    <row r="5" spans="1:14" x14ac:dyDescent="0.3">
      <c r="A5" s="26"/>
      <c r="B5" s="27" t="s">
        <v>25</v>
      </c>
      <c r="C5" s="52"/>
      <c r="D5" s="28"/>
      <c r="E5" s="29"/>
      <c r="F5" s="27" t="s">
        <v>25</v>
      </c>
      <c r="G5" s="29"/>
      <c r="H5" s="28"/>
      <c r="I5" s="27"/>
      <c r="J5" s="27" t="s">
        <v>25</v>
      </c>
      <c r="K5" s="29"/>
      <c r="L5" s="30"/>
      <c r="M5" s="63"/>
      <c r="N5" s="66"/>
    </row>
    <row r="6" spans="1:14" x14ac:dyDescent="0.3">
      <c r="A6" s="31"/>
      <c r="B6" s="32" t="s">
        <v>26</v>
      </c>
      <c r="C6" s="103"/>
      <c r="D6" s="34"/>
      <c r="E6" s="35"/>
      <c r="F6" s="32" t="s">
        <v>27</v>
      </c>
      <c r="G6" s="35"/>
      <c r="H6" s="34"/>
      <c r="I6" s="33"/>
      <c r="J6" s="32" t="s">
        <v>28</v>
      </c>
      <c r="K6" s="35"/>
      <c r="L6" s="36"/>
      <c r="M6" s="70"/>
      <c r="N6" s="86"/>
    </row>
    <row r="7" spans="1:14" x14ac:dyDescent="0.3">
      <c r="A7" s="31"/>
      <c r="B7" s="32" t="s">
        <v>29</v>
      </c>
      <c r="C7" s="103"/>
      <c r="D7" s="38"/>
      <c r="E7" s="35"/>
      <c r="F7" s="32" t="s">
        <v>29</v>
      </c>
      <c r="G7" s="35"/>
      <c r="H7" s="33"/>
      <c r="I7" s="33"/>
      <c r="J7" s="32" t="s">
        <v>29</v>
      </c>
      <c r="K7" s="35"/>
      <c r="L7" s="33"/>
      <c r="M7" s="68"/>
      <c r="N7" s="86"/>
    </row>
    <row r="8" spans="1:14" ht="17.399999999999999" x14ac:dyDescent="0.3">
      <c r="A8" s="40">
        <v>14</v>
      </c>
      <c r="B8" s="41" t="s">
        <v>30</v>
      </c>
      <c r="C8" s="58">
        <v>1.07</v>
      </c>
      <c r="D8" s="43"/>
      <c r="E8" s="44"/>
      <c r="F8" s="45" t="s">
        <v>31</v>
      </c>
      <c r="G8" s="46">
        <v>1.08</v>
      </c>
      <c r="H8" s="47"/>
      <c r="I8" s="47"/>
      <c r="J8" s="45" t="s">
        <v>32</v>
      </c>
      <c r="K8" s="46">
        <v>1.08</v>
      </c>
      <c r="L8" s="48"/>
      <c r="M8" s="77"/>
      <c r="N8" s="72">
        <f>C8+E8+G8+I8+K8</f>
        <v>3.2300000000000004</v>
      </c>
    </row>
    <row r="9" spans="1:14" x14ac:dyDescent="0.3">
      <c r="A9" s="6"/>
      <c r="B9" s="93" t="s">
        <v>45</v>
      </c>
      <c r="C9" s="8"/>
      <c r="D9" s="93"/>
      <c r="E9" s="8"/>
      <c r="F9" s="93" t="s">
        <v>45</v>
      </c>
      <c r="G9" s="8"/>
      <c r="H9" s="93"/>
      <c r="I9" s="8"/>
      <c r="J9" s="93" t="s">
        <v>45</v>
      </c>
      <c r="K9" s="8"/>
      <c r="L9" s="93"/>
      <c r="M9" s="8"/>
      <c r="N9" s="8"/>
    </row>
    <row r="10" spans="1:14" ht="14.25" customHeight="1" x14ac:dyDescent="0.3">
      <c r="A10" s="10">
        <v>30</v>
      </c>
      <c r="B10" s="11" t="s">
        <v>46</v>
      </c>
      <c r="C10" s="13">
        <v>2.31</v>
      </c>
      <c r="D10" s="11"/>
      <c r="E10" s="13"/>
      <c r="F10" s="11" t="s">
        <v>46</v>
      </c>
      <c r="G10" s="13">
        <v>2.31</v>
      </c>
      <c r="H10" s="11"/>
      <c r="I10" s="107"/>
      <c r="J10" s="11" t="s">
        <v>46</v>
      </c>
      <c r="K10" s="12">
        <v>2.31</v>
      </c>
      <c r="L10" s="12"/>
      <c r="M10" s="12"/>
      <c r="N10" s="12">
        <f>C10+E10+G10+I10+K10+M10</f>
        <v>6.93</v>
      </c>
    </row>
    <row r="11" spans="1:14" ht="16.5" customHeight="1" x14ac:dyDescent="0.3">
      <c r="A11" s="104"/>
      <c r="B11" s="16"/>
      <c r="C11" s="64"/>
      <c r="D11" s="16" t="s">
        <v>60</v>
      </c>
      <c r="E11" s="64"/>
      <c r="F11" s="16"/>
      <c r="G11" s="64"/>
      <c r="H11" s="16"/>
      <c r="I11" s="64"/>
      <c r="J11" s="16" t="s">
        <v>60</v>
      </c>
      <c r="K11" s="64"/>
      <c r="L11" s="16"/>
      <c r="M11" s="65"/>
      <c r="N11" s="66"/>
    </row>
    <row r="12" spans="1:14" ht="22.5" customHeight="1" x14ac:dyDescent="0.3">
      <c r="A12" s="105">
        <v>11.13</v>
      </c>
      <c r="B12" s="11"/>
      <c r="C12" s="94"/>
      <c r="D12" s="11" t="s">
        <v>61</v>
      </c>
      <c r="E12" s="94">
        <v>2</v>
      </c>
      <c r="F12" s="11"/>
      <c r="G12" s="94"/>
      <c r="H12" s="11"/>
      <c r="I12" s="94"/>
      <c r="J12" s="11" t="s">
        <v>66</v>
      </c>
      <c r="K12" s="94">
        <v>0.56999999999999995</v>
      </c>
      <c r="L12" s="11"/>
      <c r="M12" s="88"/>
      <c r="N12" s="92">
        <f>M12+K12+I12+G12+E12+C12</f>
        <v>2.57</v>
      </c>
    </row>
    <row r="13" spans="1:14" ht="17.25" customHeight="1" x14ac:dyDescent="0.3">
      <c r="A13" s="104"/>
      <c r="B13" s="16"/>
      <c r="C13" s="64"/>
      <c r="D13" s="16" t="s">
        <v>62</v>
      </c>
      <c r="E13" s="64"/>
      <c r="F13" s="16"/>
      <c r="G13" s="64"/>
      <c r="H13" s="16"/>
      <c r="I13" s="64"/>
      <c r="J13" s="16" t="s">
        <v>62</v>
      </c>
      <c r="K13" s="64"/>
      <c r="L13" s="16"/>
      <c r="M13" s="65"/>
      <c r="N13" s="66"/>
    </row>
    <row r="14" spans="1:14" ht="24.75" customHeight="1" x14ac:dyDescent="0.3">
      <c r="A14" s="105">
        <v>11.13</v>
      </c>
      <c r="B14" s="11"/>
      <c r="C14" s="94"/>
      <c r="D14" s="11" t="s">
        <v>63</v>
      </c>
      <c r="E14" s="94">
        <v>2</v>
      </c>
      <c r="F14" s="11"/>
      <c r="G14" s="94"/>
      <c r="H14" s="11"/>
      <c r="I14" s="94"/>
      <c r="J14" s="11" t="s">
        <v>66</v>
      </c>
      <c r="K14" s="94">
        <v>0.56999999999999995</v>
      </c>
      <c r="L14" s="11"/>
      <c r="M14" s="88"/>
      <c r="N14" s="92">
        <f>M14+K14+I14+G14+E14+C14</f>
        <v>2.57</v>
      </c>
    </row>
    <row r="15" spans="1:14" ht="16.5" customHeight="1" x14ac:dyDescent="0.3">
      <c r="A15" s="104"/>
      <c r="B15" s="16"/>
      <c r="C15" s="64"/>
      <c r="D15" s="16" t="s">
        <v>64</v>
      </c>
      <c r="E15" s="64"/>
      <c r="F15" s="16"/>
      <c r="G15" s="64"/>
      <c r="H15" s="16"/>
      <c r="I15" s="64"/>
      <c r="J15" s="16"/>
      <c r="K15" s="64"/>
      <c r="L15" s="16"/>
      <c r="M15" s="65"/>
      <c r="N15" s="66"/>
    </row>
    <row r="16" spans="1:14" ht="29.25" customHeight="1" x14ac:dyDescent="0.3">
      <c r="A16" s="105">
        <v>2.16</v>
      </c>
      <c r="B16" s="11"/>
      <c r="C16" s="94"/>
      <c r="D16" s="11" t="s">
        <v>65</v>
      </c>
      <c r="E16" s="94">
        <v>0.5</v>
      </c>
      <c r="F16" s="11"/>
      <c r="G16" s="94"/>
      <c r="H16" s="11"/>
      <c r="I16" s="94"/>
      <c r="J16" s="11"/>
      <c r="K16" s="94"/>
      <c r="L16" s="11"/>
      <c r="M16" s="88"/>
      <c r="N16" s="92">
        <f>M16+K16+I16+G16+E16+C16</f>
        <v>0.5</v>
      </c>
    </row>
    <row r="17" spans="1:14" ht="15.75" customHeight="1" x14ac:dyDescent="0.3">
      <c r="A17" s="104"/>
      <c r="B17" s="16" t="s">
        <v>69</v>
      </c>
      <c r="C17" s="64"/>
      <c r="D17" s="16"/>
      <c r="E17" s="64"/>
      <c r="F17" s="16"/>
      <c r="G17" s="64"/>
      <c r="H17" s="16" t="s">
        <v>69</v>
      </c>
      <c r="I17" s="64"/>
      <c r="J17" s="16"/>
      <c r="K17" s="64"/>
      <c r="L17" s="16"/>
      <c r="M17" s="65"/>
      <c r="N17" s="66"/>
    </row>
    <row r="18" spans="1:14" ht="23.25" customHeight="1" x14ac:dyDescent="0.3">
      <c r="A18" s="105">
        <v>11.13</v>
      </c>
      <c r="B18" s="106" t="s">
        <v>61</v>
      </c>
      <c r="C18" s="94">
        <v>2</v>
      </c>
      <c r="D18" s="11"/>
      <c r="E18" s="94"/>
      <c r="F18" s="11"/>
      <c r="G18" s="94"/>
      <c r="H18" s="11" t="s">
        <v>70</v>
      </c>
      <c r="I18" s="94">
        <v>0.56999999999999995</v>
      </c>
      <c r="J18" s="11"/>
      <c r="K18" s="94"/>
      <c r="L18" s="11"/>
      <c r="M18" s="88"/>
      <c r="N18" s="92">
        <f>M18+K18+I18+G18+E18+C18</f>
        <v>2.57</v>
      </c>
    </row>
    <row r="19" spans="1:14" ht="16.5" customHeight="1" x14ac:dyDescent="0.3">
      <c r="A19" s="104"/>
      <c r="B19" s="16" t="s">
        <v>71</v>
      </c>
      <c r="C19" s="64"/>
      <c r="D19" s="16"/>
      <c r="E19" s="64"/>
      <c r="F19" s="16"/>
      <c r="G19" s="64"/>
      <c r="H19" s="16" t="s">
        <v>71</v>
      </c>
      <c r="I19" s="64"/>
      <c r="J19" s="16"/>
      <c r="K19" s="64"/>
      <c r="L19" s="16"/>
      <c r="M19" s="65"/>
      <c r="N19" s="66"/>
    </row>
    <row r="20" spans="1:14" ht="27.75" customHeight="1" x14ac:dyDescent="0.3">
      <c r="A20" s="105">
        <v>11.13</v>
      </c>
      <c r="B20" s="11" t="s">
        <v>66</v>
      </c>
      <c r="C20" s="94">
        <v>0.56999999999999995</v>
      </c>
      <c r="D20" s="11"/>
      <c r="E20" s="94"/>
      <c r="F20" s="11"/>
      <c r="G20" s="94"/>
      <c r="H20" s="11" t="s">
        <v>61</v>
      </c>
      <c r="I20" s="94">
        <v>2</v>
      </c>
      <c r="J20" s="11"/>
      <c r="K20" s="94"/>
      <c r="L20" s="11"/>
      <c r="M20" s="88"/>
      <c r="N20" s="92">
        <f>M20+K20+I20+G20+E20+C20</f>
        <v>2.57</v>
      </c>
    </row>
    <row r="21" spans="1:14" x14ac:dyDescent="0.3">
      <c r="A21" s="78">
        <f>SUM(A3:A20)</f>
        <v>107.99999999999999</v>
      </c>
      <c r="B21" s="40" t="s">
        <v>8</v>
      </c>
      <c r="C21" s="77">
        <f>SUM(C3:C20)</f>
        <v>7.9500000000000011</v>
      </c>
      <c r="D21" s="19"/>
      <c r="E21" s="77">
        <f>SUM(E3:E20)</f>
        <v>4.5</v>
      </c>
      <c r="F21" s="20"/>
      <c r="G21" s="77">
        <f>SUM(G3:G20)</f>
        <v>3.39</v>
      </c>
      <c r="H21" s="10"/>
      <c r="I21" s="77">
        <f>SUM(I3:I20)</f>
        <v>4.57</v>
      </c>
      <c r="J21" s="10"/>
      <c r="K21" s="77">
        <f>SUM(K4:K20)</f>
        <v>4.53</v>
      </c>
      <c r="L21" s="19"/>
      <c r="M21" s="79">
        <f>SUM(M4:M20)</f>
        <v>0</v>
      </c>
      <c r="N21" s="92">
        <f>SUM(N4:N20)</f>
        <v>24.94</v>
      </c>
    </row>
    <row r="22" spans="1:14" x14ac:dyDescent="0.3">
      <c r="B22" s="74"/>
      <c r="F22" s="75"/>
      <c r="J22" s="80"/>
      <c r="L22" s="1"/>
      <c r="M22" s="1"/>
    </row>
    <row r="23" spans="1:14" x14ac:dyDescent="0.3">
      <c r="B23" s="74" t="s">
        <v>22</v>
      </c>
      <c r="F23" s="23" t="s">
        <v>74</v>
      </c>
      <c r="H23" s="81" t="s">
        <v>21</v>
      </c>
      <c r="I23" s="81"/>
      <c r="J23" s="82"/>
      <c r="K23" s="83"/>
      <c r="L23" s="22"/>
      <c r="M23" s="1"/>
    </row>
    <row r="24" spans="1:14" x14ac:dyDescent="0.3">
      <c r="B24" s="74" t="s">
        <v>23</v>
      </c>
      <c r="D24" t="str">
        <f>A1</f>
        <v>FLORENTINA CASTAÑO GERONA</v>
      </c>
      <c r="H24" s="84">
        <f>N21*4.33</f>
        <v>107.9902</v>
      </c>
      <c r="J24" s="81"/>
      <c r="K24" s="81"/>
      <c r="L24" s="1"/>
    </row>
    <row r="25" spans="1:14" x14ac:dyDescent="0.3">
      <c r="B25" s="74" t="s">
        <v>24</v>
      </c>
      <c r="F25" s="85"/>
      <c r="L25" s="1"/>
    </row>
  </sheetData>
  <pageMargins left="0" right="0" top="0" bottom="0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baseColWidth="10" defaultRowHeight="14.4" x14ac:dyDescent="0.3"/>
  <cols>
    <col min="1" max="1" width="6.109375" customWidth="1"/>
    <col min="2" max="2" width="16.6640625" customWidth="1"/>
    <col min="3" max="3" width="5" customWidth="1"/>
    <col min="5" max="5" width="5.109375" customWidth="1"/>
    <col min="6" max="6" width="18.5546875" customWidth="1"/>
    <col min="7" max="7" width="5.109375" customWidth="1"/>
    <col min="8" max="8" width="17.88671875" customWidth="1"/>
    <col min="9" max="9" width="6" customWidth="1"/>
    <col min="10" max="10" width="20.33203125" customWidth="1"/>
    <col min="11" max="11" width="5.6640625" customWidth="1"/>
    <col min="13" max="13" width="5.33203125" customWidth="1"/>
    <col min="14" max="14" width="6.5546875" customWidth="1"/>
  </cols>
  <sheetData>
    <row r="1" spans="1:14" x14ac:dyDescent="0.3">
      <c r="A1" s="1" t="s">
        <v>34</v>
      </c>
      <c r="B1" s="74"/>
      <c r="F1" s="75"/>
      <c r="L1" s="1"/>
      <c r="M1" s="1"/>
    </row>
    <row r="2" spans="1:14" x14ac:dyDescent="0.3">
      <c r="A2" s="3" t="s">
        <v>0</v>
      </c>
      <c r="B2" s="76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40</v>
      </c>
      <c r="M2" s="3" t="s">
        <v>41</v>
      </c>
      <c r="N2" s="3" t="s">
        <v>8</v>
      </c>
    </row>
    <row r="3" spans="1:14" x14ac:dyDescent="0.3">
      <c r="A3" s="52"/>
      <c r="B3" s="53"/>
      <c r="C3" s="54"/>
      <c r="D3" s="55"/>
      <c r="E3" s="54"/>
      <c r="F3" s="56"/>
      <c r="G3" s="54"/>
      <c r="H3" s="53" t="s">
        <v>35</v>
      </c>
      <c r="I3" s="54"/>
      <c r="J3" s="55"/>
      <c r="K3" s="54"/>
      <c r="L3" s="53"/>
      <c r="M3" s="54"/>
      <c r="N3" s="57"/>
    </row>
    <row r="4" spans="1:14" x14ac:dyDescent="0.3">
      <c r="A4" s="54"/>
      <c r="B4" s="53"/>
      <c r="C4" s="54"/>
      <c r="D4" s="55"/>
      <c r="E4" s="54"/>
      <c r="F4" s="56"/>
      <c r="G4" s="54"/>
      <c r="H4" s="42" t="s">
        <v>36</v>
      </c>
      <c r="I4" s="54"/>
      <c r="J4" s="55"/>
      <c r="K4" s="54"/>
      <c r="L4" s="53"/>
      <c r="M4" s="54"/>
      <c r="N4" s="57"/>
    </row>
    <row r="5" spans="1:14" ht="21.75" customHeight="1" x14ac:dyDescent="0.3">
      <c r="A5" s="58">
        <v>4</v>
      </c>
      <c r="B5" s="42"/>
      <c r="C5" s="58"/>
      <c r="D5" s="59"/>
      <c r="E5" s="58"/>
      <c r="F5" s="60"/>
      <c r="G5" s="58"/>
      <c r="H5" s="100" t="s">
        <v>52</v>
      </c>
      <c r="I5" s="58">
        <v>0.92</v>
      </c>
      <c r="J5" s="59"/>
      <c r="K5" s="58"/>
      <c r="L5" s="42"/>
      <c r="M5" s="58"/>
      <c r="N5" s="46">
        <f>C5+E5+G5+I5+K5</f>
        <v>0.92</v>
      </c>
    </row>
    <row r="6" spans="1:14" ht="21.6" x14ac:dyDescent="0.3">
      <c r="A6" s="6"/>
      <c r="B6" s="62" t="s">
        <v>38</v>
      </c>
      <c r="C6" s="63"/>
      <c r="D6" s="8"/>
      <c r="E6" s="64"/>
      <c r="F6" s="62"/>
      <c r="G6" s="63"/>
      <c r="H6" s="62" t="s">
        <v>38</v>
      </c>
      <c r="I6" s="63"/>
      <c r="J6" s="62"/>
      <c r="K6" s="63"/>
      <c r="L6" s="8"/>
      <c r="M6" s="65"/>
      <c r="N6" s="66"/>
    </row>
    <row r="7" spans="1:14" x14ac:dyDescent="0.3">
      <c r="A7" s="67">
        <v>8.66</v>
      </c>
      <c r="B7" s="56" t="s">
        <v>15</v>
      </c>
      <c r="C7" s="68">
        <v>1.5</v>
      </c>
      <c r="D7" s="69"/>
      <c r="E7" s="70"/>
      <c r="F7" s="56"/>
      <c r="G7" s="68"/>
      <c r="H7" s="56" t="s">
        <v>28</v>
      </c>
      <c r="I7" s="68">
        <v>0.5</v>
      </c>
      <c r="J7" s="56"/>
      <c r="K7" s="68"/>
      <c r="L7" s="69"/>
      <c r="M7" s="71"/>
      <c r="N7" s="72">
        <f>C7+E7+G7+I7+K7</f>
        <v>2</v>
      </c>
    </row>
    <row r="8" spans="1:14" ht="27" customHeight="1" x14ac:dyDescent="0.3">
      <c r="A8" s="6"/>
      <c r="B8" s="62" t="s">
        <v>39</v>
      </c>
      <c r="C8" s="63"/>
      <c r="D8" s="8"/>
      <c r="E8" s="64"/>
      <c r="F8" s="62" t="s">
        <v>39</v>
      </c>
      <c r="G8" s="63"/>
      <c r="H8" s="62"/>
      <c r="I8" s="63"/>
      <c r="J8" s="62" t="s">
        <v>39</v>
      </c>
      <c r="K8" s="63"/>
      <c r="L8" s="8"/>
      <c r="M8" s="65"/>
      <c r="N8" s="73"/>
    </row>
    <row r="9" spans="1:14" x14ac:dyDescent="0.3">
      <c r="A9" s="67">
        <v>9.7799999999999994</v>
      </c>
      <c r="B9" s="56" t="s">
        <v>28</v>
      </c>
      <c r="C9" s="68">
        <v>0.33</v>
      </c>
      <c r="D9" s="69"/>
      <c r="E9" s="70"/>
      <c r="F9" s="56" t="s">
        <v>15</v>
      </c>
      <c r="G9" s="68">
        <v>1.6</v>
      </c>
      <c r="H9" s="56"/>
      <c r="I9" s="68"/>
      <c r="J9" s="56" t="s">
        <v>28</v>
      </c>
      <c r="K9" s="68">
        <v>0.33</v>
      </c>
      <c r="L9" s="69"/>
      <c r="M9" s="71"/>
      <c r="N9" s="72">
        <f>C9+G9+K9</f>
        <v>2.2600000000000002</v>
      </c>
    </row>
    <row r="10" spans="1:14" x14ac:dyDescent="0.3">
      <c r="A10" s="26"/>
      <c r="B10" s="27" t="s">
        <v>25</v>
      </c>
      <c r="C10" s="27"/>
      <c r="D10" s="28"/>
      <c r="E10" s="29"/>
      <c r="F10" s="27" t="s">
        <v>25</v>
      </c>
      <c r="G10" s="29"/>
      <c r="H10" s="28"/>
      <c r="I10" s="27"/>
      <c r="J10" s="27" t="s">
        <v>25</v>
      </c>
      <c r="K10" s="29"/>
      <c r="L10" s="30"/>
      <c r="M10" s="63"/>
      <c r="N10" s="66"/>
    </row>
    <row r="11" spans="1:14" x14ac:dyDescent="0.3">
      <c r="A11" s="31"/>
      <c r="B11" s="32" t="s">
        <v>26</v>
      </c>
      <c r="C11" s="33"/>
      <c r="D11" s="34"/>
      <c r="E11" s="35"/>
      <c r="F11" s="32" t="s">
        <v>27</v>
      </c>
      <c r="G11" s="35"/>
      <c r="H11" s="34"/>
      <c r="I11" s="33"/>
      <c r="J11" s="32" t="s">
        <v>28</v>
      </c>
      <c r="K11" s="35"/>
      <c r="L11" s="36"/>
      <c r="M11" s="70"/>
      <c r="N11" s="86"/>
    </row>
    <row r="12" spans="1:14" x14ac:dyDescent="0.3">
      <c r="A12" s="31"/>
      <c r="B12" s="32" t="s">
        <v>29</v>
      </c>
      <c r="C12" s="33"/>
      <c r="D12" s="38"/>
      <c r="E12" s="35"/>
      <c r="F12" s="32" t="s">
        <v>29</v>
      </c>
      <c r="G12" s="35"/>
      <c r="H12" s="33"/>
      <c r="I12" s="33"/>
      <c r="J12" s="32" t="s">
        <v>29</v>
      </c>
      <c r="K12" s="35"/>
      <c r="L12" s="33"/>
      <c r="M12" s="68"/>
      <c r="N12" s="86"/>
    </row>
    <row r="13" spans="1:14" ht="17.399999999999999" x14ac:dyDescent="0.3">
      <c r="A13" s="40">
        <v>14</v>
      </c>
      <c r="B13" s="41" t="s">
        <v>30</v>
      </c>
      <c r="C13" s="42">
        <v>1.07</v>
      </c>
      <c r="D13" s="43"/>
      <c r="E13" s="44"/>
      <c r="F13" s="45" t="s">
        <v>31</v>
      </c>
      <c r="G13" s="46">
        <v>1.08</v>
      </c>
      <c r="H13" s="47"/>
      <c r="I13" s="47"/>
      <c r="J13" s="45" t="s">
        <v>32</v>
      </c>
      <c r="K13" s="46">
        <v>1.08</v>
      </c>
      <c r="L13" s="48"/>
      <c r="M13" s="77"/>
      <c r="N13" s="72">
        <f>C13+E13+G13+I13+K13</f>
        <v>3.2300000000000004</v>
      </c>
    </row>
    <row r="14" spans="1:14" x14ac:dyDescent="0.3">
      <c r="A14" s="9"/>
      <c r="B14" s="26" t="s">
        <v>43</v>
      </c>
      <c r="C14" s="63"/>
      <c r="D14" s="89"/>
      <c r="E14" s="63"/>
      <c r="F14" s="90"/>
      <c r="G14" s="63"/>
      <c r="H14" s="6"/>
      <c r="I14" s="63"/>
      <c r="J14" s="26"/>
      <c r="K14" s="63"/>
      <c r="L14" s="8"/>
      <c r="M14" s="65"/>
      <c r="N14" s="66"/>
    </row>
    <row r="15" spans="1:14" x14ac:dyDescent="0.3">
      <c r="A15" s="17">
        <v>8.66</v>
      </c>
      <c r="B15" s="40" t="s">
        <v>44</v>
      </c>
      <c r="C15" s="77">
        <v>2</v>
      </c>
      <c r="D15" s="91"/>
      <c r="E15" s="77"/>
      <c r="F15" s="20"/>
      <c r="G15" s="77"/>
      <c r="H15" s="10"/>
      <c r="I15" s="77"/>
      <c r="J15" s="40"/>
      <c r="K15" s="77"/>
      <c r="L15" s="12"/>
      <c r="M15" s="88"/>
      <c r="N15" s="92">
        <f>C15+E15+G15+I15+K15</f>
        <v>2</v>
      </c>
    </row>
    <row r="16" spans="1:14" x14ac:dyDescent="0.3">
      <c r="A16" s="6"/>
      <c r="B16" s="93"/>
      <c r="C16" s="63"/>
      <c r="D16" s="93" t="s">
        <v>45</v>
      </c>
      <c r="E16" s="63"/>
      <c r="F16" s="93"/>
      <c r="G16" s="63"/>
      <c r="H16" s="93" t="s">
        <v>45</v>
      </c>
      <c r="I16" s="63"/>
      <c r="J16" s="93"/>
      <c r="K16" s="63"/>
      <c r="L16" s="93" t="s">
        <v>45</v>
      </c>
      <c r="M16" s="63"/>
      <c r="N16" s="66"/>
    </row>
    <row r="17" spans="1:14" ht="24.6" x14ac:dyDescent="0.3">
      <c r="A17" s="10">
        <v>30</v>
      </c>
      <c r="B17" s="11"/>
      <c r="C17" s="94"/>
      <c r="D17" s="11" t="s">
        <v>46</v>
      </c>
      <c r="E17" s="94">
        <v>2.31</v>
      </c>
      <c r="F17" s="11"/>
      <c r="G17" s="94"/>
      <c r="H17" s="11" t="s">
        <v>46</v>
      </c>
      <c r="I17" s="94">
        <v>2.31</v>
      </c>
      <c r="J17" s="11"/>
      <c r="K17" s="77"/>
      <c r="L17" s="11" t="s">
        <v>46</v>
      </c>
      <c r="M17" s="77">
        <v>2.31</v>
      </c>
      <c r="N17" s="92">
        <f>M17+K17+I17+G17+E17+C17</f>
        <v>6.93</v>
      </c>
    </row>
    <row r="18" spans="1:14" x14ac:dyDescent="0.3">
      <c r="A18" s="6"/>
      <c r="B18" s="62"/>
      <c r="C18" s="8"/>
      <c r="D18" s="27" t="s">
        <v>48</v>
      </c>
      <c r="E18" s="95"/>
      <c r="F18" s="62"/>
      <c r="G18" s="29"/>
      <c r="H18" s="27"/>
      <c r="I18" s="27"/>
      <c r="J18" s="27" t="s">
        <v>48</v>
      </c>
      <c r="K18" s="29"/>
      <c r="L18" s="8"/>
      <c r="M18" s="96"/>
      <c r="N18" s="63"/>
    </row>
    <row r="19" spans="1:14" ht="37.5" customHeight="1" x14ac:dyDescent="0.3">
      <c r="A19" s="10">
        <v>21.65</v>
      </c>
      <c r="B19" s="60"/>
      <c r="C19" s="12"/>
      <c r="D19" s="42" t="s">
        <v>49</v>
      </c>
      <c r="E19" s="97">
        <v>3.5</v>
      </c>
      <c r="F19" s="60"/>
      <c r="G19" s="46"/>
      <c r="H19" s="42"/>
      <c r="I19" s="42"/>
      <c r="J19" s="98" t="s">
        <v>50</v>
      </c>
      <c r="K19" s="46">
        <v>1.5</v>
      </c>
      <c r="L19" s="12"/>
      <c r="M19" s="99"/>
      <c r="N19" s="77">
        <f>C19+E19+G19+I19+K19</f>
        <v>5</v>
      </c>
    </row>
    <row r="20" spans="1:14" x14ac:dyDescent="0.3">
      <c r="A20" s="78">
        <f>SUM(A3:A19)</f>
        <v>96.75</v>
      </c>
      <c r="B20" s="40" t="s">
        <v>8</v>
      </c>
      <c r="C20" s="77">
        <f>SUM(C3:C19)</f>
        <v>4.9000000000000004</v>
      </c>
      <c r="D20" s="19"/>
      <c r="E20" s="77">
        <f>SUM(E3:E19)</f>
        <v>5.8100000000000005</v>
      </c>
      <c r="F20" s="20"/>
      <c r="G20" s="77">
        <f>SUM(G3:G19)</f>
        <v>2.68</v>
      </c>
      <c r="H20" s="10"/>
      <c r="I20" s="77">
        <f>SUM(I3:I19)</f>
        <v>3.73</v>
      </c>
      <c r="J20" s="10"/>
      <c r="K20" s="77">
        <f>SUM(K3:K19)</f>
        <v>2.91</v>
      </c>
      <c r="L20" s="19"/>
      <c r="M20" s="79">
        <f>SUM(M5:M19)</f>
        <v>2.31</v>
      </c>
      <c r="N20" s="87">
        <f>SUM(N5:N19)</f>
        <v>22.34</v>
      </c>
    </row>
    <row r="21" spans="1:14" x14ac:dyDescent="0.3">
      <c r="B21" s="74"/>
      <c r="F21" s="75"/>
      <c r="J21" s="80"/>
      <c r="L21" s="1"/>
      <c r="M21" s="1"/>
    </row>
    <row r="22" spans="1:14" x14ac:dyDescent="0.3">
      <c r="B22" s="74"/>
      <c r="F22" s="75"/>
      <c r="H22" s="81" t="s">
        <v>21</v>
      </c>
      <c r="I22" s="81"/>
      <c r="J22" s="82"/>
      <c r="K22" s="83"/>
      <c r="L22" s="22"/>
      <c r="M22" s="1"/>
    </row>
    <row r="23" spans="1:14" x14ac:dyDescent="0.3">
      <c r="B23" s="74" t="s">
        <v>22</v>
      </c>
      <c r="F23" s="23" t="s">
        <v>51</v>
      </c>
      <c r="H23" s="84">
        <f>N20*4.33</f>
        <v>96.732200000000006</v>
      </c>
      <c r="J23" s="81"/>
      <c r="K23" s="81"/>
      <c r="L23" s="1"/>
    </row>
    <row r="24" spans="1:14" x14ac:dyDescent="0.3">
      <c r="B24" s="74" t="s">
        <v>23</v>
      </c>
      <c r="D24" t="str">
        <f>A1</f>
        <v>FLORENTINA CASTAÑO GERONA</v>
      </c>
      <c r="F24" s="85"/>
      <c r="L24" s="1"/>
    </row>
    <row r="25" spans="1:14" x14ac:dyDescent="0.3">
      <c r="B25" s="74" t="s">
        <v>24</v>
      </c>
      <c r="E25" s="85"/>
      <c r="L25" s="1"/>
    </row>
  </sheetData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3"/>
    </sheetView>
  </sheetViews>
  <sheetFormatPr baseColWidth="10" defaultRowHeight="14.4" x14ac:dyDescent="0.3"/>
  <cols>
    <col min="1" max="1" width="6.109375" customWidth="1"/>
    <col min="2" max="2" width="15" customWidth="1"/>
    <col min="3" max="3" width="5.44140625" customWidth="1"/>
    <col min="5" max="5" width="5.88671875" customWidth="1"/>
    <col min="6" max="6" width="15.44140625" customWidth="1"/>
    <col min="7" max="7" width="5.6640625" customWidth="1"/>
    <col min="8" max="8" width="15.33203125" customWidth="1"/>
    <col min="9" max="9" width="5.6640625" customWidth="1"/>
    <col min="10" max="10" width="13.88671875" customWidth="1"/>
    <col min="11" max="11" width="5.6640625" customWidth="1"/>
    <col min="13" max="13" width="5.88671875" customWidth="1"/>
    <col min="14" max="14" width="7.109375" customWidth="1"/>
  </cols>
  <sheetData>
    <row r="1" spans="1:14" x14ac:dyDescent="0.3">
      <c r="A1" s="1" t="s">
        <v>34</v>
      </c>
      <c r="B1" s="74"/>
      <c r="F1" s="75"/>
      <c r="L1" s="1"/>
      <c r="M1" s="1"/>
    </row>
    <row r="2" spans="1:14" x14ac:dyDescent="0.3">
      <c r="A2" s="3" t="s">
        <v>0</v>
      </c>
      <c r="B2" s="76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40</v>
      </c>
      <c r="M2" s="3" t="s">
        <v>41</v>
      </c>
      <c r="N2" s="3" t="s">
        <v>8</v>
      </c>
    </row>
    <row r="3" spans="1:14" x14ac:dyDescent="0.3">
      <c r="A3" s="52"/>
      <c r="B3" s="53"/>
      <c r="C3" s="54"/>
      <c r="D3" s="55"/>
      <c r="E3" s="54"/>
      <c r="F3" s="56"/>
      <c r="G3" s="54"/>
      <c r="H3" s="53" t="s">
        <v>35</v>
      </c>
      <c r="I3" s="54"/>
      <c r="J3" s="55"/>
      <c r="K3" s="54"/>
      <c r="L3" s="53"/>
      <c r="M3" s="54"/>
      <c r="N3" s="57"/>
    </row>
    <row r="4" spans="1:14" x14ac:dyDescent="0.3">
      <c r="A4" s="54"/>
      <c r="B4" s="53"/>
      <c r="C4" s="54"/>
      <c r="D4" s="55"/>
      <c r="E4" s="54"/>
      <c r="F4" s="56"/>
      <c r="G4" s="54"/>
      <c r="H4" s="42" t="s">
        <v>36</v>
      </c>
      <c r="I4" s="54"/>
      <c r="J4" s="55"/>
      <c r="K4" s="54"/>
      <c r="L4" s="53"/>
      <c r="M4" s="54"/>
      <c r="N4" s="57"/>
    </row>
    <row r="5" spans="1:14" x14ac:dyDescent="0.3">
      <c r="A5" s="58">
        <v>4</v>
      </c>
      <c r="B5" s="42"/>
      <c r="C5" s="58"/>
      <c r="D5" s="59"/>
      <c r="E5" s="58"/>
      <c r="F5" s="60"/>
      <c r="G5" s="58"/>
      <c r="H5" s="61" t="s">
        <v>37</v>
      </c>
      <c r="I5" s="58">
        <v>0.92</v>
      </c>
      <c r="J5" s="59"/>
      <c r="K5" s="58"/>
      <c r="L5" s="42"/>
      <c r="M5" s="58"/>
      <c r="N5" s="46">
        <f>C5+E5+G5+I5+K5</f>
        <v>0.92</v>
      </c>
    </row>
    <row r="6" spans="1:14" ht="21.6" x14ac:dyDescent="0.3">
      <c r="A6" s="6"/>
      <c r="B6" s="62" t="s">
        <v>38</v>
      </c>
      <c r="C6" s="63"/>
      <c r="D6" s="8"/>
      <c r="E6" s="64"/>
      <c r="F6" s="62"/>
      <c r="G6" s="63"/>
      <c r="H6" s="62" t="s">
        <v>38</v>
      </c>
      <c r="I6" s="63"/>
      <c r="J6" s="62"/>
      <c r="K6" s="63"/>
      <c r="L6" s="8"/>
      <c r="M6" s="65"/>
      <c r="N6" s="66"/>
    </row>
    <row r="7" spans="1:14" x14ac:dyDescent="0.3">
      <c r="A7" s="67">
        <v>8.66</v>
      </c>
      <c r="B7" s="56" t="s">
        <v>15</v>
      </c>
      <c r="C7" s="68">
        <v>1.5</v>
      </c>
      <c r="D7" s="69"/>
      <c r="E7" s="70"/>
      <c r="F7" s="56"/>
      <c r="G7" s="68"/>
      <c r="H7" s="56" t="s">
        <v>28</v>
      </c>
      <c r="I7" s="68">
        <v>0.5</v>
      </c>
      <c r="J7" s="56"/>
      <c r="K7" s="68"/>
      <c r="L7" s="69"/>
      <c r="M7" s="71"/>
      <c r="N7" s="72">
        <f>C7+E7+G7+I7+K7</f>
        <v>2</v>
      </c>
    </row>
    <row r="8" spans="1:14" ht="21.6" x14ac:dyDescent="0.3">
      <c r="A8" s="6"/>
      <c r="B8" s="62" t="s">
        <v>39</v>
      </c>
      <c r="C8" s="63"/>
      <c r="D8" s="8"/>
      <c r="E8" s="64"/>
      <c r="F8" s="62" t="s">
        <v>39</v>
      </c>
      <c r="G8" s="63"/>
      <c r="H8" s="62"/>
      <c r="I8" s="63"/>
      <c r="J8" s="62" t="s">
        <v>39</v>
      </c>
      <c r="K8" s="63"/>
      <c r="L8" s="8"/>
      <c r="M8" s="65"/>
      <c r="N8" s="73"/>
    </row>
    <row r="9" spans="1:14" x14ac:dyDescent="0.3">
      <c r="A9" s="67">
        <v>9.7799999999999994</v>
      </c>
      <c r="B9" s="56" t="s">
        <v>28</v>
      </c>
      <c r="C9" s="68">
        <v>0.33</v>
      </c>
      <c r="D9" s="69"/>
      <c r="E9" s="70"/>
      <c r="F9" s="56" t="s">
        <v>15</v>
      </c>
      <c r="G9" s="68">
        <v>1.6</v>
      </c>
      <c r="H9" s="56"/>
      <c r="I9" s="68"/>
      <c r="J9" s="56" t="s">
        <v>28</v>
      </c>
      <c r="K9" s="68">
        <v>0.33</v>
      </c>
      <c r="L9" s="69"/>
      <c r="M9" s="71"/>
      <c r="N9" s="72">
        <f>C9+G9+K9</f>
        <v>2.2600000000000002</v>
      </c>
    </row>
    <row r="10" spans="1:14" x14ac:dyDescent="0.3">
      <c r="A10" s="26"/>
      <c r="B10" s="27" t="s">
        <v>25</v>
      </c>
      <c r="C10" s="27"/>
      <c r="D10" s="28"/>
      <c r="E10" s="29"/>
      <c r="F10" s="27" t="s">
        <v>25</v>
      </c>
      <c r="G10" s="29"/>
      <c r="H10" s="28"/>
      <c r="I10" s="27"/>
      <c r="J10" s="27" t="s">
        <v>25</v>
      </c>
      <c r="K10" s="29"/>
      <c r="L10" s="30"/>
      <c r="M10" s="63"/>
      <c r="N10" s="66"/>
    </row>
    <row r="11" spans="1:14" x14ac:dyDescent="0.3">
      <c r="A11" s="31"/>
      <c r="B11" s="32" t="s">
        <v>26</v>
      </c>
      <c r="C11" s="33"/>
      <c r="D11" s="34"/>
      <c r="E11" s="35"/>
      <c r="F11" s="32" t="s">
        <v>27</v>
      </c>
      <c r="G11" s="35"/>
      <c r="H11" s="34"/>
      <c r="I11" s="33"/>
      <c r="J11" s="32" t="s">
        <v>28</v>
      </c>
      <c r="K11" s="35"/>
      <c r="L11" s="36"/>
      <c r="M11" s="70"/>
      <c r="N11" s="86"/>
    </row>
    <row r="12" spans="1:14" x14ac:dyDescent="0.3">
      <c r="A12" s="31"/>
      <c r="B12" s="32" t="s">
        <v>29</v>
      </c>
      <c r="C12" s="33"/>
      <c r="D12" s="38"/>
      <c r="E12" s="35"/>
      <c r="F12" s="32" t="s">
        <v>29</v>
      </c>
      <c r="G12" s="35"/>
      <c r="H12" s="33"/>
      <c r="I12" s="33"/>
      <c r="J12" s="32" t="s">
        <v>29</v>
      </c>
      <c r="K12" s="35"/>
      <c r="L12" s="33"/>
      <c r="M12" s="68"/>
      <c r="N12" s="86"/>
    </row>
    <row r="13" spans="1:14" ht="25.2" x14ac:dyDescent="0.3">
      <c r="A13" s="40">
        <v>14</v>
      </c>
      <c r="B13" s="41" t="s">
        <v>30</v>
      </c>
      <c r="C13" s="42">
        <v>1.07</v>
      </c>
      <c r="D13" s="43"/>
      <c r="E13" s="44"/>
      <c r="F13" s="45" t="s">
        <v>31</v>
      </c>
      <c r="G13" s="46">
        <v>1.08</v>
      </c>
      <c r="H13" s="47"/>
      <c r="I13" s="47"/>
      <c r="J13" s="45" t="s">
        <v>32</v>
      </c>
      <c r="K13" s="46">
        <v>1.08</v>
      </c>
      <c r="L13" s="48"/>
      <c r="M13" s="77"/>
      <c r="N13" s="72">
        <f>C13+E13+G13+I13+K13</f>
        <v>3.2300000000000004</v>
      </c>
    </row>
    <row r="14" spans="1:14" x14ac:dyDescent="0.3">
      <c r="A14" s="9"/>
      <c r="B14" s="26" t="s">
        <v>43</v>
      </c>
      <c r="C14" s="63"/>
      <c r="D14" s="89"/>
      <c r="E14" s="63"/>
      <c r="F14" s="90"/>
      <c r="G14" s="63"/>
      <c r="H14" s="6"/>
      <c r="I14" s="63"/>
      <c r="J14" s="26"/>
      <c r="K14" s="63"/>
      <c r="L14" s="8"/>
      <c r="M14" s="65"/>
      <c r="N14" s="66"/>
    </row>
    <row r="15" spans="1:14" x14ac:dyDescent="0.3">
      <c r="A15" s="17">
        <v>8.66</v>
      </c>
      <c r="B15" s="40" t="s">
        <v>44</v>
      </c>
      <c r="C15" s="77">
        <v>2</v>
      </c>
      <c r="D15" s="91"/>
      <c r="E15" s="77"/>
      <c r="F15" s="20"/>
      <c r="G15" s="77"/>
      <c r="H15" s="10"/>
      <c r="I15" s="77"/>
      <c r="J15" s="40"/>
      <c r="K15" s="77"/>
      <c r="L15" s="12"/>
      <c r="M15" s="88"/>
      <c r="N15" s="92">
        <f>C15+E15+G15+I15+K15</f>
        <v>2</v>
      </c>
    </row>
    <row r="16" spans="1:14" x14ac:dyDescent="0.3">
      <c r="A16" s="6"/>
      <c r="B16" s="93"/>
      <c r="C16" s="63"/>
      <c r="D16" s="93" t="s">
        <v>45</v>
      </c>
      <c r="E16" s="63"/>
      <c r="F16" s="93"/>
      <c r="G16" s="63"/>
      <c r="H16" s="93" t="s">
        <v>45</v>
      </c>
      <c r="I16" s="63"/>
      <c r="J16" s="93"/>
      <c r="K16" s="63"/>
      <c r="L16" s="93" t="s">
        <v>45</v>
      </c>
      <c r="M16" s="63"/>
      <c r="N16" s="66"/>
    </row>
    <row r="17" spans="1:14" ht="24.6" x14ac:dyDescent="0.3">
      <c r="A17" s="10">
        <v>30</v>
      </c>
      <c r="B17" s="11"/>
      <c r="C17" s="94"/>
      <c r="D17" s="11" t="s">
        <v>46</v>
      </c>
      <c r="E17" s="94">
        <v>2.31</v>
      </c>
      <c r="F17" s="11"/>
      <c r="G17" s="94"/>
      <c r="H17" s="11" t="s">
        <v>46</v>
      </c>
      <c r="I17" s="94">
        <v>2.31</v>
      </c>
      <c r="J17" s="11"/>
      <c r="K17" s="77"/>
      <c r="L17" s="11" t="s">
        <v>46</v>
      </c>
      <c r="M17" s="77">
        <v>2.31</v>
      </c>
      <c r="N17" s="92">
        <f>M17+K17+I17+G17+E17+C17</f>
        <v>6.93</v>
      </c>
    </row>
    <row r="18" spans="1:14" x14ac:dyDescent="0.3">
      <c r="A18" s="78">
        <f>SUM(A3:A17)</f>
        <v>75.099999999999994</v>
      </c>
      <c r="B18" s="40" t="s">
        <v>8</v>
      </c>
      <c r="C18" s="77">
        <f>SUM(C3:C17)</f>
        <v>4.9000000000000004</v>
      </c>
      <c r="D18" s="19"/>
      <c r="E18" s="77">
        <f>SUM(E3:E17)</f>
        <v>2.31</v>
      </c>
      <c r="F18" s="20"/>
      <c r="G18" s="77">
        <f>SUM(G3:G17)</f>
        <v>2.68</v>
      </c>
      <c r="H18" s="10"/>
      <c r="I18" s="77">
        <f>SUM(I3:I17)</f>
        <v>3.73</v>
      </c>
      <c r="J18" s="10"/>
      <c r="K18" s="77">
        <f>SUM(K3:K17)</f>
        <v>1.4100000000000001</v>
      </c>
      <c r="L18" s="19"/>
      <c r="M18" s="79">
        <f>SUM(M5:M17)</f>
        <v>2.31</v>
      </c>
      <c r="N18" s="87">
        <f>SUM(N5:N17)</f>
        <v>17.34</v>
      </c>
    </row>
    <row r="19" spans="1:14" x14ac:dyDescent="0.3">
      <c r="B19" s="74"/>
      <c r="F19" s="75"/>
      <c r="J19" s="80"/>
      <c r="L19" s="1"/>
      <c r="M19" s="1"/>
    </row>
    <row r="20" spans="1:14" x14ac:dyDescent="0.3">
      <c r="B20" s="74"/>
      <c r="F20" s="75"/>
      <c r="H20" s="81" t="s">
        <v>21</v>
      </c>
      <c r="I20" s="81"/>
      <c r="J20" s="82"/>
      <c r="K20" s="83"/>
      <c r="L20" s="22"/>
      <c r="M20" s="1"/>
    </row>
    <row r="21" spans="1:14" x14ac:dyDescent="0.3">
      <c r="B21" s="74" t="s">
        <v>22</v>
      </c>
      <c r="F21" s="23" t="s">
        <v>47</v>
      </c>
      <c r="H21" s="81"/>
      <c r="I21" s="84">
        <f>N18*4.33</f>
        <v>75.0822</v>
      </c>
      <c r="J21" s="81"/>
      <c r="K21" s="81"/>
      <c r="L21" s="1"/>
    </row>
    <row r="22" spans="1:14" x14ac:dyDescent="0.3">
      <c r="B22" s="74" t="s">
        <v>23</v>
      </c>
      <c r="D22" t="str">
        <f>A1</f>
        <v>FLORENTINA CASTAÑO GERONA</v>
      </c>
      <c r="F22" s="85"/>
      <c r="L22" s="1"/>
    </row>
    <row r="23" spans="1:14" x14ac:dyDescent="0.3">
      <c r="B23" s="74" t="s">
        <v>24</v>
      </c>
      <c r="E23" s="85"/>
      <c r="L23" s="1"/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21"/>
    </sheetView>
  </sheetViews>
  <sheetFormatPr baseColWidth="10" defaultRowHeight="14.4" x14ac:dyDescent="0.3"/>
  <cols>
    <col min="1" max="1" width="7.109375" customWidth="1"/>
    <col min="2" max="2" width="19.44140625" customWidth="1"/>
    <col min="3" max="3" width="5" customWidth="1"/>
    <col min="4" max="4" width="14.88671875" customWidth="1"/>
    <col min="5" max="5" width="5.33203125" customWidth="1"/>
    <col min="6" max="6" width="19.109375" customWidth="1"/>
    <col min="7" max="7" width="5.109375" customWidth="1"/>
    <col min="8" max="8" width="15.88671875" customWidth="1"/>
    <col min="9" max="9" width="6" customWidth="1"/>
    <col min="10" max="10" width="15.5546875" customWidth="1"/>
    <col min="11" max="11" width="5.44140625" customWidth="1"/>
    <col min="12" max="12" width="14.33203125" customWidth="1"/>
    <col min="13" max="13" width="4.88671875" customWidth="1"/>
    <col min="14" max="14" width="6.109375" customWidth="1"/>
  </cols>
  <sheetData>
    <row r="1" spans="1:14" x14ac:dyDescent="0.3">
      <c r="A1" s="1" t="s">
        <v>34</v>
      </c>
      <c r="B1" s="74"/>
      <c r="F1" s="75"/>
      <c r="L1" s="1"/>
      <c r="M1" s="1"/>
    </row>
    <row r="2" spans="1:14" x14ac:dyDescent="0.3">
      <c r="A2" s="3" t="s">
        <v>0</v>
      </c>
      <c r="B2" s="76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40</v>
      </c>
      <c r="M2" s="3" t="s">
        <v>41</v>
      </c>
      <c r="N2" s="3" t="s">
        <v>8</v>
      </c>
    </row>
    <row r="3" spans="1:14" x14ac:dyDescent="0.3">
      <c r="A3" s="52"/>
      <c r="B3" s="53"/>
      <c r="C3" s="54"/>
      <c r="D3" s="55"/>
      <c r="E3" s="54"/>
      <c r="F3" s="56"/>
      <c r="G3" s="54"/>
      <c r="H3" s="53" t="s">
        <v>35</v>
      </c>
      <c r="I3" s="54"/>
      <c r="J3" s="55"/>
      <c r="K3" s="54"/>
      <c r="L3" s="53"/>
      <c r="M3" s="54"/>
      <c r="N3" s="57"/>
    </row>
    <row r="4" spans="1:14" x14ac:dyDescent="0.3">
      <c r="A4" s="54"/>
      <c r="B4" s="53"/>
      <c r="C4" s="54"/>
      <c r="D4" s="55"/>
      <c r="E4" s="54"/>
      <c r="F4" s="56"/>
      <c r="G4" s="54"/>
      <c r="H4" s="42" t="s">
        <v>36</v>
      </c>
      <c r="I4" s="54"/>
      <c r="J4" s="55"/>
      <c r="K4" s="54"/>
      <c r="L4" s="53"/>
      <c r="M4" s="54"/>
      <c r="N4" s="57"/>
    </row>
    <row r="5" spans="1:14" x14ac:dyDescent="0.3">
      <c r="A5" s="58">
        <v>4</v>
      </c>
      <c r="B5" s="42"/>
      <c r="C5" s="58"/>
      <c r="D5" s="59"/>
      <c r="E5" s="58"/>
      <c r="F5" s="60"/>
      <c r="G5" s="58"/>
      <c r="H5" s="61" t="s">
        <v>37</v>
      </c>
      <c r="I5" s="58">
        <v>0.92</v>
      </c>
      <c r="J5" s="59"/>
      <c r="K5" s="58"/>
      <c r="L5" s="42"/>
      <c r="M5" s="58"/>
      <c r="N5" s="46">
        <f>C5+E5+G5+I5+K5</f>
        <v>0.92</v>
      </c>
    </row>
    <row r="6" spans="1:14" ht="21.6" x14ac:dyDescent="0.3">
      <c r="A6" s="6"/>
      <c r="B6" s="62" t="s">
        <v>38</v>
      </c>
      <c r="C6" s="63"/>
      <c r="D6" s="8"/>
      <c r="E6" s="64"/>
      <c r="F6" s="62"/>
      <c r="G6" s="63"/>
      <c r="H6" s="62" t="s">
        <v>38</v>
      </c>
      <c r="I6" s="63"/>
      <c r="J6" s="62"/>
      <c r="K6" s="63"/>
      <c r="L6" s="8"/>
      <c r="M6" s="65"/>
      <c r="N6" s="66"/>
    </row>
    <row r="7" spans="1:14" x14ac:dyDescent="0.3">
      <c r="A7" s="67">
        <v>8.66</v>
      </c>
      <c r="B7" s="56" t="s">
        <v>15</v>
      </c>
      <c r="C7" s="68">
        <v>1.5</v>
      </c>
      <c r="D7" s="69"/>
      <c r="E7" s="70"/>
      <c r="F7" s="56"/>
      <c r="G7" s="68"/>
      <c r="H7" s="56" t="s">
        <v>28</v>
      </c>
      <c r="I7" s="68">
        <v>0.5</v>
      </c>
      <c r="J7" s="56"/>
      <c r="K7" s="68"/>
      <c r="L7" s="69"/>
      <c r="M7" s="71"/>
      <c r="N7" s="72">
        <f>C7+E7+G7+I7+K7</f>
        <v>2</v>
      </c>
    </row>
    <row r="8" spans="1:14" ht="21.6" x14ac:dyDescent="0.3">
      <c r="A8" s="6"/>
      <c r="B8" s="62" t="s">
        <v>39</v>
      </c>
      <c r="C8" s="63"/>
      <c r="D8" s="8"/>
      <c r="E8" s="64"/>
      <c r="F8" s="62" t="s">
        <v>39</v>
      </c>
      <c r="G8" s="63"/>
      <c r="H8" s="62"/>
      <c r="I8" s="63"/>
      <c r="J8" s="62" t="s">
        <v>39</v>
      </c>
      <c r="K8" s="63"/>
      <c r="L8" s="8"/>
      <c r="M8" s="65"/>
      <c r="N8" s="73"/>
    </row>
    <row r="9" spans="1:14" x14ac:dyDescent="0.3">
      <c r="A9" s="67">
        <v>9.7799999999999994</v>
      </c>
      <c r="B9" s="56" t="s">
        <v>28</v>
      </c>
      <c r="C9" s="68">
        <v>0.33</v>
      </c>
      <c r="D9" s="69"/>
      <c r="E9" s="70"/>
      <c r="F9" s="56" t="s">
        <v>15</v>
      </c>
      <c r="G9" s="68">
        <v>1.6</v>
      </c>
      <c r="H9" s="56"/>
      <c r="I9" s="68"/>
      <c r="J9" s="56" t="s">
        <v>28</v>
      </c>
      <c r="K9" s="68">
        <v>0.33</v>
      </c>
      <c r="L9" s="69"/>
      <c r="M9" s="71"/>
      <c r="N9" s="72">
        <f>C9+G9+K9</f>
        <v>2.2600000000000002</v>
      </c>
    </row>
    <row r="10" spans="1:14" x14ac:dyDescent="0.3">
      <c r="A10" s="26"/>
      <c r="B10" s="27" t="s">
        <v>25</v>
      </c>
      <c r="C10" s="27"/>
      <c r="D10" s="28"/>
      <c r="E10" s="29"/>
      <c r="F10" s="27" t="s">
        <v>25</v>
      </c>
      <c r="G10" s="29"/>
      <c r="H10" s="28"/>
      <c r="I10" s="27"/>
      <c r="J10" s="27" t="s">
        <v>25</v>
      </c>
      <c r="K10" s="29"/>
      <c r="L10" s="30"/>
      <c r="M10" s="63"/>
      <c r="N10" s="66"/>
    </row>
    <row r="11" spans="1:14" x14ac:dyDescent="0.3">
      <c r="A11" s="31"/>
      <c r="B11" s="32" t="s">
        <v>26</v>
      </c>
      <c r="C11" s="33"/>
      <c r="D11" s="34"/>
      <c r="E11" s="35"/>
      <c r="F11" s="32" t="s">
        <v>27</v>
      </c>
      <c r="G11" s="35"/>
      <c r="H11" s="34"/>
      <c r="I11" s="33"/>
      <c r="J11" s="32" t="s">
        <v>28</v>
      </c>
      <c r="K11" s="35"/>
      <c r="L11" s="36"/>
      <c r="M11" s="70"/>
      <c r="N11" s="86"/>
    </row>
    <row r="12" spans="1:14" x14ac:dyDescent="0.3">
      <c r="A12" s="31"/>
      <c r="B12" s="32" t="s">
        <v>29</v>
      </c>
      <c r="C12" s="33"/>
      <c r="D12" s="38"/>
      <c r="E12" s="35"/>
      <c r="F12" s="32" t="s">
        <v>29</v>
      </c>
      <c r="G12" s="35"/>
      <c r="H12" s="33"/>
      <c r="I12" s="33"/>
      <c r="J12" s="32" t="s">
        <v>29</v>
      </c>
      <c r="K12" s="35"/>
      <c r="L12" s="33"/>
      <c r="M12" s="68"/>
      <c r="N12" s="86"/>
    </row>
    <row r="13" spans="1:14" ht="17.399999999999999" x14ac:dyDescent="0.3">
      <c r="A13" s="40">
        <v>14</v>
      </c>
      <c r="B13" s="41" t="s">
        <v>30</v>
      </c>
      <c r="C13" s="42">
        <v>1.07</v>
      </c>
      <c r="D13" s="43"/>
      <c r="E13" s="44"/>
      <c r="F13" s="45" t="s">
        <v>31</v>
      </c>
      <c r="G13" s="46">
        <v>1.08</v>
      </c>
      <c r="H13" s="47"/>
      <c r="I13" s="47"/>
      <c r="J13" s="45" t="s">
        <v>32</v>
      </c>
      <c r="K13" s="46">
        <v>1.08</v>
      </c>
      <c r="L13" s="48"/>
      <c r="M13" s="77"/>
      <c r="N13" s="72">
        <f>C13+E13+G13+I13+K13</f>
        <v>3.2300000000000004</v>
      </c>
    </row>
    <row r="14" spans="1:14" x14ac:dyDescent="0.3">
      <c r="A14" s="78">
        <f>SUM(A3:A13)</f>
        <v>36.44</v>
      </c>
      <c r="B14" s="40" t="s">
        <v>8</v>
      </c>
      <c r="C14" s="77">
        <f>SUM(C3:C13)</f>
        <v>2.9000000000000004</v>
      </c>
      <c r="D14" s="19"/>
      <c r="E14" s="77">
        <f>SUM(E3:E13)</f>
        <v>0</v>
      </c>
      <c r="F14" s="20"/>
      <c r="G14" s="77">
        <f>SUM(G3:G13)</f>
        <v>2.68</v>
      </c>
      <c r="H14" s="10"/>
      <c r="I14" s="77">
        <f>SUM(I3:I13)</f>
        <v>1.42</v>
      </c>
      <c r="J14" s="10"/>
      <c r="K14" s="77">
        <f>SUM(K3:K13)</f>
        <v>1.4100000000000001</v>
      </c>
      <c r="L14" s="19"/>
      <c r="M14" s="79">
        <f>SUM(M5:M13)</f>
        <v>0</v>
      </c>
      <c r="N14" s="87">
        <f>SUM(N5:N13)</f>
        <v>8.41</v>
      </c>
    </row>
    <row r="15" spans="1:14" x14ac:dyDescent="0.3">
      <c r="B15" s="74"/>
      <c r="F15" s="75"/>
      <c r="J15" s="80"/>
      <c r="L15" s="1"/>
      <c r="M15" s="1"/>
    </row>
    <row r="16" spans="1:14" x14ac:dyDescent="0.3">
      <c r="B16" s="74"/>
      <c r="F16" s="75"/>
      <c r="H16" s="81" t="s">
        <v>21</v>
      </c>
      <c r="I16" s="81"/>
      <c r="J16" s="82"/>
      <c r="K16" s="83"/>
      <c r="L16" s="22"/>
      <c r="M16" s="1"/>
    </row>
    <row r="17" spans="2:12" x14ac:dyDescent="0.3">
      <c r="B17" s="74" t="s">
        <v>22</v>
      </c>
      <c r="F17" s="23" t="s">
        <v>42</v>
      </c>
      <c r="H17" s="81"/>
      <c r="I17" s="84">
        <f>N14*4.33</f>
        <v>36.415300000000002</v>
      </c>
      <c r="J17" s="81"/>
      <c r="K17" s="81"/>
      <c r="L17" s="1"/>
    </row>
    <row r="18" spans="2:12" x14ac:dyDescent="0.3">
      <c r="B18" s="74" t="s">
        <v>23</v>
      </c>
      <c r="D18" t="str">
        <f>A1</f>
        <v>FLORENTINA CASTAÑO GERONA</v>
      </c>
      <c r="F18" s="85"/>
      <c r="L18" s="1"/>
    </row>
    <row r="19" spans="2:12" x14ac:dyDescent="0.3">
      <c r="B19" s="74" t="s">
        <v>24</v>
      </c>
      <c r="E19" s="85"/>
      <c r="L19" s="1"/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9" workbookViewId="0">
      <selection sqref="A1:L32"/>
    </sheetView>
  </sheetViews>
  <sheetFormatPr baseColWidth="10" defaultColWidth="9.109375" defaultRowHeight="14.4" x14ac:dyDescent="0.3"/>
  <cols>
    <col min="1" max="1" width="5.5546875" customWidth="1"/>
    <col min="2" max="2" width="19.5546875" customWidth="1"/>
    <col min="3" max="3" width="4.5546875" customWidth="1"/>
    <col min="4" max="4" width="16.33203125" customWidth="1"/>
    <col min="5" max="5" width="5.5546875" customWidth="1"/>
    <col min="6" max="6" width="18.33203125" customWidth="1"/>
    <col min="7" max="7" width="5.6640625" customWidth="1"/>
    <col min="8" max="8" width="15.44140625" customWidth="1"/>
    <col min="9" max="9" width="5.33203125" customWidth="1"/>
    <col min="10" max="10" width="15.5546875" customWidth="1"/>
    <col min="11" max="11" width="5.6640625" customWidth="1"/>
    <col min="12" max="12" width="5.5546875" customWidth="1"/>
  </cols>
  <sheetData>
    <row r="1" spans="1:14" x14ac:dyDescent="0.3">
      <c r="A1" s="1"/>
      <c r="B1" s="1" t="s">
        <v>34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1"/>
    </row>
    <row r="3" spans="1:14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5" t="s">
        <v>8</v>
      </c>
    </row>
    <row r="4" spans="1:14" x14ac:dyDescent="0.3">
      <c r="A4" s="26"/>
      <c r="B4" s="27" t="s">
        <v>25</v>
      </c>
      <c r="C4" s="27"/>
      <c r="D4" s="28"/>
      <c r="E4" s="29"/>
      <c r="F4" s="27" t="s">
        <v>25</v>
      </c>
      <c r="G4" s="29"/>
      <c r="H4" s="28"/>
      <c r="I4" s="27"/>
      <c r="J4" s="27" t="s">
        <v>25</v>
      </c>
      <c r="K4" s="29"/>
      <c r="L4" s="30"/>
      <c r="M4" s="49"/>
      <c r="N4" s="50"/>
    </row>
    <row r="5" spans="1:14" x14ac:dyDescent="0.3">
      <c r="A5" s="31"/>
      <c r="B5" s="32" t="s">
        <v>26</v>
      </c>
      <c r="C5" s="33"/>
      <c r="D5" s="34"/>
      <c r="E5" s="35"/>
      <c r="F5" s="32" t="s">
        <v>27</v>
      </c>
      <c r="G5" s="35"/>
      <c r="H5" s="34"/>
      <c r="I5" s="33"/>
      <c r="J5" s="32" t="s">
        <v>28</v>
      </c>
      <c r="K5" s="35"/>
      <c r="L5" s="36"/>
      <c r="M5" s="37"/>
      <c r="N5" s="50"/>
    </row>
    <row r="6" spans="1:14" x14ac:dyDescent="0.3">
      <c r="A6" s="31"/>
      <c r="B6" s="32" t="s">
        <v>29</v>
      </c>
      <c r="C6" s="33"/>
      <c r="D6" s="38"/>
      <c r="E6" s="35"/>
      <c r="F6" s="32" t="s">
        <v>29</v>
      </c>
      <c r="G6" s="35"/>
      <c r="H6" s="33"/>
      <c r="I6" s="33"/>
      <c r="J6" s="32" t="s">
        <v>29</v>
      </c>
      <c r="K6" s="35"/>
      <c r="L6" s="33"/>
      <c r="M6" s="39"/>
      <c r="N6" s="50"/>
    </row>
    <row r="7" spans="1:14" ht="17.399999999999999" x14ac:dyDescent="0.3">
      <c r="A7" s="40">
        <v>14</v>
      </c>
      <c r="B7" s="41" t="s">
        <v>30</v>
      </c>
      <c r="C7" s="42">
        <v>1.07</v>
      </c>
      <c r="D7" s="43"/>
      <c r="E7" s="44"/>
      <c r="F7" s="45" t="s">
        <v>31</v>
      </c>
      <c r="G7" s="46">
        <v>1.08</v>
      </c>
      <c r="H7" s="47"/>
      <c r="I7" s="47"/>
      <c r="J7" s="45" t="s">
        <v>32</v>
      </c>
      <c r="K7" s="46">
        <v>1.08</v>
      </c>
      <c r="L7" s="48">
        <f>C7+E7+G7+I7+K7+M7</f>
        <v>3.2300000000000004</v>
      </c>
      <c r="M7" s="39"/>
      <c r="N7" s="51"/>
    </row>
    <row r="8" spans="1:14" ht="29.25" customHeight="1" x14ac:dyDescent="0.3">
      <c r="A8" s="6">
        <v>6.49</v>
      </c>
      <c r="B8" s="7" t="s">
        <v>9</v>
      </c>
      <c r="C8" s="8"/>
      <c r="D8" s="7"/>
      <c r="E8" s="8"/>
      <c r="F8" s="7"/>
      <c r="G8" s="8"/>
      <c r="H8" s="7" t="s">
        <v>9</v>
      </c>
      <c r="I8" s="8"/>
      <c r="J8" s="7"/>
      <c r="K8" s="8"/>
      <c r="L8" s="9"/>
    </row>
    <row r="9" spans="1:14" x14ac:dyDescent="0.3">
      <c r="A9" s="10"/>
      <c r="B9" s="11" t="s">
        <v>10</v>
      </c>
      <c r="C9" s="12">
        <v>1.1599999999999999</v>
      </c>
      <c r="D9" s="12"/>
      <c r="E9" s="13"/>
      <c r="F9" s="11"/>
      <c r="G9" s="12"/>
      <c r="H9" s="11" t="s">
        <v>11</v>
      </c>
      <c r="I9" s="12">
        <v>0.33</v>
      </c>
      <c r="J9" s="12"/>
      <c r="K9" s="12"/>
      <c r="L9" s="14">
        <f>C9+E9+G9+I9+K9</f>
        <v>1.49</v>
      </c>
    </row>
    <row r="10" spans="1:14" ht="26.25" customHeight="1" x14ac:dyDescent="0.3">
      <c r="A10" s="6">
        <v>6.49</v>
      </c>
      <c r="B10" s="7" t="s">
        <v>12</v>
      </c>
      <c r="C10" s="8"/>
      <c r="D10" s="15"/>
      <c r="E10" s="8"/>
      <c r="F10" s="7"/>
      <c r="G10" s="8"/>
      <c r="H10" s="7" t="s">
        <v>12</v>
      </c>
      <c r="I10" s="8"/>
      <c r="J10" s="7"/>
      <c r="K10" s="8"/>
      <c r="L10" s="9"/>
    </row>
    <row r="11" spans="1:14" x14ac:dyDescent="0.3">
      <c r="A11" s="10"/>
      <c r="B11" s="11" t="s">
        <v>10</v>
      </c>
      <c r="C11" s="12">
        <v>1.1599999999999999</v>
      </c>
      <c r="D11" s="12"/>
      <c r="E11" s="13"/>
      <c r="F11" s="11"/>
      <c r="G11" s="12"/>
      <c r="H11" s="11" t="s">
        <v>11</v>
      </c>
      <c r="I11" s="12">
        <v>0.33</v>
      </c>
      <c r="J11" s="12"/>
      <c r="K11" s="12"/>
      <c r="L11" s="14">
        <f>C11+E11+G11+I11+K11</f>
        <v>1.49</v>
      </c>
    </row>
    <row r="12" spans="1:14" ht="28.5" customHeight="1" x14ac:dyDescent="0.3">
      <c r="A12" s="6">
        <v>6.49</v>
      </c>
      <c r="B12" s="7" t="s">
        <v>13</v>
      </c>
      <c r="C12" s="8"/>
      <c r="D12" s="8"/>
      <c r="E12" s="16"/>
      <c r="F12" s="16"/>
      <c r="G12" s="16"/>
      <c r="H12" s="7" t="s">
        <v>13</v>
      </c>
      <c r="I12" s="8"/>
      <c r="J12" s="8"/>
      <c r="K12" s="16"/>
      <c r="L12" s="9"/>
    </row>
    <row r="13" spans="1:14" x14ac:dyDescent="0.3">
      <c r="A13" s="10"/>
      <c r="B13" s="11" t="s">
        <v>10</v>
      </c>
      <c r="C13" s="12">
        <v>1.1599999999999999</v>
      </c>
      <c r="D13" s="11"/>
      <c r="E13" s="11"/>
      <c r="F13" s="11"/>
      <c r="G13" s="11"/>
      <c r="H13" s="11" t="s">
        <v>11</v>
      </c>
      <c r="I13" s="12">
        <v>0.33</v>
      </c>
      <c r="J13" s="11"/>
      <c r="K13" s="11"/>
      <c r="L13" s="14">
        <f>C13+E13+G13+I13+K13</f>
        <v>1.49</v>
      </c>
    </row>
    <row r="14" spans="1:14" ht="26.25" customHeight="1" x14ac:dyDescent="0.3">
      <c r="A14" s="6">
        <v>6.49</v>
      </c>
      <c r="B14" s="7" t="s">
        <v>14</v>
      </c>
      <c r="C14" s="8"/>
      <c r="D14" s="15"/>
      <c r="E14" s="8"/>
      <c r="F14" s="7"/>
      <c r="G14" s="8"/>
      <c r="H14" s="7" t="s">
        <v>14</v>
      </c>
      <c r="I14" s="8"/>
      <c r="J14" s="15"/>
      <c r="K14" s="8"/>
      <c r="L14" s="9"/>
    </row>
    <row r="15" spans="1:14" x14ac:dyDescent="0.3">
      <c r="A15" s="10"/>
      <c r="B15" s="11" t="s">
        <v>11</v>
      </c>
      <c r="C15" s="12">
        <v>0.33</v>
      </c>
      <c r="D15" s="12"/>
      <c r="E15" s="13"/>
      <c r="F15" s="11"/>
      <c r="G15" s="12"/>
      <c r="H15" s="11" t="s">
        <v>15</v>
      </c>
      <c r="I15" s="12">
        <v>1.1599999999999999</v>
      </c>
      <c r="J15" s="12"/>
      <c r="K15" s="13"/>
      <c r="L15" s="14">
        <f>C15+E15+G15+I15+K15</f>
        <v>1.49</v>
      </c>
    </row>
    <row r="16" spans="1:14" ht="26.25" customHeight="1" x14ac:dyDescent="0.3">
      <c r="A16" s="6">
        <v>6.49</v>
      </c>
      <c r="B16" s="7" t="s">
        <v>16</v>
      </c>
      <c r="C16" s="8"/>
      <c r="D16" s="15"/>
      <c r="E16" s="8"/>
      <c r="F16" s="7"/>
      <c r="G16" s="8"/>
      <c r="H16" s="7" t="s">
        <v>16</v>
      </c>
      <c r="I16" s="8"/>
      <c r="J16" s="15"/>
      <c r="K16" s="8"/>
      <c r="L16" s="9"/>
    </row>
    <row r="17" spans="1:12" x14ac:dyDescent="0.3">
      <c r="A17" s="10"/>
      <c r="B17" s="11" t="s">
        <v>11</v>
      </c>
      <c r="C17" s="12">
        <v>0.33</v>
      </c>
      <c r="D17" s="12"/>
      <c r="E17" s="13"/>
      <c r="F17" s="11"/>
      <c r="G17" s="12"/>
      <c r="H17" s="11" t="s">
        <v>10</v>
      </c>
      <c r="I17" s="12">
        <v>1.1599999999999999</v>
      </c>
      <c r="J17" s="12"/>
      <c r="K17" s="13"/>
      <c r="L17" s="17">
        <f>C17+E17+G17+I17+K17</f>
        <v>1.49</v>
      </c>
    </row>
    <row r="18" spans="1:12" ht="30" customHeight="1" x14ac:dyDescent="0.3">
      <c r="A18" s="6">
        <v>6.49</v>
      </c>
      <c r="B18" s="7"/>
      <c r="C18" s="8"/>
      <c r="D18" s="7" t="s">
        <v>17</v>
      </c>
      <c r="E18" s="8"/>
      <c r="F18" s="7"/>
      <c r="G18" s="8"/>
      <c r="H18" s="7"/>
      <c r="I18" s="16"/>
      <c r="J18" s="7" t="s">
        <v>17</v>
      </c>
      <c r="K18" s="8"/>
      <c r="L18" s="9"/>
    </row>
    <row r="19" spans="1:12" x14ac:dyDescent="0.3">
      <c r="A19" s="10"/>
      <c r="B19" s="12"/>
      <c r="C19" s="12"/>
      <c r="D19" s="11" t="s">
        <v>10</v>
      </c>
      <c r="E19" s="12">
        <v>1.1599999999999999</v>
      </c>
      <c r="F19" s="11"/>
      <c r="G19" s="12"/>
      <c r="H19" s="12"/>
      <c r="I19" s="12"/>
      <c r="J19" s="11" t="s">
        <v>11</v>
      </c>
      <c r="K19" s="12">
        <v>0.33</v>
      </c>
      <c r="L19" s="17">
        <f>C19+E19+G19+I19+K19</f>
        <v>1.49</v>
      </c>
    </row>
    <row r="20" spans="1:12" ht="23.25" customHeight="1" x14ac:dyDescent="0.3">
      <c r="A20" s="6">
        <v>6.49</v>
      </c>
      <c r="B20" s="7"/>
      <c r="C20" s="8"/>
      <c r="D20" s="7" t="s">
        <v>18</v>
      </c>
      <c r="E20" s="8"/>
      <c r="F20" s="7"/>
      <c r="G20" s="8"/>
      <c r="H20" s="7"/>
      <c r="I20" s="16"/>
      <c r="J20" s="7" t="s">
        <v>18</v>
      </c>
      <c r="K20" s="8"/>
      <c r="L20" s="14"/>
    </row>
    <row r="21" spans="1:12" x14ac:dyDescent="0.3">
      <c r="A21" s="10"/>
      <c r="B21" s="12"/>
      <c r="C21" s="12"/>
      <c r="D21" s="11" t="s">
        <v>10</v>
      </c>
      <c r="E21" s="12">
        <v>1.1599999999999999</v>
      </c>
      <c r="F21" s="11"/>
      <c r="G21" s="12"/>
      <c r="H21" s="12"/>
      <c r="I21" s="12"/>
      <c r="J21" s="11" t="s">
        <v>11</v>
      </c>
      <c r="K21" s="13">
        <v>0.33</v>
      </c>
      <c r="L21" s="14">
        <f>C21+E21+G21+I21+K21</f>
        <v>1.49</v>
      </c>
    </row>
    <row r="22" spans="1:12" ht="24" customHeight="1" x14ac:dyDescent="0.3">
      <c r="A22" s="6">
        <v>6.49</v>
      </c>
      <c r="B22" s="7"/>
      <c r="C22" s="8"/>
      <c r="D22" s="7" t="s">
        <v>19</v>
      </c>
      <c r="E22" s="8"/>
      <c r="F22" s="7"/>
      <c r="G22" s="8"/>
      <c r="H22" s="7"/>
      <c r="I22" s="16"/>
      <c r="J22" s="7" t="s">
        <v>19</v>
      </c>
      <c r="K22" s="8"/>
      <c r="L22" s="9"/>
    </row>
    <row r="23" spans="1:12" x14ac:dyDescent="0.3">
      <c r="A23" s="10"/>
      <c r="B23" s="12"/>
      <c r="C23" s="12"/>
      <c r="D23" s="11" t="s">
        <v>11</v>
      </c>
      <c r="E23" s="12">
        <v>0.33</v>
      </c>
      <c r="F23" s="11"/>
      <c r="G23" s="12"/>
      <c r="H23" s="12"/>
      <c r="I23" s="12"/>
      <c r="J23" s="11" t="s">
        <v>15</v>
      </c>
      <c r="K23" s="12">
        <v>1.1599999999999999</v>
      </c>
      <c r="L23" s="14">
        <f>C23+E23+G23+I23+K23</f>
        <v>1.49</v>
      </c>
    </row>
    <row r="24" spans="1:12" ht="26.25" customHeight="1" x14ac:dyDescent="0.3">
      <c r="A24" s="6">
        <v>6.49</v>
      </c>
      <c r="B24" s="7"/>
      <c r="C24" s="8"/>
      <c r="D24" s="7" t="s">
        <v>20</v>
      </c>
      <c r="E24" s="8"/>
      <c r="F24" s="7"/>
      <c r="G24" s="8"/>
      <c r="H24" s="7"/>
      <c r="I24" s="16"/>
      <c r="J24" s="7" t="s">
        <v>20</v>
      </c>
      <c r="K24" s="8"/>
      <c r="L24" s="9"/>
    </row>
    <row r="25" spans="1:12" x14ac:dyDescent="0.3">
      <c r="A25" s="10"/>
      <c r="B25" s="12"/>
      <c r="C25" s="12"/>
      <c r="D25" s="11" t="s">
        <v>11</v>
      </c>
      <c r="E25" s="12">
        <v>0.33</v>
      </c>
      <c r="F25" s="11"/>
      <c r="G25" s="12"/>
      <c r="H25" s="12"/>
      <c r="I25" s="12"/>
      <c r="J25" s="11" t="s">
        <v>10</v>
      </c>
      <c r="K25" s="12">
        <v>1.1599999999999999</v>
      </c>
      <c r="L25" s="14">
        <f>C25+E25+G25+I25+K25</f>
        <v>1.49</v>
      </c>
    </row>
    <row r="26" spans="1:12" x14ac:dyDescent="0.3">
      <c r="A26" s="18"/>
      <c r="B26" s="8"/>
      <c r="C26" s="8"/>
      <c r="D26" s="8"/>
      <c r="E26" s="8"/>
      <c r="F26" s="16"/>
      <c r="G26" s="8"/>
      <c r="H26" s="8"/>
      <c r="I26" s="8"/>
      <c r="J26" s="8"/>
      <c r="K26" s="8"/>
      <c r="L26" s="9"/>
    </row>
    <row r="27" spans="1:12" x14ac:dyDescent="0.3">
      <c r="A27" s="18">
        <f>SUM(A4:A26)</f>
        <v>72.410000000000011</v>
      </c>
      <c r="B27" s="10" t="s">
        <v>8</v>
      </c>
      <c r="C27" s="10">
        <f>SUM(C4:C26)</f>
        <v>5.21</v>
      </c>
      <c r="D27" s="19"/>
      <c r="E27" s="10">
        <f>SUM(E4:E26)</f>
        <v>2.98</v>
      </c>
      <c r="F27" s="20"/>
      <c r="G27" s="10">
        <f>SUM(G4:G26)</f>
        <v>1.08</v>
      </c>
      <c r="H27" s="10"/>
      <c r="I27" s="10">
        <f>SUM(I4:I26)</f>
        <v>3.3099999999999996</v>
      </c>
      <c r="J27" s="10"/>
      <c r="K27" s="10">
        <f>SUM(K7:K26)</f>
        <v>4.0600000000000005</v>
      </c>
      <c r="L27" s="10">
        <f>SUM(L7:L26)</f>
        <v>16.64</v>
      </c>
    </row>
    <row r="28" spans="1:12" x14ac:dyDescent="0.3">
      <c r="A28" s="1"/>
      <c r="B28" s="1"/>
      <c r="C28" s="1"/>
      <c r="D28" s="1"/>
      <c r="E28" s="1"/>
      <c r="F28" s="2"/>
      <c r="G28" s="1"/>
      <c r="H28" s="1"/>
      <c r="I28" s="1"/>
      <c r="J28" s="21"/>
      <c r="K28" s="1"/>
    </row>
    <row r="29" spans="1:12" x14ac:dyDescent="0.3">
      <c r="A29" s="1"/>
      <c r="B29" s="1"/>
      <c r="C29" s="1"/>
      <c r="D29" s="1"/>
      <c r="E29" s="1"/>
      <c r="F29" s="2"/>
      <c r="G29" s="1"/>
      <c r="H29" s="1" t="s">
        <v>21</v>
      </c>
      <c r="I29" s="1"/>
      <c r="J29" s="21"/>
      <c r="K29" s="22">
        <f>I30*4.33</f>
        <v>72.051200000000009</v>
      </c>
    </row>
    <row r="30" spans="1:12" x14ac:dyDescent="0.3">
      <c r="A30" s="1"/>
      <c r="B30" s="1" t="s">
        <v>22</v>
      </c>
      <c r="C30" s="1"/>
      <c r="D30" s="1"/>
      <c r="E30" s="1"/>
      <c r="F30" s="23"/>
      <c r="G30" s="1" t="s">
        <v>33</v>
      </c>
      <c r="H30" s="1"/>
      <c r="I30" s="24">
        <f>L27</f>
        <v>16.64</v>
      </c>
      <c r="J30" s="1"/>
      <c r="K30" s="1"/>
    </row>
    <row r="31" spans="1:12" x14ac:dyDescent="0.3">
      <c r="A31" s="1"/>
      <c r="B31" s="1" t="s">
        <v>23</v>
      </c>
      <c r="C31" s="1"/>
      <c r="D31" s="1"/>
      <c r="E31" s="25"/>
      <c r="G31" s="1"/>
      <c r="H31" s="1"/>
      <c r="I31" s="1"/>
      <c r="J31" s="1"/>
      <c r="K31" s="1"/>
    </row>
    <row r="32" spans="1:12" x14ac:dyDescent="0.3">
      <c r="A32" s="1"/>
      <c r="B32" s="1" t="s">
        <v>24</v>
      </c>
      <c r="C32" s="1"/>
      <c r="E32" s="1"/>
      <c r="F32" s="2"/>
      <c r="G32" s="1"/>
      <c r="H32" s="1"/>
      <c r="I32" s="1"/>
      <c r="J32" s="1"/>
      <c r="K32" s="1"/>
    </row>
    <row r="33" spans="1:11" x14ac:dyDescent="0.3">
      <c r="A33" s="1"/>
      <c r="C33" s="1"/>
      <c r="D33" s="1"/>
      <c r="E33" s="1"/>
      <c r="F33" s="2"/>
      <c r="G33" s="1"/>
      <c r="H33" s="1"/>
      <c r="I33" s="1"/>
      <c r="J33" s="1"/>
      <c r="K33" s="1"/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baseColWidth="10" defaultRowHeight="14.4" x14ac:dyDescent="0.3"/>
  <cols>
    <col min="1" max="1" width="7.44140625" customWidth="1"/>
    <col min="2" max="2" width="19.88671875" customWidth="1"/>
    <col min="3" max="3" width="4.5546875" customWidth="1"/>
    <col min="4" max="4" width="20" customWidth="1"/>
    <col min="5" max="5" width="5.6640625" customWidth="1"/>
    <col min="6" max="6" width="19" customWidth="1"/>
    <col min="7" max="7" width="4.88671875" customWidth="1"/>
    <col min="8" max="8" width="21.6640625" customWidth="1"/>
    <col min="9" max="9" width="7" customWidth="1"/>
    <col min="10" max="10" width="20.44140625" customWidth="1"/>
    <col min="11" max="11" width="4.88671875" customWidth="1"/>
    <col min="12" max="12" width="4.6640625" customWidth="1"/>
    <col min="13" max="13" width="4.44140625" customWidth="1"/>
    <col min="14" max="14" width="5.6640625" customWidth="1"/>
  </cols>
  <sheetData>
    <row r="1" spans="1:14" x14ac:dyDescent="0.3">
      <c r="A1" s="1" t="s">
        <v>34</v>
      </c>
      <c r="B1" s="74"/>
      <c r="F1" s="75"/>
      <c r="L1" s="1"/>
      <c r="M1" s="1"/>
    </row>
    <row r="2" spans="1:14" x14ac:dyDescent="0.3">
      <c r="A2" s="3" t="s">
        <v>0</v>
      </c>
      <c r="B2" s="76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40</v>
      </c>
      <c r="M2" s="3" t="s">
        <v>41</v>
      </c>
      <c r="N2" s="3" t="s">
        <v>8</v>
      </c>
    </row>
    <row r="3" spans="1:14" x14ac:dyDescent="0.3">
      <c r="A3" s="14"/>
      <c r="B3" s="53" t="s">
        <v>54</v>
      </c>
      <c r="C3" s="68"/>
      <c r="D3" s="53"/>
      <c r="E3" s="68"/>
      <c r="F3" s="53"/>
      <c r="G3" s="67"/>
      <c r="H3" s="53" t="s">
        <v>54</v>
      </c>
      <c r="I3" s="101"/>
      <c r="J3" s="53"/>
      <c r="K3" s="68"/>
      <c r="L3" s="69"/>
      <c r="M3" s="69"/>
      <c r="N3" s="68"/>
    </row>
    <row r="4" spans="1:14" x14ac:dyDescent="0.3">
      <c r="A4" s="17">
        <v>17.32</v>
      </c>
      <c r="B4" s="40"/>
      <c r="C4" s="77">
        <v>2</v>
      </c>
      <c r="D4" s="40"/>
      <c r="E4" s="77"/>
      <c r="F4" s="20"/>
      <c r="G4" s="10"/>
      <c r="H4" s="102"/>
      <c r="I4" s="102">
        <v>2</v>
      </c>
      <c r="J4" s="19"/>
      <c r="K4" s="77"/>
      <c r="L4" s="12"/>
      <c r="M4" s="12"/>
      <c r="N4" s="77">
        <f>C4+E4+G4+I4+K4</f>
        <v>4</v>
      </c>
    </row>
    <row r="5" spans="1:14" x14ac:dyDescent="0.3">
      <c r="A5" s="26"/>
      <c r="B5" s="27" t="s">
        <v>25</v>
      </c>
      <c r="C5" s="52"/>
      <c r="D5" s="28"/>
      <c r="E5" s="29"/>
      <c r="F5" s="27" t="s">
        <v>25</v>
      </c>
      <c r="G5" s="29"/>
      <c r="H5" s="28"/>
      <c r="I5" s="27"/>
      <c r="J5" s="27" t="s">
        <v>25</v>
      </c>
      <c r="K5" s="29"/>
      <c r="L5" s="30"/>
      <c r="M5" s="63"/>
      <c r="N5" s="66"/>
    </row>
    <row r="6" spans="1:14" x14ac:dyDescent="0.3">
      <c r="A6" s="31"/>
      <c r="B6" s="32" t="s">
        <v>26</v>
      </c>
      <c r="C6" s="103"/>
      <c r="D6" s="34"/>
      <c r="E6" s="35"/>
      <c r="F6" s="32" t="s">
        <v>27</v>
      </c>
      <c r="G6" s="35"/>
      <c r="H6" s="34"/>
      <c r="I6" s="33"/>
      <c r="J6" s="32" t="s">
        <v>28</v>
      </c>
      <c r="K6" s="35"/>
      <c r="L6" s="36"/>
      <c r="M6" s="70"/>
      <c r="N6" s="86"/>
    </row>
    <row r="7" spans="1:14" x14ac:dyDescent="0.3">
      <c r="A7" s="31"/>
      <c r="B7" s="32" t="s">
        <v>29</v>
      </c>
      <c r="C7" s="103"/>
      <c r="D7" s="38"/>
      <c r="E7" s="35"/>
      <c r="F7" s="32" t="s">
        <v>29</v>
      </c>
      <c r="G7" s="35"/>
      <c r="H7" s="33"/>
      <c r="I7" s="33"/>
      <c r="J7" s="32" t="s">
        <v>29</v>
      </c>
      <c r="K7" s="35"/>
      <c r="L7" s="33"/>
      <c r="M7" s="68"/>
      <c r="N7" s="86"/>
    </row>
    <row r="8" spans="1:14" ht="21.75" customHeight="1" x14ac:dyDescent="0.3">
      <c r="A8" s="40">
        <v>14</v>
      </c>
      <c r="B8" s="41" t="s">
        <v>30</v>
      </c>
      <c r="C8" s="58">
        <v>1.07</v>
      </c>
      <c r="D8" s="43"/>
      <c r="E8" s="44"/>
      <c r="F8" s="45" t="s">
        <v>31</v>
      </c>
      <c r="G8" s="46">
        <v>1.08</v>
      </c>
      <c r="H8" s="47"/>
      <c r="I8" s="47"/>
      <c r="J8" s="45" t="s">
        <v>32</v>
      </c>
      <c r="K8" s="46">
        <v>1.08</v>
      </c>
      <c r="L8" s="48"/>
      <c r="M8" s="77"/>
      <c r="N8" s="72">
        <f>C8+E8+G8+I8+K8</f>
        <v>3.2300000000000004</v>
      </c>
    </row>
    <row r="9" spans="1:14" x14ac:dyDescent="0.3">
      <c r="A9" s="6"/>
      <c r="B9" s="93" t="s">
        <v>45</v>
      </c>
      <c r="C9" s="8"/>
      <c r="D9" s="93"/>
      <c r="E9" s="8"/>
      <c r="F9" s="93" t="s">
        <v>45</v>
      </c>
      <c r="G9" s="8"/>
      <c r="H9" s="93"/>
      <c r="I9" s="8"/>
      <c r="J9" s="93" t="s">
        <v>45</v>
      </c>
      <c r="K9" s="8"/>
      <c r="L9" s="93"/>
      <c r="M9" s="8"/>
      <c r="N9" s="8"/>
    </row>
    <row r="10" spans="1:14" ht="15.75" customHeight="1" x14ac:dyDescent="0.3">
      <c r="A10" s="10">
        <v>30</v>
      </c>
      <c r="B10" s="11" t="s">
        <v>46</v>
      </c>
      <c r="C10" s="13">
        <v>2.31</v>
      </c>
      <c r="D10" s="11"/>
      <c r="E10" s="13"/>
      <c r="F10" s="11" t="s">
        <v>46</v>
      </c>
      <c r="G10" s="13">
        <v>2.31</v>
      </c>
      <c r="H10" s="11"/>
      <c r="I10" s="107"/>
      <c r="J10" s="11" t="s">
        <v>46</v>
      </c>
      <c r="K10" s="12">
        <v>2.31</v>
      </c>
      <c r="L10" s="12"/>
      <c r="M10" s="12"/>
      <c r="N10" s="12">
        <f>C10+E10+G10+I10+K10+M10</f>
        <v>6.93</v>
      </c>
    </row>
    <row r="11" spans="1:14" ht="15.75" customHeight="1" x14ac:dyDescent="0.3">
      <c r="A11" s="104"/>
      <c r="B11" s="16"/>
      <c r="C11" s="64"/>
      <c r="D11" s="16" t="s">
        <v>60</v>
      </c>
      <c r="E11" s="64"/>
      <c r="F11" s="16"/>
      <c r="G11" s="64"/>
      <c r="H11" s="16"/>
      <c r="I11" s="64"/>
      <c r="J11" s="16" t="s">
        <v>60</v>
      </c>
      <c r="K11" s="64"/>
      <c r="L11" s="16"/>
      <c r="M11" s="65"/>
      <c r="N11" s="66"/>
    </row>
    <row r="12" spans="1:14" ht="23.25" customHeight="1" x14ac:dyDescent="0.3">
      <c r="A12" s="105">
        <v>8.99</v>
      </c>
      <c r="B12" s="11"/>
      <c r="C12" s="94"/>
      <c r="D12" s="11" t="s">
        <v>61</v>
      </c>
      <c r="E12" s="94">
        <v>1.5</v>
      </c>
      <c r="F12" s="11"/>
      <c r="G12" s="94"/>
      <c r="H12" s="11"/>
      <c r="I12" s="94"/>
      <c r="J12" s="11" t="s">
        <v>66</v>
      </c>
      <c r="K12" s="94">
        <v>0.56999999999999995</v>
      </c>
      <c r="L12" s="11"/>
      <c r="M12" s="88"/>
      <c r="N12" s="92">
        <f>M12+K12+I12+G12+E12+C12</f>
        <v>2.0699999999999998</v>
      </c>
    </row>
    <row r="13" spans="1:14" ht="13.5" customHeight="1" x14ac:dyDescent="0.3">
      <c r="A13" s="104"/>
      <c r="B13" s="16"/>
      <c r="C13" s="64"/>
      <c r="D13" s="16" t="s">
        <v>62</v>
      </c>
      <c r="E13" s="64"/>
      <c r="F13" s="16"/>
      <c r="G13" s="64"/>
      <c r="H13" s="16"/>
      <c r="I13" s="64"/>
      <c r="J13" s="16" t="s">
        <v>62</v>
      </c>
      <c r="K13" s="64"/>
      <c r="L13" s="16"/>
      <c r="M13" s="65"/>
      <c r="N13" s="66"/>
    </row>
    <row r="14" spans="1:14" ht="24" customHeight="1" x14ac:dyDescent="0.3">
      <c r="A14" s="105">
        <v>8.99</v>
      </c>
      <c r="B14" s="11"/>
      <c r="C14" s="94"/>
      <c r="D14" s="11" t="s">
        <v>63</v>
      </c>
      <c r="E14" s="94">
        <v>1.5</v>
      </c>
      <c r="F14" s="11"/>
      <c r="G14" s="94"/>
      <c r="H14" s="11"/>
      <c r="I14" s="94"/>
      <c r="J14" s="11" t="s">
        <v>66</v>
      </c>
      <c r="K14" s="94">
        <v>0.56999999999999995</v>
      </c>
      <c r="L14" s="11"/>
      <c r="M14" s="88"/>
      <c r="N14" s="92">
        <f>M14+K14+I14+G14+E14+C14</f>
        <v>2.0699999999999998</v>
      </c>
    </row>
    <row r="15" spans="1:14" ht="24.75" customHeight="1" x14ac:dyDescent="0.3">
      <c r="A15" s="104"/>
      <c r="B15" s="16"/>
      <c r="C15" s="64"/>
      <c r="D15" s="16" t="s">
        <v>64</v>
      </c>
      <c r="E15" s="64"/>
      <c r="F15" s="16"/>
      <c r="G15" s="64"/>
      <c r="H15" s="16"/>
      <c r="I15" s="64"/>
      <c r="J15" s="16"/>
      <c r="K15" s="64"/>
      <c r="L15" s="16"/>
      <c r="M15" s="65"/>
      <c r="N15" s="66"/>
    </row>
    <row r="16" spans="1:14" ht="24.6" x14ac:dyDescent="0.3">
      <c r="A16" s="105">
        <v>2.16</v>
      </c>
      <c r="B16" s="11"/>
      <c r="C16" s="94"/>
      <c r="D16" s="11" t="s">
        <v>65</v>
      </c>
      <c r="E16" s="94">
        <v>0.5</v>
      </c>
      <c r="F16" s="11"/>
      <c r="G16" s="94"/>
      <c r="H16" s="11"/>
      <c r="I16" s="94"/>
      <c r="J16" s="11"/>
      <c r="K16" s="94"/>
      <c r="L16" s="11"/>
      <c r="M16" s="88"/>
      <c r="N16" s="92">
        <f>M16+K16+I16+G16+E16+C16</f>
        <v>0.5</v>
      </c>
    </row>
    <row r="17" spans="1:14" ht="15" customHeight="1" x14ac:dyDescent="0.3">
      <c r="A17" s="104"/>
      <c r="B17" s="16" t="s">
        <v>69</v>
      </c>
      <c r="C17" s="64"/>
      <c r="D17" s="16"/>
      <c r="E17" s="64"/>
      <c r="F17" s="16"/>
      <c r="G17" s="64"/>
      <c r="H17" s="16" t="s">
        <v>69</v>
      </c>
      <c r="I17" s="64"/>
      <c r="J17" s="16"/>
      <c r="K17" s="64"/>
      <c r="L17" s="16"/>
      <c r="M17" s="65"/>
      <c r="N17" s="66"/>
    </row>
    <row r="18" spans="1:14" ht="22.5" customHeight="1" x14ac:dyDescent="0.3">
      <c r="A18" s="105">
        <v>8.99</v>
      </c>
      <c r="B18" s="106" t="s">
        <v>61</v>
      </c>
      <c r="C18" s="94">
        <v>1.5</v>
      </c>
      <c r="D18" s="11"/>
      <c r="E18" s="94"/>
      <c r="F18" s="11"/>
      <c r="G18" s="94"/>
      <c r="H18" s="11" t="s">
        <v>70</v>
      </c>
      <c r="I18" s="94">
        <v>0.56999999999999995</v>
      </c>
      <c r="J18" s="11"/>
      <c r="K18" s="94"/>
      <c r="L18" s="11"/>
      <c r="M18" s="88"/>
      <c r="N18" s="92">
        <f>M18+K18+I18+G18+E18+C18</f>
        <v>2.0699999999999998</v>
      </c>
    </row>
    <row r="19" spans="1:14" ht="14.25" customHeight="1" x14ac:dyDescent="0.3">
      <c r="A19" s="104"/>
      <c r="B19" s="16" t="s">
        <v>71</v>
      </c>
      <c r="C19" s="64"/>
      <c r="D19" s="16"/>
      <c r="E19" s="64"/>
      <c r="F19" s="16"/>
      <c r="G19" s="64"/>
      <c r="H19" s="16" t="s">
        <v>71</v>
      </c>
      <c r="I19" s="64"/>
      <c r="J19" s="16"/>
      <c r="K19" s="64"/>
      <c r="L19" s="16"/>
      <c r="M19" s="65"/>
      <c r="N19" s="66"/>
    </row>
    <row r="20" spans="1:14" ht="22.5" customHeight="1" x14ac:dyDescent="0.3">
      <c r="A20" s="105">
        <v>8.99</v>
      </c>
      <c r="B20" s="11" t="s">
        <v>66</v>
      </c>
      <c r="C20" s="94">
        <v>0.56999999999999995</v>
      </c>
      <c r="D20" s="11"/>
      <c r="E20" s="94"/>
      <c r="F20" s="11"/>
      <c r="G20" s="94"/>
      <c r="H20" s="11" t="s">
        <v>61</v>
      </c>
      <c r="I20" s="94">
        <v>1.5</v>
      </c>
      <c r="J20" s="11"/>
      <c r="K20" s="94"/>
      <c r="L20" s="11"/>
      <c r="M20" s="88"/>
      <c r="N20" s="92">
        <f>M20+K20+I20+G20+E20+C20</f>
        <v>2.0699999999999998</v>
      </c>
    </row>
    <row r="21" spans="1:14" x14ac:dyDescent="0.3">
      <c r="A21" s="78">
        <f>SUM(A3:A20)</f>
        <v>99.439999999999984</v>
      </c>
      <c r="B21" s="40" t="s">
        <v>8</v>
      </c>
      <c r="C21" s="77">
        <f>SUM(C3:C20)</f>
        <v>7.4500000000000011</v>
      </c>
      <c r="D21" s="19"/>
      <c r="E21" s="77">
        <f>SUM(E3:E20)</f>
        <v>3.5</v>
      </c>
      <c r="F21" s="20"/>
      <c r="G21" s="77">
        <f>SUM(G3:G20)</f>
        <v>3.39</v>
      </c>
      <c r="H21" s="10"/>
      <c r="I21" s="77">
        <f>SUM(I3:I20)</f>
        <v>4.07</v>
      </c>
      <c r="J21" s="10"/>
      <c r="K21" s="77">
        <f>SUM(K4:K20)</f>
        <v>4.53</v>
      </c>
      <c r="L21" s="19"/>
      <c r="M21" s="79">
        <f>SUM(M4:M20)</f>
        <v>0</v>
      </c>
      <c r="N21" s="92">
        <f>SUM(N4:N20)</f>
        <v>22.94</v>
      </c>
    </row>
    <row r="22" spans="1:14" x14ac:dyDescent="0.3">
      <c r="B22" s="74"/>
      <c r="F22" s="75"/>
      <c r="J22" s="80"/>
      <c r="L22" s="1"/>
      <c r="M22" s="1"/>
    </row>
    <row r="23" spans="1:14" x14ac:dyDescent="0.3">
      <c r="B23" s="74" t="s">
        <v>22</v>
      </c>
      <c r="F23" s="23" t="s">
        <v>73</v>
      </c>
      <c r="H23" s="81" t="s">
        <v>21</v>
      </c>
      <c r="I23" s="81"/>
      <c r="J23" s="82"/>
      <c r="K23" s="83"/>
      <c r="L23" s="22"/>
      <c r="M23" s="1"/>
    </row>
    <row r="24" spans="1:14" x14ac:dyDescent="0.3">
      <c r="B24" s="74" t="s">
        <v>23</v>
      </c>
      <c r="D24" t="str">
        <f>A1</f>
        <v>FLORENTINA CASTAÑO GERONA</v>
      </c>
      <c r="H24" s="84">
        <f>N21*4.33</f>
        <v>99.330200000000005</v>
      </c>
      <c r="J24" s="81"/>
      <c r="K24" s="81"/>
      <c r="L24" s="1"/>
    </row>
    <row r="25" spans="1:14" x14ac:dyDescent="0.3">
      <c r="B25" s="74" t="s">
        <v>24</v>
      </c>
      <c r="F25" s="85"/>
      <c r="L25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baseColWidth="10" defaultRowHeight="14.4" x14ac:dyDescent="0.3"/>
  <cols>
    <col min="1" max="1" width="6.6640625" customWidth="1"/>
    <col min="2" max="2" width="19.88671875" customWidth="1"/>
    <col min="3" max="3" width="4.88671875" customWidth="1"/>
    <col min="4" max="4" width="20.88671875" customWidth="1"/>
    <col min="5" max="5" width="4.33203125" customWidth="1"/>
    <col min="6" max="6" width="18.88671875" customWidth="1"/>
    <col min="7" max="7" width="4" customWidth="1"/>
    <col min="8" max="8" width="21.33203125" customWidth="1"/>
    <col min="9" max="9" width="4.5546875" customWidth="1"/>
    <col min="10" max="10" width="22.33203125" customWidth="1"/>
    <col min="11" max="11" width="5.109375" customWidth="1"/>
    <col min="12" max="12" width="7.44140625" customWidth="1"/>
    <col min="13" max="13" width="4.33203125" customWidth="1"/>
    <col min="14" max="14" width="6.33203125" customWidth="1"/>
  </cols>
  <sheetData>
    <row r="1" spans="1:14" x14ac:dyDescent="0.3">
      <c r="A1" s="1" t="s">
        <v>34</v>
      </c>
      <c r="B1" s="74"/>
      <c r="F1" s="75"/>
      <c r="L1" s="1"/>
      <c r="M1" s="1"/>
    </row>
    <row r="2" spans="1:14" x14ac:dyDescent="0.3">
      <c r="A2" s="3" t="s">
        <v>0</v>
      </c>
      <c r="B2" s="76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40</v>
      </c>
      <c r="M2" s="3" t="s">
        <v>41</v>
      </c>
      <c r="N2" s="3" t="s">
        <v>8</v>
      </c>
    </row>
    <row r="3" spans="1:14" x14ac:dyDescent="0.3">
      <c r="A3" s="14"/>
      <c r="B3" s="53" t="s">
        <v>54</v>
      </c>
      <c r="C3" s="68"/>
      <c r="D3" s="53"/>
      <c r="E3" s="68"/>
      <c r="F3" s="53"/>
      <c r="G3" s="67"/>
      <c r="H3" s="53" t="s">
        <v>54</v>
      </c>
      <c r="I3" s="101"/>
      <c r="J3" s="53"/>
      <c r="K3" s="68"/>
      <c r="L3" s="69"/>
      <c r="M3" s="69"/>
      <c r="N3" s="68"/>
    </row>
    <row r="4" spans="1:14" x14ac:dyDescent="0.3">
      <c r="A4" s="17">
        <v>17.32</v>
      </c>
      <c r="B4" s="40"/>
      <c r="C4" s="77">
        <v>2</v>
      </c>
      <c r="D4" s="40"/>
      <c r="E4" s="77"/>
      <c r="F4" s="20"/>
      <c r="G4" s="10"/>
      <c r="H4" s="102"/>
      <c r="I4" s="102">
        <v>2</v>
      </c>
      <c r="J4" s="19"/>
      <c r="K4" s="77"/>
      <c r="L4" s="12"/>
      <c r="M4" s="12"/>
      <c r="N4" s="77">
        <f>C4+E4+G4+I4+K4</f>
        <v>4</v>
      </c>
    </row>
    <row r="5" spans="1:14" x14ac:dyDescent="0.3">
      <c r="A5" s="26"/>
      <c r="B5" s="27" t="s">
        <v>25</v>
      </c>
      <c r="C5" s="52"/>
      <c r="D5" s="28"/>
      <c r="E5" s="29"/>
      <c r="F5" s="27" t="s">
        <v>25</v>
      </c>
      <c r="G5" s="29"/>
      <c r="H5" s="28"/>
      <c r="I5" s="27"/>
      <c r="J5" s="27" t="s">
        <v>25</v>
      </c>
      <c r="K5" s="29"/>
      <c r="L5" s="30"/>
      <c r="M5" s="63"/>
      <c r="N5" s="66"/>
    </row>
    <row r="6" spans="1:14" x14ac:dyDescent="0.3">
      <c r="A6" s="31"/>
      <c r="B6" s="32" t="s">
        <v>26</v>
      </c>
      <c r="C6" s="103"/>
      <c r="D6" s="34"/>
      <c r="E6" s="35"/>
      <c r="F6" s="32" t="s">
        <v>27</v>
      </c>
      <c r="G6" s="35"/>
      <c r="H6" s="34"/>
      <c r="I6" s="33"/>
      <c r="J6" s="32" t="s">
        <v>28</v>
      </c>
      <c r="K6" s="35"/>
      <c r="L6" s="36"/>
      <c r="M6" s="70"/>
      <c r="N6" s="86"/>
    </row>
    <row r="7" spans="1:14" x14ac:dyDescent="0.3">
      <c r="A7" s="31"/>
      <c r="B7" s="32" t="s">
        <v>29</v>
      </c>
      <c r="C7" s="103"/>
      <c r="D7" s="38"/>
      <c r="E7" s="35"/>
      <c r="F7" s="32" t="s">
        <v>29</v>
      </c>
      <c r="G7" s="35"/>
      <c r="H7" s="33"/>
      <c r="I7" s="33"/>
      <c r="J7" s="32" t="s">
        <v>29</v>
      </c>
      <c r="K7" s="35"/>
      <c r="L7" s="33"/>
      <c r="M7" s="68"/>
      <c r="N7" s="86"/>
    </row>
    <row r="8" spans="1:14" ht="21.75" customHeight="1" x14ac:dyDescent="0.3">
      <c r="A8" s="40">
        <v>14</v>
      </c>
      <c r="B8" s="41" t="s">
        <v>30</v>
      </c>
      <c r="C8" s="58">
        <v>1.07</v>
      </c>
      <c r="D8" s="43"/>
      <c r="E8" s="44"/>
      <c r="F8" s="45" t="s">
        <v>31</v>
      </c>
      <c r="G8" s="46">
        <v>1.08</v>
      </c>
      <c r="H8" s="47"/>
      <c r="I8" s="47"/>
      <c r="J8" s="45" t="s">
        <v>32</v>
      </c>
      <c r="K8" s="46">
        <v>1.08</v>
      </c>
      <c r="L8" s="48"/>
      <c r="M8" s="77"/>
      <c r="N8" s="72">
        <f>C8+E8+G8+I8+K8</f>
        <v>3.2300000000000004</v>
      </c>
    </row>
    <row r="9" spans="1:14" x14ac:dyDescent="0.3">
      <c r="A9" s="6"/>
      <c r="B9" s="93"/>
      <c r="C9" s="63"/>
      <c r="D9" s="93" t="s">
        <v>45</v>
      </c>
      <c r="E9" s="63"/>
      <c r="F9" s="93"/>
      <c r="G9" s="63"/>
      <c r="H9" s="93"/>
      <c r="I9" s="63"/>
      <c r="J9" s="93" t="s">
        <v>45</v>
      </c>
      <c r="K9" s="63"/>
      <c r="L9" s="93"/>
      <c r="M9" s="63"/>
      <c r="N9" s="66"/>
    </row>
    <row r="10" spans="1:14" ht="16.5" customHeight="1" x14ac:dyDescent="0.3">
      <c r="A10" s="10">
        <v>20</v>
      </c>
      <c r="B10" s="11"/>
      <c r="C10" s="94"/>
      <c r="D10" s="11" t="s">
        <v>46</v>
      </c>
      <c r="E10" s="94">
        <v>2.31</v>
      </c>
      <c r="F10" s="11"/>
      <c r="G10" s="94"/>
      <c r="H10" s="11"/>
      <c r="I10" s="94"/>
      <c r="J10" s="11" t="s">
        <v>46</v>
      </c>
      <c r="K10" s="94">
        <v>2.31</v>
      </c>
      <c r="L10" s="11"/>
      <c r="M10" s="77"/>
      <c r="N10" s="92">
        <f>M10+K10+I10+G10+E10+C10</f>
        <v>4.62</v>
      </c>
    </row>
    <row r="11" spans="1:14" ht="14.25" customHeight="1" x14ac:dyDescent="0.3">
      <c r="A11" s="104"/>
      <c r="B11" s="16"/>
      <c r="C11" s="64"/>
      <c r="D11" s="16" t="s">
        <v>60</v>
      </c>
      <c r="E11" s="64"/>
      <c r="F11" s="16"/>
      <c r="G11" s="64"/>
      <c r="H11" s="16"/>
      <c r="I11" s="64"/>
      <c r="J11" s="16" t="s">
        <v>60</v>
      </c>
      <c r="K11" s="64"/>
      <c r="L11" s="16"/>
      <c r="M11" s="65"/>
      <c r="N11" s="66"/>
    </row>
    <row r="12" spans="1:14" ht="26.25" customHeight="1" x14ac:dyDescent="0.3">
      <c r="A12" s="105">
        <v>8.99</v>
      </c>
      <c r="B12" s="11"/>
      <c r="C12" s="94"/>
      <c r="D12" s="11" t="s">
        <v>61</v>
      </c>
      <c r="E12" s="94">
        <v>1.5</v>
      </c>
      <c r="F12" s="11"/>
      <c r="G12" s="94"/>
      <c r="H12" s="11"/>
      <c r="I12" s="94"/>
      <c r="J12" s="11" t="s">
        <v>66</v>
      </c>
      <c r="K12" s="94">
        <v>0.56999999999999995</v>
      </c>
      <c r="L12" s="11"/>
      <c r="M12" s="88"/>
      <c r="N12" s="92">
        <f>M12+K12+I12+G12+E12+C12</f>
        <v>2.0699999999999998</v>
      </c>
    </row>
    <row r="13" spans="1:14" ht="14.25" customHeight="1" x14ac:dyDescent="0.3">
      <c r="A13" s="104"/>
      <c r="B13" s="16"/>
      <c r="C13" s="64"/>
      <c r="D13" s="16" t="s">
        <v>62</v>
      </c>
      <c r="E13" s="64"/>
      <c r="F13" s="16"/>
      <c r="G13" s="64"/>
      <c r="H13" s="16"/>
      <c r="I13" s="64"/>
      <c r="J13" s="16" t="s">
        <v>62</v>
      </c>
      <c r="K13" s="64"/>
      <c r="L13" s="16"/>
      <c r="M13" s="65"/>
      <c r="N13" s="66"/>
    </row>
    <row r="14" spans="1:14" ht="24.75" customHeight="1" x14ac:dyDescent="0.3">
      <c r="A14" s="105">
        <v>8.99</v>
      </c>
      <c r="B14" s="11"/>
      <c r="C14" s="94"/>
      <c r="D14" s="11" t="s">
        <v>63</v>
      </c>
      <c r="E14" s="94">
        <v>1.5</v>
      </c>
      <c r="F14" s="11"/>
      <c r="G14" s="94"/>
      <c r="H14" s="11"/>
      <c r="I14" s="94"/>
      <c r="J14" s="11" t="s">
        <v>66</v>
      </c>
      <c r="K14" s="94">
        <v>0.56999999999999995</v>
      </c>
      <c r="L14" s="11"/>
      <c r="M14" s="88"/>
      <c r="N14" s="92">
        <f>M14+K14+I14+G14+E14+C14</f>
        <v>2.0699999999999998</v>
      </c>
    </row>
    <row r="15" spans="1:14" ht="27" customHeight="1" x14ac:dyDescent="0.3">
      <c r="A15" s="104"/>
      <c r="B15" s="16"/>
      <c r="C15" s="64"/>
      <c r="D15" s="16" t="s">
        <v>64</v>
      </c>
      <c r="E15" s="64"/>
      <c r="F15" s="16"/>
      <c r="G15" s="64"/>
      <c r="H15" s="16"/>
      <c r="I15" s="64"/>
      <c r="J15" s="16"/>
      <c r="K15" s="64"/>
      <c r="L15" s="16"/>
      <c r="M15" s="65"/>
      <c r="N15" s="66"/>
    </row>
    <row r="16" spans="1:14" ht="24.75" customHeight="1" x14ac:dyDescent="0.3">
      <c r="A16" s="105">
        <v>2.16</v>
      </c>
      <c r="B16" s="11"/>
      <c r="C16" s="94"/>
      <c r="D16" s="11" t="s">
        <v>65</v>
      </c>
      <c r="E16" s="94">
        <v>0.5</v>
      </c>
      <c r="F16" s="11"/>
      <c r="G16" s="94"/>
      <c r="H16" s="11"/>
      <c r="I16" s="94"/>
      <c r="J16" s="11"/>
      <c r="K16" s="94"/>
      <c r="L16" s="11"/>
      <c r="M16" s="88"/>
      <c r="N16" s="92">
        <f>M16+K16+I16+G16+E16+C16</f>
        <v>0.5</v>
      </c>
    </row>
    <row r="17" spans="1:14" ht="12.75" customHeight="1" x14ac:dyDescent="0.3">
      <c r="A17" s="104"/>
      <c r="B17" s="16" t="s">
        <v>69</v>
      </c>
      <c r="C17" s="64"/>
      <c r="D17" s="16"/>
      <c r="E17" s="64"/>
      <c r="F17" s="16"/>
      <c r="G17" s="64"/>
      <c r="H17" s="16" t="s">
        <v>69</v>
      </c>
      <c r="I17" s="64"/>
      <c r="J17" s="16"/>
      <c r="K17" s="64"/>
      <c r="L17" s="16"/>
      <c r="M17" s="65"/>
      <c r="N17" s="66"/>
    </row>
    <row r="18" spans="1:14" ht="24" customHeight="1" x14ac:dyDescent="0.3">
      <c r="A18" s="105">
        <v>8.99</v>
      </c>
      <c r="B18" s="106" t="s">
        <v>61</v>
      </c>
      <c r="C18" s="94">
        <v>1.5</v>
      </c>
      <c r="D18" s="11"/>
      <c r="E18" s="94"/>
      <c r="F18" s="11"/>
      <c r="G18" s="94"/>
      <c r="H18" s="11" t="s">
        <v>70</v>
      </c>
      <c r="I18" s="94">
        <v>0.56999999999999995</v>
      </c>
      <c r="J18" s="11"/>
      <c r="K18" s="94"/>
      <c r="L18" s="11"/>
      <c r="M18" s="88"/>
      <c r="N18" s="92">
        <f>M18+K18+I18+G18+E18+C18</f>
        <v>2.0699999999999998</v>
      </c>
    </row>
    <row r="19" spans="1:14" ht="15.75" customHeight="1" x14ac:dyDescent="0.3">
      <c r="A19" s="104"/>
      <c r="B19" s="16" t="s">
        <v>71</v>
      </c>
      <c r="C19" s="64"/>
      <c r="D19" s="16"/>
      <c r="E19" s="64"/>
      <c r="F19" s="16"/>
      <c r="G19" s="64"/>
      <c r="H19" s="16" t="s">
        <v>71</v>
      </c>
      <c r="I19" s="64"/>
      <c r="J19" s="16"/>
      <c r="K19" s="64"/>
      <c r="L19" s="16"/>
      <c r="M19" s="65"/>
      <c r="N19" s="66"/>
    </row>
    <row r="20" spans="1:14" ht="24.75" customHeight="1" x14ac:dyDescent="0.3">
      <c r="A20" s="105">
        <v>8.99</v>
      </c>
      <c r="B20" s="11" t="s">
        <v>66</v>
      </c>
      <c r="C20" s="94">
        <v>0.56999999999999995</v>
      </c>
      <c r="D20" s="11"/>
      <c r="E20" s="94"/>
      <c r="F20" s="11"/>
      <c r="G20" s="94"/>
      <c r="H20" s="11" t="s">
        <v>61</v>
      </c>
      <c r="I20" s="94">
        <v>1.5</v>
      </c>
      <c r="J20" s="11"/>
      <c r="K20" s="94"/>
      <c r="L20" s="11"/>
      <c r="M20" s="88"/>
      <c r="N20" s="92">
        <f>M20+K20+I20+G20+E20+C20</f>
        <v>2.0699999999999998</v>
      </c>
    </row>
    <row r="21" spans="1:14" x14ac:dyDescent="0.3">
      <c r="A21" s="78">
        <f>SUM(A3:A20)</f>
        <v>89.439999999999984</v>
      </c>
      <c r="B21" s="40" t="s">
        <v>8</v>
      </c>
      <c r="C21" s="77">
        <f>SUM(C3:C20)</f>
        <v>5.1400000000000006</v>
      </c>
      <c r="D21" s="19"/>
      <c r="E21" s="77">
        <f>SUM(E3:E20)</f>
        <v>5.8100000000000005</v>
      </c>
      <c r="F21" s="20"/>
      <c r="G21" s="77">
        <f>SUM(G3:G20)</f>
        <v>1.08</v>
      </c>
      <c r="H21" s="10"/>
      <c r="I21" s="77">
        <f>SUM(I3:I20)</f>
        <v>4.07</v>
      </c>
      <c r="J21" s="10"/>
      <c r="K21" s="77">
        <f>SUM(K4:K20)</f>
        <v>4.53</v>
      </c>
      <c r="L21" s="19"/>
      <c r="M21" s="79">
        <f>SUM(M4:M20)</f>
        <v>0</v>
      </c>
      <c r="N21" s="92">
        <f>SUM(N4:N20)</f>
        <v>20.630000000000003</v>
      </c>
    </row>
    <row r="22" spans="1:14" x14ac:dyDescent="0.3">
      <c r="B22" s="74"/>
      <c r="F22" s="75"/>
      <c r="J22" s="80"/>
      <c r="L22" s="1"/>
      <c r="M22" s="1"/>
    </row>
    <row r="23" spans="1:14" x14ac:dyDescent="0.3">
      <c r="B23" s="74" t="s">
        <v>22</v>
      </c>
      <c r="F23" s="23" t="s">
        <v>72</v>
      </c>
      <c r="H23" s="81" t="s">
        <v>21</v>
      </c>
      <c r="I23" s="81"/>
      <c r="J23" s="82"/>
      <c r="K23" s="83"/>
      <c r="L23" s="22"/>
      <c r="M23" s="1"/>
    </row>
    <row r="24" spans="1:14" x14ac:dyDescent="0.3">
      <c r="B24" s="74" t="s">
        <v>23</v>
      </c>
      <c r="D24" t="str">
        <f>A1</f>
        <v>FLORENTINA CASTAÑO GERONA</v>
      </c>
      <c r="H24" s="84">
        <f>N21*4.33</f>
        <v>89.327900000000014</v>
      </c>
      <c r="J24" s="81"/>
      <c r="K24" s="81"/>
      <c r="L24" s="1"/>
    </row>
    <row r="25" spans="1:14" x14ac:dyDescent="0.3">
      <c r="B25" s="74" t="s">
        <v>24</v>
      </c>
      <c r="F25" s="85"/>
      <c r="L25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21"/>
    </sheetView>
  </sheetViews>
  <sheetFormatPr baseColWidth="10" defaultRowHeight="14.4" x14ac:dyDescent="0.3"/>
  <cols>
    <col min="1" max="1" width="6.5546875" customWidth="1"/>
    <col min="2" max="2" width="19" customWidth="1"/>
    <col min="3" max="3" width="5.5546875" customWidth="1"/>
    <col min="4" max="4" width="21.44140625" customWidth="1"/>
    <col min="5" max="5" width="5.5546875" customWidth="1"/>
    <col min="6" max="6" width="18.6640625" customWidth="1"/>
    <col min="7" max="7" width="4.33203125" customWidth="1"/>
    <col min="8" max="8" width="13.33203125" customWidth="1"/>
    <col min="9" max="9" width="5.5546875" customWidth="1"/>
    <col min="10" max="10" width="20.109375" customWidth="1"/>
    <col min="11" max="11" width="5" customWidth="1"/>
    <col min="12" max="12" width="7.6640625" customWidth="1"/>
    <col min="13" max="13" width="4.109375" customWidth="1"/>
    <col min="14" max="14" width="6" customWidth="1"/>
  </cols>
  <sheetData>
    <row r="1" spans="1:14" x14ac:dyDescent="0.3">
      <c r="A1" s="1" t="s">
        <v>34</v>
      </c>
      <c r="B1" s="74"/>
      <c r="F1" s="75"/>
      <c r="L1" s="1"/>
      <c r="M1" s="1"/>
    </row>
    <row r="2" spans="1:14" x14ac:dyDescent="0.3">
      <c r="A2" s="3" t="s">
        <v>0</v>
      </c>
      <c r="B2" s="76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40</v>
      </c>
      <c r="M2" s="3" t="s">
        <v>41</v>
      </c>
      <c r="N2" s="3" t="s">
        <v>8</v>
      </c>
    </row>
    <row r="3" spans="1:14" x14ac:dyDescent="0.3">
      <c r="A3" s="14"/>
      <c r="B3" s="53" t="s">
        <v>54</v>
      </c>
      <c r="C3" s="68"/>
      <c r="D3" s="53"/>
      <c r="E3" s="68"/>
      <c r="F3" s="53"/>
      <c r="G3" s="67"/>
      <c r="H3" s="53" t="s">
        <v>54</v>
      </c>
      <c r="I3" s="101"/>
      <c r="J3" s="53"/>
      <c r="K3" s="68"/>
      <c r="L3" s="69"/>
      <c r="M3" s="69"/>
      <c r="N3" s="68"/>
    </row>
    <row r="4" spans="1:14" x14ac:dyDescent="0.3">
      <c r="A4" s="17">
        <v>17.32</v>
      </c>
      <c r="B4" s="40"/>
      <c r="C4" s="77">
        <v>2</v>
      </c>
      <c r="D4" s="40"/>
      <c r="E4" s="77"/>
      <c r="F4" s="20"/>
      <c r="G4" s="10"/>
      <c r="H4" s="102"/>
      <c r="I4" s="102">
        <v>2</v>
      </c>
      <c r="J4" s="19"/>
      <c r="K4" s="77"/>
      <c r="L4" s="12"/>
      <c r="M4" s="12"/>
      <c r="N4" s="77">
        <f>C4+E4+G4+I4+K4</f>
        <v>4</v>
      </c>
    </row>
    <row r="5" spans="1:14" x14ac:dyDescent="0.3">
      <c r="A5" s="26"/>
      <c r="B5" s="27" t="s">
        <v>25</v>
      </c>
      <c r="C5" s="52"/>
      <c r="D5" s="28"/>
      <c r="E5" s="29"/>
      <c r="F5" s="27" t="s">
        <v>25</v>
      </c>
      <c r="G5" s="29"/>
      <c r="H5" s="28"/>
      <c r="I5" s="27"/>
      <c r="J5" s="27" t="s">
        <v>25</v>
      </c>
      <c r="K5" s="29"/>
      <c r="L5" s="30"/>
      <c r="M5" s="63"/>
      <c r="N5" s="66"/>
    </row>
    <row r="6" spans="1:14" x14ac:dyDescent="0.3">
      <c r="A6" s="31"/>
      <c r="B6" s="32" t="s">
        <v>26</v>
      </c>
      <c r="C6" s="103"/>
      <c r="D6" s="34"/>
      <c r="E6" s="35"/>
      <c r="F6" s="32" t="s">
        <v>27</v>
      </c>
      <c r="G6" s="35"/>
      <c r="H6" s="34"/>
      <c r="I6" s="33"/>
      <c r="J6" s="32" t="s">
        <v>28</v>
      </c>
      <c r="K6" s="35"/>
      <c r="L6" s="36"/>
      <c r="M6" s="70"/>
      <c r="N6" s="86"/>
    </row>
    <row r="7" spans="1:14" x14ac:dyDescent="0.3">
      <c r="A7" s="31"/>
      <c r="B7" s="32" t="s">
        <v>29</v>
      </c>
      <c r="C7" s="103"/>
      <c r="D7" s="38"/>
      <c r="E7" s="35"/>
      <c r="F7" s="32" t="s">
        <v>29</v>
      </c>
      <c r="G7" s="35"/>
      <c r="H7" s="33"/>
      <c r="I7" s="33"/>
      <c r="J7" s="32" t="s">
        <v>29</v>
      </c>
      <c r="K7" s="35"/>
      <c r="L7" s="33"/>
      <c r="M7" s="68"/>
      <c r="N7" s="86"/>
    </row>
    <row r="8" spans="1:14" ht="23.25" customHeight="1" x14ac:dyDescent="0.3">
      <c r="A8" s="40">
        <v>14</v>
      </c>
      <c r="B8" s="41" t="s">
        <v>30</v>
      </c>
      <c r="C8" s="58">
        <v>1.07</v>
      </c>
      <c r="D8" s="43"/>
      <c r="E8" s="44"/>
      <c r="F8" s="45" t="s">
        <v>31</v>
      </c>
      <c r="G8" s="46">
        <v>1.08</v>
      </c>
      <c r="H8" s="47"/>
      <c r="I8" s="47"/>
      <c r="J8" s="45" t="s">
        <v>32</v>
      </c>
      <c r="K8" s="46">
        <v>1.08</v>
      </c>
      <c r="L8" s="48"/>
      <c r="M8" s="77"/>
      <c r="N8" s="72">
        <f>C8+E8+G8+I8+K8</f>
        <v>3.2300000000000004</v>
      </c>
    </row>
    <row r="9" spans="1:14" x14ac:dyDescent="0.3">
      <c r="A9" s="6"/>
      <c r="B9" s="93"/>
      <c r="C9" s="63"/>
      <c r="D9" s="93" t="s">
        <v>45</v>
      </c>
      <c r="E9" s="63"/>
      <c r="F9" s="93"/>
      <c r="G9" s="63"/>
      <c r="H9" s="93"/>
      <c r="I9" s="63"/>
      <c r="J9" s="93" t="s">
        <v>45</v>
      </c>
      <c r="K9" s="63"/>
      <c r="L9" s="93"/>
      <c r="M9" s="63"/>
      <c r="N9" s="66"/>
    </row>
    <row r="10" spans="1:14" ht="16.5" customHeight="1" x14ac:dyDescent="0.3">
      <c r="A10" s="10">
        <v>20</v>
      </c>
      <c r="B10" s="11"/>
      <c r="C10" s="94"/>
      <c r="D10" s="11" t="s">
        <v>46</v>
      </c>
      <c r="E10" s="94">
        <v>2.31</v>
      </c>
      <c r="F10" s="11"/>
      <c r="G10" s="94"/>
      <c r="H10" s="11"/>
      <c r="I10" s="94"/>
      <c r="J10" s="11" t="s">
        <v>46</v>
      </c>
      <c r="K10" s="94">
        <v>2.31</v>
      </c>
      <c r="L10" s="11"/>
      <c r="M10" s="77"/>
      <c r="N10" s="92">
        <f>M10+K10+I10+G10+E10+C10</f>
        <v>4.62</v>
      </c>
    </row>
    <row r="11" spans="1:14" ht="18" customHeight="1" x14ac:dyDescent="0.3">
      <c r="A11" s="104"/>
      <c r="B11" s="16"/>
      <c r="C11" s="64"/>
      <c r="D11" s="16" t="s">
        <v>60</v>
      </c>
      <c r="E11" s="64"/>
      <c r="F11" s="16"/>
      <c r="G11" s="64"/>
      <c r="H11" s="16"/>
      <c r="I11" s="64"/>
      <c r="J11" s="16" t="s">
        <v>60</v>
      </c>
      <c r="K11" s="64"/>
      <c r="L11" s="16"/>
      <c r="M11" s="65"/>
      <c r="N11" s="66"/>
    </row>
    <row r="12" spans="1:14" ht="28.5" customHeight="1" x14ac:dyDescent="0.3">
      <c r="A12" s="105">
        <v>8.99</v>
      </c>
      <c r="B12" s="11"/>
      <c r="C12" s="94"/>
      <c r="D12" s="11" t="s">
        <v>61</v>
      </c>
      <c r="E12" s="94">
        <v>1.5</v>
      </c>
      <c r="F12" s="11"/>
      <c r="G12" s="94"/>
      <c r="H12" s="11"/>
      <c r="I12" s="94"/>
      <c r="J12" s="11" t="s">
        <v>66</v>
      </c>
      <c r="K12" s="94">
        <v>0.56999999999999995</v>
      </c>
      <c r="L12" s="11"/>
      <c r="M12" s="88"/>
      <c r="N12" s="92">
        <f>M12+K12+I12+G12+E12+C12</f>
        <v>2.0699999999999998</v>
      </c>
    </row>
    <row r="13" spans="1:14" ht="18.75" customHeight="1" x14ac:dyDescent="0.3">
      <c r="A13" s="104"/>
      <c r="B13" s="16"/>
      <c r="C13" s="64"/>
      <c r="D13" s="16" t="s">
        <v>62</v>
      </c>
      <c r="E13" s="64"/>
      <c r="F13" s="16"/>
      <c r="G13" s="64"/>
      <c r="H13" s="16"/>
      <c r="I13" s="64"/>
      <c r="J13" s="16" t="s">
        <v>62</v>
      </c>
      <c r="K13" s="64"/>
      <c r="L13" s="16"/>
      <c r="M13" s="65"/>
      <c r="N13" s="66"/>
    </row>
    <row r="14" spans="1:14" ht="27.75" customHeight="1" x14ac:dyDescent="0.3">
      <c r="A14" s="105">
        <v>8.99</v>
      </c>
      <c r="B14" s="11"/>
      <c r="C14" s="94"/>
      <c r="D14" s="11" t="s">
        <v>63</v>
      </c>
      <c r="E14" s="94">
        <v>1.5</v>
      </c>
      <c r="F14" s="11"/>
      <c r="G14" s="94"/>
      <c r="H14" s="11"/>
      <c r="I14" s="94"/>
      <c r="J14" s="11" t="s">
        <v>66</v>
      </c>
      <c r="K14" s="94">
        <v>0.56999999999999995</v>
      </c>
      <c r="L14" s="11"/>
      <c r="M14" s="88"/>
      <c r="N14" s="92">
        <f>M14+K14+I14+G14+E14+C14</f>
        <v>2.0699999999999998</v>
      </c>
    </row>
    <row r="15" spans="1:14" ht="27" customHeight="1" x14ac:dyDescent="0.3">
      <c r="A15" s="104"/>
      <c r="B15" s="16"/>
      <c r="C15" s="64"/>
      <c r="D15" s="16" t="s">
        <v>64</v>
      </c>
      <c r="E15" s="64"/>
      <c r="F15" s="16"/>
      <c r="G15" s="64"/>
      <c r="H15" s="16"/>
      <c r="I15" s="64"/>
      <c r="J15" s="16"/>
      <c r="K15" s="64"/>
      <c r="L15" s="16"/>
      <c r="M15" s="65"/>
      <c r="N15" s="66"/>
    </row>
    <row r="16" spans="1:14" ht="28.5" customHeight="1" x14ac:dyDescent="0.3">
      <c r="A16" s="105">
        <v>2.16</v>
      </c>
      <c r="B16" s="11"/>
      <c r="C16" s="94"/>
      <c r="D16" s="11" t="s">
        <v>65</v>
      </c>
      <c r="E16" s="94">
        <v>0.5</v>
      </c>
      <c r="F16" s="11"/>
      <c r="G16" s="94"/>
      <c r="H16" s="11"/>
      <c r="I16" s="94"/>
      <c r="J16" s="11"/>
      <c r="K16" s="94"/>
      <c r="L16" s="11"/>
      <c r="M16" s="88"/>
      <c r="N16" s="92">
        <f>M16+K16+I16+G16+E16+C16</f>
        <v>0.5</v>
      </c>
    </row>
    <row r="17" spans="1:14" x14ac:dyDescent="0.3">
      <c r="A17" s="78">
        <f>SUM(A3:A16)</f>
        <v>71.459999999999994</v>
      </c>
      <c r="B17" s="40" t="s">
        <v>8</v>
      </c>
      <c r="C17" s="77">
        <f>SUM(C3:C16)</f>
        <v>3.0700000000000003</v>
      </c>
      <c r="D17" s="19"/>
      <c r="E17" s="77">
        <f>SUM(E3:E16)</f>
        <v>5.8100000000000005</v>
      </c>
      <c r="F17" s="20"/>
      <c r="G17" s="77">
        <f>SUM(G3:G16)</f>
        <v>1.08</v>
      </c>
      <c r="H17" s="10"/>
      <c r="I17" s="77">
        <f>SUM(I3:I16)</f>
        <v>2</v>
      </c>
      <c r="J17" s="10"/>
      <c r="K17" s="77">
        <f>SUM(K4:K16)</f>
        <v>4.53</v>
      </c>
      <c r="L17" s="19"/>
      <c r="M17" s="79">
        <f>SUM(M4:M16)</f>
        <v>0</v>
      </c>
      <c r="N17" s="92">
        <f>SUM(N4:N16)</f>
        <v>16.490000000000002</v>
      </c>
    </row>
    <row r="18" spans="1:14" x14ac:dyDescent="0.3">
      <c r="B18" s="74"/>
      <c r="F18" s="75"/>
      <c r="J18" s="80"/>
      <c r="L18" s="1"/>
      <c r="M18" s="1"/>
    </row>
    <row r="19" spans="1:14" x14ac:dyDescent="0.3">
      <c r="B19" s="74" t="s">
        <v>22</v>
      </c>
      <c r="F19" s="23" t="s">
        <v>68</v>
      </c>
      <c r="H19" s="81" t="s">
        <v>21</v>
      </c>
      <c r="I19" s="81"/>
      <c r="J19" s="82"/>
      <c r="K19" s="83"/>
      <c r="L19" s="22"/>
      <c r="M19" s="1"/>
    </row>
    <row r="20" spans="1:14" x14ac:dyDescent="0.3">
      <c r="B20" s="74" t="s">
        <v>23</v>
      </c>
      <c r="D20" t="str">
        <f>A1</f>
        <v>FLORENTINA CASTAÑO GERONA</v>
      </c>
      <c r="H20" s="84">
        <f>N17*4.33</f>
        <v>71.401700000000005</v>
      </c>
      <c r="J20" s="81"/>
      <c r="K20" s="81"/>
      <c r="L20" s="1"/>
    </row>
    <row r="21" spans="1:14" x14ac:dyDescent="0.3">
      <c r="B21" s="74" t="s">
        <v>24</v>
      </c>
      <c r="F21" s="85"/>
      <c r="L21" s="1"/>
    </row>
  </sheetData>
  <pageMargins left="0" right="0" top="0" bottom="0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27"/>
    </sheetView>
  </sheetViews>
  <sheetFormatPr baseColWidth="10" defaultRowHeight="14.4" x14ac:dyDescent="0.3"/>
  <cols>
    <col min="1" max="1" width="7.44140625" customWidth="1"/>
    <col min="2" max="2" width="15.6640625" customWidth="1"/>
    <col min="3" max="3" width="5.5546875" customWidth="1"/>
    <col min="4" max="4" width="20.109375" customWidth="1"/>
    <col min="5" max="5" width="5.6640625" customWidth="1"/>
    <col min="6" max="6" width="18.109375" customWidth="1"/>
    <col min="7" max="7" width="5.5546875" customWidth="1"/>
    <col min="8" max="8" width="13.88671875" customWidth="1"/>
    <col min="9" max="9" width="6.109375" customWidth="1"/>
    <col min="10" max="10" width="20.88671875" customWidth="1"/>
    <col min="11" max="11" width="5.5546875" customWidth="1"/>
    <col min="12" max="12" width="3.6640625" customWidth="1"/>
    <col min="13" max="13" width="5" customWidth="1"/>
    <col min="14" max="14" width="6.5546875" customWidth="1"/>
  </cols>
  <sheetData>
    <row r="1" spans="1:14" x14ac:dyDescent="0.3">
      <c r="A1" s="1" t="s">
        <v>34</v>
      </c>
      <c r="B1" s="74"/>
      <c r="F1" s="75"/>
      <c r="L1" s="1"/>
      <c r="M1" s="1"/>
    </row>
    <row r="2" spans="1:14" x14ac:dyDescent="0.3">
      <c r="A2" s="3" t="s">
        <v>0</v>
      </c>
      <c r="B2" s="76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40</v>
      </c>
      <c r="M2" s="3" t="s">
        <v>41</v>
      </c>
      <c r="N2" s="3" t="s">
        <v>8</v>
      </c>
    </row>
    <row r="3" spans="1:14" x14ac:dyDescent="0.3">
      <c r="A3" s="14"/>
      <c r="B3" s="53" t="s">
        <v>54</v>
      </c>
      <c r="C3" s="68"/>
      <c r="D3" s="53"/>
      <c r="E3" s="68"/>
      <c r="F3" s="53"/>
      <c r="G3" s="67"/>
      <c r="H3" s="53" t="s">
        <v>54</v>
      </c>
      <c r="I3" s="101"/>
      <c r="J3" s="53"/>
      <c r="K3" s="68"/>
      <c r="L3" s="69"/>
      <c r="M3" s="69"/>
      <c r="N3" s="68"/>
    </row>
    <row r="4" spans="1:14" x14ac:dyDescent="0.3">
      <c r="A4" s="17">
        <v>17.32</v>
      </c>
      <c r="B4" s="40"/>
      <c r="C4" s="77">
        <v>2</v>
      </c>
      <c r="D4" s="40"/>
      <c r="E4" s="77"/>
      <c r="F4" s="20"/>
      <c r="G4" s="10"/>
      <c r="H4" s="102"/>
      <c r="I4" s="102">
        <v>2</v>
      </c>
      <c r="J4" s="19"/>
      <c r="K4" s="77"/>
      <c r="L4" s="12"/>
      <c r="M4" s="12"/>
      <c r="N4" s="77">
        <f>C4+E4+G4+I4+K4</f>
        <v>4</v>
      </c>
    </row>
    <row r="5" spans="1:14" ht="21.6" x14ac:dyDescent="0.3">
      <c r="A5" s="6"/>
      <c r="B5" s="62" t="s">
        <v>38</v>
      </c>
      <c r="C5" s="63"/>
      <c r="D5" s="8"/>
      <c r="E5" s="64"/>
      <c r="F5" s="62"/>
      <c r="G5" s="63"/>
      <c r="H5" s="62" t="s">
        <v>38</v>
      </c>
      <c r="I5" s="63"/>
      <c r="J5" s="62"/>
      <c r="K5" s="63"/>
      <c r="L5" s="8"/>
      <c r="M5" s="65"/>
      <c r="N5" s="66"/>
    </row>
    <row r="6" spans="1:14" x14ac:dyDescent="0.3">
      <c r="A6" s="67">
        <v>8.66</v>
      </c>
      <c r="B6" s="56" t="s">
        <v>15</v>
      </c>
      <c r="C6" s="68">
        <v>1.5</v>
      </c>
      <c r="D6" s="69"/>
      <c r="E6" s="70"/>
      <c r="F6" s="56"/>
      <c r="G6" s="68"/>
      <c r="H6" s="56" t="s">
        <v>28</v>
      </c>
      <c r="I6" s="68">
        <v>0.5</v>
      </c>
      <c r="J6" s="56"/>
      <c r="K6" s="68"/>
      <c r="L6" s="69"/>
      <c r="M6" s="71"/>
      <c r="N6" s="72">
        <f>C6+E6+G6+I6+K6</f>
        <v>2</v>
      </c>
    </row>
    <row r="7" spans="1:14" ht="21.6" x14ac:dyDescent="0.3">
      <c r="A7" s="6"/>
      <c r="B7" s="62" t="s">
        <v>39</v>
      </c>
      <c r="C7" s="63"/>
      <c r="D7" s="8"/>
      <c r="E7" s="64"/>
      <c r="F7" s="62" t="s">
        <v>39</v>
      </c>
      <c r="G7" s="63"/>
      <c r="H7" s="62"/>
      <c r="I7" s="63"/>
      <c r="J7" s="62" t="s">
        <v>39</v>
      </c>
      <c r="K7" s="63"/>
      <c r="L7" s="8"/>
      <c r="M7" s="65"/>
      <c r="N7" s="73"/>
    </row>
    <row r="8" spans="1:14" x14ac:dyDescent="0.3">
      <c r="A8" s="67">
        <v>9.7799999999999994</v>
      </c>
      <c r="B8" s="56" t="s">
        <v>28</v>
      </c>
      <c r="C8" s="68">
        <v>0.33</v>
      </c>
      <c r="D8" s="69"/>
      <c r="E8" s="70"/>
      <c r="F8" s="56" t="s">
        <v>15</v>
      </c>
      <c r="G8" s="68">
        <v>1.6</v>
      </c>
      <c r="H8" s="56"/>
      <c r="I8" s="68"/>
      <c r="J8" s="56" t="s">
        <v>28</v>
      </c>
      <c r="K8" s="68">
        <v>0.33</v>
      </c>
      <c r="L8" s="69"/>
      <c r="M8" s="71"/>
      <c r="N8" s="72">
        <f>C8+G8+K8</f>
        <v>2.2600000000000002</v>
      </c>
    </row>
    <row r="9" spans="1:14" x14ac:dyDescent="0.3">
      <c r="A9" s="26"/>
      <c r="B9" s="27" t="s">
        <v>25</v>
      </c>
      <c r="C9" s="52"/>
      <c r="D9" s="28"/>
      <c r="E9" s="29"/>
      <c r="F9" s="27" t="s">
        <v>25</v>
      </c>
      <c r="G9" s="29"/>
      <c r="H9" s="28"/>
      <c r="I9" s="27"/>
      <c r="J9" s="27" t="s">
        <v>25</v>
      </c>
      <c r="K9" s="29"/>
      <c r="L9" s="30"/>
      <c r="M9" s="63"/>
      <c r="N9" s="66"/>
    </row>
    <row r="10" spans="1:14" x14ac:dyDescent="0.3">
      <c r="A10" s="31"/>
      <c r="B10" s="32" t="s">
        <v>26</v>
      </c>
      <c r="C10" s="103"/>
      <c r="D10" s="34"/>
      <c r="E10" s="35"/>
      <c r="F10" s="32" t="s">
        <v>27</v>
      </c>
      <c r="G10" s="35"/>
      <c r="H10" s="34"/>
      <c r="I10" s="33"/>
      <c r="J10" s="32" t="s">
        <v>28</v>
      </c>
      <c r="K10" s="35"/>
      <c r="L10" s="36"/>
      <c r="M10" s="70"/>
      <c r="N10" s="86"/>
    </row>
    <row r="11" spans="1:14" x14ac:dyDescent="0.3">
      <c r="A11" s="31"/>
      <c r="B11" s="32" t="s">
        <v>29</v>
      </c>
      <c r="C11" s="103"/>
      <c r="D11" s="38"/>
      <c r="E11" s="35"/>
      <c r="F11" s="32" t="s">
        <v>29</v>
      </c>
      <c r="G11" s="35"/>
      <c r="H11" s="33"/>
      <c r="I11" s="33"/>
      <c r="J11" s="32" t="s">
        <v>29</v>
      </c>
      <c r="K11" s="35"/>
      <c r="L11" s="33"/>
      <c r="M11" s="68"/>
      <c r="N11" s="86"/>
    </row>
    <row r="12" spans="1:14" ht="17.399999999999999" x14ac:dyDescent="0.3">
      <c r="A12" s="40">
        <v>14</v>
      </c>
      <c r="B12" s="41" t="s">
        <v>30</v>
      </c>
      <c r="C12" s="58">
        <v>1.07</v>
      </c>
      <c r="D12" s="43"/>
      <c r="E12" s="44"/>
      <c r="F12" s="45" t="s">
        <v>31</v>
      </c>
      <c r="G12" s="46">
        <v>1.08</v>
      </c>
      <c r="H12" s="47"/>
      <c r="I12" s="47"/>
      <c r="J12" s="45" t="s">
        <v>32</v>
      </c>
      <c r="K12" s="46">
        <v>1.08</v>
      </c>
      <c r="L12" s="48"/>
      <c r="M12" s="77"/>
      <c r="N12" s="72">
        <f>C12+E12+G12+I12+K12</f>
        <v>3.2300000000000004</v>
      </c>
    </row>
    <row r="13" spans="1:14" x14ac:dyDescent="0.3">
      <c r="A13" s="9"/>
      <c r="B13" s="26"/>
      <c r="C13" s="63"/>
      <c r="D13" s="26"/>
      <c r="E13" s="63"/>
      <c r="F13" s="26" t="s">
        <v>43</v>
      </c>
      <c r="G13" s="63"/>
      <c r="H13" s="6"/>
      <c r="I13" s="63"/>
      <c r="J13" s="26"/>
      <c r="K13" s="63"/>
      <c r="L13" s="8"/>
      <c r="M13" s="65"/>
      <c r="N13" s="66"/>
    </row>
    <row r="14" spans="1:14" x14ac:dyDescent="0.3">
      <c r="A14" s="17">
        <v>8.66</v>
      </c>
      <c r="B14" s="40"/>
      <c r="C14" s="77"/>
      <c r="D14" s="40"/>
      <c r="E14" s="77"/>
      <c r="F14" s="40" t="s">
        <v>44</v>
      </c>
      <c r="G14" s="77">
        <v>2</v>
      </c>
      <c r="H14" s="10"/>
      <c r="I14" s="77"/>
      <c r="J14" s="40"/>
      <c r="K14" s="77"/>
      <c r="L14" s="12"/>
      <c r="M14" s="88"/>
      <c r="N14" s="92">
        <f>C14+E14+G14+I14+K14</f>
        <v>2</v>
      </c>
    </row>
    <row r="15" spans="1:14" x14ac:dyDescent="0.3">
      <c r="A15" s="6"/>
      <c r="B15" s="93"/>
      <c r="C15" s="63"/>
      <c r="D15" s="93" t="s">
        <v>45</v>
      </c>
      <c r="E15" s="63"/>
      <c r="F15" s="93"/>
      <c r="G15" s="63"/>
      <c r="H15" s="93"/>
      <c r="I15" s="63"/>
      <c r="J15" s="93" t="s">
        <v>45</v>
      </c>
      <c r="K15" s="63"/>
      <c r="L15" s="93"/>
      <c r="M15" s="63"/>
      <c r="N15" s="66"/>
    </row>
    <row r="16" spans="1:14" x14ac:dyDescent="0.3">
      <c r="A16" s="10">
        <v>20</v>
      </c>
      <c r="B16" s="11"/>
      <c r="C16" s="94"/>
      <c r="D16" s="11" t="s">
        <v>46</v>
      </c>
      <c r="E16" s="94">
        <v>2.31</v>
      </c>
      <c r="F16" s="11"/>
      <c r="G16" s="94"/>
      <c r="H16" s="11"/>
      <c r="I16" s="94"/>
      <c r="J16" s="11" t="s">
        <v>46</v>
      </c>
      <c r="K16" s="94">
        <v>2.31</v>
      </c>
      <c r="L16" s="11"/>
      <c r="M16" s="77"/>
      <c r="N16" s="92">
        <f>M16+K16+I16+G16+E16+C16</f>
        <v>4.62</v>
      </c>
    </row>
    <row r="17" spans="1:14" ht="15" customHeight="1" x14ac:dyDescent="0.3">
      <c r="A17" s="104"/>
      <c r="B17" s="16"/>
      <c r="C17" s="64"/>
      <c r="D17" s="16" t="s">
        <v>60</v>
      </c>
      <c r="E17" s="64"/>
      <c r="F17" s="16"/>
      <c r="G17" s="64"/>
      <c r="H17" s="16"/>
      <c r="I17" s="64"/>
      <c r="J17" s="16" t="s">
        <v>60</v>
      </c>
      <c r="K17" s="64"/>
      <c r="L17" s="16"/>
      <c r="M17" s="65"/>
      <c r="N17" s="66"/>
    </row>
    <row r="18" spans="1:14" ht="24.75" customHeight="1" x14ac:dyDescent="0.3">
      <c r="A18" s="105">
        <v>8.99</v>
      </c>
      <c r="B18" s="11"/>
      <c r="C18" s="94"/>
      <c r="D18" s="11" t="s">
        <v>61</v>
      </c>
      <c r="E18" s="94">
        <v>1.5</v>
      </c>
      <c r="F18" s="11"/>
      <c r="G18" s="94"/>
      <c r="H18" s="11"/>
      <c r="I18" s="94"/>
      <c r="J18" s="11" t="s">
        <v>66</v>
      </c>
      <c r="K18" s="94">
        <v>0.56999999999999995</v>
      </c>
      <c r="L18" s="11"/>
      <c r="M18" s="88"/>
      <c r="N18" s="92">
        <f>M18+K18+I18+G18+E18+C18</f>
        <v>2.0699999999999998</v>
      </c>
    </row>
    <row r="19" spans="1:14" ht="15.75" customHeight="1" x14ac:dyDescent="0.3">
      <c r="A19" s="104"/>
      <c r="B19" s="16"/>
      <c r="C19" s="64"/>
      <c r="D19" s="16" t="s">
        <v>62</v>
      </c>
      <c r="E19" s="64"/>
      <c r="F19" s="16"/>
      <c r="G19" s="64"/>
      <c r="H19" s="16"/>
      <c r="I19" s="64"/>
      <c r="J19" s="16" t="s">
        <v>62</v>
      </c>
      <c r="K19" s="64"/>
      <c r="L19" s="16"/>
      <c r="M19" s="65"/>
      <c r="N19" s="66"/>
    </row>
    <row r="20" spans="1:14" ht="28.5" customHeight="1" x14ac:dyDescent="0.3">
      <c r="A20" s="105">
        <v>8.99</v>
      </c>
      <c r="B20" s="11"/>
      <c r="C20" s="94"/>
      <c r="D20" s="11" t="s">
        <v>63</v>
      </c>
      <c r="E20" s="94">
        <v>1.5</v>
      </c>
      <c r="F20" s="11"/>
      <c r="G20" s="94"/>
      <c r="H20" s="11"/>
      <c r="I20" s="94"/>
      <c r="J20" s="11" t="s">
        <v>66</v>
      </c>
      <c r="K20" s="94">
        <v>0.56999999999999995</v>
      </c>
      <c r="L20" s="11"/>
      <c r="M20" s="88"/>
      <c r="N20" s="92">
        <f>M20+K20+I20+G20+E20+C20</f>
        <v>2.0699999999999998</v>
      </c>
    </row>
    <row r="21" spans="1:14" ht="26.25" customHeight="1" x14ac:dyDescent="0.3">
      <c r="A21" s="104"/>
      <c r="B21" s="16"/>
      <c r="C21" s="64"/>
      <c r="D21" s="16" t="s">
        <v>64</v>
      </c>
      <c r="E21" s="64"/>
      <c r="F21" s="16"/>
      <c r="G21" s="64"/>
      <c r="H21" s="16"/>
      <c r="I21" s="64"/>
      <c r="J21" s="16"/>
      <c r="K21" s="64"/>
      <c r="L21" s="16"/>
      <c r="M21" s="65"/>
      <c r="N21" s="66"/>
    </row>
    <row r="22" spans="1:14" ht="31.5" customHeight="1" x14ac:dyDescent="0.3">
      <c r="A22" s="105">
        <v>2.16</v>
      </c>
      <c r="B22" s="11"/>
      <c r="C22" s="94"/>
      <c r="D22" s="11" t="s">
        <v>65</v>
      </c>
      <c r="E22" s="94">
        <v>0.5</v>
      </c>
      <c r="F22" s="11"/>
      <c r="G22" s="94"/>
      <c r="H22" s="11"/>
      <c r="I22" s="94"/>
      <c r="J22" s="11"/>
      <c r="K22" s="94"/>
      <c r="L22" s="11"/>
      <c r="M22" s="88"/>
      <c r="N22" s="92">
        <f>M22+K22+I22+G22+E22+C22</f>
        <v>0.5</v>
      </c>
    </row>
    <row r="23" spans="1:14" x14ac:dyDescent="0.3">
      <c r="A23" s="78">
        <f>SUM(A3:A22)</f>
        <v>98.559999999999988</v>
      </c>
      <c r="B23" s="40" t="s">
        <v>8</v>
      </c>
      <c r="C23" s="77">
        <f>SUM(C3:C22)</f>
        <v>4.9000000000000004</v>
      </c>
      <c r="D23" s="19"/>
      <c r="E23" s="77">
        <f>SUM(E3:E22)</f>
        <v>5.8100000000000005</v>
      </c>
      <c r="F23" s="20"/>
      <c r="G23" s="77">
        <f>SUM(G3:G22)</f>
        <v>4.68</v>
      </c>
      <c r="H23" s="10"/>
      <c r="I23" s="77">
        <f>SUM(I3:I22)</f>
        <v>2.5</v>
      </c>
      <c r="J23" s="10"/>
      <c r="K23" s="77">
        <f>SUM(K4:K22)</f>
        <v>4.8600000000000003</v>
      </c>
      <c r="L23" s="19"/>
      <c r="M23" s="79">
        <f>SUM(M4:M22)</f>
        <v>0</v>
      </c>
      <c r="N23" s="92">
        <f>SUM(N4:N22)</f>
        <v>22.75</v>
      </c>
    </row>
    <row r="24" spans="1:14" x14ac:dyDescent="0.3">
      <c r="B24" s="74"/>
      <c r="F24" s="75"/>
      <c r="J24" s="80"/>
      <c r="L24" s="1"/>
      <c r="M24" s="1"/>
    </row>
    <row r="25" spans="1:14" x14ac:dyDescent="0.3">
      <c r="B25" s="74" t="s">
        <v>22</v>
      </c>
      <c r="F25" s="23" t="s">
        <v>67</v>
      </c>
      <c r="H25" s="81" t="s">
        <v>21</v>
      </c>
      <c r="I25" s="81"/>
      <c r="J25" s="82"/>
      <c r="K25" s="83"/>
      <c r="L25" s="22"/>
      <c r="M25" s="1"/>
    </row>
    <row r="26" spans="1:14" x14ac:dyDescent="0.3">
      <c r="B26" s="74" t="s">
        <v>23</v>
      </c>
      <c r="D26" t="str">
        <f>A1</f>
        <v>FLORENTINA CASTAÑO GERONA</v>
      </c>
      <c r="H26" s="84">
        <f>N23*4.33</f>
        <v>98.507500000000007</v>
      </c>
      <c r="J26" s="81"/>
      <c r="K26" s="81"/>
      <c r="L26" s="1"/>
    </row>
    <row r="27" spans="1:14" x14ac:dyDescent="0.3">
      <c r="B27" s="74" t="s">
        <v>24</v>
      </c>
      <c r="F27" s="85"/>
      <c r="L27" s="1"/>
    </row>
    <row r="28" spans="1:14" x14ac:dyDescent="0.3">
      <c r="E28" s="85"/>
      <c r="L28" s="1"/>
    </row>
  </sheetData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2"/>
    </sheetView>
  </sheetViews>
  <sheetFormatPr baseColWidth="10" defaultRowHeight="14.4" x14ac:dyDescent="0.3"/>
  <cols>
    <col min="1" max="1" width="7.6640625" customWidth="1"/>
    <col min="2" max="2" width="18.44140625" customWidth="1"/>
    <col min="3" max="3" width="7.33203125" customWidth="1"/>
    <col min="4" max="4" width="14.88671875" customWidth="1"/>
    <col min="5" max="5" width="6.33203125" customWidth="1"/>
    <col min="6" max="6" width="17.33203125" customWidth="1"/>
    <col min="7" max="7" width="5.5546875" customWidth="1"/>
    <col min="9" max="9" width="6.5546875" customWidth="1"/>
    <col min="11" max="11" width="5.6640625" customWidth="1"/>
    <col min="12" max="12" width="5.88671875" customWidth="1"/>
    <col min="13" max="13" width="3.88671875" customWidth="1"/>
    <col min="14" max="14" width="6.6640625" customWidth="1"/>
  </cols>
  <sheetData>
    <row r="1" spans="1:14" x14ac:dyDescent="0.3">
      <c r="A1" s="1" t="s">
        <v>34</v>
      </c>
      <c r="B1" s="74"/>
      <c r="F1" s="75"/>
      <c r="L1" s="1"/>
      <c r="M1" s="1"/>
    </row>
    <row r="2" spans="1:14" x14ac:dyDescent="0.3">
      <c r="A2" s="3" t="s">
        <v>0</v>
      </c>
      <c r="B2" s="76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40</v>
      </c>
      <c r="M2" s="3" t="s">
        <v>41</v>
      </c>
      <c r="N2" s="3" t="s">
        <v>8</v>
      </c>
    </row>
    <row r="3" spans="1:14" x14ac:dyDescent="0.3">
      <c r="A3" s="14"/>
      <c r="B3" s="53" t="s">
        <v>54</v>
      </c>
      <c r="C3" s="68"/>
      <c r="D3" s="53"/>
      <c r="E3" s="68"/>
      <c r="F3" s="53"/>
      <c r="G3" s="67"/>
      <c r="H3" s="53" t="s">
        <v>54</v>
      </c>
      <c r="I3" s="101"/>
      <c r="J3" s="53"/>
      <c r="K3" s="68"/>
      <c r="L3" s="69"/>
      <c r="M3" s="69"/>
      <c r="N3" s="68"/>
    </row>
    <row r="4" spans="1:14" x14ac:dyDescent="0.3">
      <c r="A4" s="17">
        <v>17.32</v>
      </c>
      <c r="B4" s="40"/>
      <c r="C4" s="77">
        <v>2</v>
      </c>
      <c r="D4" s="40"/>
      <c r="E4" s="77"/>
      <c r="F4" s="20"/>
      <c r="G4" s="10"/>
      <c r="H4" s="102"/>
      <c r="I4" s="102">
        <v>2</v>
      </c>
      <c r="J4" s="19"/>
      <c r="K4" s="77"/>
      <c r="L4" s="12"/>
      <c r="M4" s="12"/>
      <c r="N4" s="77">
        <f>C4+E4+G4+I4+K4</f>
        <v>4</v>
      </c>
    </row>
    <row r="5" spans="1:14" ht="21.6" x14ac:dyDescent="0.3">
      <c r="A5" s="6"/>
      <c r="B5" s="62" t="s">
        <v>38</v>
      </c>
      <c r="C5" s="63"/>
      <c r="D5" s="8"/>
      <c r="E5" s="64"/>
      <c r="F5" s="62"/>
      <c r="G5" s="63"/>
      <c r="H5" s="62" t="s">
        <v>38</v>
      </c>
      <c r="I5" s="63"/>
      <c r="J5" s="62"/>
      <c r="K5" s="63"/>
      <c r="L5" s="8"/>
      <c r="M5" s="65"/>
      <c r="N5" s="66"/>
    </row>
    <row r="6" spans="1:14" x14ac:dyDescent="0.3">
      <c r="A6" s="67">
        <v>8.66</v>
      </c>
      <c r="B6" s="56" t="s">
        <v>15</v>
      </c>
      <c r="C6" s="68">
        <v>1.5</v>
      </c>
      <c r="D6" s="69"/>
      <c r="E6" s="70"/>
      <c r="F6" s="56"/>
      <c r="G6" s="68"/>
      <c r="H6" s="56" t="s">
        <v>28</v>
      </c>
      <c r="I6" s="68">
        <v>0.5</v>
      </c>
      <c r="J6" s="56"/>
      <c r="K6" s="68"/>
      <c r="L6" s="69"/>
      <c r="M6" s="71"/>
      <c r="N6" s="72">
        <f>C6+E6+G6+I6+K6</f>
        <v>2</v>
      </c>
    </row>
    <row r="7" spans="1:14" ht="21.6" x14ac:dyDescent="0.3">
      <c r="A7" s="6"/>
      <c r="B7" s="62" t="s">
        <v>39</v>
      </c>
      <c r="C7" s="63"/>
      <c r="D7" s="8"/>
      <c r="E7" s="64"/>
      <c r="F7" s="62" t="s">
        <v>39</v>
      </c>
      <c r="G7" s="63"/>
      <c r="H7" s="62"/>
      <c r="I7" s="63"/>
      <c r="J7" s="62" t="s">
        <v>39</v>
      </c>
      <c r="K7" s="63"/>
      <c r="L7" s="8"/>
      <c r="M7" s="65"/>
      <c r="N7" s="73"/>
    </row>
    <row r="8" spans="1:14" x14ac:dyDescent="0.3">
      <c r="A8" s="67">
        <v>9.7799999999999994</v>
      </c>
      <c r="B8" s="56" t="s">
        <v>28</v>
      </c>
      <c r="C8" s="68">
        <v>0.33</v>
      </c>
      <c r="D8" s="69"/>
      <c r="E8" s="70"/>
      <c r="F8" s="56" t="s">
        <v>15</v>
      </c>
      <c r="G8" s="68">
        <v>1.6</v>
      </c>
      <c r="H8" s="56"/>
      <c r="I8" s="68"/>
      <c r="J8" s="56" t="s">
        <v>28</v>
      </c>
      <c r="K8" s="68">
        <v>0.33</v>
      </c>
      <c r="L8" s="69"/>
      <c r="M8" s="71"/>
      <c r="N8" s="72">
        <f>C8+G8+K8</f>
        <v>2.2600000000000002</v>
      </c>
    </row>
    <row r="9" spans="1:14" x14ac:dyDescent="0.3">
      <c r="A9" s="26"/>
      <c r="B9" s="27" t="s">
        <v>25</v>
      </c>
      <c r="C9" s="52"/>
      <c r="D9" s="28"/>
      <c r="E9" s="29"/>
      <c r="F9" s="27" t="s">
        <v>25</v>
      </c>
      <c r="G9" s="29"/>
      <c r="H9" s="28"/>
      <c r="I9" s="27"/>
      <c r="J9" s="27" t="s">
        <v>25</v>
      </c>
      <c r="K9" s="29"/>
      <c r="L9" s="30"/>
      <c r="M9" s="63"/>
      <c r="N9" s="66"/>
    </row>
    <row r="10" spans="1:14" x14ac:dyDescent="0.3">
      <c r="A10" s="31"/>
      <c r="B10" s="32" t="s">
        <v>26</v>
      </c>
      <c r="C10" s="103"/>
      <c r="D10" s="34"/>
      <c r="E10" s="35"/>
      <c r="F10" s="32" t="s">
        <v>27</v>
      </c>
      <c r="G10" s="35"/>
      <c r="H10" s="34"/>
      <c r="I10" s="33"/>
      <c r="J10" s="32" t="s">
        <v>28</v>
      </c>
      <c r="K10" s="35"/>
      <c r="L10" s="36"/>
      <c r="M10" s="70"/>
      <c r="N10" s="86"/>
    </row>
    <row r="11" spans="1:14" x14ac:dyDescent="0.3">
      <c r="A11" s="31"/>
      <c r="B11" s="32" t="s">
        <v>29</v>
      </c>
      <c r="C11" s="103"/>
      <c r="D11" s="38"/>
      <c r="E11" s="35"/>
      <c r="F11" s="32" t="s">
        <v>29</v>
      </c>
      <c r="G11" s="35"/>
      <c r="H11" s="33"/>
      <c r="I11" s="33"/>
      <c r="J11" s="32" t="s">
        <v>29</v>
      </c>
      <c r="K11" s="35"/>
      <c r="L11" s="33"/>
      <c r="M11" s="68"/>
      <c r="N11" s="86"/>
    </row>
    <row r="12" spans="1:14" ht="25.2" x14ac:dyDescent="0.3">
      <c r="A12" s="40">
        <v>14</v>
      </c>
      <c r="B12" s="41" t="s">
        <v>30</v>
      </c>
      <c r="C12" s="58">
        <v>1.07</v>
      </c>
      <c r="D12" s="43"/>
      <c r="E12" s="44"/>
      <c r="F12" s="45" t="s">
        <v>31</v>
      </c>
      <c r="G12" s="46">
        <v>1.08</v>
      </c>
      <c r="H12" s="47"/>
      <c r="I12" s="47"/>
      <c r="J12" s="45" t="s">
        <v>32</v>
      </c>
      <c r="K12" s="46">
        <v>1.08</v>
      </c>
      <c r="L12" s="48"/>
      <c r="M12" s="77"/>
      <c r="N12" s="72">
        <f>C12+E12+G12+I12+K12</f>
        <v>3.2300000000000004</v>
      </c>
    </row>
    <row r="13" spans="1:14" x14ac:dyDescent="0.3">
      <c r="A13" s="9"/>
      <c r="B13" s="26"/>
      <c r="C13" s="63"/>
      <c r="D13" s="26" t="s">
        <v>43</v>
      </c>
      <c r="E13" s="63"/>
      <c r="F13" s="90"/>
      <c r="G13" s="63"/>
      <c r="H13" s="6"/>
      <c r="I13" s="63"/>
      <c r="J13" s="26"/>
      <c r="K13" s="63"/>
      <c r="L13" s="8"/>
      <c r="M13" s="65"/>
      <c r="N13" s="66"/>
    </row>
    <row r="14" spans="1:14" x14ac:dyDescent="0.3">
      <c r="A14" s="17">
        <v>8.66</v>
      </c>
      <c r="B14" s="40"/>
      <c r="C14" s="77"/>
      <c r="D14" s="40" t="s">
        <v>44</v>
      </c>
      <c r="E14" s="77">
        <v>2</v>
      </c>
      <c r="F14" s="20"/>
      <c r="G14" s="77"/>
      <c r="H14" s="10"/>
      <c r="I14" s="77"/>
      <c r="J14" s="40"/>
      <c r="K14" s="77"/>
      <c r="L14" s="12"/>
      <c r="M14" s="88"/>
      <c r="N14" s="92">
        <f>C14+E14+G14+I14+K14</f>
        <v>2</v>
      </c>
    </row>
    <row r="15" spans="1:14" x14ac:dyDescent="0.3">
      <c r="A15" s="6"/>
      <c r="B15" s="93"/>
      <c r="C15" s="63"/>
      <c r="D15" s="93" t="s">
        <v>45</v>
      </c>
      <c r="E15" s="63"/>
      <c r="F15" s="93"/>
      <c r="G15" s="63"/>
      <c r="H15" s="93"/>
      <c r="I15" s="63"/>
      <c r="J15" s="93" t="s">
        <v>45</v>
      </c>
      <c r="K15" s="63"/>
      <c r="L15" s="93"/>
      <c r="M15" s="63"/>
      <c r="N15" s="66"/>
    </row>
    <row r="16" spans="1:14" ht="24.6" x14ac:dyDescent="0.3">
      <c r="A16" s="10">
        <v>20</v>
      </c>
      <c r="B16" s="11"/>
      <c r="C16" s="94"/>
      <c r="D16" s="11" t="s">
        <v>46</v>
      </c>
      <c r="E16" s="94">
        <v>2.31</v>
      </c>
      <c r="F16" s="11"/>
      <c r="G16" s="94"/>
      <c r="H16" s="11"/>
      <c r="I16" s="94"/>
      <c r="J16" s="11" t="s">
        <v>46</v>
      </c>
      <c r="K16" s="94">
        <v>2.31</v>
      </c>
      <c r="L16" s="11"/>
      <c r="M16" s="77"/>
      <c r="N16" s="92">
        <f>M16+K16+I16+G16+E16+C16</f>
        <v>4.62</v>
      </c>
    </row>
    <row r="17" spans="1:14" x14ac:dyDescent="0.3">
      <c r="A17" s="78">
        <f>SUM(A3:A16)</f>
        <v>78.42</v>
      </c>
      <c r="B17" s="40" t="s">
        <v>8</v>
      </c>
      <c r="C17" s="77">
        <f>SUM(C3:C16)</f>
        <v>4.9000000000000004</v>
      </c>
      <c r="D17" s="19"/>
      <c r="E17" s="77">
        <f>SUM(E3:E16)</f>
        <v>4.3100000000000005</v>
      </c>
      <c r="F17" s="20"/>
      <c r="G17" s="77">
        <f>SUM(G3:G16)</f>
        <v>2.68</v>
      </c>
      <c r="H17" s="10"/>
      <c r="I17" s="77">
        <f>SUM(I3:I16)</f>
        <v>2.5</v>
      </c>
      <c r="J17" s="10"/>
      <c r="K17" s="77">
        <f>SUM(K3:K16)</f>
        <v>3.72</v>
      </c>
      <c r="L17" s="19"/>
      <c r="M17" s="79">
        <f>SUM(M4:M16)</f>
        <v>0</v>
      </c>
      <c r="N17" s="87">
        <f>SUM(N3:N16)</f>
        <v>18.11</v>
      </c>
    </row>
    <row r="18" spans="1:14" x14ac:dyDescent="0.3">
      <c r="B18" s="74"/>
      <c r="F18" s="75"/>
      <c r="J18" s="80"/>
      <c r="L18" s="1"/>
      <c r="M18" s="1"/>
    </row>
    <row r="19" spans="1:14" x14ac:dyDescent="0.3">
      <c r="B19" s="74"/>
      <c r="F19" s="75"/>
      <c r="H19" s="81" t="s">
        <v>21</v>
      </c>
      <c r="I19" s="81"/>
      <c r="J19" s="82"/>
      <c r="K19" s="83"/>
      <c r="L19" s="22"/>
      <c r="M19" s="1"/>
    </row>
    <row r="20" spans="1:14" x14ac:dyDescent="0.3">
      <c r="B20" s="74" t="s">
        <v>22</v>
      </c>
      <c r="F20" s="23" t="s">
        <v>59</v>
      </c>
      <c r="H20" s="84">
        <f>N17*4.33</f>
        <v>78.416299999999993</v>
      </c>
      <c r="J20" s="81"/>
      <c r="K20" s="81"/>
      <c r="L20" s="1"/>
    </row>
    <row r="21" spans="1:14" x14ac:dyDescent="0.3">
      <c r="B21" s="74" t="s">
        <v>23</v>
      </c>
      <c r="D21" t="str">
        <f>A1</f>
        <v>FLORENTINA CASTAÑO GERONA</v>
      </c>
      <c r="F21" s="85"/>
      <c r="L21" s="1"/>
    </row>
    <row r="22" spans="1:14" x14ac:dyDescent="0.3">
      <c r="B22" s="74" t="s">
        <v>24</v>
      </c>
      <c r="E22" s="85"/>
      <c r="L22" s="1"/>
    </row>
    <row r="24" spans="1:14" x14ac:dyDescent="0.3">
      <c r="F24" t="s">
        <v>58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6" workbookViewId="0">
      <selection sqref="A1:N26"/>
    </sheetView>
  </sheetViews>
  <sheetFormatPr baseColWidth="10" defaultRowHeight="14.4" x14ac:dyDescent="0.3"/>
  <cols>
    <col min="1" max="1" width="8.33203125" customWidth="1"/>
    <col min="2" max="2" width="14.33203125" customWidth="1"/>
    <col min="3" max="3" width="6.109375" customWidth="1"/>
    <col min="4" max="4" width="15.44140625" customWidth="1"/>
    <col min="5" max="5" width="6.109375" customWidth="1"/>
    <col min="6" max="6" width="17.44140625" customWidth="1"/>
    <col min="7" max="7" width="6.109375" customWidth="1"/>
    <col min="9" max="9" width="5.44140625" customWidth="1"/>
    <col min="10" max="10" width="15" customWidth="1"/>
    <col min="11" max="11" width="6.44140625" customWidth="1"/>
    <col min="12" max="12" width="7" customWidth="1"/>
    <col min="13" max="13" width="5.109375" customWidth="1"/>
    <col min="14" max="14" width="5.44140625" customWidth="1"/>
  </cols>
  <sheetData>
    <row r="1" spans="1:14" x14ac:dyDescent="0.3">
      <c r="A1" s="1" t="s">
        <v>34</v>
      </c>
      <c r="B1" s="74"/>
      <c r="F1" s="75"/>
      <c r="L1" s="1"/>
      <c r="M1" s="1"/>
    </row>
    <row r="2" spans="1:14" x14ac:dyDescent="0.3">
      <c r="A2" s="3" t="s">
        <v>0</v>
      </c>
      <c r="B2" s="76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40</v>
      </c>
      <c r="M2" s="3" t="s">
        <v>41</v>
      </c>
      <c r="N2" s="3" t="s">
        <v>8</v>
      </c>
    </row>
    <row r="3" spans="1:14" x14ac:dyDescent="0.3">
      <c r="A3" s="14"/>
      <c r="B3" s="53" t="s">
        <v>54</v>
      </c>
      <c r="C3" s="67"/>
      <c r="D3" s="53"/>
      <c r="E3" s="68"/>
      <c r="F3" s="53"/>
      <c r="G3" s="67"/>
      <c r="H3" s="53" t="s">
        <v>54</v>
      </c>
      <c r="I3" s="101"/>
      <c r="J3" s="53"/>
      <c r="K3" s="68"/>
      <c r="L3" s="69"/>
      <c r="M3" s="69"/>
      <c r="N3" s="68"/>
    </row>
    <row r="4" spans="1:14" x14ac:dyDescent="0.3">
      <c r="A4" s="17">
        <v>17.32</v>
      </c>
      <c r="B4" s="40"/>
      <c r="C4" s="10">
        <v>2</v>
      </c>
      <c r="D4" s="40"/>
      <c r="E4" s="77"/>
      <c r="F4" s="20"/>
      <c r="G4" s="10"/>
      <c r="H4" s="102"/>
      <c r="I4" s="102">
        <v>2</v>
      </c>
      <c r="J4" s="19"/>
      <c r="K4" s="77"/>
      <c r="L4" s="12"/>
      <c r="M4" s="12"/>
      <c r="N4" s="77">
        <f>C4+E4+G4+I4+K4</f>
        <v>4</v>
      </c>
    </row>
    <row r="5" spans="1:14" ht="21.6" x14ac:dyDescent="0.3">
      <c r="A5" s="6"/>
      <c r="B5" s="62" t="s">
        <v>38</v>
      </c>
      <c r="C5" s="63"/>
      <c r="D5" s="8"/>
      <c r="E5" s="64"/>
      <c r="F5" s="62"/>
      <c r="G5" s="63"/>
      <c r="H5" s="62" t="s">
        <v>38</v>
      </c>
      <c r="I5" s="63"/>
      <c r="J5" s="62"/>
      <c r="K5" s="63"/>
      <c r="L5" s="8"/>
      <c r="M5" s="65"/>
      <c r="N5" s="66"/>
    </row>
    <row r="6" spans="1:14" x14ac:dyDescent="0.3">
      <c r="A6" s="67">
        <v>8.66</v>
      </c>
      <c r="B6" s="56" t="s">
        <v>15</v>
      </c>
      <c r="C6" s="68">
        <v>1.5</v>
      </c>
      <c r="D6" s="69"/>
      <c r="E6" s="70"/>
      <c r="F6" s="56"/>
      <c r="G6" s="68"/>
      <c r="H6" s="56" t="s">
        <v>28</v>
      </c>
      <c r="I6" s="68">
        <v>0.5</v>
      </c>
      <c r="J6" s="56"/>
      <c r="K6" s="68"/>
      <c r="L6" s="69"/>
      <c r="M6" s="71"/>
      <c r="N6" s="72">
        <f>C6+E6+G6+I6+K6</f>
        <v>2</v>
      </c>
    </row>
    <row r="7" spans="1:14" ht="21.6" x14ac:dyDescent="0.3">
      <c r="A7" s="6"/>
      <c r="B7" s="62" t="s">
        <v>39</v>
      </c>
      <c r="C7" s="63"/>
      <c r="D7" s="8"/>
      <c r="E7" s="64"/>
      <c r="F7" s="62" t="s">
        <v>39</v>
      </c>
      <c r="G7" s="63"/>
      <c r="H7" s="62"/>
      <c r="I7" s="63"/>
      <c r="J7" s="62" t="s">
        <v>39</v>
      </c>
      <c r="K7" s="63"/>
      <c r="L7" s="8"/>
      <c r="M7" s="65"/>
      <c r="N7" s="73"/>
    </row>
    <row r="8" spans="1:14" x14ac:dyDescent="0.3">
      <c r="A8" s="67">
        <v>9.7799999999999994</v>
      </c>
      <c r="B8" s="56" t="s">
        <v>28</v>
      </c>
      <c r="C8" s="68">
        <v>0.33</v>
      </c>
      <c r="D8" s="69"/>
      <c r="E8" s="70"/>
      <c r="F8" s="56" t="s">
        <v>15</v>
      </c>
      <c r="G8" s="68">
        <v>1.6</v>
      </c>
      <c r="H8" s="56"/>
      <c r="I8" s="68"/>
      <c r="J8" s="56" t="s">
        <v>28</v>
      </c>
      <c r="K8" s="68">
        <v>0.33</v>
      </c>
      <c r="L8" s="69"/>
      <c r="M8" s="71"/>
      <c r="N8" s="72">
        <f>C8+G8+K8</f>
        <v>2.2600000000000002</v>
      </c>
    </row>
    <row r="9" spans="1:14" x14ac:dyDescent="0.3">
      <c r="A9" s="26"/>
      <c r="B9" s="27" t="s">
        <v>25</v>
      </c>
      <c r="C9" s="27"/>
      <c r="D9" s="28"/>
      <c r="E9" s="29"/>
      <c r="F9" s="27" t="s">
        <v>25</v>
      </c>
      <c r="G9" s="29"/>
      <c r="H9" s="28"/>
      <c r="I9" s="27"/>
      <c r="J9" s="27" t="s">
        <v>25</v>
      </c>
      <c r="K9" s="29"/>
      <c r="L9" s="30"/>
      <c r="M9" s="63"/>
      <c r="N9" s="66"/>
    </row>
    <row r="10" spans="1:14" x14ac:dyDescent="0.3">
      <c r="A10" s="31"/>
      <c r="B10" s="32" t="s">
        <v>26</v>
      </c>
      <c r="C10" s="33"/>
      <c r="D10" s="34"/>
      <c r="E10" s="35"/>
      <c r="F10" s="32" t="s">
        <v>27</v>
      </c>
      <c r="G10" s="35"/>
      <c r="H10" s="34"/>
      <c r="I10" s="33"/>
      <c r="J10" s="32" t="s">
        <v>28</v>
      </c>
      <c r="K10" s="35"/>
      <c r="L10" s="36"/>
      <c r="M10" s="70"/>
      <c r="N10" s="86"/>
    </row>
    <row r="11" spans="1:14" x14ac:dyDescent="0.3">
      <c r="A11" s="31"/>
      <c r="B11" s="32" t="s">
        <v>29</v>
      </c>
      <c r="C11" s="33"/>
      <c r="D11" s="38"/>
      <c r="E11" s="35"/>
      <c r="F11" s="32" t="s">
        <v>29</v>
      </c>
      <c r="G11" s="35"/>
      <c r="H11" s="33"/>
      <c r="I11" s="33"/>
      <c r="J11" s="32" t="s">
        <v>29</v>
      </c>
      <c r="K11" s="35"/>
      <c r="L11" s="33"/>
      <c r="M11" s="68"/>
      <c r="N11" s="86"/>
    </row>
    <row r="12" spans="1:14" ht="17.399999999999999" x14ac:dyDescent="0.3">
      <c r="A12" s="40">
        <v>14</v>
      </c>
      <c r="B12" s="41" t="s">
        <v>30</v>
      </c>
      <c r="C12" s="42">
        <v>1.07</v>
      </c>
      <c r="D12" s="43"/>
      <c r="E12" s="44"/>
      <c r="F12" s="45" t="s">
        <v>31</v>
      </c>
      <c r="G12" s="46">
        <v>1.08</v>
      </c>
      <c r="H12" s="47"/>
      <c r="I12" s="47"/>
      <c r="J12" s="45" t="s">
        <v>32</v>
      </c>
      <c r="K12" s="46">
        <v>1.08</v>
      </c>
      <c r="L12" s="48"/>
      <c r="M12" s="77"/>
      <c r="N12" s="72">
        <f>C12+E12+G12+I12+K12</f>
        <v>3.2300000000000004</v>
      </c>
    </row>
    <row r="13" spans="1:14" x14ac:dyDescent="0.3">
      <c r="A13" s="9"/>
      <c r="B13" s="26"/>
      <c r="C13" s="63"/>
      <c r="D13" s="26" t="s">
        <v>43</v>
      </c>
      <c r="E13" s="63"/>
      <c r="F13" s="90"/>
      <c r="G13" s="63"/>
      <c r="H13" s="6"/>
      <c r="I13" s="63"/>
      <c r="J13" s="26"/>
      <c r="K13" s="63"/>
      <c r="L13" s="8"/>
      <c r="M13" s="65"/>
      <c r="N13" s="66"/>
    </row>
    <row r="14" spans="1:14" x14ac:dyDescent="0.3">
      <c r="A14" s="17">
        <v>8.66</v>
      </c>
      <c r="B14" s="40"/>
      <c r="C14" s="77"/>
      <c r="D14" s="40" t="s">
        <v>44</v>
      </c>
      <c r="E14" s="77">
        <v>2</v>
      </c>
      <c r="F14" s="20"/>
      <c r="G14" s="77"/>
      <c r="H14" s="10"/>
      <c r="I14" s="77"/>
      <c r="J14" s="40"/>
      <c r="K14" s="77"/>
      <c r="L14" s="12"/>
      <c r="M14" s="88"/>
      <c r="N14" s="92">
        <f>C14+E14+G14+I14+K14</f>
        <v>2</v>
      </c>
    </row>
    <row r="15" spans="1:14" x14ac:dyDescent="0.3">
      <c r="A15" s="6"/>
      <c r="B15" s="93"/>
      <c r="C15" s="63"/>
      <c r="D15" s="93" t="s">
        <v>45</v>
      </c>
      <c r="E15" s="63"/>
      <c r="F15" s="93"/>
      <c r="G15" s="63"/>
      <c r="H15" s="93"/>
      <c r="I15" s="63"/>
      <c r="J15" s="93" t="s">
        <v>45</v>
      </c>
      <c r="K15" s="63"/>
      <c r="L15" s="93"/>
      <c r="M15" s="63"/>
      <c r="N15" s="66"/>
    </row>
    <row r="16" spans="1:14" x14ac:dyDescent="0.3">
      <c r="A16" s="10">
        <v>20</v>
      </c>
      <c r="B16" s="11"/>
      <c r="C16" s="94"/>
      <c r="D16" s="11" t="s">
        <v>46</v>
      </c>
      <c r="E16" s="94">
        <v>2.31</v>
      </c>
      <c r="F16" s="11"/>
      <c r="G16" s="94"/>
      <c r="H16" s="11"/>
      <c r="I16" s="94"/>
      <c r="J16" s="11" t="s">
        <v>46</v>
      </c>
      <c r="K16" s="94">
        <v>2.31</v>
      </c>
      <c r="L16" s="11"/>
      <c r="M16" s="77"/>
      <c r="N16" s="92">
        <f>M16+K16+I16+G16+E16+C16</f>
        <v>4.62</v>
      </c>
    </row>
    <row r="17" spans="1:14" x14ac:dyDescent="0.3">
      <c r="A17" s="6"/>
      <c r="B17" s="62"/>
      <c r="C17" s="8"/>
      <c r="D17" s="27" t="s">
        <v>48</v>
      </c>
      <c r="E17" s="95"/>
      <c r="F17" s="62"/>
      <c r="G17" s="29"/>
      <c r="H17" s="27"/>
      <c r="I17" s="27"/>
      <c r="J17" s="27" t="s">
        <v>48</v>
      </c>
      <c r="K17" s="29"/>
      <c r="L17" s="8"/>
      <c r="M17" s="96"/>
      <c r="N17" s="63"/>
    </row>
    <row r="18" spans="1:14" ht="40.799999999999997" x14ac:dyDescent="0.3">
      <c r="A18" s="10">
        <v>21.65</v>
      </c>
      <c r="B18" s="60"/>
      <c r="C18" s="12"/>
      <c r="D18" s="42" t="s">
        <v>49</v>
      </c>
      <c r="E18" s="97">
        <v>3.5</v>
      </c>
      <c r="F18" s="60"/>
      <c r="G18" s="46"/>
      <c r="H18" s="42"/>
      <c r="I18" s="42"/>
      <c r="J18" s="98" t="s">
        <v>50</v>
      </c>
      <c r="K18" s="46">
        <v>1.5</v>
      </c>
      <c r="L18" s="12"/>
      <c r="M18" s="99"/>
      <c r="N18" s="77">
        <f>C18+E18+G18+I18+K18</f>
        <v>5</v>
      </c>
    </row>
    <row r="19" spans="1:14" x14ac:dyDescent="0.3">
      <c r="A19" s="78">
        <f>SUM(A3:A18)</f>
        <v>100.07</v>
      </c>
      <c r="B19" s="40" t="s">
        <v>8</v>
      </c>
      <c r="C19" s="77">
        <f>SUM(C3:C18)</f>
        <v>4.9000000000000004</v>
      </c>
      <c r="D19" s="19"/>
      <c r="E19" s="77">
        <f>SUM(E3:E18)</f>
        <v>7.8100000000000005</v>
      </c>
      <c r="F19" s="20"/>
      <c r="G19" s="77">
        <f>SUM(G3:G18)</f>
        <v>2.68</v>
      </c>
      <c r="H19" s="10"/>
      <c r="I19" s="77">
        <f>SUM(I3:I18)</f>
        <v>2.5</v>
      </c>
      <c r="J19" s="10"/>
      <c r="K19" s="77">
        <f>SUM(K3:K18)</f>
        <v>5.2200000000000006</v>
      </c>
      <c r="L19" s="19"/>
      <c r="M19" s="79">
        <f>SUM(M4:M18)</f>
        <v>0</v>
      </c>
      <c r="N19" s="87">
        <f>SUM(N3:N18)</f>
        <v>23.11</v>
      </c>
    </row>
    <row r="20" spans="1:14" x14ac:dyDescent="0.3">
      <c r="B20" s="74"/>
      <c r="F20" s="75"/>
      <c r="J20" s="80"/>
      <c r="L20" s="1"/>
      <c r="M20" s="1"/>
    </row>
    <row r="21" spans="1:14" x14ac:dyDescent="0.3">
      <c r="B21" s="74"/>
      <c r="F21" s="75"/>
      <c r="H21" s="81" t="s">
        <v>21</v>
      </c>
      <c r="I21" s="81"/>
      <c r="J21" s="82"/>
      <c r="K21" s="83"/>
      <c r="L21" s="22"/>
      <c r="M21" s="1"/>
    </row>
    <row r="22" spans="1:14" x14ac:dyDescent="0.3">
      <c r="B22" s="74" t="s">
        <v>22</v>
      </c>
      <c r="F22" s="23" t="s">
        <v>56</v>
      </c>
      <c r="H22" s="84">
        <f>N19*4.33</f>
        <v>100.0663</v>
      </c>
      <c r="J22" s="81"/>
      <c r="K22" s="81"/>
      <c r="L22" s="1"/>
    </row>
    <row r="23" spans="1:14" x14ac:dyDescent="0.3">
      <c r="B23" s="74" t="s">
        <v>23</v>
      </c>
      <c r="D23" t="str">
        <f>A1</f>
        <v>FLORENTINA CASTAÑO GERONA</v>
      </c>
      <c r="F23" s="85"/>
      <c r="L23" s="1"/>
    </row>
    <row r="24" spans="1:14" x14ac:dyDescent="0.3">
      <c r="B24" s="74" t="s">
        <v>24</v>
      </c>
      <c r="E24" s="85"/>
      <c r="L24" s="1"/>
    </row>
    <row r="26" spans="1:14" x14ac:dyDescent="0.3">
      <c r="F26" t="s">
        <v>57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4.4" x14ac:dyDescent="0.3"/>
  <cols>
    <col min="1" max="1" width="6.6640625" customWidth="1"/>
    <col min="2" max="2" width="20" customWidth="1"/>
    <col min="3" max="3" width="5.109375" customWidth="1"/>
    <col min="4" max="4" width="16" customWidth="1"/>
    <col min="5" max="5" width="6.33203125" customWidth="1"/>
    <col min="6" max="6" width="19.6640625" customWidth="1"/>
    <col min="7" max="7" width="5.5546875" customWidth="1"/>
    <col min="8" max="8" width="18.109375" customWidth="1"/>
    <col min="9" max="9" width="6" customWidth="1"/>
    <col min="10" max="10" width="17.44140625" customWidth="1"/>
    <col min="11" max="11" width="6.109375" customWidth="1"/>
    <col min="12" max="12" width="3.88671875" customWidth="1"/>
    <col min="13" max="13" width="4.88671875" customWidth="1"/>
    <col min="14" max="14" width="6.109375" customWidth="1"/>
  </cols>
  <sheetData>
    <row r="1" spans="1:14" x14ac:dyDescent="0.3">
      <c r="A1" s="1" t="s">
        <v>34</v>
      </c>
      <c r="B1" s="74"/>
      <c r="F1" s="75"/>
      <c r="L1" s="1"/>
      <c r="M1" s="1"/>
    </row>
    <row r="2" spans="1:14" x14ac:dyDescent="0.3">
      <c r="A2" s="3" t="s">
        <v>0</v>
      </c>
      <c r="B2" s="76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40</v>
      </c>
      <c r="M2" s="3" t="s">
        <v>41</v>
      </c>
      <c r="N2" s="3" t="s">
        <v>8</v>
      </c>
    </row>
    <row r="3" spans="1:14" x14ac:dyDescent="0.3">
      <c r="A3" s="14"/>
      <c r="B3" s="53" t="s">
        <v>54</v>
      </c>
      <c r="C3" s="67"/>
      <c r="D3" s="53"/>
      <c r="E3" s="68"/>
      <c r="F3" s="53"/>
      <c r="G3" s="67"/>
      <c r="H3" s="53" t="s">
        <v>54</v>
      </c>
      <c r="I3" s="101"/>
      <c r="J3" s="53"/>
      <c r="K3" s="68"/>
      <c r="L3" s="69"/>
      <c r="M3" s="69"/>
      <c r="N3" s="68"/>
    </row>
    <row r="4" spans="1:14" x14ac:dyDescent="0.3">
      <c r="A4" s="17">
        <v>17.32</v>
      </c>
      <c r="B4" s="40"/>
      <c r="C4" s="10">
        <v>2</v>
      </c>
      <c r="D4" s="40"/>
      <c r="E4" s="77"/>
      <c r="F4" s="20"/>
      <c r="G4" s="10"/>
      <c r="H4" s="102"/>
      <c r="I4" s="102">
        <v>2</v>
      </c>
      <c r="J4" s="19"/>
      <c r="K4" s="77"/>
      <c r="L4" s="12"/>
      <c r="M4" s="12"/>
      <c r="N4" s="77">
        <f>C4+E4+G4+I4+K4</f>
        <v>4</v>
      </c>
    </row>
    <row r="5" spans="1:14" x14ac:dyDescent="0.3">
      <c r="A5" s="52"/>
      <c r="B5" s="53"/>
      <c r="C5" s="54"/>
      <c r="D5" s="55"/>
      <c r="E5" s="54"/>
      <c r="F5" s="56"/>
      <c r="G5" s="54"/>
      <c r="H5" s="53" t="s">
        <v>35</v>
      </c>
      <c r="I5" s="54"/>
      <c r="J5" s="55"/>
      <c r="K5" s="54"/>
      <c r="L5" s="53"/>
      <c r="M5" s="54"/>
      <c r="N5" s="57"/>
    </row>
    <row r="6" spans="1:14" x14ac:dyDescent="0.3">
      <c r="A6" s="54"/>
      <c r="B6" s="53"/>
      <c r="C6" s="54"/>
      <c r="D6" s="55"/>
      <c r="E6" s="54"/>
      <c r="F6" s="56"/>
      <c r="G6" s="54"/>
      <c r="H6" s="42" t="s">
        <v>36</v>
      </c>
      <c r="I6" s="54"/>
      <c r="J6" s="55"/>
      <c r="K6" s="54"/>
      <c r="L6" s="53"/>
      <c r="M6" s="54"/>
      <c r="N6" s="57"/>
    </row>
    <row r="7" spans="1:14" ht="20.399999999999999" x14ac:dyDescent="0.3">
      <c r="A7" s="58">
        <v>4</v>
      </c>
      <c r="B7" s="42"/>
      <c r="C7" s="58"/>
      <c r="D7" s="59"/>
      <c r="E7" s="58"/>
      <c r="F7" s="60"/>
      <c r="G7" s="58"/>
      <c r="H7" s="100" t="s">
        <v>52</v>
      </c>
      <c r="I7" s="58">
        <v>0.92</v>
      </c>
      <c r="J7" s="59"/>
      <c r="K7" s="58"/>
      <c r="L7" s="42"/>
      <c r="M7" s="58"/>
      <c r="N7" s="46">
        <f>C7+E7+G7+I7+K7</f>
        <v>0.92</v>
      </c>
    </row>
    <row r="8" spans="1:14" x14ac:dyDescent="0.3">
      <c r="A8" s="6"/>
      <c r="B8" s="62" t="s">
        <v>38</v>
      </c>
      <c r="C8" s="63"/>
      <c r="D8" s="8"/>
      <c r="E8" s="64"/>
      <c r="F8" s="62"/>
      <c r="G8" s="63"/>
      <c r="H8" s="62" t="s">
        <v>38</v>
      </c>
      <c r="I8" s="63"/>
      <c r="J8" s="62"/>
      <c r="K8" s="63"/>
      <c r="L8" s="8"/>
      <c r="M8" s="65"/>
      <c r="N8" s="66"/>
    </row>
    <row r="9" spans="1:14" x14ac:dyDescent="0.3">
      <c r="A9" s="67">
        <v>8.66</v>
      </c>
      <c r="B9" s="56" t="s">
        <v>15</v>
      </c>
      <c r="C9" s="68">
        <v>1.5</v>
      </c>
      <c r="D9" s="69"/>
      <c r="E9" s="70"/>
      <c r="F9" s="56"/>
      <c r="G9" s="68"/>
      <c r="H9" s="56" t="s">
        <v>28</v>
      </c>
      <c r="I9" s="68">
        <v>0.5</v>
      </c>
      <c r="J9" s="56"/>
      <c r="K9" s="68"/>
      <c r="L9" s="69"/>
      <c r="M9" s="71"/>
      <c r="N9" s="72">
        <f>C9+E9+G9+I9+K9</f>
        <v>2</v>
      </c>
    </row>
    <row r="10" spans="1:14" ht="28.5" customHeight="1" x14ac:dyDescent="0.3">
      <c r="A10" s="6"/>
      <c r="B10" s="62" t="s">
        <v>39</v>
      </c>
      <c r="C10" s="63"/>
      <c r="D10" s="8"/>
      <c r="E10" s="64"/>
      <c r="F10" s="62" t="s">
        <v>39</v>
      </c>
      <c r="G10" s="63"/>
      <c r="H10" s="62"/>
      <c r="I10" s="63"/>
      <c r="J10" s="62" t="s">
        <v>39</v>
      </c>
      <c r="K10" s="63"/>
      <c r="L10" s="8"/>
      <c r="M10" s="65"/>
      <c r="N10" s="73"/>
    </row>
    <row r="11" spans="1:14" x14ac:dyDescent="0.3">
      <c r="A11" s="67">
        <v>9.7799999999999994</v>
      </c>
      <c r="B11" s="56" t="s">
        <v>28</v>
      </c>
      <c r="C11" s="68">
        <v>0.33</v>
      </c>
      <c r="D11" s="69"/>
      <c r="E11" s="70"/>
      <c r="F11" s="56" t="s">
        <v>15</v>
      </c>
      <c r="G11" s="68">
        <v>1.6</v>
      </c>
      <c r="H11" s="56"/>
      <c r="I11" s="68"/>
      <c r="J11" s="56" t="s">
        <v>28</v>
      </c>
      <c r="K11" s="68">
        <v>0.33</v>
      </c>
      <c r="L11" s="69"/>
      <c r="M11" s="71"/>
      <c r="N11" s="72">
        <f>C11+G11+K11</f>
        <v>2.2600000000000002</v>
      </c>
    </row>
    <row r="12" spans="1:14" x14ac:dyDescent="0.3">
      <c r="A12" s="26"/>
      <c r="B12" s="27" t="s">
        <v>25</v>
      </c>
      <c r="C12" s="27"/>
      <c r="D12" s="28"/>
      <c r="E12" s="29"/>
      <c r="F12" s="27" t="s">
        <v>25</v>
      </c>
      <c r="G12" s="29"/>
      <c r="H12" s="28"/>
      <c r="I12" s="27"/>
      <c r="J12" s="27" t="s">
        <v>25</v>
      </c>
      <c r="K12" s="29"/>
      <c r="L12" s="30"/>
      <c r="M12" s="63"/>
      <c r="N12" s="66"/>
    </row>
    <row r="13" spans="1:14" x14ac:dyDescent="0.3">
      <c r="A13" s="31"/>
      <c r="B13" s="32" t="s">
        <v>26</v>
      </c>
      <c r="C13" s="33"/>
      <c r="D13" s="34"/>
      <c r="E13" s="35"/>
      <c r="F13" s="32" t="s">
        <v>27</v>
      </c>
      <c r="G13" s="35"/>
      <c r="H13" s="34"/>
      <c r="I13" s="33"/>
      <c r="J13" s="32" t="s">
        <v>28</v>
      </c>
      <c r="K13" s="35"/>
      <c r="L13" s="36"/>
      <c r="M13" s="70"/>
      <c r="N13" s="86"/>
    </row>
    <row r="14" spans="1:14" x14ac:dyDescent="0.3">
      <c r="A14" s="31"/>
      <c r="B14" s="32" t="s">
        <v>29</v>
      </c>
      <c r="C14" s="33"/>
      <c r="D14" s="38"/>
      <c r="E14" s="35"/>
      <c r="F14" s="32" t="s">
        <v>29</v>
      </c>
      <c r="G14" s="35"/>
      <c r="H14" s="33"/>
      <c r="I14" s="33"/>
      <c r="J14" s="32" t="s">
        <v>29</v>
      </c>
      <c r="K14" s="35"/>
      <c r="L14" s="33"/>
      <c r="M14" s="68"/>
      <c r="N14" s="86"/>
    </row>
    <row r="15" spans="1:14" ht="17.399999999999999" x14ac:dyDescent="0.3">
      <c r="A15" s="40">
        <v>14</v>
      </c>
      <c r="B15" s="41" t="s">
        <v>30</v>
      </c>
      <c r="C15" s="42">
        <v>1.07</v>
      </c>
      <c r="D15" s="43"/>
      <c r="E15" s="44"/>
      <c r="F15" s="45" t="s">
        <v>31</v>
      </c>
      <c r="G15" s="46">
        <v>1.08</v>
      </c>
      <c r="H15" s="47"/>
      <c r="I15" s="47"/>
      <c r="J15" s="45" t="s">
        <v>32</v>
      </c>
      <c r="K15" s="46">
        <v>1.08</v>
      </c>
      <c r="L15" s="48"/>
      <c r="M15" s="77"/>
      <c r="N15" s="72">
        <f>C15+E15+G15+I15+K15</f>
        <v>3.2300000000000004</v>
      </c>
    </row>
    <row r="16" spans="1:14" x14ac:dyDescent="0.3">
      <c r="A16" s="9"/>
      <c r="B16" s="26"/>
      <c r="C16" s="63"/>
      <c r="D16" s="26" t="s">
        <v>43</v>
      </c>
      <c r="E16" s="63"/>
      <c r="F16" s="90"/>
      <c r="G16" s="63"/>
      <c r="H16" s="6"/>
      <c r="I16" s="63"/>
      <c r="J16" s="26"/>
      <c r="K16" s="63"/>
      <c r="L16" s="8"/>
      <c r="M16" s="65"/>
      <c r="N16" s="66"/>
    </row>
    <row r="17" spans="1:14" x14ac:dyDescent="0.3">
      <c r="A17" s="17">
        <v>8.66</v>
      </c>
      <c r="B17" s="40"/>
      <c r="C17" s="77"/>
      <c r="D17" s="40" t="s">
        <v>44</v>
      </c>
      <c r="E17" s="77">
        <v>2</v>
      </c>
      <c r="F17" s="20"/>
      <c r="G17" s="77"/>
      <c r="H17" s="10"/>
      <c r="I17" s="77"/>
      <c r="J17" s="40"/>
      <c r="K17" s="77"/>
      <c r="L17" s="12"/>
      <c r="M17" s="88"/>
      <c r="N17" s="92">
        <f>C17+E17+G17+I17+K17</f>
        <v>2</v>
      </c>
    </row>
    <row r="18" spans="1:14" x14ac:dyDescent="0.3">
      <c r="A18" s="6"/>
      <c r="B18" s="93"/>
      <c r="C18" s="63"/>
      <c r="D18" s="93" t="s">
        <v>45</v>
      </c>
      <c r="E18" s="63"/>
      <c r="F18" s="93"/>
      <c r="G18" s="63"/>
      <c r="H18" s="93"/>
      <c r="I18" s="63"/>
      <c r="J18" s="93" t="s">
        <v>45</v>
      </c>
      <c r="K18" s="63"/>
      <c r="L18" s="93"/>
      <c r="M18" s="63"/>
      <c r="N18" s="66"/>
    </row>
    <row r="19" spans="1:14" ht="14.25" customHeight="1" x14ac:dyDescent="0.3">
      <c r="A19" s="10">
        <v>20</v>
      </c>
      <c r="B19" s="11"/>
      <c r="C19" s="94"/>
      <c r="D19" s="11" t="s">
        <v>46</v>
      </c>
      <c r="E19" s="94">
        <v>2.31</v>
      </c>
      <c r="F19" s="11"/>
      <c r="G19" s="94"/>
      <c r="H19" s="11"/>
      <c r="I19" s="94"/>
      <c r="J19" s="11" t="s">
        <v>46</v>
      </c>
      <c r="K19" s="94">
        <v>2.31</v>
      </c>
      <c r="L19" s="11"/>
      <c r="M19" s="77"/>
      <c r="N19" s="92">
        <f>M19+K19+I19+G19+E19+C19</f>
        <v>4.62</v>
      </c>
    </row>
    <row r="20" spans="1:14" x14ac:dyDescent="0.3">
      <c r="A20" s="6"/>
      <c r="B20" s="62"/>
      <c r="C20" s="8"/>
      <c r="D20" s="27" t="s">
        <v>48</v>
      </c>
      <c r="E20" s="95"/>
      <c r="F20" s="62"/>
      <c r="G20" s="29"/>
      <c r="H20" s="27"/>
      <c r="I20" s="27"/>
      <c r="J20" s="27" t="s">
        <v>48</v>
      </c>
      <c r="K20" s="29"/>
      <c r="L20" s="8"/>
      <c r="M20" s="96"/>
      <c r="N20" s="63"/>
    </row>
    <row r="21" spans="1:14" ht="38.25" customHeight="1" x14ac:dyDescent="0.3">
      <c r="A21" s="10">
        <v>21.65</v>
      </c>
      <c r="B21" s="60"/>
      <c r="C21" s="12"/>
      <c r="D21" s="42" t="s">
        <v>49</v>
      </c>
      <c r="E21" s="97">
        <v>3.5</v>
      </c>
      <c r="F21" s="60"/>
      <c r="G21" s="46"/>
      <c r="H21" s="42"/>
      <c r="I21" s="42"/>
      <c r="J21" s="98" t="s">
        <v>50</v>
      </c>
      <c r="K21" s="46">
        <v>1.5</v>
      </c>
      <c r="L21" s="12"/>
      <c r="M21" s="99"/>
      <c r="N21" s="77">
        <f>C21+E21+G21+I21+K21</f>
        <v>5</v>
      </c>
    </row>
    <row r="22" spans="1:14" x14ac:dyDescent="0.3">
      <c r="A22" s="78">
        <f>SUM(A3:A21)</f>
        <v>104.07</v>
      </c>
      <c r="B22" s="40" t="s">
        <v>8</v>
      </c>
      <c r="C22" s="77">
        <f>SUM(C3:C21)</f>
        <v>4.9000000000000004</v>
      </c>
      <c r="D22" s="19"/>
      <c r="E22" s="77">
        <f>SUM(E3:E21)</f>
        <v>7.8100000000000005</v>
      </c>
      <c r="F22" s="20"/>
      <c r="G22" s="77">
        <f>SUM(G3:G21)</f>
        <v>2.68</v>
      </c>
      <c r="H22" s="10"/>
      <c r="I22" s="77">
        <f>SUM(I3:I21)</f>
        <v>3.42</v>
      </c>
      <c r="J22" s="10"/>
      <c r="K22" s="77">
        <f>SUM(K4:K21)</f>
        <v>5.2200000000000006</v>
      </c>
      <c r="L22" s="19"/>
      <c r="M22" s="79">
        <f>SUM(M4:M21)</f>
        <v>0</v>
      </c>
      <c r="N22" s="87">
        <f>SUM(N4:N21)</f>
        <v>24.03</v>
      </c>
    </row>
    <row r="23" spans="1:14" x14ac:dyDescent="0.3">
      <c r="B23" s="74"/>
      <c r="F23" s="75"/>
      <c r="J23" s="80"/>
      <c r="L23" s="1"/>
      <c r="M23" s="1"/>
    </row>
    <row r="24" spans="1:14" x14ac:dyDescent="0.3">
      <c r="B24" s="74"/>
      <c r="F24" s="75"/>
      <c r="H24" s="81" t="s">
        <v>21</v>
      </c>
      <c r="I24" s="81"/>
      <c r="J24" s="82"/>
      <c r="K24" s="83"/>
      <c r="L24" s="22"/>
      <c r="M24" s="1"/>
    </row>
    <row r="25" spans="1:14" x14ac:dyDescent="0.3">
      <c r="B25" s="74" t="s">
        <v>22</v>
      </c>
      <c r="F25" s="23" t="s">
        <v>55</v>
      </c>
      <c r="H25" s="84">
        <f>N22*4.33</f>
        <v>104.04990000000001</v>
      </c>
      <c r="J25" s="81"/>
      <c r="K25" s="81"/>
      <c r="L25" s="1"/>
    </row>
    <row r="26" spans="1:14" x14ac:dyDescent="0.3">
      <c r="B26" s="74" t="s">
        <v>23</v>
      </c>
      <c r="D26" t="str">
        <f>A1</f>
        <v>FLORENTINA CASTAÑO GERONA</v>
      </c>
      <c r="F26" s="85"/>
      <c r="L26" s="1"/>
    </row>
    <row r="27" spans="1:14" x14ac:dyDescent="0.3">
      <c r="B27" s="74" t="s">
        <v>24</v>
      </c>
      <c r="E27" s="85"/>
      <c r="L27" s="1"/>
    </row>
  </sheetData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baseColWidth="10" defaultRowHeight="14.4" x14ac:dyDescent="0.3"/>
  <cols>
    <col min="1" max="1" width="6.5546875" customWidth="1"/>
    <col min="2" max="2" width="18.6640625" customWidth="1"/>
    <col min="3" max="3" width="5.33203125" customWidth="1"/>
    <col min="4" max="4" width="13.88671875" customWidth="1"/>
    <col min="5" max="5" width="4.44140625" customWidth="1"/>
    <col min="6" max="6" width="18.88671875" customWidth="1"/>
    <col min="7" max="7" width="4.5546875" customWidth="1"/>
    <col min="8" max="8" width="17.109375" customWidth="1"/>
    <col min="9" max="9" width="5.33203125" customWidth="1"/>
    <col min="10" max="10" width="18.88671875" customWidth="1"/>
    <col min="11" max="11" width="5.109375" customWidth="1"/>
    <col min="12" max="12" width="10.5546875" customWidth="1"/>
    <col min="13" max="13" width="5.88671875" customWidth="1"/>
    <col min="14" max="14" width="6.109375" customWidth="1"/>
  </cols>
  <sheetData>
    <row r="1" spans="1:14" x14ac:dyDescent="0.3">
      <c r="A1" s="1" t="s">
        <v>34</v>
      </c>
      <c r="B1" s="74"/>
      <c r="F1" s="75"/>
      <c r="L1" s="1"/>
      <c r="M1" s="1"/>
    </row>
    <row r="2" spans="1:14" x14ac:dyDescent="0.3">
      <c r="A2" s="3" t="s">
        <v>0</v>
      </c>
      <c r="B2" s="76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40</v>
      </c>
      <c r="M2" s="3" t="s">
        <v>41</v>
      </c>
      <c r="N2" s="3" t="s">
        <v>8</v>
      </c>
    </row>
    <row r="3" spans="1:14" x14ac:dyDescent="0.3">
      <c r="A3" s="52"/>
      <c r="B3" s="53"/>
      <c r="C3" s="54"/>
      <c r="D3" s="55"/>
      <c r="E3" s="54"/>
      <c r="F3" s="56"/>
      <c r="G3" s="54"/>
      <c r="H3" s="53" t="s">
        <v>35</v>
      </c>
      <c r="I3" s="54"/>
      <c r="J3" s="55"/>
      <c r="K3" s="54"/>
      <c r="L3" s="53"/>
      <c r="M3" s="54"/>
      <c r="N3" s="57"/>
    </row>
    <row r="4" spans="1:14" x14ac:dyDescent="0.3">
      <c r="A4" s="54"/>
      <c r="B4" s="53"/>
      <c r="C4" s="54"/>
      <c r="D4" s="55"/>
      <c r="E4" s="54"/>
      <c r="F4" s="56"/>
      <c r="G4" s="54"/>
      <c r="H4" s="42" t="s">
        <v>36</v>
      </c>
      <c r="I4" s="54"/>
      <c r="J4" s="55"/>
      <c r="K4" s="54"/>
      <c r="L4" s="53"/>
      <c r="M4" s="54"/>
      <c r="N4" s="57"/>
    </row>
    <row r="5" spans="1:14" ht="26.25" customHeight="1" x14ac:dyDescent="0.3">
      <c r="A5" s="58">
        <v>4</v>
      </c>
      <c r="B5" s="42"/>
      <c r="C5" s="58"/>
      <c r="D5" s="59"/>
      <c r="E5" s="58"/>
      <c r="F5" s="60"/>
      <c r="G5" s="58"/>
      <c r="H5" s="100" t="s">
        <v>52</v>
      </c>
      <c r="I5" s="58">
        <v>0.92</v>
      </c>
      <c r="J5" s="59"/>
      <c r="K5" s="58"/>
      <c r="L5" s="42"/>
      <c r="M5" s="58"/>
      <c r="N5" s="46">
        <f>C5+E5+G5+I5+K5</f>
        <v>0.92</v>
      </c>
    </row>
    <row r="6" spans="1:14" ht="21.6" x14ac:dyDescent="0.3">
      <c r="A6" s="6"/>
      <c r="B6" s="62" t="s">
        <v>38</v>
      </c>
      <c r="C6" s="63"/>
      <c r="D6" s="8"/>
      <c r="E6" s="64"/>
      <c r="F6" s="62"/>
      <c r="G6" s="63"/>
      <c r="H6" s="62" t="s">
        <v>38</v>
      </c>
      <c r="I6" s="63"/>
      <c r="J6" s="62"/>
      <c r="K6" s="63"/>
      <c r="L6" s="8"/>
      <c r="M6" s="65"/>
      <c r="N6" s="66"/>
    </row>
    <row r="7" spans="1:14" x14ac:dyDescent="0.3">
      <c r="A7" s="67">
        <v>8.66</v>
      </c>
      <c r="B7" s="56" t="s">
        <v>15</v>
      </c>
      <c r="C7" s="68">
        <v>1.5</v>
      </c>
      <c r="D7" s="69"/>
      <c r="E7" s="70"/>
      <c r="F7" s="56"/>
      <c r="G7" s="68"/>
      <c r="H7" s="56" t="s">
        <v>28</v>
      </c>
      <c r="I7" s="68">
        <v>0.5</v>
      </c>
      <c r="J7" s="56"/>
      <c r="K7" s="68"/>
      <c r="L7" s="69"/>
      <c r="M7" s="71"/>
      <c r="N7" s="72">
        <f>C7+E7+G7+I7+K7</f>
        <v>2</v>
      </c>
    </row>
    <row r="8" spans="1:14" ht="21.75" customHeight="1" x14ac:dyDescent="0.3">
      <c r="A8" s="6"/>
      <c r="B8" s="62" t="s">
        <v>39</v>
      </c>
      <c r="C8" s="63"/>
      <c r="D8" s="8"/>
      <c r="E8" s="64"/>
      <c r="F8" s="62" t="s">
        <v>39</v>
      </c>
      <c r="G8" s="63"/>
      <c r="H8" s="62"/>
      <c r="I8" s="63"/>
      <c r="J8" s="62" t="s">
        <v>39</v>
      </c>
      <c r="K8" s="63"/>
      <c r="L8" s="8"/>
      <c r="M8" s="65"/>
      <c r="N8" s="73"/>
    </row>
    <row r="9" spans="1:14" x14ac:dyDescent="0.3">
      <c r="A9" s="67">
        <v>9.7799999999999994</v>
      </c>
      <c r="B9" s="56" t="s">
        <v>28</v>
      </c>
      <c r="C9" s="68">
        <v>0.33</v>
      </c>
      <c r="D9" s="69"/>
      <c r="E9" s="70"/>
      <c r="F9" s="56" t="s">
        <v>15</v>
      </c>
      <c r="G9" s="68">
        <v>1.6</v>
      </c>
      <c r="H9" s="56"/>
      <c r="I9" s="68"/>
      <c r="J9" s="56" t="s">
        <v>28</v>
      </c>
      <c r="K9" s="68">
        <v>0.33</v>
      </c>
      <c r="L9" s="69"/>
      <c r="M9" s="71"/>
      <c r="N9" s="72">
        <f>C9+G9+K9</f>
        <v>2.2600000000000002</v>
      </c>
    </row>
    <row r="10" spans="1:14" x14ac:dyDescent="0.3">
      <c r="A10" s="26"/>
      <c r="B10" s="27" t="s">
        <v>25</v>
      </c>
      <c r="C10" s="27"/>
      <c r="D10" s="28"/>
      <c r="E10" s="29"/>
      <c r="F10" s="27" t="s">
        <v>25</v>
      </c>
      <c r="G10" s="29"/>
      <c r="H10" s="28"/>
      <c r="I10" s="27"/>
      <c r="J10" s="27" t="s">
        <v>25</v>
      </c>
      <c r="K10" s="29"/>
      <c r="L10" s="30"/>
      <c r="M10" s="63"/>
      <c r="N10" s="66"/>
    </row>
    <row r="11" spans="1:14" x14ac:dyDescent="0.3">
      <c r="A11" s="31"/>
      <c r="B11" s="32" t="s">
        <v>26</v>
      </c>
      <c r="C11" s="33"/>
      <c r="D11" s="34"/>
      <c r="E11" s="35"/>
      <c r="F11" s="32" t="s">
        <v>27</v>
      </c>
      <c r="G11" s="35"/>
      <c r="H11" s="34"/>
      <c r="I11" s="33"/>
      <c r="J11" s="32" t="s">
        <v>28</v>
      </c>
      <c r="K11" s="35"/>
      <c r="L11" s="36"/>
      <c r="M11" s="70"/>
      <c r="N11" s="86"/>
    </row>
    <row r="12" spans="1:14" x14ac:dyDescent="0.3">
      <c r="A12" s="31"/>
      <c r="B12" s="32" t="s">
        <v>29</v>
      </c>
      <c r="C12" s="33"/>
      <c r="D12" s="38"/>
      <c r="E12" s="35"/>
      <c r="F12" s="32" t="s">
        <v>29</v>
      </c>
      <c r="G12" s="35"/>
      <c r="H12" s="33"/>
      <c r="I12" s="33"/>
      <c r="J12" s="32" t="s">
        <v>29</v>
      </c>
      <c r="K12" s="35"/>
      <c r="L12" s="33"/>
      <c r="M12" s="68"/>
      <c r="N12" s="86"/>
    </row>
    <row r="13" spans="1:14" ht="17.399999999999999" x14ac:dyDescent="0.3">
      <c r="A13" s="40">
        <v>14</v>
      </c>
      <c r="B13" s="41" t="s">
        <v>30</v>
      </c>
      <c r="C13" s="42">
        <v>1.07</v>
      </c>
      <c r="D13" s="43"/>
      <c r="E13" s="44"/>
      <c r="F13" s="45" t="s">
        <v>31</v>
      </c>
      <c r="G13" s="46">
        <v>1.08</v>
      </c>
      <c r="H13" s="47"/>
      <c r="I13" s="47"/>
      <c r="J13" s="45" t="s">
        <v>32</v>
      </c>
      <c r="K13" s="46">
        <v>1.08</v>
      </c>
      <c r="L13" s="48"/>
      <c r="M13" s="77"/>
      <c r="N13" s="72">
        <f>C13+E13+G13+I13+K13</f>
        <v>3.2300000000000004</v>
      </c>
    </row>
    <row r="14" spans="1:14" x14ac:dyDescent="0.3">
      <c r="A14" s="9"/>
      <c r="B14" s="26" t="s">
        <v>43</v>
      </c>
      <c r="C14" s="63"/>
      <c r="D14" s="89"/>
      <c r="E14" s="63"/>
      <c r="F14" s="90"/>
      <c r="G14" s="63"/>
      <c r="H14" s="6"/>
      <c r="I14" s="63"/>
      <c r="J14" s="26"/>
      <c r="K14" s="63"/>
      <c r="L14" s="8"/>
      <c r="M14" s="65"/>
      <c r="N14" s="66"/>
    </row>
    <row r="15" spans="1:14" x14ac:dyDescent="0.3">
      <c r="A15" s="17">
        <v>8.66</v>
      </c>
      <c r="B15" s="40" t="s">
        <v>44</v>
      </c>
      <c r="C15" s="77">
        <v>2</v>
      </c>
      <c r="D15" s="91"/>
      <c r="E15" s="77"/>
      <c r="F15" s="20"/>
      <c r="G15" s="77"/>
      <c r="H15" s="10"/>
      <c r="I15" s="77"/>
      <c r="J15" s="40"/>
      <c r="K15" s="77"/>
      <c r="L15" s="12"/>
      <c r="M15" s="88"/>
      <c r="N15" s="92">
        <f>C15+E15+G15+I15+K15</f>
        <v>2</v>
      </c>
    </row>
    <row r="16" spans="1:14" x14ac:dyDescent="0.3">
      <c r="A16" s="6"/>
      <c r="B16" s="93"/>
      <c r="C16" s="63"/>
      <c r="D16" s="93" t="s">
        <v>45</v>
      </c>
      <c r="E16" s="63"/>
      <c r="F16" s="93"/>
      <c r="G16" s="63"/>
      <c r="H16" s="93"/>
      <c r="I16" s="63"/>
      <c r="J16" s="93" t="s">
        <v>45</v>
      </c>
      <c r="K16" s="63"/>
      <c r="L16" s="93"/>
      <c r="M16" s="63"/>
      <c r="N16" s="66"/>
    </row>
    <row r="17" spans="1:14" x14ac:dyDescent="0.3">
      <c r="A17" s="10">
        <v>20</v>
      </c>
      <c r="B17" s="11"/>
      <c r="C17" s="94"/>
      <c r="D17" s="11" t="s">
        <v>46</v>
      </c>
      <c r="E17" s="94">
        <v>2.31</v>
      </c>
      <c r="F17" s="11"/>
      <c r="G17" s="94"/>
      <c r="H17" s="11"/>
      <c r="I17" s="94"/>
      <c r="J17" s="11" t="s">
        <v>46</v>
      </c>
      <c r="K17" s="94">
        <v>2.31</v>
      </c>
      <c r="L17" s="11"/>
      <c r="M17" s="77"/>
      <c r="N17" s="92">
        <f>M17+K17+I17+G17+E17+C17</f>
        <v>4.62</v>
      </c>
    </row>
    <row r="18" spans="1:14" x14ac:dyDescent="0.3">
      <c r="A18" s="6"/>
      <c r="B18" s="62"/>
      <c r="C18" s="8"/>
      <c r="D18" s="27" t="s">
        <v>48</v>
      </c>
      <c r="E18" s="95"/>
      <c r="F18" s="62"/>
      <c r="G18" s="29"/>
      <c r="H18" s="27"/>
      <c r="I18" s="27"/>
      <c r="J18" s="27" t="s">
        <v>48</v>
      </c>
      <c r="K18" s="29"/>
      <c r="L18" s="8"/>
      <c r="M18" s="96"/>
      <c r="N18" s="63"/>
    </row>
    <row r="19" spans="1:14" ht="42" customHeight="1" x14ac:dyDescent="0.3">
      <c r="A19" s="10">
        <v>21.65</v>
      </c>
      <c r="B19" s="60"/>
      <c r="C19" s="12"/>
      <c r="D19" s="42" t="s">
        <v>49</v>
      </c>
      <c r="E19" s="97">
        <v>3.5</v>
      </c>
      <c r="F19" s="60"/>
      <c r="G19" s="46"/>
      <c r="H19" s="42"/>
      <c r="I19" s="42"/>
      <c r="J19" s="98" t="s">
        <v>50</v>
      </c>
      <c r="K19" s="46">
        <v>1.5</v>
      </c>
      <c r="L19" s="12"/>
      <c r="M19" s="99"/>
      <c r="N19" s="77">
        <f>C19+E19+G19+I19+K19</f>
        <v>5</v>
      </c>
    </row>
    <row r="20" spans="1:14" x14ac:dyDescent="0.3">
      <c r="A20" s="78">
        <f>SUM(A3:A19)</f>
        <v>86.75</v>
      </c>
      <c r="B20" s="40" t="s">
        <v>8</v>
      </c>
      <c r="C20" s="77">
        <f>SUM(C3:C19)</f>
        <v>4.9000000000000004</v>
      </c>
      <c r="D20" s="19"/>
      <c r="E20" s="77">
        <f>SUM(E3:E19)</f>
        <v>5.8100000000000005</v>
      </c>
      <c r="F20" s="20"/>
      <c r="G20" s="77">
        <f>SUM(G3:G19)</f>
        <v>2.68</v>
      </c>
      <c r="H20" s="10"/>
      <c r="I20" s="77">
        <f>SUM(I3:I19)</f>
        <v>1.42</v>
      </c>
      <c r="J20" s="10"/>
      <c r="K20" s="77">
        <f>SUM(K3:K19)</f>
        <v>5.2200000000000006</v>
      </c>
      <c r="L20" s="19"/>
      <c r="M20" s="79">
        <f>SUM(M5:M19)</f>
        <v>0</v>
      </c>
      <c r="N20" s="87">
        <f>SUM(N3:N19)</f>
        <v>20.03</v>
      </c>
    </row>
    <row r="21" spans="1:14" x14ac:dyDescent="0.3">
      <c r="B21" s="74"/>
      <c r="F21" s="75"/>
      <c r="J21" s="80"/>
      <c r="L21" s="1"/>
      <c r="M21" s="1"/>
    </row>
    <row r="22" spans="1:14" x14ac:dyDescent="0.3">
      <c r="B22" s="74"/>
      <c r="F22" s="75"/>
      <c r="H22" s="81" t="s">
        <v>21</v>
      </c>
      <c r="I22" s="81"/>
      <c r="J22" s="82"/>
      <c r="K22" s="83"/>
      <c r="L22" s="22"/>
      <c r="M22" s="1"/>
    </row>
    <row r="23" spans="1:14" x14ac:dyDescent="0.3">
      <c r="B23" s="74" t="s">
        <v>22</v>
      </c>
      <c r="F23" s="23" t="s">
        <v>53</v>
      </c>
      <c r="H23" s="84">
        <f>N20*4.33</f>
        <v>86.729900000000001</v>
      </c>
      <c r="J23" s="81"/>
      <c r="K23" s="81"/>
      <c r="L23" s="1"/>
    </row>
    <row r="24" spans="1:14" x14ac:dyDescent="0.3">
      <c r="B24" s="74" t="s">
        <v>23</v>
      </c>
      <c r="D24" t="str">
        <f>A1</f>
        <v>FLORENTINA CASTAÑO GERONA</v>
      </c>
      <c r="F24" s="85"/>
      <c r="L24" s="1"/>
    </row>
    <row r="25" spans="1:14" x14ac:dyDescent="0.3">
      <c r="B25" s="74" t="s">
        <v>24</v>
      </c>
      <c r="E25" s="85"/>
      <c r="L25" s="1"/>
    </row>
  </sheetData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SU PLANNING 20,06,2022</vt:lpstr>
      <vt:lpstr>SU PLANNING 01,06,2022</vt:lpstr>
      <vt:lpstr>SU PLANNING 01,04,2022</vt:lpstr>
      <vt:lpstr>su planning 18,02,2022</vt:lpstr>
      <vt:lpstr>SU PLANNING 08,02,2022</vt:lpstr>
      <vt:lpstr>SU PLANNING 01,12,21</vt:lpstr>
      <vt:lpstr>SU PLANNING 01,11,2021</vt:lpstr>
      <vt:lpstr>SU PLANNING 26,10,2021</vt:lpstr>
      <vt:lpstr>SU PLANNING 01,10,2021</vt:lpstr>
      <vt:lpstr>SU PLANNING 14,09,2021</vt:lpstr>
      <vt:lpstr>SU PLANNING 06,09,2021</vt:lpstr>
      <vt:lpstr>SU PLANNING 01,09,2021</vt:lpstr>
      <vt:lpstr>SU PLANNING 17,08,2021</vt:lpstr>
      <vt:lpstr>'SU PLANNING 01,12,21'!Área_de_impresión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2022-08-29T10:06:22Z</dcterms:modified>
</cp:coreProperties>
</file>