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U PLANNING 10,06,2022" sheetId="54" r:id="rId1"/>
    <sheet name="SU PLANNING 26,03,2022 " sheetId="53" r:id="rId2"/>
    <sheet name="SU PLANNING 25,03,2022" sheetId="52" r:id="rId3"/>
    <sheet name="SU PLANNING 21,03,2022" sheetId="51" r:id="rId4"/>
    <sheet name="su planning 16,03,2022" sheetId="50" r:id="rId5"/>
    <sheet name="SU PLANNING 03,03,2022" sheetId="49" r:id="rId6"/>
    <sheet name="SU PLANNING 01,03,2022" sheetId="48" r:id="rId7"/>
    <sheet name="su planning 17,02,2022" sheetId="47" r:id="rId8"/>
    <sheet name="su planning 16,02,2022 INCENTIV" sheetId="45" r:id="rId9"/>
    <sheet name="su planning 15,02,2022 INCENTIV" sheetId="46" r:id="rId10"/>
    <sheet name="SU PLANNING 14,01,2022 INCENTIV" sheetId="44" r:id="rId11"/>
    <sheet name="SU PLANNING 10,02,22 INCENTIVO" sheetId="43" r:id="rId12"/>
    <sheet name="SU PLANNING 18,01,2022" sheetId="42" r:id="rId13"/>
    <sheet name="SU PLANNING 08,01,2022" sheetId="41" r:id="rId14"/>
    <sheet name="SU PLANNING 07,01,2022" sheetId="40" r:id="rId15"/>
    <sheet name="SU PLANNING 04,01,2022" sheetId="39" r:id="rId16"/>
    <sheet name="SU PLANNING 03,01,2022" sheetId="38" r:id="rId17"/>
    <sheet name="SU PLANNING 27,12,2021" sheetId="37" r:id="rId18"/>
    <sheet name="SU PLANNING 24,12,2021" sheetId="36" r:id="rId19"/>
    <sheet name="SU PLANNING 16,12,2021" sheetId="35" r:id="rId20"/>
    <sheet name="SU PLANNING 01,12,2021" sheetId="34" r:id="rId21"/>
    <sheet name="SU PLANNING 16,11,2021" sheetId="33" r:id="rId22"/>
    <sheet name="SU PLANNING 01,10,2021" sheetId="32" r:id="rId23"/>
    <sheet name="SU PLANNING 16,09,2021" sheetId="31" r:id="rId24"/>
    <sheet name="SU PLANNING 07,09,2021" sheetId="30" r:id="rId25"/>
    <sheet name="SU PLANNING 26,10,2020" sheetId="29" r:id="rId26"/>
    <sheet name="SU PLANNING 16,10,2020" sheetId="27" r:id="rId27"/>
    <sheet name="SU PLANNING 01,10,2020" sheetId="26" r:id="rId28"/>
    <sheet name="SU PLANNING 23,09,2020" sheetId="25" r:id="rId29"/>
    <sheet name="SU PLANNING 01,09,2020" sheetId="24" r:id="rId30"/>
    <sheet name="SUPLANNING 31,08,2020" sheetId="23" r:id="rId31"/>
    <sheet name="SU PLANNING 19,08,2020" sheetId="22" r:id="rId32"/>
    <sheet name="SU PLANNING 17,08,2020" sheetId="20" r:id="rId33"/>
    <sheet name="SUPLANNING 10,08,2020" sheetId="21" r:id="rId34"/>
    <sheet name="SU PLANNING 05,08,2020" sheetId="19" r:id="rId35"/>
    <sheet name="SU PLANNING 04,08,2020" sheetId="18" r:id="rId36"/>
    <sheet name="SU PLANNING 03,08,2020" sheetId="15" r:id="rId37"/>
    <sheet name="LIMP.EXTRAS JULIO,20" sheetId="17" r:id="rId38"/>
    <sheet name="SU PLANNING 30,07,2020" sheetId="16" r:id="rId39"/>
    <sheet name="SUPLANNING 24,01,20" sheetId="14" r:id="rId40"/>
    <sheet name="su planning 21 Y 22,01,20" sheetId="13" r:id="rId41"/>
    <sheet name="SU PLANNING 17,01,2020" sheetId="11" r:id="rId42"/>
    <sheet name="SU PLANNING 16,01,2020" sheetId="12" r:id="rId43"/>
    <sheet name="CUBRE A ALMUDENA 23,12,2019" sheetId="7" r:id="rId44"/>
    <sheet name="23,12,2019" sheetId="8" r:id="rId45"/>
    <sheet name="31,12,2019" sheetId="9" r:id="rId46"/>
    <sheet name="CUBRE A GERTRU" sheetId="4" r:id="rId47"/>
    <sheet name="LIMPI. EXTRA 20,12,2019" sheetId="6" r:id="rId48"/>
    <sheet name="limpieza extra 21,12,2019" sheetId="10" r:id="rId49"/>
    <sheet name="LIMP.EXTRA 18,12,2019" sheetId="5" r:id="rId50"/>
    <sheet name="CUBRE A MONICA 27,11,2019" sheetId="3" r:id="rId51"/>
    <sheet name="SU PLANNING 15,11,2019" sheetId="2" r:id="rId52"/>
    <sheet name="SU PLANNING 24,10,2019" sheetId="1" r:id="rId53"/>
  </sheets>
  <definedNames>
    <definedName name="_xlnm.Print_Area" localSheetId="37">'LIMP.EXTRAS JULIO,20'!$A$1:$N$9</definedName>
    <definedName name="_xlnm.Print_Area" localSheetId="6">'SU PLANNING 01,03,2022'!$A$1:$N$20</definedName>
    <definedName name="_xlnm.Print_Area" localSheetId="5">'SU PLANNING 03,03,2022'!$A$1:$N$26</definedName>
    <definedName name="_xlnm.Print_Area" localSheetId="4">'su planning 16,03,2022'!$A$1:$N$16</definedName>
    <definedName name="_xlnm.Print_Area" localSheetId="7">'su planning 17,02,2022'!$A$1:$N$10</definedName>
    <definedName name="_xlnm.Print_Area" localSheetId="3">'SU PLANNING 21,03,2022'!$A$1:$N$16</definedName>
    <definedName name="_xlnm.Print_Area" localSheetId="2">'SU PLANNING 25,03,2022'!$A$1:$N$18</definedName>
    <definedName name="_xlnm.Print_Area" localSheetId="1">'SU PLANNING 26,03,2022 '!$A$1:$N$16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" i="54" l="1"/>
  <c r="G15" i="54"/>
  <c r="C15" i="54"/>
  <c r="N14" i="54"/>
  <c r="A15" i="54" l="1"/>
  <c r="N15" i="54"/>
  <c r="I15" i="54"/>
  <c r="D18" i="54"/>
  <c r="M15" i="54"/>
  <c r="E15" i="54"/>
  <c r="N12" i="54"/>
  <c r="N10" i="54"/>
  <c r="N8" i="54"/>
  <c r="N6" i="54"/>
  <c r="N4" i="54"/>
  <c r="I18" i="54" l="1"/>
  <c r="K17" i="54"/>
  <c r="K23" i="49"/>
  <c r="N23" i="49"/>
  <c r="I13" i="53" l="1"/>
  <c r="D16" i="53"/>
  <c r="M13" i="53"/>
  <c r="K13" i="53"/>
  <c r="G13" i="53"/>
  <c r="E13" i="53"/>
  <c r="C13" i="53"/>
  <c r="A13" i="53"/>
  <c r="N12" i="53"/>
  <c r="N10" i="53"/>
  <c r="N8" i="53"/>
  <c r="N6" i="53"/>
  <c r="N4" i="53"/>
  <c r="N15" i="52"/>
  <c r="K15" i="52"/>
  <c r="I15" i="52"/>
  <c r="G15" i="52"/>
  <c r="C15" i="52"/>
  <c r="A15" i="52"/>
  <c r="N14" i="52"/>
  <c r="N13" i="53" l="1"/>
  <c r="I16" i="53"/>
  <c r="K15" i="53"/>
  <c r="D18" i="52" l="1"/>
  <c r="I18" i="52"/>
  <c r="M15" i="52"/>
  <c r="E15" i="52"/>
  <c r="N12" i="52"/>
  <c r="N10" i="52"/>
  <c r="N8" i="52"/>
  <c r="N6" i="52"/>
  <c r="N4" i="52"/>
  <c r="K17" i="52" l="1"/>
  <c r="D16" i="51"/>
  <c r="M13" i="51"/>
  <c r="K13" i="51"/>
  <c r="I13" i="51"/>
  <c r="G13" i="51"/>
  <c r="E13" i="51"/>
  <c r="C13" i="51"/>
  <c r="A13" i="51"/>
  <c r="N12" i="51"/>
  <c r="N10" i="51"/>
  <c r="N8" i="51"/>
  <c r="N6" i="51"/>
  <c r="N4" i="51"/>
  <c r="N13" i="51" s="1"/>
  <c r="I16" i="51" l="1"/>
  <c r="K15" i="51"/>
  <c r="K13" i="50"/>
  <c r="D16" i="50"/>
  <c r="M13" i="50"/>
  <c r="I13" i="50"/>
  <c r="G13" i="50"/>
  <c r="E13" i="50"/>
  <c r="C13" i="50"/>
  <c r="A13" i="50"/>
  <c r="N12" i="50"/>
  <c r="N10" i="50"/>
  <c r="N8" i="50"/>
  <c r="N6" i="50"/>
  <c r="N4" i="50"/>
  <c r="N13" i="50" l="1"/>
  <c r="I16" i="50" s="1"/>
  <c r="I23" i="49"/>
  <c r="G23" i="49"/>
  <c r="E23" i="49"/>
  <c r="M23" i="49"/>
  <c r="C23" i="49"/>
  <c r="A23" i="49"/>
  <c r="N22" i="49"/>
  <c r="N20" i="49"/>
  <c r="N18" i="49"/>
  <c r="K15" i="50" l="1"/>
  <c r="D26" i="49"/>
  <c r="N16" i="49"/>
  <c r="N14" i="49"/>
  <c r="N12" i="49"/>
  <c r="N10" i="49"/>
  <c r="N8" i="49"/>
  <c r="N6" i="49"/>
  <c r="N4" i="49"/>
  <c r="I26" i="49" l="1"/>
  <c r="K25" i="49"/>
  <c r="N17" i="48"/>
  <c r="K17" i="48"/>
  <c r="I17" i="48"/>
  <c r="G17" i="48"/>
  <c r="E17" i="48"/>
  <c r="N16" i="48"/>
  <c r="N14" i="48"/>
  <c r="N12" i="48"/>
  <c r="N10" i="48"/>
  <c r="N8" i="48"/>
  <c r="C17" i="48" l="1"/>
  <c r="A17" i="48"/>
  <c r="D20" i="48"/>
  <c r="M17" i="48"/>
  <c r="N6" i="48"/>
  <c r="N4" i="48"/>
  <c r="I20" i="48" l="1"/>
  <c r="K19" i="48"/>
  <c r="D10" i="47"/>
  <c r="M7" i="47"/>
  <c r="K7" i="47"/>
  <c r="I7" i="47"/>
  <c r="G7" i="47"/>
  <c r="E7" i="47"/>
  <c r="C7" i="47"/>
  <c r="A7" i="47"/>
  <c r="N6" i="47"/>
  <c r="N4" i="47"/>
  <c r="A11" i="45"/>
  <c r="D12" i="46"/>
  <c r="M9" i="46"/>
  <c r="K9" i="46"/>
  <c r="I9" i="46"/>
  <c r="G9" i="46"/>
  <c r="E9" i="46"/>
  <c r="C9" i="46"/>
  <c r="A9" i="46"/>
  <c r="N8" i="46"/>
  <c r="N6" i="46"/>
  <c r="N4" i="46"/>
  <c r="N11" i="45"/>
  <c r="N1048576" i="45" s="1"/>
  <c r="K11" i="45"/>
  <c r="I11" i="45"/>
  <c r="G11" i="45"/>
  <c r="E11" i="45"/>
  <c r="C11" i="45"/>
  <c r="N10" i="45"/>
  <c r="N7" i="47" l="1"/>
  <c r="I10" i="47"/>
  <c r="K9" i="47"/>
  <c r="N9" i="46"/>
  <c r="I12" i="46"/>
  <c r="K11" i="46"/>
  <c r="D14" i="45" l="1"/>
  <c r="M11" i="45"/>
  <c r="N8" i="45"/>
  <c r="N6" i="45"/>
  <c r="N4" i="45"/>
  <c r="I14" i="45" l="1"/>
  <c r="K13" i="45"/>
  <c r="N20" i="44"/>
  <c r="K20" i="44"/>
  <c r="I20" i="44"/>
  <c r="G20" i="44"/>
  <c r="E20" i="44" l="1"/>
  <c r="C20" i="44"/>
  <c r="A20" i="44"/>
  <c r="N19" i="44" l="1"/>
  <c r="N16" i="44"/>
  <c r="N14" i="44"/>
  <c r="D23" i="44" l="1"/>
  <c r="M20" i="44"/>
  <c r="N12" i="44"/>
  <c r="N10" i="44"/>
  <c r="N6" i="44"/>
  <c r="N4" i="44"/>
  <c r="I23" i="44" l="1"/>
  <c r="K22" i="44"/>
  <c r="N13" i="43"/>
  <c r="G13" i="43"/>
  <c r="A13" i="43"/>
  <c r="N12" i="43"/>
  <c r="I13" i="43" l="1"/>
  <c r="E13" i="43"/>
  <c r="C13" i="43"/>
  <c r="N10" i="43"/>
  <c r="D16" i="43" l="1"/>
  <c r="M13" i="43"/>
  <c r="K13" i="43"/>
  <c r="N6" i="43"/>
  <c r="N4" i="43"/>
  <c r="I16" i="43" l="1"/>
  <c r="K15" i="43"/>
  <c r="D10" i="42"/>
  <c r="M7" i="42"/>
  <c r="K7" i="42"/>
  <c r="I7" i="42"/>
  <c r="G7" i="42"/>
  <c r="E7" i="42"/>
  <c r="C7" i="42"/>
  <c r="A7" i="42"/>
  <c r="N6" i="42"/>
  <c r="N4" i="42"/>
  <c r="N7" i="42" s="1"/>
  <c r="D12" i="41"/>
  <c r="M9" i="41"/>
  <c r="K9" i="41"/>
  <c r="I9" i="41"/>
  <c r="G9" i="41"/>
  <c r="E9" i="41"/>
  <c r="C9" i="41"/>
  <c r="A9" i="41"/>
  <c r="N8" i="41"/>
  <c r="N6" i="41"/>
  <c r="N4" i="41"/>
  <c r="I10" i="42" l="1"/>
  <c r="K9" i="42"/>
  <c r="N9" i="41"/>
  <c r="I12" i="41"/>
  <c r="K11" i="41"/>
  <c r="K11" i="40"/>
  <c r="G11" i="40"/>
  <c r="E11" i="40"/>
  <c r="C11" i="40"/>
  <c r="A11" i="40"/>
  <c r="N10" i="40"/>
  <c r="N11" i="40" s="1"/>
  <c r="D14" i="40" l="1"/>
  <c r="M11" i="40"/>
  <c r="I11" i="40"/>
  <c r="N8" i="40"/>
  <c r="N6" i="40"/>
  <c r="N4" i="40"/>
  <c r="I14" i="40" l="1"/>
  <c r="K13" i="40"/>
  <c r="D12" i="39"/>
  <c r="M9" i="39"/>
  <c r="K9" i="39"/>
  <c r="I9" i="39"/>
  <c r="G9" i="39"/>
  <c r="E9" i="39"/>
  <c r="C9" i="39"/>
  <c r="A9" i="39"/>
  <c r="N8" i="39"/>
  <c r="N6" i="39"/>
  <c r="N4" i="39"/>
  <c r="N9" i="39" s="1"/>
  <c r="K11" i="38"/>
  <c r="M11" i="38"/>
  <c r="N11" i="38"/>
  <c r="I11" i="38"/>
  <c r="G11" i="38"/>
  <c r="E11" i="38"/>
  <c r="C11" i="38"/>
  <c r="A11" i="38"/>
  <c r="N10" i="38"/>
  <c r="D14" i="38"/>
  <c r="I14" i="38"/>
  <c r="N8" i="38"/>
  <c r="N6" i="38"/>
  <c r="N4" i="38"/>
  <c r="I12" i="39" l="1"/>
  <c r="K11" i="39"/>
  <c r="K13" i="38"/>
  <c r="C9" i="37"/>
  <c r="E9" i="37"/>
  <c r="G9" i="37"/>
  <c r="I9" i="37"/>
  <c r="N8" i="37"/>
  <c r="D12" i="37" l="1"/>
  <c r="M9" i="37"/>
  <c r="K9" i="37"/>
  <c r="A9" i="37"/>
  <c r="N6" i="37"/>
  <c r="N4" i="37"/>
  <c r="N9" i="37" s="1"/>
  <c r="A9" i="36"/>
  <c r="N9" i="36"/>
  <c r="K9" i="36"/>
  <c r="N8" i="36"/>
  <c r="I12" i="37" l="1"/>
  <c r="K11" i="37"/>
  <c r="D12" i="36" l="1"/>
  <c r="M9" i="36"/>
  <c r="I9" i="36"/>
  <c r="G9" i="36"/>
  <c r="E9" i="36"/>
  <c r="C9" i="36"/>
  <c r="N6" i="36"/>
  <c r="N4" i="36"/>
  <c r="I12" i="36" l="1"/>
  <c r="K11" i="36"/>
  <c r="D10" i="35"/>
  <c r="M7" i="35"/>
  <c r="K7" i="35"/>
  <c r="I7" i="35"/>
  <c r="G7" i="35"/>
  <c r="E7" i="35"/>
  <c r="C7" i="35"/>
  <c r="A7" i="35"/>
  <c r="N6" i="35"/>
  <c r="N4" i="35"/>
  <c r="N7" i="35" s="1"/>
  <c r="I10" i="35" l="1"/>
  <c r="K9" i="35"/>
  <c r="C9" i="34"/>
  <c r="N8" i="34"/>
  <c r="D12" i="34" l="1"/>
  <c r="M9" i="34"/>
  <c r="K9" i="34"/>
  <c r="I9" i="34"/>
  <c r="G9" i="34"/>
  <c r="E9" i="34"/>
  <c r="A9" i="34"/>
  <c r="N6" i="34"/>
  <c r="N4" i="34"/>
  <c r="N9" i="34" s="1"/>
  <c r="I12" i="34" l="1"/>
  <c r="K11" i="34"/>
  <c r="N15" i="33"/>
  <c r="K15" i="33"/>
  <c r="E15" i="33"/>
  <c r="A15" i="33"/>
  <c r="N14" i="33"/>
  <c r="N12" i="33"/>
  <c r="N10" i="33"/>
  <c r="N8" i="33"/>
  <c r="D18" i="33" l="1"/>
  <c r="M15" i="33"/>
  <c r="I15" i="33"/>
  <c r="G15" i="33"/>
  <c r="C15" i="33"/>
  <c r="N6" i="33"/>
  <c r="N4" i="33"/>
  <c r="I18" i="33" l="1"/>
  <c r="K17" i="33"/>
  <c r="D10" i="32"/>
  <c r="M7" i="32"/>
  <c r="K7" i="32"/>
  <c r="I7" i="32"/>
  <c r="G7" i="32"/>
  <c r="E7" i="32"/>
  <c r="C7" i="32"/>
  <c r="A7" i="32"/>
  <c r="N6" i="32"/>
  <c r="N4" i="32"/>
  <c r="N7" i="32" s="1"/>
  <c r="I10" i="32" l="1"/>
  <c r="K9" i="32"/>
  <c r="N11" i="31"/>
  <c r="K11" i="31"/>
  <c r="G11" i="31"/>
  <c r="E11" i="31"/>
  <c r="C11" i="31"/>
  <c r="A11" i="31"/>
  <c r="N10" i="31"/>
  <c r="N8" i="31" l="1"/>
  <c r="D14" i="31" l="1"/>
  <c r="M11" i="31"/>
  <c r="I11" i="31"/>
  <c r="N6" i="31"/>
  <c r="N4" i="31"/>
  <c r="I14" i="31" l="1"/>
  <c r="K13" i="31"/>
  <c r="N6" i="30"/>
  <c r="N4" i="30"/>
  <c r="D10" i="30" l="1"/>
  <c r="M7" i="30"/>
  <c r="K7" i="30"/>
  <c r="I7" i="30"/>
  <c r="G7" i="30"/>
  <c r="E7" i="30"/>
  <c r="C7" i="30"/>
  <c r="A7" i="30"/>
  <c r="N7" i="30"/>
  <c r="I10" i="30" l="1"/>
  <c r="K9" i="30"/>
  <c r="E17" i="29"/>
  <c r="D20" i="29"/>
  <c r="M17" i="29"/>
  <c r="K17" i="29"/>
  <c r="I17" i="29"/>
  <c r="G17" i="29"/>
  <c r="C17" i="29"/>
  <c r="A17" i="29"/>
  <c r="N15" i="29"/>
  <c r="N13" i="29"/>
  <c r="N11" i="29"/>
  <c r="N9" i="29"/>
  <c r="N7" i="29"/>
  <c r="N5" i="29"/>
  <c r="N4" i="29"/>
  <c r="N17" i="29" l="1"/>
  <c r="I20" i="29"/>
  <c r="K19" i="29"/>
  <c r="E23" i="27"/>
  <c r="C23" i="27"/>
  <c r="A23" i="27"/>
  <c r="N23" i="27"/>
  <c r="K23" i="27"/>
  <c r="I23" i="27"/>
  <c r="G23" i="27"/>
  <c r="N22" i="27"/>
  <c r="N20" i="27"/>
  <c r="N18" i="27"/>
  <c r="N15" i="27" l="1"/>
  <c r="N13" i="27"/>
  <c r="D26" i="27" l="1"/>
  <c r="M23" i="27"/>
  <c r="N11" i="27"/>
  <c r="N9" i="27"/>
  <c r="N7" i="27"/>
  <c r="N5" i="27"/>
  <c r="N4" i="27"/>
  <c r="I26" i="27" l="1"/>
  <c r="K25" i="27"/>
  <c r="D15" i="26"/>
  <c r="M12" i="26"/>
  <c r="K12" i="26"/>
  <c r="I12" i="26"/>
  <c r="G12" i="26"/>
  <c r="E12" i="26"/>
  <c r="C12" i="26"/>
  <c r="A12" i="26"/>
  <c r="N11" i="26"/>
  <c r="N9" i="26"/>
  <c r="N7" i="26"/>
  <c r="N5" i="26"/>
  <c r="N4" i="26"/>
  <c r="N12" i="26" s="1"/>
  <c r="D34" i="25"/>
  <c r="M31" i="25"/>
  <c r="K31" i="25"/>
  <c r="I31" i="25"/>
  <c r="G31" i="25"/>
  <c r="E31" i="25"/>
  <c r="C31" i="25"/>
  <c r="A31" i="25"/>
  <c r="N30" i="25"/>
  <c r="N28" i="25"/>
  <c r="N26" i="25"/>
  <c r="N24" i="25"/>
  <c r="N20" i="25"/>
  <c r="N18" i="25"/>
  <c r="N16" i="25"/>
  <c r="N14" i="25"/>
  <c r="N11" i="25"/>
  <c r="N9" i="25"/>
  <c r="N7" i="25"/>
  <c r="N5" i="25"/>
  <c r="N4" i="25"/>
  <c r="I15" i="26" l="1"/>
  <c r="K14" i="26"/>
  <c r="N31" i="25"/>
  <c r="I34" i="25"/>
  <c r="K33" i="25"/>
  <c r="N13" i="24"/>
  <c r="K33" i="24" l="1"/>
  <c r="I33" i="24"/>
  <c r="G33" i="24"/>
  <c r="E33" i="24"/>
  <c r="C33" i="24"/>
  <c r="A33" i="24"/>
  <c r="N32" i="24"/>
  <c r="N30" i="24"/>
  <c r="N28" i="24"/>
  <c r="N26" i="24"/>
  <c r="N22" i="24"/>
  <c r="N20" i="24"/>
  <c r="N18" i="24"/>
  <c r="N16" i="24"/>
  <c r="N33" i="24" l="1"/>
  <c r="D36" i="24"/>
  <c r="M33" i="24"/>
  <c r="N11" i="24"/>
  <c r="N9" i="24"/>
  <c r="N7" i="24"/>
  <c r="N5" i="24"/>
  <c r="N4" i="24"/>
  <c r="I36" i="24" l="1"/>
  <c r="K35" i="24"/>
  <c r="N20" i="23"/>
  <c r="D26" i="23" l="1"/>
  <c r="M22" i="23"/>
  <c r="K22" i="23"/>
  <c r="I22" i="23"/>
  <c r="G22" i="23"/>
  <c r="E22" i="23"/>
  <c r="C22" i="23"/>
  <c r="A22" i="23"/>
  <c r="N18" i="23"/>
  <c r="N16" i="23"/>
  <c r="N14" i="23"/>
  <c r="N13" i="23"/>
  <c r="N11" i="23"/>
  <c r="N10" i="23"/>
  <c r="N8" i="23"/>
  <c r="N6" i="23"/>
  <c r="N4" i="23"/>
  <c r="N22" i="23" s="1"/>
  <c r="I25" i="23" l="1"/>
  <c r="K24" i="23"/>
  <c r="D24" i="22"/>
  <c r="M20" i="22"/>
  <c r="K20" i="22"/>
  <c r="I20" i="22"/>
  <c r="G20" i="22"/>
  <c r="E20" i="22"/>
  <c r="C20" i="22"/>
  <c r="A20" i="22"/>
  <c r="N18" i="22"/>
  <c r="N16" i="22"/>
  <c r="N14" i="22"/>
  <c r="N13" i="22"/>
  <c r="N11" i="22"/>
  <c r="N10" i="22"/>
  <c r="N8" i="22"/>
  <c r="N6" i="22"/>
  <c r="N4" i="22"/>
  <c r="N9" i="20"/>
  <c r="N20" i="22" l="1"/>
  <c r="I23" i="22" s="1"/>
  <c r="K22" i="22"/>
  <c r="N12" i="20" l="1"/>
  <c r="N11" i="20"/>
  <c r="K18" i="21" l="1"/>
  <c r="I18" i="21"/>
  <c r="G18" i="21"/>
  <c r="E18" i="21"/>
  <c r="N15" i="20"/>
  <c r="N14" i="20"/>
  <c r="N8" i="20" l="1"/>
  <c r="N6" i="20"/>
  <c r="N4" i="20"/>
  <c r="D25" i="20" l="1"/>
  <c r="M21" i="20"/>
  <c r="K21" i="20"/>
  <c r="I21" i="20"/>
  <c r="G21" i="20"/>
  <c r="C21" i="20"/>
  <c r="A21" i="20"/>
  <c r="E21" i="20"/>
  <c r="N19" i="20"/>
  <c r="N17" i="20"/>
  <c r="M18" i="21"/>
  <c r="N21" i="20" l="1"/>
  <c r="I24" i="20" s="1"/>
  <c r="K23" i="20"/>
  <c r="D22" i="21" l="1"/>
  <c r="C18" i="21"/>
  <c r="A18" i="21"/>
  <c r="A19" i="21" s="1"/>
  <c r="N16" i="21"/>
  <c r="N14" i="21"/>
  <c r="N12" i="21"/>
  <c r="N10" i="21"/>
  <c r="N8" i="21"/>
  <c r="N6" i="21"/>
  <c r="N4" i="21"/>
  <c r="N18" i="21" s="1"/>
  <c r="I21" i="21" l="1"/>
  <c r="K20" i="21"/>
  <c r="A19" i="19"/>
  <c r="D22" i="19"/>
  <c r="M18" i="19"/>
  <c r="K18" i="19"/>
  <c r="I18" i="19"/>
  <c r="G18" i="19"/>
  <c r="E18" i="19"/>
  <c r="C18" i="19"/>
  <c r="A18" i="19"/>
  <c r="N16" i="19"/>
  <c r="N14" i="19"/>
  <c r="N12" i="19"/>
  <c r="N10" i="19"/>
  <c r="N8" i="19"/>
  <c r="N6" i="19"/>
  <c r="N4" i="19"/>
  <c r="N18" i="19" l="1"/>
  <c r="I21" i="19"/>
  <c r="K20" i="19"/>
  <c r="N20" i="18"/>
  <c r="N18" i="18"/>
  <c r="N16" i="18"/>
  <c r="D26" i="18" l="1"/>
  <c r="M22" i="18"/>
  <c r="K22" i="18"/>
  <c r="I22" i="18"/>
  <c r="G22" i="18"/>
  <c r="E22" i="18"/>
  <c r="C22" i="18"/>
  <c r="A22" i="18"/>
  <c r="N14" i="18"/>
  <c r="N12" i="18"/>
  <c r="N10" i="18"/>
  <c r="N8" i="18"/>
  <c r="N6" i="18"/>
  <c r="N4" i="18"/>
  <c r="N22" i="18" s="1"/>
  <c r="I25" i="18" l="1"/>
  <c r="K24" i="18"/>
  <c r="F8" i="17"/>
  <c r="K5" i="17"/>
  <c r="I5" i="17"/>
  <c r="G5" i="17"/>
  <c r="E5" i="17"/>
  <c r="C5" i="17"/>
  <c r="N5" i="17" l="1"/>
  <c r="D9" i="16"/>
  <c r="M6" i="16"/>
  <c r="K6" i="16"/>
  <c r="G6" i="16"/>
  <c r="E6" i="16"/>
  <c r="C6" i="16"/>
  <c r="N4" i="16"/>
  <c r="N6" i="16" s="1"/>
  <c r="D20" i="15"/>
  <c r="M16" i="15"/>
  <c r="K16" i="15"/>
  <c r="I16" i="15"/>
  <c r="G16" i="15"/>
  <c r="E16" i="15"/>
  <c r="C16" i="15"/>
  <c r="A16" i="15"/>
  <c r="N14" i="15"/>
  <c r="N12" i="15"/>
  <c r="N10" i="15"/>
  <c r="N8" i="15"/>
  <c r="N6" i="15"/>
  <c r="N4" i="15"/>
  <c r="N16" i="15" s="1"/>
  <c r="I19" i="15" l="1"/>
  <c r="K18" i="15"/>
  <c r="D9" i="14"/>
  <c r="M6" i="14"/>
  <c r="K6" i="14"/>
  <c r="I6" i="14"/>
  <c r="G6" i="14"/>
  <c r="E6" i="14"/>
  <c r="C6" i="14"/>
  <c r="N4" i="14"/>
  <c r="N6" i="14" s="1"/>
  <c r="E6" i="13"/>
  <c r="G6" i="13"/>
  <c r="D9" i="13"/>
  <c r="M6" i="13"/>
  <c r="K6" i="13"/>
  <c r="I6" i="13"/>
  <c r="C6" i="13"/>
  <c r="N4" i="13"/>
  <c r="N6" i="13" s="1"/>
  <c r="D9" i="12" l="1"/>
  <c r="M6" i="12"/>
  <c r="K6" i="12"/>
  <c r="I6" i="12"/>
  <c r="G6" i="12"/>
  <c r="E6" i="12"/>
  <c r="C6" i="12"/>
  <c r="A6" i="12"/>
  <c r="N4" i="12"/>
  <c r="N6" i="12" s="1"/>
  <c r="D8" i="11"/>
  <c r="M5" i="11"/>
  <c r="K5" i="11"/>
  <c r="I5" i="11"/>
  <c r="G5" i="11"/>
  <c r="E5" i="11"/>
  <c r="C5" i="11"/>
  <c r="A5" i="11"/>
  <c r="N4" i="11"/>
  <c r="N5" i="11" s="1"/>
  <c r="I8" i="11" l="1"/>
  <c r="K7" i="11"/>
  <c r="D7" i="10"/>
  <c r="M4" i="10"/>
  <c r="K4" i="10"/>
  <c r="I4" i="10"/>
  <c r="G4" i="10"/>
  <c r="E4" i="10"/>
  <c r="C4" i="10"/>
  <c r="A4" i="10"/>
  <c r="N3" i="10"/>
  <c r="N4" i="10" s="1"/>
  <c r="D24" i="9"/>
  <c r="L18" i="9"/>
  <c r="K22" i="9" s="1"/>
  <c r="K18" i="9"/>
  <c r="I18" i="9"/>
  <c r="G18" i="9"/>
  <c r="E18" i="9"/>
  <c r="C18" i="9"/>
  <c r="A18" i="9"/>
  <c r="L10" i="9"/>
  <c r="L9" i="9"/>
  <c r="L7" i="9"/>
  <c r="L5" i="9"/>
  <c r="K18" i="8"/>
  <c r="I18" i="8"/>
  <c r="G18" i="8"/>
  <c r="E18" i="8"/>
  <c r="C18" i="8"/>
  <c r="A18" i="8"/>
  <c r="D24" i="8"/>
  <c r="L10" i="8"/>
  <c r="L9" i="8"/>
  <c r="L7" i="8"/>
  <c r="L5" i="8"/>
  <c r="L18" i="8" s="1"/>
  <c r="K22" i="8" s="1"/>
  <c r="I7" i="10" l="1"/>
  <c r="K6" i="10"/>
  <c r="M11" i="7"/>
  <c r="K11" i="7"/>
  <c r="I11" i="7"/>
  <c r="G11" i="7"/>
  <c r="E11" i="7"/>
  <c r="C11" i="7"/>
  <c r="A11" i="7"/>
  <c r="N10" i="7"/>
  <c r="N8" i="7"/>
  <c r="N7" i="7"/>
  <c r="N5" i="7"/>
  <c r="N11" i="7" l="1"/>
  <c r="I14" i="7"/>
  <c r="K13" i="7"/>
  <c r="D7" i="6" l="1"/>
  <c r="M4" i="6"/>
  <c r="K4" i="6"/>
  <c r="I4" i="6"/>
  <c r="G4" i="6"/>
  <c r="E4" i="6"/>
  <c r="C4" i="6"/>
  <c r="A4" i="6"/>
  <c r="N3" i="6"/>
  <c r="N4" i="6" s="1"/>
  <c r="D7" i="5"/>
  <c r="M4" i="5"/>
  <c r="K4" i="5"/>
  <c r="I4" i="5"/>
  <c r="G4" i="5"/>
  <c r="E4" i="5"/>
  <c r="C4" i="5"/>
  <c r="A4" i="5"/>
  <c r="N3" i="5"/>
  <c r="N4" i="5" s="1"/>
  <c r="I7" i="6" l="1"/>
  <c r="K6" i="6"/>
  <c r="I7" i="5"/>
  <c r="K6" i="5"/>
  <c r="D17" i="4"/>
  <c r="K11" i="4"/>
  <c r="I11" i="4"/>
  <c r="G11" i="4"/>
  <c r="E11" i="4"/>
  <c r="C11" i="4"/>
  <c r="A11" i="4"/>
  <c r="L10" i="4"/>
  <c r="L9" i="4"/>
  <c r="L7" i="4"/>
  <c r="L5" i="4"/>
  <c r="L11" i="4" l="1"/>
  <c r="K15" i="4" s="1"/>
  <c r="D15" i="3" l="1"/>
  <c r="M13" i="3"/>
  <c r="K13" i="3"/>
  <c r="I13" i="3"/>
  <c r="G13" i="3"/>
  <c r="E13" i="3"/>
  <c r="C13" i="3"/>
  <c r="A13" i="3"/>
  <c r="N12" i="3"/>
  <c r="N10" i="3"/>
  <c r="N8" i="3"/>
  <c r="N6" i="3"/>
  <c r="N4" i="3"/>
  <c r="N13" i="3" l="1"/>
  <c r="J16" i="3" s="1"/>
  <c r="D7" i="2" l="1"/>
  <c r="M4" i="2"/>
  <c r="K4" i="2"/>
  <c r="I4" i="2"/>
  <c r="G4" i="2"/>
  <c r="E4" i="2"/>
  <c r="C4" i="2"/>
  <c r="A4" i="2"/>
  <c r="N3" i="2"/>
  <c r="N4" i="2" s="1"/>
  <c r="I7" i="2" l="1"/>
  <c r="K6" i="2"/>
  <c r="D12" i="1" l="1"/>
  <c r="M7" i="1"/>
  <c r="K7" i="1"/>
  <c r="I7" i="1"/>
  <c r="G7" i="1"/>
  <c r="E7" i="1"/>
  <c r="C7" i="1"/>
  <c r="A7" i="1"/>
  <c r="N5" i="1"/>
  <c r="N7" i="1" s="1"/>
</calcChain>
</file>

<file path=xl/sharedStrings.xml><?xml version="1.0" encoding="utf-8"?>
<sst xmlns="http://schemas.openxmlformats.org/spreadsheetml/2006/main" count="2097" uniqueCount="186">
  <si>
    <t>H. CLIENTE</t>
  </si>
  <si>
    <t>LUNES</t>
  </si>
  <si>
    <t>HORAS</t>
  </si>
  <si>
    <t>MARTES</t>
  </si>
  <si>
    <t>H.</t>
  </si>
  <si>
    <t>MIÉRCOLES</t>
  </si>
  <si>
    <t>JUEVES</t>
  </si>
  <si>
    <t>VIERNES</t>
  </si>
  <si>
    <t>SÁB</t>
  </si>
  <si>
    <t>TOTAL</t>
  </si>
  <si>
    <t xml:space="preserve">LIMPIEZA EXTRA </t>
  </si>
  <si>
    <t xml:space="preserve">Planning de trabajo entregado a la Trabajadora el </t>
  </si>
  <si>
    <t xml:space="preserve">Recibe la Trabajadora </t>
  </si>
  <si>
    <t>LATIFA EZ ZAKRI</t>
  </si>
  <si>
    <t>24,10,2019</t>
  </si>
  <si>
    <t>VERA IMPORT VERA</t>
  </si>
  <si>
    <t>LIMPIEZAS EXTRA</t>
  </si>
  <si>
    <t>COMPLETO</t>
  </si>
  <si>
    <t>PORTAL</t>
  </si>
  <si>
    <t>LOHA S.L.</t>
  </si>
  <si>
    <t>TOTAL MES: (HORAS SEMANALES X4,33 SEMANAS</t>
  </si>
  <si>
    <t xml:space="preserve">FIRMA </t>
  </si>
  <si>
    <t>15,11,2019</t>
  </si>
  <si>
    <t>MIERCOLES</t>
  </si>
  <si>
    <t>SABADO</t>
  </si>
  <si>
    <t>ENLACES,308</t>
  </si>
  <si>
    <t>LOS ENLACES,308</t>
  </si>
  <si>
    <t xml:space="preserve"> ENLACES,308</t>
  </si>
  <si>
    <t>1 SEMANA ALA IZQ, OTRA ALA DERECHA</t>
  </si>
  <si>
    <t>ENLACES 330</t>
  </si>
  <si>
    <t>LARGO CABALLERO 77</t>
  </si>
  <si>
    <t xml:space="preserve">LA DESEADA </t>
  </si>
  <si>
    <t>RAPASO DE RELLANOS Y ESCALERAS Y LIMPIEZA DE PORTAL</t>
  </si>
  <si>
    <t>EDF,PLAZA 8 MARZO</t>
  </si>
  <si>
    <t>EDF. PLAZA 8 MARZO</t>
  </si>
  <si>
    <t xml:space="preserve">Firma : </t>
  </si>
  <si>
    <t>27,11,2019</t>
  </si>
  <si>
    <t>CUBRE A MONICA UROZ EL DIA 27,11,2019</t>
  </si>
  <si>
    <t>H.CLIENTE</t>
  </si>
  <si>
    <t xml:space="preserve">JUEVES </t>
  </si>
  <si>
    <t xml:space="preserve">VIERNES </t>
  </si>
  <si>
    <t>ASOTECAUTO</t>
  </si>
  <si>
    <t>ENTRADA  12,30H</t>
  </si>
  <si>
    <t>HESAR INGENIERIA Y DESARROLLO S.L</t>
  </si>
  <si>
    <t>ENTRADA  13,30H</t>
  </si>
  <si>
    <t>CONSULADO DEL R. MARRUECOS</t>
  </si>
  <si>
    <t>AURINKA</t>
  </si>
  <si>
    <t>Planning de trabajo entregado a la Trabajadora el 01,01,2018</t>
  </si>
  <si>
    <t>17,12,2019</t>
  </si>
  <si>
    <t>CUBRE A GAERTRU DEL 17 AL 31 DE DICIEMBRE 2019</t>
  </si>
  <si>
    <t>LIMPIEZA EXTRA VODAFONE</t>
  </si>
  <si>
    <t>18,12,2019</t>
  </si>
  <si>
    <t>20,12,2019</t>
  </si>
  <si>
    <t>LIMPIEZA EXTRA  VIVIENDA</t>
  </si>
  <si>
    <t>ALMUDENA PEREZ TORRES</t>
  </si>
  <si>
    <t>RSDAL EURO II PORTAL I</t>
  </si>
  <si>
    <t>RSADL EURO II PORTAL V</t>
  </si>
  <si>
    <t xml:space="preserve">PORTAL </t>
  </si>
  <si>
    <t>GARAJE EURO</t>
  </si>
  <si>
    <t xml:space="preserve">PEÑON DE LA REINA </t>
  </si>
  <si>
    <t>Recibe la Trabajadora ALMUDENA PEREZ TORRES</t>
  </si>
  <si>
    <t>23,12,2019</t>
  </si>
  <si>
    <t>cubre a almudena del 23 al 31 diciembre.19</t>
  </si>
  <si>
    <t>el 31,12,2019 no se realiza HESAR</t>
  </si>
  <si>
    <t>31,12,2019</t>
  </si>
  <si>
    <t>LIMPIEZA EXTRA SALINAS</t>
  </si>
  <si>
    <t>21,12,2019</t>
  </si>
  <si>
    <t>17,01,2020</t>
  </si>
  <si>
    <t>LIMPIEZA EXTRA</t>
  </si>
  <si>
    <t>16,01,2020</t>
  </si>
  <si>
    <t xml:space="preserve">INST. TUTELA </t>
  </si>
  <si>
    <t>21 Y 22,01,2020</t>
  </si>
  <si>
    <t>AGUADULCE</t>
  </si>
  <si>
    <t>24,01,2020</t>
  </si>
  <si>
    <t>ALCAZABA P. VI</t>
  </si>
  <si>
    <t>PORTAL+BAJADA</t>
  </si>
  <si>
    <t>ALCAZABA P. IV</t>
  </si>
  <si>
    <t>ALCAZABA P.II</t>
  </si>
  <si>
    <t>EDIF. NAVE</t>
  </si>
  <si>
    <t xml:space="preserve">GALA </t>
  </si>
  <si>
    <t>RIO DE JANEIRO</t>
  </si>
  <si>
    <t>03,08,2020</t>
  </si>
  <si>
    <t>30,07,2020</t>
  </si>
  <si>
    <t xml:space="preserve">FECHA </t>
  </si>
  <si>
    <t>HORAS MES</t>
  </si>
  <si>
    <t>JULIO/20</t>
  </si>
  <si>
    <t xml:space="preserve">LIMPIEZAS EXTRAS </t>
  </si>
  <si>
    <t xml:space="preserve">limpieza extra viv.particular de Jose Miro Gzlez. </t>
  </si>
  <si>
    <t>CARDENAL HERRERA ORIA</t>
  </si>
  <si>
    <t>COMPLETO+BARRIDO JARDÍN</t>
  </si>
  <si>
    <t>PORTAL+FREGADO YBARRIDO JARDÍN</t>
  </si>
  <si>
    <t>AVDA- Montserrat, 37</t>
  </si>
  <si>
    <t>PACO AQUINO,23</t>
  </si>
  <si>
    <t>PORTAL + BAJADA A GARAJE</t>
  </si>
  <si>
    <t>CARDENAL HERRERA ORIA Nº 19</t>
  </si>
  <si>
    <t>04,08,2020</t>
  </si>
  <si>
    <t>CUBRE A AROA 04/08/2020</t>
  </si>
  <si>
    <t>05,08,2020</t>
  </si>
  <si>
    <t xml:space="preserve">INMOBILIARIA </t>
  </si>
  <si>
    <t>MERAKY</t>
  </si>
  <si>
    <t>10,08,2020</t>
  </si>
  <si>
    <t>17,08,2020</t>
  </si>
  <si>
    <t>AGUAMAR PORTAL A</t>
  </si>
  <si>
    <t>AGUAMAR PORTAL B</t>
  </si>
  <si>
    <t xml:space="preserve">GARAJE </t>
  </si>
  <si>
    <t>AGUAMAR A Y B (QUINCENAL)</t>
  </si>
  <si>
    <t>EDF TORREFER I</t>
  </si>
  <si>
    <t xml:space="preserve">EDF TORREFER I </t>
  </si>
  <si>
    <t>DESINFECCION PORTAL</t>
  </si>
  <si>
    <t xml:space="preserve">FARMACIA PASEO,21  ENTRADA 09:00 H.  ENTRADA 14:00 H </t>
  </si>
  <si>
    <t xml:space="preserve">FARMACIA PASEO,21  HORA DE ENTRADA 09:00 H. </t>
  </si>
  <si>
    <t>EDF. EL DORADO</t>
  </si>
  <si>
    <t>ESCALERAS QUINCENAL</t>
  </si>
  <si>
    <t>ESC+RELLANOS quincenal</t>
  </si>
  <si>
    <t>GESGOLAN</t>
  </si>
  <si>
    <t>19,08,2020</t>
  </si>
  <si>
    <t>31,08,2020</t>
  </si>
  <si>
    <t xml:space="preserve">FARMACIA PASEO,21  ENTRADA 09:00 H.  ENTRADA 15:00 H </t>
  </si>
  <si>
    <t>OFICINA PAREDES</t>
  </si>
  <si>
    <t>GABRIEL CALLEJÓN</t>
  </si>
  <si>
    <t>AVDA.FED. GARCÍA LORCA,144</t>
  </si>
  <si>
    <t xml:space="preserve">EDF. GENERAL SEGURA </t>
  </si>
  <si>
    <t>ALBORAN 22</t>
  </si>
  <si>
    <t>EDF. CALA CHICA</t>
  </si>
  <si>
    <t>MIRAMAR</t>
  </si>
  <si>
    <t>C/PADRE SANTAELLA 17</t>
  </si>
  <si>
    <t>ZAIDA</t>
  </si>
  <si>
    <t>EDF MAR 1</t>
  </si>
  <si>
    <t>01,09,2020</t>
  </si>
  <si>
    <t>LOHA</t>
  </si>
  <si>
    <t>01,10,2020</t>
  </si>
  <si>
    <t>23,09,2020</t>
  </si>
  <si>
    <t>16,10,2020</t>
  </si>
  <si>
    <t>CUBRE A GERTRU DEL 16 AL 29 OCTUBRE</t>
  </si>
  <si>
    <t>CUBRE A Mª VICTORIA EL DESDE 16,10,2020</t>
  </si>
  <si>
    <t>26,10,2020</t>
  </si>
  <si>
    <t>07,09,2021</t>
  </si>
  <si>
    <t xml:space="preserve">BRISA DEL MAR </t>
  </si>
  <si>
    <t xml:space="preserve">SIENA </t>
  </si>
  <si>
    <t>SANT. TRINIDAD</t>
  </si>
  <si>
    <t>PORTAL + MENSUAL BARRIDO DE RAMPA Y CAMBIO PAPELERAS GARAJE</t>
  </si>
  <si>
    <t>16,09,2021</t>
  </si>
  <si>
    <t>CUBRE VACACIONES DE LORENA DEL 16 AL 30 SEPTIEMBRE 2021</t>
  </si>
  <si>
    <t>CUBRE VACACIONES DE LOLI CARREÑO DEL 16 AL 30 DE SEPTIEMBRE DE 2021</t>
  </si>
  <si>
    <t>01,10,2021</t>
  </si>
  <si>
    <t>ALBORAN 21</t>
  </si>
  <si>
    <t>completo</t>
  </si>
  <si>
    <t>portal</t>
  </si>
  <si>
    <t>16,11,2021</t>
  </si>
  <si>
    <t>01,12,2021</t>
  </si>
  <si>
    <t>CUBRE A SARA DEL 1 AL 15 DE DICIEMBRE 2021</t>
  </si>
  <si>
    <t>16,12,2021</t>
  </si>
  <si>
    <t>24,12,2021</t>
  </si>
  <si>
    <t>CONSULADO MARRUECOS</t>
  </si>
  <si>
    <t>1ERA. PLANTA Y CDAD.</t>
  </si>
  <si>
    <t>3ERA. PLANTA Y ARCHIVO EXTERIOR</t>
  </si>
  <si>
    <t>27,12,2021</t>
  </si>
  <si>
    <t>03,01,2022</t>
  </si>
  <si>
    <t>04,01,2022</t>
  </si>
  <si>
    <t>07,01,2022</t>
  </si>
  <si>
    <t>08,01,2022</t>
  </si>
  <si>
    <t>18,01,2022</t>
  </si>
  <si>
    <t xml:space="preserve">COMPLETO </t>
  </si>
  <si>
    <t>10,02,2022</t>
  </si>
  <si>
    <t>CUBRE A ROSARIO DESDE EL10.02.22</t>
  </si>
  <si>
    <t xml:space="preserve">RSDAL. EL PARQUE,67-A </t>
  </si>
  <si>
    <t>RSDAL. EL PARQUE,67-A</t>
  </si>
  <si>
    <t>RSDAL. EL PARQUE,67-B</t>
  </si>
  <si>
    <t>14,02,22</t>
  </si>
  <si>
    <t>15,02,2022</t>
  </si>
  <si>
    <t>16,02,2022</t>
  </si>
  <si>
    <t>17,02,2022</t>
  </si>
  <si>
    <t>CUBRE A Mª DOLORES HDZ 14,02,22</t>
  </si>
  <si>
    <t>CUBRE A ALICIA 16,02,22</t>
  </si>
  <si>
    <t>P.NICOLAS SALMERON 44</t>
  </si>
  <si>
    <t>COMPLETO QUINCENAL</t>
  </si>
  <si>
    <t>01,03,2022</t>
  </si>
  <si>
    <t xml:space="preserve">CUBRE VACACIONES DE Mª DOLORES HDZ DEL 1 AL 15 DE MARZO </t>
  </si>
  <si>
    <t>cubre a mª rosario desde el dia 03,03,2022</t>
  </si>
  <si>
    <t>03,03,2022</t>
  </si>
  <si>
    <t>21,03,2022</t>
  </si>
  <si>
    <t>25,03,2022</t>
  </si>
  <si>
    <t>26,03,2022</t>
  </si>
  <si>
    <t>16,03,2022</t>
  </si>
  <si>
    <t>10,06,2022</t>
  </si>
  <si>
    <t>CUBRE A SARA DESDE EL 10,06,2022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</si>
</sst>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name val="Arial"/>
      <family val="2"/>
    </font>
    <font>
      <b/>
      <sz val="8"/>
      <color indexed="8"/>
      <name val="Arial"/>
      <family val="2"/>
    </font>
    <font>
      <sz val="5"/>
      <color theme="1"/>
      <name val="Calibri"/>
      <family val="2"/>
      <scheme val="minor"/>
    </font>
    <font>
      <b/>
      <sz val="9"/>
      <name val="Arial"/>
      <family val="2"/>
    </font>
    <font>
      <sz val="5"/>
      <color rgb="FFFF0000"/>
      <name val="Calibri"/>
      <family val="2"/>
      <scheme val="minor"/>
    </font>
    <font>
      <b/>
      <sz val="8"/>
      <name val="Arial"/>
      <family val="2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sz val="7"/>
      <color theme="1"/>
      <name val="Calibri"/>
      <family val="2"/>
      <scheme val="minor"/>
    </font>
    <font>
      <u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0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2" xfId="0" applyFont="1" applyBorder="1" applyAlignment="1"/>
    <xf numFmtId="0" fontId="1" fillId="0" borderId="4" xfId="0" applyFont="1" applyBorder="1"/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4" xfId="0" applyFont="1" applyBorder="1" applyAlignment="1"/>
    <xf numFmtId="0" fontId="0" fillId="0" borderId="2" xfId="0" applyBorder="1"/>
    <xf numFmtId="0" fontId="1" fillId="0" borderId="2" xfId="0" applyFont="1" applyBorder="1" applyAlignment="1">
      <alignment horizontal="center" wrapText="1"/>
    </xf>
    <xf numFmtId="0" fontId="0" fillId="0" borderId="4" xfId="0" applyBorder="1"/>
    <xf numFmtId="0" fontId="1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2" borderId="4" xfId="0" applyFont="1" applyFill="1" applyBorder="1" applyAlignment="1"/>
    <xf numFmtId="0" fontId="3" fillId="0" borderId="0" xfId="0" applyFont="1"/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4" xfId="0" applyFont="1" applyBorder="1"/>
    <xf numFmtId="0" fontId="3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/>
    <xf numFmtId="0" fontId="3" fillId="0" borderId="4" xfId="0" applyFont="1" applyBorder="1" applyAlignment="1"/>
    <xf numFmtId="0" fontId="3" fillId="0" borderId="7" xfId="0" applyFont="1" applyBorder="1"/>
    <xf numFmtId="0" fontId="3" fillId="0" borderId="1" xfId="0" applyFont="1" applyBorder="1" applyAlignment="1"/>
    <xf numFmtId="0" fontId="1" fillId="2" borderId="0" xfId="0" applyFont="1" applyFill="1"/>
    <xf numFmtId="0" fontId="1" fillId="2" borderId="4" xfId="0" applyFont="1" applyFill="1" applyBorder="1" applyAlignment="1">
      <alignment horizontal="right"/>
    </xf>
    <xf numFmtId="0" fontId="1" fillId="0" borderId="0" xfId="0" applyFont="1" applyFill="1" applyBorder="1"/>
    <xf numFmtId="14" fontId="0" fillId="0" borderId="0" xfId="0" applyNumberFormat="1" applyAlignment="1">
      <alignment wrapText="1"/>
    </xf>
    <xf numFmtId="2" fontId="5" fillId="0" borderId="0" xfId="0" applyNumberFormat="1" applyFont="1"/>
    <xf numFmtId="2" fontId="1" fillId="0" borderId="0" xfId="0" applyNumberFormat="1" applyFont="1"/>
    <xf numFmtId="0" fontId="3" fillId="0" borderId="0" xfId="0" applyFont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4" fillId="0" borderId="2" xfId="0" applyFont="1" applyBorder="1"/>
    <xf numFmtId="0" fontId="4" fillId="0" borderId="4" xfId="0" applyFont="1" applyBorder="1"/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wrapText="1"/>
    </xf>
    <xf numFmtId="0" fontId="4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/>
    <xf numFmtId="0" fontId="4" fillId="0" borderId="2" xfId="0" applyFont="1" applyBorder="1" applyAlignment="1"/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2" xfId="0" applyFont="1" applyBorder="1" applyAlignment="1">
      <alignment horizontal="right"/>
    </xf>
    <xf numFmtId="0" fontId="4" fillId="0" borderId="5" xfId="0" applyFont="1" applyBorder="1"/>
    <xf numFmtId="0" fontId="4" fillId="0" borderId="4" xfId="0" applyFont="1" applyBorder="1" applyAlignment="1"/>
    <xf numFmtId="0" fontId="4" fillId="0" borderId="4" xfId="0" applyFont="1" applyBorder="1" applyAlignment="1">
      <alignment horizontal="center"/>
    </xf>
    <xf numFmtId="0" fontId="3" fillId="0" borderId="5" xfId="0" applyFont="1" applyBorder="1"/>
    <xf numFmtId="0" fontId="6" fillId="0" borderId="2" xfId="0" applyFont="1" applyBorder="1"/>
    <xf numFmtId="0" fontId="6" fillId="0" borderId="2" xfId="0" applyFont="1" applyFill="1" applyBorder="1" applyAlignment="1"/>
    <xf numFmtId="0" fontId="6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6" fillId="0" borderId="4" xfId="0" applyFont="1" applyBorder="1"/>
    <xf numFmtId="0" fontId="6" fillId="0" borderId="4" xfId="0" applyFont="1" applyFill="1" applyBorder="1" applyAlignment="1"/>
    <xf numFmtId="0" fontId="6" fillId="0" borderId="4" xfId="0" applyFont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0" fontId="3" fillId="0" borderId="4" xfId="0" applyFont="1" applyBorder="1" applyAlignment="1">
      <alignment wrapText="1"/>
    </xf>
    <xf numFmtId="0" fontId="4" fillId="2" borderId="5" xfId="0" applyFont="1" applyFill="1" applyBorder="1"/>
    <xf numFmtId="2" fontId="4" fillId="0" borderId="4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8" fillId="0" borderId="0" xfId="0" applyFont="1"/>
    <xf numFmtId="0" fontId="9" fillId="0" borderId="0" xfId="0" applyFont="1" applyBorder="1" applyAlignment="1">
      <alignment horizontal="center"/>
    </xf>
    <xf numFmtId="0" fontId="1" fillId="0" borderId="0" xfId="0" applyFont="1" applyBorder="1"/>
    <xf numFmtId="2" fontId="10" fillId="0" borderId="0" xfId="0" applyNumberFormat="1" applyFont="1"/>
    <xf numFmtId="0" fontId="3" fillId="0" borderId="3" xfId="0" applyFont="1" applyFill="1" applyBorder="1" applyAlignment="1">
      <alignment horizontal="center" wrapText="1"/>
    </xf>
    <xf numFmtId="0" fontId="0" fillId="0" borderId="1" xfId="0" applyBorder="1"/>
    <xf numFmtId="0" fontId="1" fillId="0" borderId="3" xfId="0" applyFont="1" applyBorder="1" applyAlignment="1">
      <alignment horizontal="center" wrapText="1"/>
    </xf>
    <xf numFmtId="2" fontId="1" fillId="0" borderId="4" xfId="0" applyNumberFormat="1" applyFont="1" applyBorder="1"/>
    <xf numFmtId="0" fontId="1" fillId="0" borderId="6" xfId="0" applyFont="1" applyBorder="1"/>
    <xf numFmtId="0" fontId="2" fillId="0" borderId="2" xfId="0" applyFont="1" applyBorder="1" applyAlignment="1">
      <alignment horizontal="center" wrapText="1"/>
    </xf>
    <xf numFmtId="0" fontId="1" fillId="0" borderId="5" xfId="0" applyFont="1" applyBorder="1"/>
    <xf numFmtId="0" fontId="2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1" xfId="0" applyFont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/>
    <xf numFmtId="0" fontId="1" fillId="3" borderId="4" xfId="0" applyFont="1" applyFill="1" applyBorder="1"/>
    <xf numFmtId="2" fontId="0" fillId="0" borderId="4" xfId="0" applyNumberFormat="1" applyBorder="1"/>
    <xf numFmtId="14" fontId="1" fillId="0" borderId="0" xfId="0" applyNumberFormat="1" applyFont="1"/>
    <xf numFmtId="0" fontId="3" fillId="0" borderId="0" xfId="0" applyFont="1" applyBorder="1"/>
    <xf numFmtId="0" fontId="11" fillId="0" borderId="0" xfId="0" applyFont="1" applyFill="1" applyBorder="1"/>
    <xf numFmtId="0" fontId="3" fillId="0" borderId="1" xfId="0" applyFont="1" applyBorder="1" applyAlignment="1">
      <alignment horizontal="center" vertical="center" wrapText="1"/>
    </xf>
    <xf numFmtId="14" fontId="0" fillId="0" borderId="0" xfId="0" applyNumberFormat="1" applyAlignment="1">
      <alignment wrapText="1"/>
    </xf>
    <xf numFmtId="0" fontId="4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right"/>
    </xf>
    <xf numFmtId="0" fontId="3" fillId="0" borderId="3" xfId="0" applyFont="1" applyBorder="1"/>
    <xf numFmtId="0" fontId="3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/>
    <xf numFmtId="0" fontId="3" fillId="0" borderId="3" xfId="0" applyFont="1" applyBorder="1" applyAlignment="1">
      <alignment horizontal="right"/>
    </xf>
    <xf numFmtId="0" fontId="3" fillId="2" borderId="4" xfId="0" applyFont="1" applyFill="1" applyBorder="1"/>
    <xf numFmtId="0" fontId="3" fillId="2" borderId="4" xfId="0" applyFont="1" applyFill="1" applyBorder="1" applyAlignment="1">
      <alignment horizontal="right"/>
    </xf>
    <xf numFmtId="0" fontId="3" fillId="0" borderId="0" xfId="0" applyFont="1" applyFill="1" applyBorder="1"/>
    <xf numFmtId="2" fontId="12" fillId="0" borderId="0" xfId="0" applyNumberFormat="1" applyFont="1"/>
    <xf numFmtId="14" fontId="3" fillId="0" borderId="0" xfId="0" applyNumberFormat="1" applyFont="1" applyAlignment="1">
      <alignment wrapText="1"/>
    </xf>
    <xf numFmtId="2" fontId="3" fillId="0" borderId="0" xfId="0" applyNumberFormat="1" applyFont="1"/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0" fillId="0" borderId="9" xfId="0" applyBorder="1"/>
    <xf numFmtId="0" fontId="0" fillId="0" borderId="0" xfId="0" applyBorder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14" fontId="3" fillId="0" borderId="10" xfId="0" applyNumberFormat="1" applyFont="1" applyBorder="1"/>
    <xf numFmtId="0" fontId="3" fillId="0" borderId="5" xfId="0" applyFont="1" applyBorder="1" applyAlignment="1">
      <alignment horizontal="center" wrapText="1"/>
    </xf>
    <xf numFmtId="0" fontId="3" fillId="0" borderId="5" xfId="0" applyFont="1" applyBorder="1" applyAlignment="1">
      <alignment wrapText="1"/>
    </xf>
    <xf numFmtId="0" fontId="3" fillId="4" borderId="11" xfId="0" applyFont="1" applyFill="1" applyBorder="1"/>
    <xf numFmtId="0" fontId="3" fillId="4" borderId="1" xfId="0" applyFont="1" applyFill="1" applyBorder="1"/>
    <xf numFmtId="0" fontId="3" fillId="4" borderId="1" xfId="0" applyFont="1" applyFill="1" applyBorder="1" applyAlignment="1"/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right"/>
    </xf>
    <xf numFmtId="14" fontId="3" fillId="0" borderId="0" xfId="0" applyNumberFormat="1" applyFont="1"/>
    <xf numFmtId="49" fontId="3" fillId="0" borderId="0" xfId="0" applyNumberFormat="1" applyFont="1"/>
    <xf numFmtId="0" fontId="13" fillId="0" borderId="0" xfId="0" applyFont="1"/>
    <xf numFmtId="0" fontId="0" fillId="0" borderId="0" xfId="0" applyAlignment="1">
      <alignment wrapText="1"/>
    </xf>
    <xf numFmtId="0" fontId="14" fillId="0" borderId="1" xfId="0" applyFont="1" applyBorder="1" applyAlignment="1">
      <alignment wrapText="1"/>
    </xf>
    <xf numFmtId="0" fontId="8" fillId="0" borderId="4" xfId="0" applyFont="1" applyBorder="1" applyAlignment="1">
      <alignment horizontal="center" wrapText="1"/>
    </xf>
    <xf numFmtId="0" fontId="15" fillId="0" borderId="4" xfId="0" applyFont="1" applyBorder="1" applyAlignment="1">
      <alignment horizontal="center" wrapText="1"/>
    </xf>
    <xf numFmtId="0" fontId="8" fillId="0" borderId="4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16" fillId="0" borderId="2" xfId="0" applyFont="1" applyBorder="1"/>
    <xf numFmtId="0" fontId="15" fillId="0" borderId="8" xfId="0" applyFont="1" applyBorder="1"/>
    <xf numFmtId="0" fontId="15" fillId="0" borderId="2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0" xfId="0" applyFont="1"/>
    <xf numFmtId="0" fontId="3" fillId="0" borderId="8" xfId="0" applyFont="1" applyBorder="1" applyAlignment="1">
      <alignment horizontal="center" wrapText="1"/>
    </xf>
    <xf numFmtId="0" fontId="15" fillId="0" borderId="2" xfId="0" applyFont="1" applyBorder="1" applyAlignment="1">
      <alignment horizontal="right" wrapText="1"/>
    </xf>
    <xf numFmtId="0" fontId="15" fillId="0" borderId="4" xfId="0" applyFont="1" applyBorder="1" applyAlignment="1">
      <alignment horizontal="right"/>
    </xf>
    <xf numFmtId="0" fontId="15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2" fillId="0" borderId="4" xfId="0" applyFont="1" applyBorder="1" applyAlignment="1">
      <alignment horizontal="right" wrapText="1"/>
    </xf>
    <xf numFmtId="0" fontId="1" fillId="0" borderId="2" xfId="0" applyFont="1" applyBorder="1" applyAlignment="1">
      <alignment horizontal="right" wrapText="1"/>
    </xf>
    <xf numFmtId="0" fontId="1" fillId="0" borderId="12" xfId="0" applyFont="1" applyBorder="1" applyAlignment="1">
      <alignment horizontal="center" wrapText="1"/>
    </xf>
    <xf numFmtId="0" fontId="1" fillId="0" borderId="8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3" fillId="0" borderId="8" xfId="0" applyFont="1" applyBorder="1" applyAlignment="1">
      <alignment horizontal="right" wrapText="1"/>
    </xf>
    <xf numFmtId="0" fontId="3" fillId="0" borderId="2" xfId="0" applyFont="1" applyBorder="1" applyAlignment="1">
      <alignment horizontal="right" vertical="center"/>
    </xf>
    <xf numFmtId="0" fontId="3" fillId="0" borderId="8" xfId="0" applyFont="1" applyBorder="1"/>
    <xf numFmtId="0" fontId="3" fillId="0" borderId="5" xfId="0" applyFont="1" applyBorder="1" applyAlignment="1">
      <alignment horizontal="center"/>
    </xf>
    <xf numFmtId="0" fontId="4" fillId="0" borderId="4" xfId="0" applyFont="1" applyBorder="1" applyAlignment="1">
      <alignment horizontal="right" wrapText="1"/>
    </xf>
    <xf numFmtId="0" fontId="3" fillId="0" borderId="4" xfId="0" applyFont="1" applyBorder="1" applyAlignment="1">
      <alignment horizontal="right" wrapText="1"/>
    </xf>
    <xf numFmtId="0" fontId="1" fillId="0" borderId="6" xfId="0" applyFont="1" applyBorder="1" applyAlignment="1">
      <alignment horizontal="center"/>
    </xf>
    <xf numFmtId="0" fontId="2" fillId="0" borderId="2" xfId="0" applyFont="1" applyBorder="1" applyAlignment="1">
      <alignment horizontal="right" wrapText="1"/>
    </xf>
    <xf numFmtId="0" fontId="17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17" fillId="0" borderId="2" xfId="0" applyFont="1" applyBorder="1"/>
    <xf numFmtId="0" fontId="17" fillId="0" borderId="2" xfId="0" applyFont="1" applyBorder="1" applyAlignment="1">
      <alignment horizontal="right" wrapText="1"/>
    </xf>
    <xf numFmtId="0" fontId="17" fillId="0" borderId="6" xfId="0" applyFont="1" applyBorder="1" applyAlignment="1">
      <alignment horizontal="center"/>
    </xf>
    <xf numFmtId="0" fontId="17" fillId="0" borderId="2" xfId="0" applyFont="1" applyBorder="1" applyAlignment="1">
      <alignment horizontal="right"/>
    </xf>
    <xf numFmtId="0" fontId="18" fillId="0" borderId="2" xfId="0" applyFont="1" applyBorder="1" applyAlignment="1">
      <alignment horizontal="center" wrapText="1"/>
    </xf>
    <xf numFmtId="0" fontId="17" fillId="0" borderId="2" xfId="0" applyFont="1" applyBorder="1" applyAlignment="1">
      <alignment horizontal="center"/>
    </xf>
    <xf numFmtId="0" fontId="17" fillId="0" borderId="4" xfId="0" applyFont="1" applyBorder="1"/>
    <xf numFmtId="0" fontId="17" fillId="0" borderId="4" xfId="0" applyFont="1" applyBorder="1" applyAlignment="1">
      <alignment horizontal="right" wrapText="1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0" fontId="4" fillId="0" borderId="3" xfId="0" applyFont="1" applyBorder="1" applyAlignment="1">
      <alignment horizontal="right" wrapText="1"/>
    </xf>
    <xf numFmtId="0" fontId="19" fillId="0" borderId="8" xfId="0" applyFont="1" applyBorder="1" applyAlignment="1">
      <alignment horizontal="right" wrapText="1"/>
    </xf>
    <xf numFmtId="0" fontId="15" fillId="0" borderId="6" xfId="0" applyFont="1" applyBorder="1" applyAlignment="1">
      <alignment horizontal="center"/>
    </xf>
    <xf numFmtId="0" fontId="19" fillId="0" borderId="2" xfId="0" applyFont="1" applyBorder="1" applyAlignment="1">
      <alignment horizontal="right" wrapText="1"/>
    </xf>
    <xf numFmtId="0" fontId="15" fillId="0" borderId="2" xfId="0" applyFont="1" applyBorder="1" applyAlignment="1">
      <alignment horizontal="center" wrapText="1"/>
    </xf>
    <xf numFmtId="0" fontId="19" fillId="0" borderId="12" xfId="0" applyFont="1" applyBorder="1" applyAlignment="1">
      <alignment horizontal="right" wrapText="1"/>
    </xf>
    <xf numFmtId="0" fontId="15" fillId="0" borderId="5" xfId="0" applyFont="1" applyBorder="1" applyAlignment="1">
      <alignment horizontal="center"/>
    </xf>
    <xf numFmtId="0" fontId="19" fillId="0" borderId="4" xfId="0" applyFont="1" applyBorder="1" applyAlignment="1">
      <alignment horizontal="right" wrapText="1"/>
    </xf>
    <xf numFmtId="0" fontId="15" fillId="0" borderId="12" xfId="0" applyFont="1" applyBorder="1" applyAlignment="1">
      <alignment horizontal="right" wrapText="1"/>
    </xf>
    <xf numFmtId="0" fontId="3" fillId="0" borderId="8" xfId="0" applyFont="1" applyBorder="1" applyAlignment="1">
      <alignment horizontal="right"/>
    </xf>
    <xf numFmtId="0" fontId="1" fillId="0" borderId="5" xfId="0" applyFont="1" applyBorder="1" applyAlignment="1">
      <alignment horizontal="center"/>
    </xf>
    <xf numFmtId="0" fontId="3" fillId="0" borderId="12" xfId="0" applyFont="1" applyBorder="1" applyAlignment="1">
      <alignment horizontal="right"/>
    </xf>
    <xf numFmtId="0" fontId="1" fillId="0" borderId="9" xfId="0" applyFont="1" applyBorder="1" applyAlignment="1">
      <alignment horizontal="center"/>
    </xf>
    <xf numFmtId="0" fontId="0" fillId="0" borderId="8" xfId="0" applyBorder="1" applyAlignment="1">
      <alignment horizontal="right"/>
    </xf>
    <xf numFmtId="0" fontId="0" fillId="0" borderId="0" xfId="0" applyBorder="1" applyAlignment="1">
      <alignment horizontal="right"/>
    </xf>
    <xf numFmtId="17" fontId="18" fillId="0" borderId="2" xfId="0" applyNumberFormat="1" applyFont="1" applyBorder="1" applyAlignment="1">
      <alignment horizontal="center" wrapText="1"/>
    </xf>
    <xf numFmtId="0" fontId="17" fillId="0" borderId="8" xfId="0" applyFont="1" applyBorder="1" applyAlignment="1">
      <alignment horizontal="right" wrapText="1"/>
    </xf>
    <xf numFmtId="0" fontId="3" fillId="5" borderId="3" xfId="0" applyFont="1" applyFill="1" applyBorder="1" applyAlignment="1">
      <alignment horizontal="center"/>
    </xf>
    <xf numFmtId="0" fontId="18" fillId="0" borderId="4" xfId="0" applyFont="1" applyBorder="1" applyAlignment="1">
      <alignment horizontal="center" wrapText="1"/>
    </xf>
    <xf numFmtId="0" fontId="17" fillId="0" borderId="12" xfId="0" applyFont="1" applyBorder="1" applyAlignment="1">
      <alignment horizontal="right" wrapText="1"/>
    </xf>
    <xf numFmtId="0" fontId="1" fillId="0" borderId="1" xfId="0" applyFont="1" applyBorder="1" applyAlignment="1">
      <alignment horizontal="right"/>
    </xf>
    <xf numFmtId="0" fontId="1" fillId="0" borderId="2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wrapText="1"/>
    </xf>
    <xf numFmtId="0" fontId="1" fillId="2" borderId="4" xfId="0" applyFont="1" applyFill="1" applyBorder="1"/>
    <xf numFmtId="0" fontId="0" fillId="0" borderId="8" xfId="0" applyBorder="1"/>
    <xf numFmtId="0" fontId="0" fillId="0" borderId="12" xfId="0" applyBorder="1"/>
    <xf numFmtId="0" fontId="0" fillId="0" borderId="6" xfId="0" applyBorder="1"/>
    <xf numFmtId="0" fontId="0" fillId="0" borderId="5" xfId="0" applyBorder="1"/>
    <xf numFmtId="0" fontId="0" fillId="0" borderId="3" xfId="0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3" fillId="0" borderId="2" xfId="0" applyFont="1" applyBorder="1" applyAlignment="1">
      <alignment horizontal="right" wrapText="1"/>
    </xf>
    <xf numFmtId="0" fontId="17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right"/>
    </xf>
    <xf numFmtId="0" fontId="1" fillId="0" borderId="8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0" fillId="0" borderId="3" xfId="0" applyBorder="1" applyAlignment="1">
      <alignment horizontal="right"/>
    </xf>
    <xf numFmtId="0" fontId="1" fillId="0" borderId="0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5" fillId="0" borderId="8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17" fillId="0" borderId="8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3" fillId="0" borderId="6" xfId="0" applyFont="1" applyBorder="1" applyAlignment="1">
      <alignment horizontal="right"/>
    </xf>
    <xf numFmtId="0" fontId="3" fillId="0" borderId="2" xfId="0" applyNumberFormat="1" applyFont="1" applyBorder="1" applyAlignment="1">
      <alignment horizontal="center"/>
    </xf>
    <xf numFmtId="0" fontId="3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 applyAlignment="1">
      <alignment horizontal="center" wrapText="1"/>
    </xf>
    <xf numFmtId="0" fontId="3" fillId="0" borderId="5" xfId="0" applyFont="1" applyBorder="1" applyAlignment="1">
      <alignment horizontal="right"/>
    </xf>
    <xf numFmtId="0" fontId="3" fillId="0" borderId="4" xfId="0" applyNumberFormat="1" applyFont="1" applyBorder="1" applyAlignment="1">
      <alignment horizontal="center"/>
    </xf>
    <xf numFmtId="0" fontId="3" fillId="0" borderId="4" xfId="0" applyNumberFormat="1" applyFont="1" applyFill="1" applyBorder="1" applyAlignment="1">
      <alignment horizontal="center" wrapText="1"/>
    </xf>
    <xf numFmtId="0" fontId="4" fillId="0" borderId="4" xfId="0" applyNumberFormat="1" applyFont="1" applyBorder="1" applyAlignment="1">
      <alignment horizontal="center" wrapText="1"/>
    </xf>
    <xf numFmtId="0" fontId="3" fillId="0" borderId="6" xfId="0" applyFont="1" applyBorder="1" applyAlignment="1">
      <alignment horizontal="center"/>
    </xf>
    <xf numFmtId="0" fontId="17" fillId="0" borderId="4" xfId="0" applyFont="1" applyBorder="1" applyAlignment="1">
      <alignment horizontal="center" wrapText="1"/>
    </xf>
    <xf numFmtId="0" fontId="3" fillId="0" borderId="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17" fillId="0" borderId="12" xfId="0" applyFont="1" applyBorder="1" applyAlignment="1">
      <alignment horizontal="center" wrapText="1"/>
    </xf>
    <xf numFmtId="0" fontId="17" fillId="0" borderId="3" xfId="0" applyFont="1" applyBorder="1"/>
    <xf numFmtId="0" fontId="17" fillId="0" borderId="3" xfId="0" applyFont="1" applyBorder="1" applyAlignment="1">
      <alignment horizontal="center" wrapText="1"/>
    </xf>
    <xf numFmtId="0" fontId="18" fillId="0" borderId="3" xfId="0" applyFont="1" applyBorder="1" applyAlignment="1">
      <alignment horizontal="center" wrapText="1"/>
    </xf>
    <xf numFmtId="0" fontId="17" fillId="0" borderId="0" xfId="0" applyFont="1" applyBorder="1" applyAlignment="1">
      <alignment horizontal="center" wrapText="1"/>
    </xf>
    <xf numFmtId="0" fontId="17" fillId="0" borderId="3" xfId="0" applyFont="1" applyBorder="1" applyAlignment="1">
      <alignment horizontal="center"/>
    </xf>
    <xf numFmtId="14" fontId="0" fillId="0" borderId="0" xfId="0" applyNumberFormat="1" applyAlignment="1">
      <alignment wrapText="1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15</xdr:row>
      <xdr:rowOff>47626</xdr:rowOff>
    </xdr:from>
    <xdr:to>
      <xdr:col>0</xdr:col>
      <xdr:colOff>410936</xdr:colOff>
      <xdr:row>17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3048001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15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4860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15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4860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9</xdr:row>
      <xdr:rowOff>47626</xdr:rowOff>
    </xdr:from>
    <xdr:to>
      <xdr:col>0</xdr:col>
      <xdr:colOff>410936</xdr:colOff>
      <xdr:row>11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172402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9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45053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9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4" y="45053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20</xdr:row>
      <xdr:rowOff>47626</xdr:rowOff>
    </xdr:from>
    <xdr:to>
      <xdr:col>0</xdr:col>
      <xdr:colOff>410936</xdr:colOff>
      <xdr:row>22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425386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20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6384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20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6384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11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13</xdr:row>
      <xdr:rowOff>47626</xdr:rowOff>
    </xdr:from>
    <xdr:to>
      <xdr:col>0</xdr:col>
      <xdr:colOff>410936</xdr:colOff>
      <xdr:row>15</xdr:row>
      <xdr:rowOff>85726</xdr:rowOff>
    </xdr:to>
    <xdr:grpSp>
      <xdr:nvGrpSpPr>
        <xdr:cNvPr id="12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425066"/>
          <a:ext cx="410936" cy="403860"/>
          <a:chOff x="683" y="470"/>
          <a:chExt cx="771" cy="680"/>
        </a:xfrm>
      </xdr:grpSpPr>
      <xdr:sp macro="" textlink="">
        <xdr:nvSpPr>
          <xdr:cNvPr id="13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4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5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6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7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13</xdr:row>
      <xdr:rowOff>38100</xdr:rowOff>
    </xdr:from>
    <xdr:ext cx="1302507" cy="1524"/>
    <xdr:pic>
      <xdr:nvPicPr>
        <xdr:cNvPr id="18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4954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13</xdr:row>
      <xdr:rowOff>38099</xdr:rowOff>
    </xdr:from>
    <xdr:ext cx="1078479" cy="228601"/>
    <xdr:pic>
      <xdr:nvPicPr>
        <xdr:cNvPr id="19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14954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7</xdr:row>
      <xdr:rowOff>47626</xdr:rowOff>
    </xdr:from>
    <xdr:to>
      <xdr:col>0</xdr:col>
      <xdr:colOff>410936</xdr:colOff>
      <xdr:row>9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132778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7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0002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7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00024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727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9</xdr:row>
      <xdr:rowOff>47626</xdr:rowOff>
    </xdr:from>
    <xdr:to>
      <xdr:col>0</xdr:col>
      <xdr:colOff>410936</xdr:colOff>
      <xdr:row>11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169354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9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3812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9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38124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11</xdr:row>
      <xdr:rowOff>47626</xdr:rowOff>
    </xdr:from>
    <xdr:to>
      <xdr:col>0</xdr:col>
      <xdr:colOff>410936</xdr:colOff>
      <xdr:row>13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05930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11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0002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11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00024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9</xdr:row>
      <xdr:rowOff>47626</xdr:rowOff>
    </xdr:from>
    <xdr:to>
      <xdr:col>0</xdr:col>
      <xdr:colOff>410936</xdr:colOff>
      <xdr:row>11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009776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9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5908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9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59079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11</xdr:row>
      <xdr:rowOff>47626</xdr:rowOff>
    </xdr:from>
    <xdr:to>
      <xdr:col>0</xdr:col>
      <xdr:colOff>410936</xdr:colOff>
      <xdr:row>13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600326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11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2764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11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27647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9</xdr:row>
      <xdr:rowOff>47626</xdr:rowOff>
    </xdr:from>
    <xdr:to>
      <xdr:col>0</xdr:col>
      <xdr:colOff>410936</xdr:colOff>
      <xdr:row>11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286001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9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8764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9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18764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9</xdr:row>
      <xdr:rowOff>47626</xdr:rowOff>
    </xdr:from>
    <xdr:to>
      <xdr:col>0</xdr:col>
      <xdr:colOff>410936</xdr:colOff>
      <xdr:row>11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1885951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9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4954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9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14954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13</xdr:row>
      <xdr:rowOff>47626</xdr:rowOff>
    </xdr:from>
    <xdr:to>
      <xdr:col>0</xdr:col>
      <xdr:colOff>410936</xdr:colOff>
      <xdr:row>15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495551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13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8956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13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099" y="289559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7</xdr:row>
      <xdr:rowOff>47626</xdr:rowOff>
    </xdr:from>
    <xdr:to>
      <xdr:col>0</xdr:col>
      <xdr:colOff>410936</xdr:colOff>
      <xdr:row>9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1504951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7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0002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7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00024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9</xdr:row>
      <xdr:rowOff>47626</xdr:rowOff>
    </xdr:from>
    <xdr:to>
      <xdr:col>0</xdr:col>
      <xdr:colOff>410936</xdr:colOff>
      <xdr:row>11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009776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9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30575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9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30575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15</xdr:row>
      <xdr:rowOff>47626</xdr:rowOff>
    </xdr:from>
    <xdr:to>
      <xdr:col>0</xdr:col>
      <xdr:colOff>410936</xdr:colOff>
      <xdr:row>17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3067051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15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4954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15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14954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7</xdr:row>
      <xdr:rowOff>47626</xdr:rowOff>
    </xdr:from>
    <xdr:to>
      <xdr:col>0</xdr:col>
      <xdr:colOff>410936</xdr:colOff>
      <xdr:row>9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1504951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7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4954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7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14954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11</xdr:row>
      <xdr:rowOff>47626</xdr:rowOff>
    </xdr:from>
    <xdr:to>
      <xdr:col>0</xdr:col>
      <xdr:colOff>410936</xdr:colOff>
      <xdr:row>13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809876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11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4954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11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14954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7</xdr:row>
      <xdr:rowOff>47626</xdr:rowOff>
    </xdr:from>
    <xdr:to>
      <xdr:col>0</xdr:col>
      <xdr:colOff>410936</xdr:colOff>
      <xdr:row>9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1504951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7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41910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7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419099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727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17</xdr:row>
      <xdr:rowOff>47626</xdr:rowOff>
    </xdr:from>
    <xdr:to>
      <xdr:col>0</xdr:col>
      <xdr:colOff>410936</xdr:colOff>
      <xdr:row>19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4200526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17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9625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17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49625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11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23</xdr:row>
      <xdr:rowOff>47626</xdr:rowOff>
    </xdr:from>
    <xdr:to>
      <xdr:col>0</xdr:col>
      <xdr:colOff>410936</xdr:colOff>
      <xdr:row>25</xdr:row>
      <xdr:rowOff>85726</xdr:rowOff>
    </xdr:to>
    <xdr:grpSp>
      <xdr:nvGrpSpPr>
        <xdr:cNvPr id="12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4972051"/>
          <a:ext cx="410936" cy="419100"/>
          <a:chOff x="683" y="470"/>
          <a:chExt cx="771" cy="680"/>
        </a:xfrm>
      </xdr:grpSpPr>
      <xdr:sp macro="" textlink="">
        <xdr:nvSpPr>
          <xdr:cNvPr id="13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4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5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6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7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23</xdr:row>
      <xdr:rowOff>38100</xdr:rowOff>
    </xdr:from>
    <xdr:ext cx="1302507" cy="1524"/>
    <xdr:pic>
      <xdr:nvPicPr>
        <xdr:cNvPr id="18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27051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23</xdr:row>
      <xdr:rowOff>38099</xdr:rowOff>
    </xdr:from>
    <xdr:ext cx="1078479" cy="228601"/>
    <xdr:pic>
      <xdr:nvPicPr>
        <xdr:cNvPr id="19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70509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8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12</xdr:row>
      <xdr:rowOff>47626</xdr:rowOff>
    </xdr:from>
    <xdr:to>
      <xdr:col>0</xdr:col>
      <xdr:colOff>410936</xdr:colOff>
      <xdr:row>14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714626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12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67056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12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81939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5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31</xdr:row>
      <xdr:rowOff>47626</xdr:rowOff>
    </xdr:from>
    <xdr:to>
      <xdr:col>0</xdr:col>
      <xdr:colOff>410936</xdr:colOff>
      <xdr:row>33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5734051"/>
          <a:ext cx="39188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31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66579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30</xdr:row>
      <xdr:rowOff>152399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658177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15</xdr:row>
      <xdr:rowOff>47626</xdr:rowOff>
    </xdr:from>
    <xdr:to>
      <xdr:col>0</xdr:col>
      <xdr:colOff>410936</xdr:colOff>
      <xdr:row>17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80606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15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6384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15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6384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5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33</xdr:row>
      <xdr:rowOff>47626</xdr:rowOff>
    </xdr:from>
    <xdr:to>
      <xdr:col>0</xdr:col>
      <xdr:colOff>410936</xdr:colOff>
      <xdr:row>35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6667501"/>
          <a:ext cx="410936" cy="4191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33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50006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32</xdr:row>
      <xdr:rowOff>152399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669607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22</xdr:row>
      <xdr:rowOff>47625</xdr:rowOff>
    </xdr:from>
    <xdr:to>
      <xdr:col>0</xdr:col>
      <xdr:colOff>410936</xdr:colOff>
      <xdr:row>24</xdr:row>
      <xdr:rowOff>95250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5010150"/>
          <a:ext cx="410936" cy="4286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22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43338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22</xdr:row>
      <xdr:rowOff>104774</xdr:rowOff>
    </xdr:from>
    <xdr:ext cx="1078479" cy="259443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199" y="4400549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20</xdr:row>
      <xdr:rowOff>47625</xdr:rowOff>
    </xdr:from>
    <xdr:to>
      <xdr:col>0</xdr:col>
      <xdr:colOff>410936</xdr:colOff>
      <xdr:row>22</xdr:row>
      <xdr:rowOff>95250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4343400"/>
          <a:ext cx="410936" cy="4286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20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48958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20</xdr:row>
      <xdr:rowOff>104774</xdr:rowOff>
    </xdr:from>
    <xdr:ext cx="1078479" cy="259443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4962524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21</xdr:row>
      <xdr:rowOff>47625</xdr:rowOff>
    </xdr:from>
    <xdr:to>
      <xdr:col>0</xdr:col>
      <xdr:colOff>410936</xdr:colOff>
      <xdr:row>23</xdr:row>
      <xdr:rowOff>95250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4419600"/>
          <a:ext cx="410936" cy="4286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21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42195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21</xdr:row>
      <xdr:rowOff>104774</xdr:rowOff>
    </xdr:from>
    <xdr:ext cx="1078479" cy="259443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49" y="4286249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18</xdr:row>
      <xdr:rowOff>28575</xdr:rowOff>
    </xdr:from>
    <xdr:to>
      <xdr:col>1</xdr:col>
      <xdr:colOff>1361</xdr:colOff>
      <xdr:row>20</xdr:row>
      <xdr:rowOff>76200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38100" y="3829050"/>
          <a:ext cx="391886" cy="4286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18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38385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18</xdr:row>
      <xdr:rowOff>104774</xdr:rowOff>
    </xdr:from>
    <xdr:ext cx="1078479" cy="259443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4" y="3905249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18</xdr:row>
      <xdr:rowOff>28575</xdr:rowOff>
    </xdr:from>
    <xdr:to>
      <xdr:col>1</xdr:col>
      <xdr:colOff>1361</xdr:colOff>
      <xdr:row>20</xdr:row>
      <xdr:rowOff>76200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38100" y="3829050"/>
          <a:ext cx="439511" cy="4286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18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8291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18</xdr:row>
      <xdr:rowOff>104774</xdr:rowOff>
    </xdr:from>
    <xdr:ext cx="1078479" cy="259443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099" y="4895849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22</xdr:row>
      <xdr:rowOff>28575</xdr:rowOff>
    </xdr:from>
    <xdr:to>
      <xdr:col>1</xdr:col>
      <xdr:colOff>1361</xdr:colOff>
      <xdr:row>24</xdr:row>
      <xdr:rowOff>76200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38100" y="4819650"/>
          <a:ext cx="334736" cy="4286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22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32099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22</xdr:row>
      <xdr:rowOff>104774</xdr:rowOff>
    </xdr:from>
    <xdr:ext cx="1078479" cy="259443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49" y="3276599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16</xdr:row>
      <xdr:rowOff>28575</xdr:rowOff>
    </xdr:from>
    <xdr:to>
      <xdr:col>1</xdr:col>
      <xdr:colOff>1361</xdr:colOff>
      <xdr:row>18</xdr:row>
      <xdr:rowOff>76200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38100" y="3200400"/>
          <a:ext cx="468086" cy="4286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16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4575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16</xdr:row>
      <xdr:rowOff>104774</xdr:rowOff>
    </xdr:from>
    <xdr:ext cx="1078479" cy="259443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4" y="3524249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5</xdr:row>
      <xdr:rowOff>38100</xdr:rowOff>
    </xdr:from>
    <xdr:to>
      <xdr:col>0</xdr:col>
      <xdr:colOff>581025</xdr:colOff>
      <xdr:row>7</xdr:row>
      <xdr:rowOff>85725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33350" y="1771650"/>
          <a:ext cx="447675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4</xdr:row>
      <xdr:rowOff>38100</xdr:rowOff>
    </xdr:from>
    <xdr:to>
      <xdr:col>2</xdr:col>
      <xdr:colOff>643128</xdr:colOff>
      <xdr:row>4</xdr:row>
      <xdr:rowOff>39624</xdr:rowOff>
    </xdr:to>
    <xdr:pic>
      <xdr:nvPicPr>
        <xdr:cNvPr id="8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762125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57150</xdr:colOff>
      <xdr:row>5</xdr:row>
      <xdr:rowOff>152399</xdr:rowOff>
    </xdr:from>
    <xdr:ext cx="952500" cy="356235"/>
    <xdr:pic>
      <xdr:nvPicPr>
        <xdr:cNvPr id="9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207644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6</xdr:row>
      <xdr:rowOff>28575</xdr:rowOff>
    </xdr:from>
    <xdr:to>
      <xdr:col>0</xdr:col>
      <xdr:colOff>485775</xdr:colOff>
      <xdr:row>8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GrpSpPr>
          <a:grpSpLocks/>
        </xdr:cNvGrpSpPr>
      </xdr:nvGrpSpPr>
      <xdr:grpSpPr bwMode="auto">
        <a:xfrm>
          <a:off x="38100" y="1171575"/>
          <a:ext cx="428625" cy="3524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6301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6401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6501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6601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6701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6</xdr:row>
      <xdr:rowOff>38100</xdr:rowOff>
    </xdr:from>
    <xdr:ext cx="1300353" cy="1524"/>
    <xdr:pic>
      <xdr:nvPicPr>
        <xdr:cNvPr id="8" name="359 Imagen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18110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28574</xdr:colOff>
      <xdr:row>5</xdr:row>
      <xdr:rowOff>190499</xdr:rowOff>
    </xdr:from>
    <xdr:ext cx="1038225" cy="257175"/>
    <xdr:pic>
      <xdr:nvPicPr>
        <xdr:cNvPr id="9" name="360 Imagen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1142999"/>
          <a:ext cx="1038225" cy="2571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13</xdr:row>
      <xdr:rowOff>47626</xdr:rowOff>
    </xdr:from>
    <xdr:to>
      <xdr:col>0</xdr:col>
      <xdr:colOff>410936</xdr:colOff>
      <xdr:row>15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42506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13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25146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13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4" y="251459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6</xdr:row>
      <xdr:rowOff>28575</xdr:rowOff>
    </xdr:from>
    <xdr:to>
      <xdr:col>0</xdr:col>
      <xdr:colOff>485775</xdr:colOff>
      <xdr:row>8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GrpSpPr>
          <a:grpSpLocks/>
        </xdr:cNvGrpSpPr>
      </xdr:nvGrpSpPr>
      <xdr:grpSpPr bwMode="auto">
        <a:xfrm>
          <a:off x="38100" y="1171575"/>
          <a:ext cx="447675" cy="3524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6301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6401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6501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6601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6701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6</xdr:row>
      <xdr:rowOff>38100</xdr:rowOff>
    </xdr:from>
    <xdr:ext cx="1300353" cy="1524"/>
    <xdr:pic>
      <xdr:nvPicPr>
        <xdr:cNvPr id="8" name="359 Imagen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18110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28574</xdr:colOff>
      <xdr:row>5</xdr:row>
      <xdr:rowOff>190499</xdr:rowOff>
    </xdr:from>
    <xdr:ext cx="1038225" cy="257175"/>
    <xdr:pic>
      <xdr:nvPicPr>
        <xdr:cNvPr id="9" name="360 Imagen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1142999"/>
          <a:ext cx="1038225" cy="2571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6</xdr:row>
      <xdr:rowOff>28575</xdr:rowOff>
    </xdr:from>
    <xdr:to>
      <xdr:col>0</xdr:col>
      <xdr:colOff>485775</xdr:colOff>
      <xdr:row>8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GrpSpPr>
          <a:grpSpLocks/>
        </xdr:cNvGrpSpPr>
      </xdr:nvGrpSpPr>
      <xdr:grpSpPr bwMode="auto">
        <a:xfrm>
          <a:off x="38100" y="1171575"/>
          <a:ext cx="447675" cy="3524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6301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6401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6501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6601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6701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6</xdr:row>
      <xdr:rowOff>38100</xdr:rowOff>
    </xdr:from>
    <xdr:ext cx="1300353" cy="1524"/>
    <xdr:pic>
      <xdr:nvPicPr>
        <xdr:cNvPr id="8" name="359 Imagen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99060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28574</xdr:colOff>
      <xdr:row>5</xdr:row>
      <xdr:rowOff>190499</xdr:rowOff>
    </xdr:from>
    <xdr:ext cx="1038225" cy="257175"/>
    <xdr:pic>
      <xdr:nvPicPr>
        <xdr:cNvPr id="9" name="360 Imagen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952499"/>
          <a:ext cx="1038225" cy="2571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5</xdr:row>
      <xdr:rowOff>28575</xdr:rowOff>
    </xdr:from>
    <xdr:to>
      <xdr:col>0</xdr:col>
      <xdr:colOff>485775</xdr:colOff>
      <xdr:row>7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GrpSpPr>
          <a:grpSpLocks/>
        </xdr:cNvGrpSpPr>
      </xdr:nvGrpSpPr>
      <xdr:grpSpPr bwMode="auto">
        <a:xfrm>
          <a:off x="38100" y="981075"/>
          <a:ext cx="447675" cy="3524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6301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6401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6501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6601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6701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5</xdr:row>
      <xdr:rowOff>38100</xdr:rowOff>
    </xdr:from>
    <xdr:ext cx="1300353" cy="1524"/>
    <xdr:pic>
      <xdr:nvPicPr>
        <xdr:cNvPr id="8" name="359 Imagen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93345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28574</xdr:colOff>
      <xdr:row>4</xdr:row>
      <xdr:rowOff>190499</xdr:rowOff>
    </xdr:from>
    <xdr:ext cx="1038225" cy="257175"/>
    <xdr:pic>
      <xdr:nvPicPr>
        <xdr:cNvPr id="9" name="360 Imagen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895349"/>
          <a:ext cx="1038225" cy="2571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6</xdr:row>
      <xdr:rowOff>28575</xdr:rowOff>
    </xdr:from>
    <xdr:to>
      <xdr:col>0</xdr:col>
      <xdr:colOff>485775</xdr:colOff>
      <xdr:row>8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GrpSpPr>
          <a:grpSpLocks/>
        </xdr:cNvGrpSpPr>
      </xdr:nvGrpSpPr>
      <xdr:grpSpPr bwMode="auto">
        <a:xfrm>
          <a:off x="38100" y="1171575"/>
          <a:ext cx="447675" cy="3524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6301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6401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6501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6601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6701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6</xdr:row>
      <xdr:rowOff>38100</xdr:rowOff>
    </xdr:from>
    <xdr:ext cx="1300353" cy="1524"/>
    <xdr:pic>
      <xdr:nvPicPr>
        <xdr:cNvPr id="8" name="359 Imagen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99060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28574</xdr:colOff>
      <xdr:row>5</xdr:row>
      <xdr:rowOff>190499</xdr:rowOff>
    </xdr:from>
    <xdr:ext cx="1038225" cy="257175"/>
    <xdr:pic>
      <xdr:nvPicPr>
        <xdr:cNvPr id="9" name="360 Imagen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952499"/>
          <a:ext cx="1038225" cy="2571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47625</xdr:rowOff>
    </xdr:from>
    <xdr:to>
      <xdr:col>0</xdr:col>
      <xdr:colOff>476250</xdr:colOff>
      <xdr:row>13</xdr:row>
      <xdr:rowOff>95250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28575" y="2457450"/>
          <a:ext cx="447675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11</xdr:row>
      <xdr:rowOff>104775</xdr:rowOff>
    </xdr:from>
    <xdr:ext cx="1200150" cy="3810"/>
    <xdr:pic>
      <xdr:nvPicPr>
        <xdr:cNvPr id="8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62293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0</xdr:rowOff>
    </xdr:from>
    <xdr:to>
      <xdr:col>0</xdr:col>
      <xdr:colOff>606879</xdr:colOff>
      <xdr:row>21</xdr:row>
      <xdr:rowOff>47625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GrpSpPr>
          <a:grpSpLocks/>
        </xdr:cNvGrpSpPr>
      </xdr:nvGrpSpPr>
      <xdr:grpSpPr bwMode="auto">
        <a:xfrm>
          <a:off x="0" y="4629150"/>
          <a:ext cx="606879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70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71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72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73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74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2</xdr:col>
      <xdr:colOff>541075</xdr:colOff>
      <xdr:row>21</xdr:row>
      <xdr:rowOff>57151</xdr:rowOff>
    </xdr:to>
    <xdr:pic>
      <xdr:nvPicPr>
        <xdr:cNvPr id="8" name="116 Imagen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3171825"/>
          <a:ext cx="1303075" cy="2476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0</xdr:rowOff>
    </xdr:from>
    <xdr:to>
      <xdr:col>0</xdr:col>
      <xdr:colOff>606879</xdr:colOff>
      <xdr:row>21</xdr:row>
      <xdr:rowOff>47625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GrpSpPr>
          <a:grpSpLocks/>
        </xdr:cNvGrpSpPr>
      </xdr:nvGrpSpPr>
      <xdr:grpSpPr bwMode="auto">
        <a:xfrm>
          <a:off x="0" y="4629150"/>
          <a:ext cx="606879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70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71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72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73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74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2</xdr:col>
      <xdr:colOff>541075</xdr:colOff>
      <xdr:row>21</xdr:row>
      <xdr:rowOff>57151</xdr:rowOff>
    </xdr:to>
    <xdr:pic>
      <xdr:nvPicPr>
        <xdr:cNvPr id="8" name="116 Imagen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4819650"/>
          <a:ext cx="1303075" cy="2476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0</xdr:col>
      <xdr:colOff>606879</xdr:colOff>
      <xdr:row>14</xdr:row>
      <xdr:rowOff>47625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GrpSpPr>
          <a:grpSpLocks/>
        </xdr:cNvGrpSpPr>
      </xdr:nvGrpSpPr>
      <xdr:grpSpPr bwMode="auto">
        <a:xfrm>
          <a:off x="0" y="2981325"/>
          <a:ext cx="606879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70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71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72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73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74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13</xdr:row>
      <xdr:rowOff>0</xdr:rowOff>
    </xdr:from>
    <xdr:to>
      <xdr:col>3</xdr:col>
      <xdr:colOff>131500</xdr:colOff>
      <xdr:row>14</xdr:row>
      <xdr:rowOff>57151</xdr:rowOff>
    </xdr:to>
    <xdr:pic>
      <xdr:nvPicPr>
        <xdr:cNvPr id="8" name="116 Imagen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" y="4714875"/>
          <a:ext cx="1303075" cy="2476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28575</xdr:rowOff>
    </xdr:from>
    <xdr:to>
      <xdr:col>0</xdr:col>
      <xdr:colOff>485775</xdr:colOff>
      <xdr:row>6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GrpSpPr>
          <a:grpSpLocks/>
        </xdr:cNvGrpSpPr>
      </xdr:nvGrpSpPr>
      <xdr:grpSpPr bwMode="auto">
        <a:xfrm>
          <a:off x="38100" y="895350"/>
          <a:ext cx="447675" cy="3524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6301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6401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6501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6601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6701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4</xdr:row>
      <xdr:rowOff>38100</xdr:rowOff>
    </xdr:from>
    <xdr:ext cx="1300353" cy="1524"/>
    <xdr:pic>
      <xdr:nvPicPr>
        <xdr:cNvPr id="8" name="359 Imagen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93345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28574</xdr:colOff>
      <xdr:row>3</xdr:row>
      <xdr:rowOff>190499</xdr:rowOff>
    </xdr:from>
    <xdr:ext cx="1038225" cy="257175"/>
    <xdr:pic>
      <xdr:nvPicPr>
        <xdr:cNvPr id="9" name="360 Imagen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895349"/>
          <a:ext cx="1038225" cy="2571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28575</xdr:rowOff>
    </xdr:from>
    <xdr:to>
      <xdr:col>0</xdr:col>
      <xdr:colOff>485775</xdr:colOff>
      <xdr:row>6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GrpSpPr>
          <a:grpSpLocks/>
        </xdr:cNvGrpSpPr>
      </xdr:nvGrpSpPr>
      <xdr:grpSpPr bwMode="auto">
        <a:xfrm>
          <a:off x="38100" y="790575"/>
          <a:ext cx="447675" cy="3524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6301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6401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6501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6601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6701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4</xdr:row>
      <xdr:rowOff>38100</xdr:rowOff>
    </xdr:from>
    <xdr:ext cx="1300353" cy="1524"/>
    <xdr:pic>
      <xdr:nvPicPr>
        <xdr:cNvPr id="8" name="359 Imagen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02870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28574</xdr:colOff>
      <xdr:row>3</xdr:row>
      <xdr:rowOff>190499</xdr:rowOff>
    </xdr:from>
    <xdr:ext cx="1038225" cy="257175"/>
    <xdr:pic>
      <xdr:nvPicPr>
        <xdr:cNvPr id="9" name="360 Imagen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990599"/>
          <a:ext cx="1038225" cy="2571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13</xdr:row>
      <xdr:rowOff>47626</xdr:rowOff>
    </xdr:from>
    <xdr:to>
      <xdr:col>0</xdr:col>
      <xdr:colOff>410936</xdr:colOff>
      <xdr:row>15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42506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13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8958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13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489584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28575</xdr:rowOff>
    </xdr:from>
    <xdr:to>
      <xdr:col>0</xdr:col>
      <xdr:colOff>485775</xdr:colOff>
      <xdr:row>6</xdr:row>
      <xdr:rowOff>0</xdr:rowOff>
    </xdr:to>
    <xdr:grpSp>
      <xdr:nvGrpSpPr>
        <xdr:cNvPr id="10" name="Group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GrpSpPr>
          <a:grpSpLocks/>
        </xdr:cNvGrpSpPr>
      </xdr:nvGrpSpPr>
      <xdr:grpSpPr bwMode="auto">
        <a:xfrm>
          <a:off x="38100" y="1019175"/>
          <a:ext cx="447675" cy="352425"/>
          <a:chOff x="683" y="470"/>
          <a:chExt cx="771" cy="680"/>
        </a:xfrm>
      </xdr:grpSpPr>
      <xdr:sp macro="" textlink="">
        <xdr:nvSpPr>
          <xdr:cNvPr id="11" name="Freeform 2">
            <a:extLst>
              <a:ext uri="{FF2B5EF4-FFF2-40B4-BE49-F238E27FC236}">
                <a16:creationId xmlns:a16="http://schemas.microsoft.com/office/drawing/2014/main" id="{00000000-0008-0000-0300-00006301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2" name="Freeform 3">
            <a:extLst>
              <a:ext uri="{FF2B5EF4-FFF2-40B4-BE49-F238E27FC236}">
                <a16:creationId xmlns:a16="http://schemas.microsoft.com/office/drawing/2014/main" id="{00000000-0008-0000-0300-00006401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3" name="Freeform 4">
            <a:extLst>
              <a:ext uri="{FF2B5EF4-FFF2-40B4-BE49-F238E27FC236}">
                <a16:creationId xmlns:a16="http://schemas.microsoft.com/office/drawing/2014/main" id="{00000000-0008-0000-0300-00006501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4" name="Freeform 5">
            <a:extLst>
              <a:ext uri="{FF2B5EF4-FFF2-40B4-BE49-F238E27FC236}">
                <a16:creationId xmlns:a16="http://schemas.microsoft.com/office/drawing/2014/main" id="{00000000-0008-0000-0300-00006601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5" name="Freeform 6">
            <a:extLst>
              <a:ext uri="{FF2B5EF4-FFF2-40B4-BE49-F238E27FC236}">
                <a16:creationId xmlns:a16="http://schemas.microsoft.com/office/drawing/2014/main" id="{00000000-0008-0000-0300-00006701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4</xdr:row>
      <xdr:rowOff>38100</xdr:rowOff>
    </xdr:from>
    <xdr:ext cx="1300353" cy="1524"/>
    <xdr:pic>
      <xdr:nvPicPr>
        <xdr:cNvPr id="16" name="359 Imagen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933450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28574</xdr:colOff>
      <xdr:row>3</xdr:row>
      <xdr:rowOff>190499</xdr:rowOff>
    </xdr:from>
    <xdr:ext cx="1038225" cy="257175"/>
    <xdr:pic>
      <xdr:nvPicPr>
        <xdr:cNvPr id="17" name="360 Imagen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895349"/>
          <a:ext cx="1038225" cy="2571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13</xdr:row>
      <xdr:rowOff>28575</xdr:rowOff>
    </xdr:from>
    <xdr:to>
      <xdr:col>1</xdr:col>
      <xdr:colOff>0</xdr:colOff>
      <xdr:row>15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GrpSpPr>
          <a:grpSpLocks/>
        </xdr:cNvGrpSpPr>
      </xdr:nvGrpSpPr>
      <xdr:grpSpPr bwMode="auto">
        <a:xfrm>
          <a:off x="38100" y="3590925"/>
          <a:ext cx="523875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70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71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72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73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74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514350</xdr:colOff>
      <xdr:row>13</xdr:row>
      <xdr:rowOff>38100</xdr:rowOff>
    </xdr:from>
    <xdr:to>
      <xdr:col>3</xdr:col>
      <xdr:colOff>24003</xdr:colOff>
      <xdr:row>13</xdr:row>
      <xdr:rowOff>39624</xdr:rowOff>
    </xdr:to>
    <xdr:pic>
      <xdr:nvPicPr>
        <xdr:cNvPr id="8" name="116 Imagen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6410325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28575</xdr:rowOff>
    </xdr:from>
    <xdr:to>
      <xdr:col>0</xdr:col>
      <xdr:colOff>485775</xdr:colOff>
      <xdr:row>6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GrpSpPr>
          <a:grpSpLocks/>
        </xdr:cNvGrpSpPr>
      </xdr:nvGrpSpPr>
      <xdr:grpSpPr bwMode="auto">
        <a:xfrm>
          <a:off x="38100" y="923925"/>
          <a:ext cx="447675" cy="3524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6301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6401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6501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6601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6701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4</xdr:row>
      <xdr:rowOff>38100</xdr:rowOff>
    </xdr:from>
    <xdr:ext cx="1300353" cy="1524"/>
    <xdr:pic>
      <xdr:nvPicPr>
        <xdr:cNvPr id="8" name="359 Imagen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6524625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28574</xdr:colOff>
      <xdr:row>3</xdr:row>
      <xdr:rowOff>190499</xdr:rowOff>
    </xdr:from>
    <xdr:ext cx="1038225" cy="257175"/>
    <xdr:pic>
      <xdr:nvPicPr>
        <xdr:cNvPr id="9" name="360 Imagen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9" y="6486524"/>
          <a:ext cx="1038225" cy="2571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7</xdr:row>
      <xdr:rowOff>28575</xdr:rowOff>
    </xdr:from>
    <xdr:to>
      <xdr:col>0</xdr:col>
      <xdr:colOff>485775</xdr:colOff>
      <xdr:row>9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38100" y="1762125"/>
          <a:ext cx="447675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428625</xdr:colOff>
      <xdr:row>8</xdr:row>
      <xdr:rowOff>0</xdr:rowOff>
    </xdr:from>
    <xdr:to>
      <xdr:col>2</xdr:col>
      <xdr:colOff>219075</xdr:colOff>
      <xdr:row>9</xdr:row>
      <xdr:rowOff>22860</xdr:rowOff>
    </xdr:to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71650"/>
          <a:ext cx="1009650" cy="2133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514350</xdr:colOff>
      <xdr:row>7</xdr:row>
      <xdr:rowOff>38100</xdr:rowOff>
    </xdr:from>
    <xdr:to>
      <xdr:col>2</xdr:col>
      <xdr:colOff>595503</xdr:colOff>
      <xdr:row>7</xdr:row>
      <xdr:rowOff>39624</xdr:rowOff>
    </xdr:to>
    <xdr:pic>
      <xdr:nvPicPr>
        <xdr:cNvPr id="9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619250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23</xdr:row>
      <xdr:rowOff>47626</xdr:rowOff>
    </xdr:from>
    <xdr:to>
      <xdr:col>0</xdr:col>
      <xdr:colOff>410936</xdr:colOff>
      <xdr:row>25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467296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23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36957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23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3695699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727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17</xdr:row>
      <xdr:rowOff>47626</xdr:rowOff>
    </xdr:from>
    <xdr:to>
      <xdr:col>0</xdr:col>
      <xdr:colOff>410936</xdr:colOff>
      <xdr:row>19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343090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17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4954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17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14954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7</xdr:row>
      <xdr:rowOff>47626</xdr:rowOff>
    </xdr:from>
    <xdr:to>
      <xdr:col>0</xdr:col>
      <xdr:colOff>410936</xdr:colOff>
      <xdr:row>9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132778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7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6574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7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65747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1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905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11</xdr:row>
      <xdr:rowOff>47626</xdr:rowOff>
    </xdr:from>
    <xdr:to>
      <xdr:col>0</xdr:col>
      <xdr:colOff>410936</xdr:colOff>
      <xdr:row>13</xdr:row>
      <xdr:rowOff>85726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0" y="2470786"/>
          <a:ext cx="410936" cy="4038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11</xdr:row>
      <xdr:rowOff>38100</xdr:rowOff>
    </xdr:from>
    <xdr:ext cx="1302507" cy="1524"/>
    <xdr:pic>
      <xdr:nvPicPr>
        <xdr:cNvPr id="9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45053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428624</xdr:colOff>
      <xdr:row>11</xdr:row>
      <xdr:rowOff>38099</xdr:rowOff>
    </xdr:from>
    <xdr:ext cx="1078479" cy="228601"/>
    <xdr:pic>
      <xdr:nvPicPr>
        <xdr:cNvPr id="10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4" y="4505324"/>
          <a:ext cx="1078479" cy="22860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46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47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4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abSelected="1" workbookViewId="0">
      <selection sqref="A1:N22"/>
    </sheetView>
  </sheetViews>
  <sheetFormatPr baseColWidth="10" defaultRowHeight="15" x14ac:dyDescent="0.25"/>
  <cols>
    <col min="1" max="1" width="7.7109375" customWidth="1"/>
    <col min="2" max="2" width="14" customWidth="1"/>
    <col min="3" max="3" width="7.42578125" customWidth="1"/>
    <col min="5" max="5" width="5.85546875" customWidth="1"/>
    <col min="7" max="7" width="7.28515625" customWidth="1"/>
    <col min="9" max="9" width="6.140625" customWidth="1"/>
    <col min="10" max="10" width="15.140625" customWidth="1"/>
    <col min="11" max="11" width="6.42578125" customWidth="1"/>
    <col min="12" max="12" width="8" customWidth="1"/>
    <col min="13" max="13" width="4" customWidth="1"/>
    <col min="14" max="14" width="6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223"/>
      <c r="B3" s="89" t="s">
        <v>138</v>
      </c>
      <c r="C3" s="4"/>
      <c r="D3" s="89"/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224">
        <v>4.83</v>
      </c>
      <c r="B4" s="158" t="s">
        <v>17</v>
      </c>
      <c r="C4" s="5">
        <v>1.1100000000000001</v>
      </c>
      <c r="D4" s="158"/>
      <c r="E4" s="5"/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223"/>
      <c r="B5" s="89" t="s">
        <v>137</v>
      </c>
      <c r="C5" s="4"/>
      <c r="D5" s="89"/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225">
        <v>3.75</v>
      </c>
      <c r="B6" s="156" t="s">
        <v>17</v>
      </c>
      <c r="C6" s="85">
        <v>0.86</v>
      </c>
      <c r="D6" s="156"/>
      <c r="E6" s="85"/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66"/>
      <c r="B7" s="29" t="s">
        <v>124</v>
      </c>
      <c r="C7" s="25"/>
      <c r="D7" s="29"/>
      <c r="E7" s="240"/>
      <c r="F7" s="29"/>
      <c r="G7" s="25"/>
      <c r="H7" s="25" t="s">
        <v>124</v>
      </c>
      <c r="I7" s="25"/>
      <c r="J7" s="15"/>
      <c r="K7" s="4"/>
      <c r="L7" s="15"/>
      <c r="M7" s="4"/>
      <c r="N7" s="4"/>
    </row>
    <row r="8" spans="1:14" x14ac:dyDescent="0.25">
      <c r="A8" s="191">
        <v>7.83</v>
      </c>
      <c r="B8" s="27" t="s">
        <v>18</v>
      </c>
      <c r="C8" s="28">
        <v>0.5</v>
      </c>
      <c r="D8" s="27"/>
      <c r="E8" s="241"/>
      <c r="F8" s="27"/>
      <c r="G8" s="28"/>
      <c r="H8" s="28" t="s">
        <v>162</v>
      </c>
      <c r="I8" s="28">
        <v>1.31</v>
      </c>
      <c r="J8" s="9"/>
      <c r="K8" s="17"/>
      <c r="L8" s="9"/>
      <c r="M8" s="17"/>
      <c r="N8" s="17">
        <f>M8+K8+I8+G8+E8+C8</f>
        <v>1.81</v>
      </c>
    </row>
    <row r="9" spans="1:14" x14ac:dyDescent="0.25">
      <c r="A9" s="166"/>
      <c r="B9" s="15"/>
      <c r="C9" s="4"/>
      <c r="D9" s="15"/>
      <c r="E9" s="4"/>
      <c r="F9" s="15"/>
      <c r="G9" s="4"/>
      <c r="H9" s="15" t="s">
        <v>126</v>
      </c>
      <c r="I9" s="4"/>
      <c r="J9" s="15"/>
      <c r="K9" s="4"/>
      <c r="L9" s="15"/>
      <c r="M9" s="4"/>
      <c r="N9" s="25"/>
    </row>
    <row r="10" spans="1:14" x14ac:dyDescent="0.25">
      <c r="A10" s="193">
        <v>6.51</v>
      </c>
      <c r="B10" s="80"/>
      <c r="C10" s="5"/>
      <c r="D10" s="80"/>
      <c r="E10" s="5"/>
      <c r="F10" s="80"/>
      <c r="G10" s="5"/>
      <c r="H10" s="80" t="s">
        <v>17</v>
      </c>
      <c r="I10" s="5">
        <v>1.5</v>
      </c>
      <c r="J10" s="80"/>
      <c r="K10" s="5"/>
      <c r="L10" s="80"/>
      <c r="M10" s="5"/>
      <c r="N10" s="32">
        <f>C10+E10+G10+I10+K10+M10</f>
        <v>1.5</v>
      </c>
    </row>
    <row r="11" spans="1:14" x14ac:dyDescent="0.25">
      <c r="A11" s="175"/>
      <c r="B11" s="170"/>
      <c r="C11" s="168"/>
      <c r="D11" s="196"/>
      <c r="E11" s="228"/>
      <c r="F11" s="196" t="s">
        <v>127</v>
      </c>
      <c r="G11" s="228"/>
      <c r="H11" s="175"/>
      <c r="I11" s="175"/>
      <c r="J11" s="175"/>
      <c r="K11" s="175"/>
      <c r="L11" s="175"/>
      <c r="M11" s="175"/>
      <c r="N11" s="175"/>
    </row>
    <row r="12" spans="1:14" x14ac:dyDescent="0.25">
      <c r="A12" s="198">
        <v>5.63</v>
      </c>
      <c r="B12" s="243"/>
      <c r="C12" s="244"/>
      <c r="D12" s="245"/>
      <c r="E12" s="246"/>
      <c r="F12" s="245" t="s">
        <v>17</v>
      </c>
      <c r="G12" s="32">
        <v>1.3</v>
      </c>
      <c r="H12" s="247"/>
      <c r="I12" s="247"/>
      <c r="J12" s="247"/>
      <c r="K12" s="247"/>
      <c r="L12" s="247"/>
      <c r="M12" s="247"/>
      <c r="N12" s="5">
        <f>C12+E12+G12+I12+K12+M12</f>
        <v>1.3</v>
      </c>
    </row>
    <row r="13" spans="1:14" ht="16.5" customHeight="1" x14ac:dyDescent="0.25">
      <c r="A13" s="223"/>
      <c r="B13" s="15" t="s">
        <v>137</v>
      </c>
      <c r="C13" s="4"/>
      <c r="D13" s="15"/>
      <c r="E13" s="4"/>
      <c r="F13" s="15"/>
      <c r="G13" s="4"/>
      <c r="H13" s="7"/>
      <c r="I13" s="15"/>
      <c r="J13" s="15" t="s">
        <v>137</v>
      </c>
      <c r="K13" s="4"/>
      <c r="L13" s="4"/>
      <c r="M13" s="4"/>
      <c r="N13" s="4"/>
    </row>
    <row r="14" spans="1:14" x14ac:dyDescent="0.25">
      <c r="A14" s="225">
        <v>5.41</v>
      </c>
      <c r="B14" s="17" t="s">
        <v>57</v>
      </c>
      <c r="C14" s="17">
        <v>0.33</v>
      </c>
      <c r="D14" s="9"/>
      <c r="E14" s="17"/>
      <c r="F14" s="17"/>
      <c r="G14" s="17"/>
      <c r="H14" s="13"/>
      <c r="I14" s="17"/>
      <c r="J14" s="17" t="s">
        <v>17</v>
      </c>
      <c r="K14" s="17">
        <v>0.92</v>
      </c>
      <c r="L14" s="17"/>
      <c r="M14" s="17"/>
      <c r="N14" s="102">
        <f>M14+K14+I14+G14+E14+C14</f>
        <v>1.25</v>
      </c>
    </row>
    <row r="15" spans="1:14" x14ac:dyDescent="0.25">
      <c r="A15" s="229">
        <f>SUM(A3:A14)</f>
        <v>33.96</v>
      </c>
      <c r="B15" s="90" t="s">
        <v>9</v>
      </c>
      <c r="C15" s="92">
        <f>SUM(C3:C14)</f>
        <v>2.8000000000000003</v>
      </c>
      <c r="D15" s="210"/>
      <c r="E15" s="92">
        <f>SUM(E3:E12)</f>
        <v>0</v>
      </c>
      <c r="F15" s="211"/>
      <c r="G15" s="92">
        <f>SUM(G3:G14)</f>
        <v>1.3</v>
      </c>
      <c r="H15" s="90"/>
      <c r="I15" s="92">
        <f>SUM(I3:I14)</f>
        <v>2.81</v>
      </c>
      <c r="J15" s="90"/>
      <c r="K15" s="92">
        <f>SUM(K3:K14)</f>
        <v>0.92</v>
      </c>
      <c r="L15" s="210"/>
      <c r="M15" s="92">
        <f>SUM(M4:M12)</f>
        <v>0</v>
      </c>
      <c r="N15" s="92">
        <f>SUM(N3:N14)</f>
        <v>7.83</v>
      </c>
    </row>
    <row r="16" spans="1:14" x14ac:dyDescent="0.25">
      <c r="A16" s="22"/>
      <c r="B16" s="22"/>
      <c r="C16" s="22"/>
      <c r="D16" s="22"/>
      <c r="E16" s="22"/>
      <c r="F16" s="23"/>
      <c r="G16" s="22"/>
      <c r="H16" s="22"/>
      <c r="I16" s="22"/>
      <c r="J16" s="39"/>
      <c r="K16" s="22"/>
      <c r="L16" s="22"/>
      <c r="M16" s="22"/>
      <c r="N16" s="22"/>
    </row>
    <row r="17" spans="1:14" x14ac:dyDescent="0.25">
      <c r="A17" s="22"/>
      <c r="B17" s="22" t="s">
        <v>11</v>
      </c>
      <c r="C17" s="22"/>
      <c r="E17" s="22"/>
      <c r="F17" s="96" t="s">
        <v>184</v>
      </c>
      <c r="G17" s="22"/>
      <c r="H17" s="22" t="s">
        <v>20</v>
      </c>
      <c r="I17" s="22"/>
      <c r="J17" s="39"/>
      <c r="K17" s="41">
        <f>N15*4.33</f>
        <v>33.9039</v>
      </c>
      <c r="L17" s="41"/>
      <c r="M17" s="41"/>
      <c r="N17" s="22"/>
    </row>
    <row r="18" spans="1:14" x14ac:dyDescent="0.25">
      <c r="A18" s="22"/>
      <c r="B18" s="22" t="s">
        <v>12</v>
      </c>
      <c r="C18" s="22"/>
      <c r="D18" s="22" t="str">
        <f>B1</f>
        <v>LATIFA EZ ZAKRI</v>
      </c>
      <c r="E18" s="22"/>
      <c r="F18" s="22" t="s">
        <v>35</v>
      </c>
      <c r="G18" s="22"/>
      <c r="H18" s="22"/>
      <c r="I18" s="42">
        <f>N15</f>
        <v>7.83</v>
      </c>
      <c r="J18" s="22"/>
      <c r="K18" s="22"/>
      <c r="L18" s="22"/>
      <c r="M18" s="22"/>
      <c r="N18" s="22"/>
    </row>
    <row r="21" spans="1:14" x14ac:dyDescent="0.25">
      <c r="E21" t="s">
        <v>178</v>
      </c>
    </row>
    <row r="22" spans="1:14" x14ac:dyDescent="0.25">
      <c r="E22" t="s">
        <v>185</v>
      </c>
    </row>
  </sheetData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sqref="A1:N17"/>
    </sheetView>
  </sheetViews>
  <sheetFormatPr baseColWidth="10" defaultRowHeight="15" x14ac:dyDescent="0.25"/>
  <cols>
    <col min="1" max="1" width="8.7109375" customWidth="1"/>
    <col min="3" max="3" width="7" customWidth="1"/>
    <col min="4" max="4" width="12.85546875" customWidth="1"/>
    <col min="5" max="5" width="4.85546875" customWidth="1"/>
    <col min="7" max="7" width="5.5703125" customWidth="1"/>
    <col min="8" max="8" width="7.7109375" customWidth="1"/>
    <col min="9" max="9" width="5.42578125" customWidth="1"/>
    <col min="10" max="10" width="7.42578125" customWidth="1"/>
    <col min="11" max="11" width="5.5703125" customWidth="1"/>
    <col min="12" max="12" width="6.42578125" customWidth="1"/>
    <col min="13" max="13" width="5.28515625" customWidth="1"/>
    <col min="14" max="14" width="6.5703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17.25" customHeight="1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75"/>
      <c r="B7" s="170"/>
      <c r="C7" s="171"/>
      <c r="D7" s="196"/>
      <c r="E7" s="197"/>
      <c r="F7" s="196" t="s">
        <v>127</v>
      </c>
      <c r="G7" s="228"/>
      <c r="H7" s="175"/>
      <c r="I7" s="173"/>
      <c r="J7" s="175"/>
      <c r="K7" s="173"/>
      <c r="L7" s="175"/>
      <c r="M7" s="175"/>
      <c r="N7" s="173"/>
    </row>
    <row r="8" spans="1:14" x14ac:dyDescent="0.25">
      <c r="A8" s="198">
        <v>5.63</v>
      </c>
      <c r="B8" s="176"/>
      <c r="C8" s="177"/>
      <c r="D8" s="199"/>
      <c r="E8" s="200"/>
      <c r="F8" s="199" t="s">
        <v>17</v>
      </c>
      <c r="G8" s="32">
        <v>1.3</v>
      </c>
      <c r="H8" s="180"/>
      <c r="I8" s="179"/>
      <c r="J8" s="180"/>
      <c r="K8" s="179"/>
      <c r="L8" s="180"/>
      <c r="M8" s="180"/>
      <c r="N8" s="153">
        <f>C8+E8+G8+I8+K8+M8</f>
        <v>1.3</v>
      </c>
    </row>
    <row r="9" spans="1:14" x14ac:dyDescent="0.25">
      <c r="A9" s="1">
        <f>SUM(A3:A8)</f>
        <v>14.21</v>
      </c>
      <c r="B9" s="90" t="s">
        <v>9</v>
      </c>
      <c r="C9" s="92">
        <f>SUM(C3:C8)</f>
        <v>0</v>
      </c>
      <c r="D9" s="210"/>
      <c r="E9" s="92">
        <f>SUM(E3:E8)</f>
        <v>1.9700000000000002</v>
      </c>
      <c r="F9" s="211"/>
      <c r="G9" s="92">
        <f>SUM(G3:G8)</f>
        <v>1.3</v>
      </c>
      <c r="H9" s="90"/>
      <c r="I9" s="92">
        <f>SUM(I3:I8)</f>
        <v>0</v>
      </c>
      <c r="J9" s="90"/>
      <c r="K9" s="92">
        <f>SUM(K3:K8)</f>
        <v>0</v>
      </c>
      <c r="L9" s="210"/>
      <c r="M9" s="92">
        <f>SUM(M4:M6)</f>
        <v>0</v>
      </c>
      <c r="N9" s="92">
        <f>SUM(N3:N8)</f>
        <v>3.2700000000000005</v>
      </c>
    </row>
    <row r="10" spans="1:14" x14ac:dyDescent="0.25">
      <c r="A10" s="22"/>
      <c r="B10" s="22"/>
      <c r="C10" s="22"/>
      <c r="D10" s="22"/>
      <c r="E10" s="22"/>
      <c r="F10" s="23"/>
      <c r="G10" s="22"/>
      <c r="H10" s="22"/>
      <c r="I10" s="22"/>
      <c r="J10" s="39"/>
      <c r="K10" s="22"/>
      <c r="L10" s="22"/>
      <c r="M10" s="22"/>
      <c r="N10" s="22"/>
    </row>
    <row r="11" spans="1:14" x14ac:dyDescent="0.25">
      <c r="A11" s="22"/>
      <c r="B11" s="22" t="s">
        <v>11</v>
      </c>
      <c r="C11" s="22"/>
      <c r="E11" s="22"/>
      <c r="F11" s="96" t="s">
        <v>169</v>
      </c>
      <c r="G11" s="22"/>
      <c r="H11" s="22" t="s">
        <v>20</v>
      </c>
      <c r="I11" s="22"/>
      <c r="J11" s="39"/>
      <c r="K11" s="41">
        <f>N9*4.33</f>
        <v>14.159100000000002</v>
      </c>
      <c r="L11" s="41"/>
      <c r="M11" s="41"/>
      <c r="N11" s="22"/>
    </row>
    <row r="12" spans="1:14" x14ac:dyDescent="0.25">
      <c r="A12" s="22"/>
      <c r="B12" s="22" t="s">
        <v>12</v>
      </c>
      <c r="C12" s="22"/>
      <c r="D12" s="22" t="str">
        <f>B1</f>
        <v>LATIFA EZ ZAKRI</v>
      </c>
      <c r="E12" s="22"/>
      <c r="F12" s="22" t="s">
        <v>35</v>
      </c>
      <c r="G12" s="22"/>
      <c r="H12" s="22"/>
      <c r="I12" s="42">
        <f>N9</f>
        <v>3.2700000000000005</v>
      </c>
      <c r="J12" s="22"/>
      <c r="K12" s="22"/>
      <c r="L12" s="22"/>
      <c r="M12" s="22"/>
      <c r="N12" s="22"/>
    </row>
    <row r="13" spans="1:14" x14ac:dyDescent="0.25">
      <c r="F13" t="s">
        <v>164</v>
      </c>
    </row>
  </sheetData>
  <pageMargins left="0.7" right="0.7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opLeftCell="A7" workbookViewId="0">
      <selection activeCell="F26" sqref="F26"/>
    </sheetView>
  </sheetViews>
  <sheetFormatPr baseColWidth="10" defaultRowHeight="15" x14ac:dyDescent="0.25"/>
  <cols>
    <col min="1" max="1" width="6.140625" customWidth="1"/>
    <col min="2" max="2" width="20.5703125" customWidth="1"/>
    <col min="3" max="3" width="6.7109375" customWidth="1"/>
    <col min="4" max="4" width="16.28515625" customWidth="1"/>
    <col min="5" max="5" width="5.7109375" customWidth="1"/>
    <col min="6" max="6" width="18.85546875" customWidth="1"/>
    <col min="7" max="7" width="4.85546875" customWidth="1"/>
    <col min="8" max="8" width="13" customWidth="1"/>
    <col min="9" max="9" width="5.140625" customWidth="1"/>
    <col min="10" max="10" width="13.7109375" customWidth="1"/>
    <col min="11" max="11" width="5.28515625" customWidth="1"/>
    <col min="12" max="12" width="4.7109375" customWidth="1"/>
    <col min="13" max="13" width="5" customWidth="1"/>
    <col min="14" max="14" width="6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4"/>
      <c r="B7" s="146" t="s">
        <v>123</v>
      </c>
      <c r="C7" s="182"/>
      <c r="D7" s="183"/>
      <c r="E7" s="184"/>
      <c r="F7" s="185"/>
      <c r="G7" s="152"/>
      <c r="H7" s="146" t="s">
        <v>123</v>
      </c>
      <c r="I7" s="182"/>
      <c r="J7" s="146"/>
      <c r="K7" s="182"/>
      <c r="L7" s="146"/>
      <c r="M7" s="146"/>
      <c r="N7" s="152"/>
    </row>
    <row r="8" spans="1:14" x14ac:dyDescent="0.25">
      <c r="A8" s="17">
        <v>6.76</v>
      </c>
      <c r="B8" s="147" t="s">
        <v>17</v>
      </c>
      <c r="C8" s="186">
        <v>1</v>
      </c>
      <c r="D8" s="187"/>
      <c r="E8" s="188"/>
      <c r="F8" s="137"/>
      <c r="G8" s="151"/>
      <c r="H8" s="147" t="s">
        <v>18</v>
      </c>
      <c r="I8" s="189">
        <v>0.56000000000000005</v>
      </c>
      <c r="J8" s="147"/>
      <c r="K8" s="186"/>
      <c r="L8" s="147"/>
      <c r="M8" s="147"/>
      <c r="N8" s="151">
        <v>1.56</v>
      </c>
    </row>
    <row r="9" spans="1:14" x14ac:dyDescent="0.25">
      <c r="A9" s="166"/>
      <c r="B9" s="29" t="s">
        <v>124</v>
      </c>
      <c r="C9" s="56"/>
      <c r="D9" s="29"/>
      <c r="E9" s="190"/>
      <c r="F9" s="29"/>
      <c r="G9" s="56"/>
      <c r="H9" s="25" t="s">
        <v>124</v>
      </c>
      <c r="I9" s="56"/>
      <c r="J9" s="15"/>
      <c r="K9" s="121"/>
      <c r="L9" s="15"/>
      <c r="M9" s="4"/>
      <c r="N9" s="121"/>
    </row>
    <row r="10" spans="1:14" x14ac:dyDescent="0.25">
      <c r="A10" s="191">
        <v>7.83</v>
      </c>
      <c r="B10" s="27" t="s">
        <v>18</v>
      </c>
      <c r="C10" s="102">
        <v>0.5</v>
      </c>
      <c r="D10" s="27"/>
      <c r="E10" s="192"/>
      <c r="F10" s="27"/>
      <c r="G10" s="102"/>
      <c r="H10" s="28" t="s">
        <v>162</v>
      </c>
      <c r="I10" s="102">
        <v>1.31</v>
      </c>
      <c r="J10" s="9"/>
      <c r="K10" s="122"/>
      <c r="L10" s="9"/>
      <c r="M10" s="17"/>
      <c r="N10" s="122">
        <f>M10+K10+I10+G10+E10+C10</f>
        <v>1.81</v>
      </c>
    </row>
    <row r="11" spans="1:14" x14ac:dyDescent="0.25">
      <c r="A11" s="175"/>
      <c r="B11" s="170"/>
      <c r="C11" s="171"/>
      <c r="D11" s="196"/>
      <c r="E11" s="197"/>
      <c r="F11" s="196" t="s">
        <v>127</v>
      </c>
      <c r="G11" s="197"/>
      <c r="H11" s="175"/>
      <c r="I11" s="173"/>
      <c r="J11" s="175"/>
      <c r="K11" s="173"/>
      <c r="L11" s="175"/>
      <c r="M11" s="175"/>
      <c r="N11" s="173"/>
    </row>
    <row r="12" spans="1:14" x14ac:dyDescent="0.25">
      <c r="A12" s="198">
        <v>5.63</v>
      </c>
      <c r="B12" s="176"/>
      <c r="C12" s="177"/>
      <c r="D12" s="199"/>
      <c r="E12" s="200"/>
      <c r="F12" s="199" t="s">
        <v>17</v>
      </c>
      <c r="G12" s="107">
        <v>1.3</v>
      </c>
      <c r="H12" s="180"/>
      <c r="I12" s="179"/>
      <c r="J12" s="180"/>
      <c r="K12" s="179"/>
      <c r="L12" s="180"/>
      <c r="M12" s="180"/>
      <c r="N12" s="153">
        <f>C12+E12+G12+I12+K12+M12</f>
        <v>1.3</v>
      </c>
    </row>
    <row r="13" spans="1:14" ht="24.75" x14ac:dyDescent="0.25">
      <c r="A13" s="6"/>
      <c r="B13" s="118" t="s">
        <v>165</v>
      </c>
      <c r="C13" s="5"/>
      <c r="D13" s="80"/>
      <c r="E13" s="80"/>
      <c r="F13" s="104" t="s">
        <v>165</v>
      </c>
      <c r="G13" s="5"/>
      <c r="H13" s="118"/>
      <c r="I13" s="5"/>
      <c r="J13" s="118" t="s">
        <v>166</v>
      </c>
      <c r="K13" s="5"/>
      <c r="L13" s="5"/>
      <c r="M13" s="5"/>
      <c r="N13" s="5"/>
    </row>
    <row r="14" spans="1:14" x14ac:dyDescent="0.25">
      <c r="A14" s="8">
        <v>6.5</v>
      </c>
      <c r="B14" s="10" t="s">
        <v>18</v>
      </c>
      <c r="C14" s="17">
        <v>0.33</v>
      </c>
      <c r="D14" s="9"/>
      <c r="E14" s="9"/>
      <c r="F14" s="104" t="s">
        <v>17</v>
      </c>
      <c r="G14" s="17">
        <v>0.84</v>
      </c>
      <c r="H14" s="17"/>
      <c r="I14" s="17"/>
      <c r="J14" s="17" t="s">
        <v>18</v>
      </c>
      <c r="K14" s="17">
        <v>0.33</v>
      </c>
      <c r="L14" s="9"/>
      <c r="M14" s="17"/>
      <c r="N14" s="17">
        <f>C14+E14+G14+I14+K14+M14</f>
        <v>1.5</v>
      </c>
    </row>
    <row r="15" spans="1:14" ht="24.75" x14ac:dyDescent="0.25">
      <c r="A15" s="6"/>
      <c r="B15" s="118" t="s">
        <v>167</v>
      </c>
      <c r="C15" s="5"/>
      <c r="D15" s="158"/>
      <c r="E15" s="80"/>
      <c r="F15" s="29" t="s">
        <v>167</v>
      </c>
      <c r="G15" s="5"/>
      <c r="H15" s="159"/>
      <c r="I15" s="5"/>
      <c r="J15" s="118" t="s">
        <v>167</v>
      </c>
      <c r="K15" s="5"/>
      <c r="L15" s="158"/>
      <c r="M15" s="5"/>
      <c r="N15" s="5"/>
    </row>
    <row r="16" spans="1:14" x14ac:dyDescent="0.25">
      <c r="A16" s="6">
        <v>6.5</v>
      </c>
      <c r="B16" s="158" t="s">
        <v>18</v>
      </c>
      <c r="C16" s="5">
        <v>0.33</v>
      </c>
      <c r="D16" s="158"/>
      <c r="E16" s="80"/>
      <c r="F16" s="104" t="s">
        <v>17</v>
      </c>
      <c r="G16" s="5">
        <v>0.84</v>
      </c>
      <c r="H16" s="159"/>
      <c r="I16" s="5"/>
      <c r="J16" s="158" t="s">
        <v>18</v>
      </c>
      <c r="K16" s="5">
        <v>0.33</v>
      </c>
      <c r="L16" s="158"/>
      <c r="M16" s="5"/>
      <c r="N16" s="17">
        <f>C16+E16+G16+I16+K16+M16</f>
        <v>1.5</v>
      </c>
    </row>
    <row r="17" spans="1:14" x14ac:dyDescent="0.25">
      <c r="A17" s="198"/>
      <c r="B17" s="176"/>
      <c r="C17" s="177"/>
      <c r="D17" s="199"/>
      <c r="E17" s="200"/>
      <c r="F17" s="199"/>
      <c r="G17" s="107"/>
      <c r="H17" s="180"/>
      <c r="I17" s="179"/>
      <c r="J17" s="180"/>
      <c r="K17" s="179"/>
      <c r="L17" s="180"/>
      <c r="M17" s="180"/>
      <c r="N17" s="153"/>
    </row>
    <row r="18" spans="1:14" x14ac:dyDescent="0.25">
      <c r="A18" s="24"/>
      <c r="B18" s="29" t="s">
        <v>139</v>
      </c>
      <c r="C18" s="56"/>
      <c r="D18" s="25"/>
      <c r="E18" s="212"/>
      <c r="F18" s="29" t="s">
        <v>139</v>
      </c>
      <c r="G18" s="56"/>
      <c r="H18" s="25"/>
      <c r="I18" s="56"/>
      <c r="J18" s="25" t="s">
        <v>139</v>
      </c>
      <c r="K18" s="56"/>
      <c r="L18" s="25"/>
      <c r="M18" s="56"/>
      <c r="N18" s="56"/>
    </row>
    <row r="19" spans="1:14" ht="37.5" customHeight="1" x14ac:dyDescent="0.25">
      <c r="A19" s="26">
        <v>6</v>
      </c>
      <c r="B19" s="213" t="s">
        <v>140</v>
      </c>
      <c r="C19" s="102">
        <v>0.25</v>
      </c>
      <c r="D19" s="28"/>
      <c r="E19" s="102"/>
      <c r="F19" s="27" t="s">
        <v>17</v>
      </c>
      <c r="G19" s="102">
        <v>0.88</v>
      </c>
      <c r="H19" s="28"/>
      <c r="I19" s="102"/>
      <c r="J19" s="28" t="s">
        <v>18</v>
      </c>
      <c r="K19" s="102">
        <v>0.25</v>
      </c>
      <c r="L19" s="28"/>
      <c r="M19" s="102"/>
      <c r="N19" s="102">
        <f>C19+E19+G19+I19+K19+M19</f>
        <v>1.38</v>
      </c>
    </row>
    <row r="20" spans="1:14" x14ac:dyDescent="0.25">
      <c r="A20" s="1">
        <f>SUM(A3:A19)</f>
        <v>47.8</v>
      </c>
      <c r="B20" s="90" t="s">
        <v>9</v>
      </c>
      <c r="C20" s="92">
        <f>SUM(C3:C19)</f>
        <v>2.41</v>
      </c>
      <c r="D20" s="210"/>
      <c r="E20" s="92">
        <f>SUM(E3:E19)</f>
        <v>1.9700000000000002</v>
      </c>
      <c r="F20" s="211"/>
      <c r="G20" s="92">
        <f>SUM(G3:G19)</f>
        <v>3.86</v>
      </c>
      <c r="H20" s="90"/>
      <c r="I20" s="92">
        <f>SUM(I3:I19)</f>
        <v>1.87</v>
      </c>
      <c r="J20" s="90"/>
      <c r="K20" s="92">
        <f>SUM(K3:K19)</f>
        <v>0.91</v>
      </c>
      <c r="L20" s="210"/>
      <c r="M20" s="92">
        <f>SUM(M4:M6)</f>
        <v>0</v>
      </c>
      <c r="N20" s="92">
        <f>SUM(N3:N19)</f>
        <v>11.02</v>
      </c>
    </row>
    <row r="21" spans="1:14" x14ac:dyDescent="0.25">
      <c r="A21" s="22"/>
      <c r="B21" s="22"/>
      <c r="C21" s="22"/>
      <c r="D21" s="22"/>
      <c r="E21" s="22"/>
      <c r="F21" s="23"/>
      <c r="G21" s="22"/>
      <c r="H21" s="22"/>
      <c r="I21" s="22"/>
      <c r="J21" s="39"/>
      <c r="K21" s="22"/>
      <c r="L21" s="22"/>
      <c r="M21" s="22"/>
      <c r="N21" s="22"/>
    </row>
    <row r="22" spans="1:14" x14ac:dyDescent="0.25">
      <c r="A22" s="22"/>
      <c r="B22" s="22" t="s">
        <v>11</v>
      </c>
      <c r="C22" s="22"/>
      <c r="E22" s="22"/>
      <c r="F22" s="96" t="s">
        <v>168</v>
      </c>
      <c r="G22" s="22"/>
      <c r="H22" s="22" t="s">
        <v>20</v>
      </c>
      <c r="I22" s="22"/>
      <c r="J22" s="39"/>
      <c r="K22" s="41">
        <f>N20*4.33</f>
        <v>47.7166</v>
      </c>
      <c r="L22" s="41"/>
      <c r="M22" s="41"/>
      <c r="N22" s="22"/>
    </row>
    <row r="23" spans="1:14" x14ac:dyDescent="0.25">
      <c r="A23" s="22"/>
      <c r="B23" s="22" t="s">
        <v>12</v>
      </c>
      <c r="C23" s="22"/>
      <c r="D23" s="22" t="str">
        <f>B1</f>
        <v>LATIFA EZ ZAKRI</v>
      </c>
      <c r="E23" s="22"/>
      <c r="F23" s="22" t="s">
        <v>35</v>
      </c>
      <c r="G23" s="22"/>
      <c r="H23" s="22"/>
      <c r="I23" s="42">
        <f>N20</f>
        <v>11.02</v>
      </c>
      <c r="J23" s="22"/>
      <c r="K23" s="22"/>
      <c r="L23" s="22"/>
      <c r="M23" s="22"/>
      <c r="N23" s="22"/>
    </row>
    <row r="24" spans="1:14" x14ac:dyDescent="0.25">
      <c r="F24" t="s">
        <v>164</v>
      </c>
    </row>
    <row r="25" spans="1:14" x14ac:dyDescent="0.25">
      <c r="F25" t="s">
        <v>172</v>
      </c>
    </row>
  </sheetData>
  <pageMargins left="0" right="0" top="0" bottom="0" header="0" footer="0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sqref="A1:N17"/>
    </sheetView>
  </sheetViews>
  <sheetFormatPr baseColWidth="10" defaultRowHeight="15" x14ac:dyDescent="0.25"/>
  <cols>
    <col min="1" max="1" width="9.42578125" customWidth="1"/>
    <col min="3" max="3" width="7" customWidth="1"/>
    <col min="5" max="5" width="7.42578125" customWidth="1"/>
    <col min="7" max="7" width="6.7109375" customWidth="1"/>
    <col min="8" max="8" width="12.85546875" customWidth="1"/>
    <col min="9" max="9" width="6.5703125" customWidth="1"/>
    <col min="11" max="11" width="6.7109375" customWidth="1"/>
    <col min="12" max="12" width="6.42578125" customWidth="1"/>
    <col min="13" max="13" width="6.7109375" customWidth="1"/>
    <col min="14" max="14" width="7.140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4"/>
      <c r="B7" s="146" t="s">
        <v>123</v>
      </c>
      <c r="C7" s="182"/>
      <c r="D7" s="183"/>
      <c r="E7" s="184"/>
      <c r="F7" s="185"/>
      <c r="G7" s="152"/>
      <c r="H7" s="146" t="s">
        <v>123</v>
      </c>
      <c r="I7" s="182"/>
      <c r="J7" s="146"/>
      <c r="K7" s="182"/>
      <c r="L7" s="146"/>
      <c r="M7" s="146"/>
      <c r="N7" s="152"/>
    </row>
    <row r="8" spans="1:14" x14ac:dyDescent="0.25">
      <c r="A8" s="17">
        <v>6.76</v>
      </c>
      <c r="B8" s="147" t="s">
        <v>17</v>
      </c>
      <c r="C8" s="186">
        <v>1</v>
      </c>
      <c r="D8" s="187"/>
      <c r="E8" s="188"/>
      <c r="F8" s="137"/>
      <c r="G8" s="151"/>
      <c r="H8" s="147" t="s">
        <v>18</v>
      </c>
      <c r="I8" s="189">
        <v>0.56000000000000005</v>
      </c>
      <c r="J8" s="147"/>
      <c r="K8" s="186"/>
      <c r="L8" s="147"/>
      <c r="M8" s="147"/>
      <c r="N8" s="151">
        <v>1.56</v>
      </c>
    </row>
    <row r="9" spans="1:14" x14ac:dyDescent="0.25">
      <c r="A9" s="166"/>
      <c r="B9" s="29" t="s">
        <v>124</v>
      </c>
      <c r="C9" s="56"/>
      <c r="D9" s="29"/>
      <c r="E9" s="190"/>
      <c r="F9" s="29"/>
      <c r="G9" s="56"/>
      <c r="H9" s="25" t="s">
        <v>124</v>
      </c>
      <c r="I9" s="56"/>
      <c r="J9" s="15"/>
      <c r="K9" s="121"/>
      <c r="L9" s="15"/>
      <c r="M9" s="4"/>
      <c r="N9" s="121"/>
    </row>
    <row r="10" spans="1:14" x14ac:dyDescent="0.25">
      <c r="A10" s="191">
        <v>7.83</v>
      </c>
      <c r="B10" s="27" t="s">
        <v>18</v>
      </c>
      <c r="C10" s="102">
        <v>0.5</v>
      </c>
      <c r="D10" s="27"/>
      <c r="E10" s="192"/>
      <c r="F10" s="27"/>
      <c r="G10" s="102"/>
      <c r="H10" s="28" t="s">
        <v>162</v>
      </c>
      <c r="I10" s="102">
        <v>1.31</v>
      </c>
      <c r="J10" s="9"/>
      <c r="K10" s="122"/>
      <c r="L10" s="9"/>
      <c r="M10" s="17"/>
      <c r="N10" s="122">
        <f>M10+K10+I10+G10+E10+C10</f>
        <v>1.81</v>
      </c>
    </row>
    <row r="11" spans="1:14" x14ac:dyDescent="0.25">
      <c r="A11" s="175"/>
      <c r="B11" s="170"/>
      <c r="C11" s="171"/>
      <c r="D11" s="196"/>
      <c r="E11" s="197"/>
      <c r="F11" s="196" t="s">
        <v>127</v>
      </c>
      <c r="G11" s="197"/>
      <c r="H11" s="175"/>
      <c r="I11" s="173"/>
      <c r="J11" s="175"/>
      <c r="K11" s="173"/>
      <c r="L11" s="175"/>
      <c r="M11" s="175"/>
      <c r="N11" s="173"/>
    </row>
    <row r="12" spans="1:14" x14ac:dyDescent="0.25">
      <c r="A12" s="198">
        <v>5.63</v>
      </c>
      <c r="B12" s="176"/>
      <c r="C12" s="177"/>
      <c r="D12" s="199"/>
      <c r="E12" s="200"/>
      <c r="F12" s="199" t="s">
        <v>17</v>
      </c>
      <c r="G12" s="107">
        <v>1.3</v>
      </c>
      <c r="H12" s="180"/>
      <c r="I12" s="179"/>
      <c r="J12" s="180"/>
      <c r="K12" s="179"/>
      <c r="L12" s="180"/>
      <c r="M12" s="180"/>
      <c r="N12" s="153">
        <f>C12+E12+G12+I12+K12+M12</f>
        <v>1.3</v>
      </c>
    </row>
    <row r="13" spans="1:14" x14ac:dyDescent="0.25">
      <c r="A13" s="1">
        <f>SUM(A3:A12)</f>
        <v>28.8</v>
      </c>
      <c r="B13" s="90" t="s">
        <v>9</v>
      </c>
      <c r="C13" s="92">
        <f>SUM(C3:C10)</f>
        <v>1.5</v>
      </c>
      <c r="D13" s="210"/>
      <c r="E13" s="201">
        <f>SUM(E3:E10)</f>
        <v>1.9700000000000002</v>
      </c>
      <c r="F13" s="211"/>
      <c r="G13" s="201">
        <f>SUM(G3:G12)</f>
        <v>1.3</v>
      </c>
      <c r="H13" s="90"/>
      <c r="I13" s="201">
        <f>SUM(I3:I10)</f>
        <v>1.87</v>
      </c>
      <c r="J13" s="90"/>
      <c r="K13" s="201">
        <f>SUM(K3:K6)</f>
        <v>0</v>
      </c>
      <c r="L13" s="210"/>
      <c r="M13" s="92">
        <f>SUM(M4:M6)</f>
        <v>0</v>
      </c>
      <c r="N13" s="92">
        <f>SUM(N3:N12)</f>
        <v>6.64</v>
      </c>
    </row>
    <row r="14" spans="1:14" x14ac:dyDescent="0.25">
      <c r="A14" s="22"/>
      <c r="B14" s="22"/>
      <c r="C14" s="22"/>
      <c r="D14" s="22"/>
      <c r="E14" s="22"/>
      <c r="F14" s="23"/>
      <c r="G14" s="22"/>
      <c r="H14" s="22"/>
      <c r="I14" s="22"/>
      <c r="J14" s="39"/>
      <c r="K14" s="22"/>
      <c r="L14" s="22"/>
      <c r="M14" s="22"/>
      <c r="N14" s="22"/>
    </row>
    <row r="15" spans="1:14" x14ac:dyDescent="0.25">
      <c r="A15" s="22"/>
      <c r="B15" s="22" t="s">
        <v>11</v>
      </c>
      <c r="C15" s="22"/>
      <c r="E15" s="22"/>
      <c r="F15" s="96" t="s">
        <v>163</v>
      </c>
      <c r="G15" s="22"/>
      <c r="H15" s="22" t="s">
        <v>20</v>
      </c>
      <c r="I15" s="22"/>
      <c r="J15" s="39"/>
      <c r="K15" s="41">
        <f>N13*4.33</f>
        <v>28.751200000000001</v>
      </c>
      <c r="L15" s="41"/>
      <c r="M15" s="41"/>
      <c r="N15" s="22"/>
    </row>
    <row r="16" spans="1:14" x14ac:dyDescent="0.25">
      <c r="A16" s="22"/>
      <c r="B16" s="22" t="s">
        <v>12</v>
      </c>
      <c r="C16" s="22"/>
      <c r="D16" s="22" t="str">
        <f>B1</f>
        <v>LATIFA EZ ZAKRI</v>
      </c>
      <c r="E16" s="22"/>
      <c r="F16" s="22" t="s">
        <v>35</v>
      </c>
      <c r="G16" s="22"/>
      <c r="H16" s="22"/>
      <c r="I16" s="42">
        <f>N13</f>
        <v>6.64</v>
      </c>
      <c r="J16" s="22"/>
      <c r="K16" s="22"/>
      <c r="L16" s="22"/>
      <c r="M16" s="22"/>
      <c r="N16" s="22"/>
    </row>
    <row r="17" spans="6:6" x14ac:dyDescent="0.25">
      <c r="F17" t="s">
        <v>164</v>
      </c>
    </row>
  </sheetData>
  <pageMargins left="0.7" right="0.7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sqref="A1:N13"/>
    </sheetView>
  </sheetViews>
  <sheetFormatPr baseColWidth="10" defaultRowHeight="15" x14ac:dyDescent="0.25"/>
  <cols>
    <col min="1" max="1" width="7.85546875" customWidth="1"/>
    <col min="3" max="3" width="6.42578125" customWidth="1"/>
    <col min="5" max="5" width="5.85546875" customWidth="1"/>
    <col min="7" max="7" width="5.7109375" customWidth="1"/>
    <col min="9" max="9" width="8.140625" customWidth="1"/>
    <col min="11" max="11" width="7.7109375" customWidth="1"/>
    <col min="12" max="12" width="8.5703125" customWidth="1"/>
    <col min="13" max="13" width="6.140625" customWidth="1"/>
    <col min="14" max="14" width="5.5703125" bestFit="1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">
        <f>SUM(A3:A6)</f>
        <v>8.58</v>
      </c>
      <c r="B7" s="90" t="s">
        <v>9</v>
      </c>
      <c r="C7" s="92">
        <f>SUM(C3:C6)</f>
        <v>0</v>
      </c>
      <c r="D7" s="210"/>
      <c r="E7" s="201">
        <f>SUM(E3:E6)</f>
        <v>1.9700000000000002</v>
      </c>
      <c r="F7" s="211"/>
      <c r="G7" s="201">
        <f>SUM(G3:G6)</f>
        <v>0</v>
      </c>
      <c r="H7" s="90"/>
      <c r="I7" s="201">
        <f>SUM(I3:I6)</f>
        <v>0</v>
      </c>
      <c r="J7" s="90"/>
      <c r="K7" s="201">
        <f>SUM(K3:K6)</f>
        <v>0</v>
      </c>
      <c r="L7" s="210"/>
      <c r="M7" s="92">
        <f>SUM(M4:M6)</f>
        <v>0</v>
      </c>
      <c r="N7" s="92">
        <f>SUM(N3:N6)</f>
        <v>1.9700000000000002</v>
      </c>
    </row>
    <row r="8" spans="1:14" x14ac:dyDescent="0.25">
      <c r="A8" s="22"/>
      <c r="B8" s="22"/>
      <c r="C8" s="22"/>
      <c r="D8" s="22"/>
      <c r="E8" s="22"/>
      <c r="F8" s="23"/>
      <c r="G8" s="22"/>
      <c r="H8" s="22"/>
      <c r="I8" s="22"/>
      <c r="J8" s="39"/>
      <c r="K8" s="22"/>
      <c r="L8" s="22"/>
      <c r="M8" s="22"/>
      <c r="N8" s="22"/>
    </row>
    <row r="9" spans="1:14" x14ac:dyDescent="0.25">
      <c r="A9" s="22"/>
      <c r="B9" s="22" t="s">
        <v>11</v>
      </c>
      <c r="C9" s="22"/>
      <c r="E9" s="22"/>
      <c r="F9" s="96" t="s">
        <v>161</v>
      </c>
      <c r="G9" s="22"/>
      <c r="H9" s="22" t="s">
        <v>20</v>
      </c>
      <c r="I9" s="22"/>
      <c r="J9" s="39"/>
      <c r="K9" s="41">
        <f>N7*4.33</f>
        <v>8.5301000000000009</v>
      </c>
      <c r="L9" s="41"/>
      <c r="M9" s="41"/>
      <c r="N9" s="22"/>
    </row>
    <row r="10" spans="1:14" x14ac:dyDescent="0.25">
      <c r="A10" s="22"/>
      <c r="B10" s="22" t="s">
        <v>12</v>
      </c>
      <c r="C10" s="22"/>
      <c r="D10" s="22" t="str">
        <f>B1</f>
        <v>LATIFA EZ ZAKRI</v>
      </c>
      <c r="E10" s="22"/>
      <c r="F10" s="22" t="s">
        <v>35</v>
      </c>
      <c r="G10" s="22"/>
      <c r="H10" s="22"/>
      <c r="I10" s="42">
        <f>N7</f>
        <v>1.9700000000000002</v>
      </c>
      <c r="J10" s="22"/>
      <c r="K10" s="22"/>
      <c r="L10" s="22"/>
      <c r="M10" s="22"/>
      <c r="N10" s="22"/>
    </row>
  </sheetData>
  <pageMargins left="0.7" right="0.7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sqref="A1:O15"/>
    </sheetView>
  </sheetViews>
  <sheetFormatPr baseColWidth="10" defaultRowHeight="15" x14ac:dyDescent="0.25"/>
  <cols>
    <col min="1" max="1" width="8.28515625" customWidth="1"/>
    <col min="2" max="2" width="14.5703125" customWidth="1"/>
    <col min="3" max="3" width="6.42578125" customWidth="1"/>
    <col min="4" max="4" width="13.28515625" customWidth="1"/>
    <col min="5" max="5" width="7" customWidth="1"/>
    <col min="7" max="7" width="4.7109375" customWidth="1"/>
    <col min="8" max="8" width="7.5703125" customWidth="1"/>
    <col min="9" max="9" width="3.85546875" customWidth="1"/>
    <col min="10" max="10" width="14.42578125" customWidth="1"/>
    <col min="11" max="11" width="5.7109375" customWidth="1"/>
    <col min="12" max="13" width="4.85546875" customWidth="1"/>
    <col min="14" max="14" width="7.5703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21"/>
      <c r="B7" s="80" t="s">
        <v>137</v>
      </c>
      <c r="C7" s="5"/>
      <c r="D7" s="80"/>
      <c r="E7" s="5"/>
      <c r="F7" s="80"/>
      <c r="G7" s="5"/>
      <c r="H7" s="7"/>
      <c r="I7" s="80"/>
      <c r="J7" s="80" t="s">
        <v>137</v>
      </c>
      <c r="K7" s="5"/>
      <c r="L7" s="5"/>
      <c r="M7" s="5"/>
      <c r="N7" s="4"/>
    </row>
    <row r="8" spans="1:14" x14ac:dyDescent="0.25">
      <c r="A8" s="122">
        <v>5.41</v>
      </c>
      <c r="B8" s="17" t="s">
        <v>57</v>
      </c>
      <c r="C8" s="17">
        <v>0.33</v>
      </c>
      <c r="D8" s="9"/>
      <c r="E8" s="17"/>
      <c r="F8" s="17"/>
      <c r="G8" s="17"/>
      <c r="H8" s="13"/>
      <c r="I8" s="17"/>
      <c r="J8" s="17" t="s">
        <v>17</v>
      </c>
      <c r="K8" s="17">
        <v>0.92</v>
      </c>
      <c r="L8" s="17"/>
      <c r="M8" s="17"/>
      <c r="N8" s="102">
        <f>M8+K8+I8+G8+E8+C8</f>
        <v>1.25</v>
      </c>
    </row>
    <row r="9" spans="1:14" x14ac:dyDescent="0.25">
      <c r="A9" s="1">
        <f>SUM(A3:A8)</f>
        <v>13.99</v>
      </c>
      <c r="B9" s="90" t="s">
        <v>9</v>
      </c>
      <c r="C9" s="92">
        <f>SUM(C3:C8)</f>
        <v>0.33</v>
      </c>
      <c r="D9" s="210"/>
      <c r="E9" s="201">
        <f>SUM(E3:E8)</f>
        <v>1.9700000000000002</v>
      </c>
      <c r="F9" s="211"/>
      <c r="G9" s="201">
        <f>SUM(G3:G8)</f>
        <v>0</v>
      </c>
      <c r="H9" s="90"/>
      <c r="I9" s="201">
        <f>SUM(I3:I8)</f>
        <v>0</v>
      </c>
      <c r="J9" s="90"/>
      <c r="K9" s="201">
        <f>SUM(K3:K8)</f>
        <v>0.92</v>
      </c>
      <c r="L9" s="210"/>
      <c r="M9" s="92">
        <f>SUM(M4:M8)</f>
        <v>0</v>
      </c>
      <c r="N9" s="92">
        <f>SUM(N3:N8)</f>
        <v>3.22</v>
      </c>
    </row>
    <row r="10" spans="1:14" x14ac:dyDescent="0.25">
      <c r="A10" s="22"/>
      <c r="B10" s="22"/>
      <c r="C10" s="22"/>
      <c r="D10" s="22"/>
      <c r="E10" s="22"/>
      <c r="F10" s="23"/>
      <c r="G10" s="22"/>
      <c r="H10" s="22"/>
      <c r="I10" s="22"/>
      <c r="J10" s="39"/>
      <c r="K10" s="22"/>
      <c r="L10" s="22"/>
      <c r="M10" s="22"/>
      <c r="N10" s="22"/>
    </row>
    <row r="11" spans="1:14" x14ac:dyDescent="0.25">
      <c r="A11" s="22"/>
      <c r="B11" s="22" t="s">
        <v>11</v>
      </c>
      <c r="C11" s="22"/>
      <c r="E11" s="22"/>
      <c r="F11" s="96" t="s">
        <v>160</v>
      </c>
      <c r="G11" s="22"/>
      <c r="H11" s="22" t="s">
        <v>20</v>
      </c>
      <c r="I11" s="22"/>
      <c r="J11" s="39"/>
      <c r="K11" s="41">
        <f>N9*4.33</f>
        <v>13.942600000000001</v>
      </c>
      <c r="L11" s="41"/>
      <c r="M11" s="41"/>
      <c r="N11" s="22"/>
    </row>
    <row r="12" spans="1:14" x14ac:dyDescent="0.25">
      <c r="A12" s="22"/>
      <c r="B12" s="22" t="s">
        <v>12</v>
      </c>
      <c r="C12" s="22"/>
      <c r="D12" s="22" t="str">
        <f>B1</f>
        <v>LATIFA EZ ZAKRI</v>
      </c>
      <c r="E12" s="22"/>
      <c r="F12" s="22" t="s">
        <v>35</v>
      </c>
      <c r="G12" s="22"/>
      <c r="H12" s="22"/>
      <c r="I12" s="42">
        <f>N9</f>
        <v>3.22</v>
      </c>
      <c r="J12" s="22"/>
      <c r="K12" s="22"/>
      <c r="L12" s="22"/>
      <c r="M12" s="22"/>
      <c r="N12" s="22"/>
    </row>
  </sheetData>
  <pageMargins left="0.7" right="0.7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sqref="A1:N14"/>
    </sheetView>
  </sheetViews>
  <sheetFormatPr baseColWidth="10" defaultRowHeight="15" x14ac:dyDescent="0.25"/>
  <cols>
    <col min="1" max="1" width="8.140625" customWidth="1"/>
    <col min="3" max="3" width="6" customWidth="1"/>
    <col min="4" max="4" width="13.85546875" customWidth="1"/>
    <col min="5" max="5" width="5.85546875" customWidth="1"/>
    <col min="7" max="7" width="6" customWidth="1"/>
    <col min="9" max="9" width="5.5703125" customWidth="1"/>
    <col min="10" max="10" width="13.7109375" customWidth="1"/>
    <col min="11" max="11" width="6.28515625" customWidth="1"/>
    <col min="12" max="12" width="6.85546875" customWidth="1"/>
    <col min="13" max="13" width="6.7109375" customWidth="1"/>
    <col min="14" max="14" width="5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ht="24.75" x14ac:dyDescent="0.25">
      <c r="A7" s="121"/>
      <c r="B7" s="80" t="s">
        <v>137</v>
      </c>
      <c r="C7" s="5"/>
      <c r="D7" s="80"/>
      <c r="E7" s="5"/>
      <c r="F7" s="80"/>
      <c r="G7" s="5"/>
      <c r="H7" s="7"/>
      <c r="I7" s="80"/>
      <c r="J7" s="80" t="s">
        <v>137</v>
      </c>
      <c r="K7" s="5"/>
      <c r="L7" s="5"/>
      <c r="M7" s="5"/>
      <c r="N7" s="4"/>
    </row>
    <row r="8" spans="1:14" x14ac:dyDescent="0.25">
      <c r="A8" s="122">
        <v>5.41</v>
      </c>
      <c r="B8" s="17" t="s">
        <v>57</v>
      </c>
      <c r="C8" s="17">
        <v>0.33</v>
      </c>
      <c r="D8" s="9"/>
      <c r="E8" s="17"/>
      <c r="F8" s="17"/>
      <c r="G8" s="17"/>
      <c r="H8" s="13"/>
      <c r="I8" s="17"/>
      <c r="J8" s="17" t="s">
        <v>17</v>
      </c>
      <c r="K8" s="17">
        <v>0.92</v>
      </c>
      <c r="L8" s="17"/>
      <c r="M8" s="17"/>
      <c r="N8" s="102">
        <f>M8+K8+I8+G8+E8+C8</f>
        <v>1.25</v>
      </c>
    </row>
    <row r="9" spans="1:14" x14ac:dyDescent="0.25">
      <c r="A9" s="3"/>
      <c r="B9" s="4"/>
      <c r="C9" s="5"/>
      <c r="E9" s="4"/>
      <c r="F9" s="4"/>
      <c r="G9" s="5"/>
      <c r="H9" s="4"/>
      <c r="I9" s="5"/>
      <c r="J9" s="4" t="s">
        <v>129</v>
      </c>
      <c r="K9" s="5"/>
      <c r="M9" s="4"/>
      <c r="N9" s="7"/>
    </row>
    <row r="10" spans="1:14" x14ac:dyDescent="0.25">
      <c r="A10" s="8">
        <v>4.33</v>
      </c>
      <c r="B10" s="9"/>
      <c r="C10" s="9"/>
      <c r="D10" s="9"/>
      <c r="E10" s="9"/>
      <c r="F10" s="9"/>
      <c r="G10" s="9"/>
      <c r="H10" s="9"/>
      <c r="I10" s="9"/>
      <c r="J10" s="9"/>
      <c r="K10" s="9">
        <v>1</v>
      </c>
      <c r="L10" s="9"/>
      <c r="M10" s="9"/>
      <c r="N10" s="13">
        <f>C10+E10+G10+I10+K10+M10</f>
        <v>1</v>
      </c>
    </row>
    <row r="11" spans="1:14" x14ac:dyDescent="0.25">
      <c r="A11" s="1">
        <f>SUM(A3:A10)</f>
        <v>18.32</v>
      </c>
      <c r="B11" s="90" t="s">
        <v>9</v>
      </c>
      <c r="C11" s="92">
        <f>SUM(C3:C10)</f>
        <v>0.33</v>
      </c>
      <c r="D11" s="210"/>
      <c r="E11" s="201">
        <f>SUM(E3:E10)</f>
        <v>1.9700000000000002</v>
      </c>
      <c r="F11" s="211"/>
      <c r="G11" s="201">
        <f>SUM(G3:G10)</f>
        <v>0</v>
      </c>
      <c r="H11" s="90"/>
      <c r="I11" s="201">
        <f>SUM(I3:I8)</f>
        <v>0</v>
      </c>
      <c r="J11" s="90"/>
      <c r="K11" s="201">
        <f>SUM(K3:K10)</f>
        <v>1.92</v>
      </c>
      <c r="L11" s="210"/>
      <c r="M11" s="92">
        <f>SUM(M4:M8)</f>
        <v>0</v>
      </c>
      <c r="N11" s="92">
        <f>SUM(N3:N10)</f>
        <v>4.2200000000000006</v>
      </c>
    </row>
    <row r="12" spans="1:14" x14ac:dyDescent="0.25">
      <c r="A12" s="22"/>
      <c r="B12" s="22"/>
      <c r="C12" s="22"/>
      <c r="D12" s="22"/>
      <c r="E12" s="22"/>
      <c r="F12" s="23"/>
      <c r="G12" s="22"/>
      <c r="H12" s="22"/>
      <c r="I12" s="22"/>
      <c r="J12" s="39"/>
      <c r="K12" s="22"/>
      <c r="L12" s="22"/>
      <c r="M12" s="22"/>
      <c r="N12" s="22"/>
    </row>
    <row r="13" spans="1:14" x14ac:dyDescent="0.25">
      <c r="A13" s="22"/>
      <c r="B13" s="22" t="s">
        <v>11</v>
      </c>
      <c r="C13" s="22"/>
      <c r="E13" s="22"/>
      <c r="F13" s="96" t="s">
        <v>159</v>
      </c>
      <c r="G13" s="22"/>
      <c r="H13" s="22" t="s">
        <v>20</v>
      </c>
      <c r="I13" s="22"/>
      <c r="J13" s="39"/>
      <c r="K13" s="41">
        <f>N11*4.33</f>
        <v>18.272600000000004</v>
      </c>
      <c r="L13" s="41"/>
      <c r="M13" s="41"/>
      <c r="N13" s="22"/>
    </row>
    <row r="14" spans="1:14" x14ac:dyDescent="0.25">
      <c r="A14" s="22"/>
      <c r="B14" s="22" t="s">
        <v>12</v>
      </c>
      <c r="C14" s="22"/>
      <c r="D14" s="22" t="str">
        <f>B1</f>
        <v>LATIFA EZ ZAKRI</v>
      </c>
      <c r="E14" s="22"/>
      <c r="F14" s="22" t="s">
        <v>35</v>
      </c>
      <c r="G14" s="22"/>
      <c r="H14" s="22"/>
      <c r="I14" s="42">
        <f>N11</f>
        <v>4.2200000000000006</v>
      </c>
      <c r="J14" s="22"/>
      <c r="K14" s="22"/>
      <c r="L14" s="22"/>
      <c r="M14" s="22"/>
      <c r="N14" s="22"/>
    </row>
  </sheetData>
  <pageMargins left="0.7" right="0.7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sqref="A1:N16"/>
    </sheetView>
  </sheetViews>
  <sheetFormatPr baseColWidth="10" defaultRowHeight="15" x14ac:dyDescent="0.25"/>
  <cols>
    <col min="1" max="1" width="9.140625" customWidth="1"/>
    <col min="3" max="3" width="8" customWidth="1"/>
    <col min="5" max="5" width="5.85546875" customWidth="1"/>
    <col min="7" max="7" width="5.28515625" customWidth="1"/>
    <col min="8" max="8" width="8.7109375" customWidth="1"/>
    <col min="9" max="9" width="5.5703125" customWidth="1"/>
    <col min="11" max="11" width="7" customWidth="1"/>
    <col min="12" max="12" width="5.85546875" customWidth="1"/>
    <col min="13" max="13" width="4.5703125" customWidth="1"/>
    <col min="14" max="14" width="8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ht="24.75" x14ac:dyDescent="0.25">
      <c r="A7" s="121"/>
      <c r="B7" s="80" t="s">
        <v>137</v>
      </c>
      <c r="C7" s="5"/>
      <c r="D7" s="80"/>
      <c r="E7" s="5"/>
      <c r="F7" s="80"/>
      <c r="G7" s="5"/>
      <c r="H7" s="7"/>
      <c r="I7" s="80"/>
      <c r="J7" s="80" t="s">
        <v>137</v>
      </c>
      <c r="K7" s="5"/>
      <c r="L7" s="5"/>
      <c r="M7" s="5"/>
      <c r="N7" s="4"/>
    </row>
    <row r="8" spans="1:14" x14ac:dyDescent="0.25">
      <c r="A8" s="122">
        <v>5.41</v>
      </c>
      <c r="B8" s="17" t="s">
        <v>57</v>
      </c>
      <c r="C8" s="17">
        <v>0.33</v>
      </c>
      <c r="D8" s="9"/>
      <c r="E8" s="17"/>
      <c r="F8" s="17"/>
      <c r="G8" s="17"/>
      <c r="H8" s="13"/>
      <c r="I8" s="17"/>
      <c r="J8" s="17" t="s">
        <v>17</v>
      </c>
      <c r="K8" s="17">
        <v>0.92</v>
      </c>
      <c r="L8" s="17"/>
      <c r="M8" s="17"/>
      <c r="N8" s="102">
        <f>M8+K8+I8+G8+E8+C8</f>
        <v>1.25</v>
      </c>
    </row>
    <row r="9" spans="1:14" x14ac:dyDescent="0.25">
      <c r="A9" s="1">
        <f>SUM(A3:A8)</f>
        <v>13.99</v>
      </c>
      <c r="B9" s="90" t="s">
        <v>9</v>
      </c>
      <c r="C9" s="92">
        <f>SUM(C3:C8)</f>
        <v>0.33</v>
      </c>
      <c r="D9" s="210"/>
      <c r="E9" s="201">
        <f>SUM(E3:E8)</f>
        <v>1.9700000000000002</v>
      </c>
      <c r="F9" s="211"/>
      <c r="G9" s="201">
        <f>SUM(G3:G8)</f>
        <v>0</v>
      </c>
      <c r="H9" s="90"/>
      <c r="I9" s="201">
        <f>SUM(I3:I8)</f>
        <v>0</v>
      </c>
      <c r="J9" s="90"/>
      <c r="K9" s="201">
        <f>SUM(K4:K8)</f>
        <v>0.92</v>
      </c>
      <c r="L9" s="210"/>
      <c r="M9" s="92">
        <f>SUM(M4:M8)</f>
        <v>0</v>
      </c>
      <c r="N9" s="92">
        <f>SUM(N4:N8)</f>
        <v>3.22</v>
      </c>
    </row>
    <row r="10" spans="1:14" x14ac:dyDescent="0.25">
      <c r="A10" s="22"/>
      <c r="B10" s="22"/>
      <c r="C10" s="22"/>
      <c r="D10" s="22"/>
      <c r="E10" s="22"/>
      <c r="F10" s="23"/>
      <c r="G10" s="22"/>
      <c r="H10" s="22"/>
      <c r="I10" s="22"/>
      <c r="J10" s="39"/>
      <c r="K10" s="22"/>
      <c r="L10" s="22"/>
      <c r="M10" s="22"/>
      <c r="N10" s="22"/>
    </row>
    <row r="11" spans="1:14" x14ac:dyDescent="0.25">
      <c r="A11" s="22"/>
      <c r="B11" s="22" t="s">
        <v>11</v>
      </c>
      <c r="C11" s="22"/>
      <c r="E11" s="22"/>
      <c r="F11" s="96" t="s">
        <v>158</v>
      </c>
      <c r="G11" s="22"/>
      <c r="H11" s="22" t="s">
        <v>20</v>
      </c>
      <c r="I11" s="22"/>
      <c r="J11" s="39"/>
      <c r="K11" s="41">
        <f>N9*4.33</f>
        <v>13.942600000000001</v>
      </c>
      <c r="L11" s="41"/>
      <c r="M11" s="41"/>
      <c r="N11" s="22"/>
    </row>
    <row r="12" spans="1:14" x14ac:dyDescent="0.25">
      <c r="A12" s="22"/>
      <c r="B12" s="22" t="s">
        <v>12</v>
      </c>
      <c r="C12" s="22"/>
      <c r="D12" s="22" t="str">
        <f>B1</f>
        <v>LATIFA EZ ZAKRI</v>
      </c>
      <c r="E12" s="22"/>
      <c r="F12" s="22" t="s">
        <v>35</v>
      </c>
      <c r="G12" s="22"/>
      <c r="H12" s="22"/>
      <c r="I12" s="42">
        <f>N9</f>
        <v>3.22</v>
      </c>
      <c r="J12" s="22"/>
      <c r="K12" s="22"/>
      <c r="L12" s="22"/>
      <c r="M12" s="22"/>
      <c r="N12" s="22"/>
    </row>
  </sheetData>
  <pageMargins left="0.7" right="0.7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opLeftCell="A4" workbookViewId="0">
      <selection sqref="A1:N16"/>
    </sheetView>
  </sheetViews>
  <sheetFormatPr baseColWidth="10" defaultRowHeight="15" x14ac:dyDescent="0.25"/>
  <cols>
    <col min="1" max="1" width="8.28515625" customWidth="1"/>
    <col min="3" max="3" width="6.85546875" customWidth="1"/>
    <col min="4" max="4" width="15.140625" customWidth="1"/>
    <col min="5" max="5" width="5.85546875" customWidth="1"/>
    <col min="6" max="6" width="13" customWidth="1"/>
    <col min="7" max="7" width="5.42578125" customWidth="1"/>
    <col min="8" max="8" width="16.42578125" customWidth="1"/>
    <col min="9" max="9" width="6.28515625" customWidth="1"/>
    <col min="11" max="11" width="6.28515625" customWidth="1"/>
    <col min="12" max="12" width="5.5703125" customWidth="1"/>
    <col min="13" max="13" width="4.5703125" customWidth="1"/>
    <col min="14" max="14" width="6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16.5" customHeight="1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ht="24.75" x14ac:dyDescent="0.25">
      <c r="A7" s="3"/>
      <c r="B7" s="118" t="s">
        <v>153</v>
      </c>
      <c r="C7" s="4"/>
      <c r="D7" s="118" t="s">
        <v>153</v>
      </c>
      <c r="E7" s="4"/>
      <c r="F7" s="118" t="s">
        <v>153</v>
      </c>
      <c r="G7" s="7"/>
      <c r="H7" s="118" t="s">
        <v>153</v>
      </c>
      <c r="I7" s="216"/>
      <c r="J7" s="118" t="s">
        <v>153</v>
      </c>
      <c r="K7" s="4"/>
      <c r="L7" s="119"/>
      <c r="M7" s="4"/>
      <c r="N7" s="7"/>
    </row>
    <row r="8" spans="1:14" ht="30" customHeight="1" x14ac:dyDescent="0.25">
      <c r="A8" s="8">
        <v>40</v>
      </c>
      <c r="B8" s="10" t="s">
        <v>154</v>
      </c>
      <c r="C8" s="17">
        <v>1.85</v>
      </c>
      <c r="D8" s="156" t="s">
        <v>155</v>
      </c>
      <c r="E8" s="85">
        <v>1.84</v>
      </c>
      <c r="F8" s="156" t="s">
        <v>154</v>
      </c>
      <c r="G8" s="13">
        <v>1.85</v>
      </c>
      <c r="H8" s="156" t="s">
        <v>155</v>
      </c>
      <c r="I8" s="13">
        <v>1.84</v>
      </c>
      <c r="J8" s="156" t="s">
        <v>154</v>
      </c>
      <c r="K8" s="17">
        <v>1.85</v>
      </c>
      <c r="L8" s="17"/>
      <c r="M8" s="17"/>
      <c r="N8" s="13">
        <f>C8+E8+G8+I8+K8+M8</f>
        <v>9.23</v>
      </c>
    </row>
    <row r="9" spans="1:14" ht="24.75" x14ac:dyDescent="0.25">
      <c r="A9" s="121"/>
      <c r="B9" s="80" t="s">
        <v>137</v>
      </c>
      <c r="C9" s="5"/>
      <c r="D9" s="80"/>
      <c r="E9" s="5"/>
      <c r="F9" s="80"/>
      <c r="G9" s="5"/>
      <c r="H9" s="7"/>
      <c r="I9" s="80"/>
      <c r="J9" s="80" t="s">
        <v>137</v>
      </c>
      <c r="K9" s="5"/>
      <c r="L9" s="5"/>
      <c r="M9" s="5"/>
      <c r="N9" s="5"/>
    </row>
    <row r="10" spans="1:14" x14ac:dyDescent="0.25">
      <c r="A10" s="122">
        <v>5.41</v>
      </c>
      <c r="B10" s="17" t="s">
        <v>57</v>
      </c>
      <c r="C10" s="17">
        <v>0.33</v>
      </c>
      <c r="D10" s="9"/>
      <c r="E10" s="17"/>
      <c r="F10" s="17"/>
      <c r="G10" s="17"/>
      <c r="H10" s="13"/>
      <c r="I10" s="17"/>
      <c r="J10" s="17" t="s">
        <v>17</v>
      </c>
      <c r="K10" s="17">
        <v>0.92</v>
      </c>
      <c r="L10" s="17"/>
      <c r="M10" s="17"/>
      <c r="N10" s="102">
        <f>M10+K10+I10+G10+E10+C10</f>
        <v>1.25</v>
      </c>
    </row>
    <row r="11" spans="1:14" x14ac:dyDescent="0.25">
      <c r="A11" s="1">
        <f>SUM(A3:A10)</f>
        <v>53.989999999999995</v>
      </c>
      <c r="B11" s="90" t="s">
        <v>9</v>
      </c>
      <c r="C11" s="92">
        <f>SUM(C3:C10)</f>
        <v>2.1800000000000002</v>
      </c>
      <c r="D11" s="210"/>
      <c r="E11" s="201">
        <f>SUM(E3:E10)</f>
        <v>3.8100000000000005</v>
      </c>
      <c r="F11" s="211"/>
      <c r="G11" s="201">
        <f>SUM(G3:G10)</f>
        <v>1.85</v>
      </c>
      <c r="H11" s="90"/>
      <c r="I11" s="201">
        <f>SUM(I3:I10)</f>
        <v>1.84</v>
      </c>
      <c r="J11" s="90"/>
      <c r="K11" s="201">
        <f>SUM(K4:K10)</f>
        <v>2.77</v>
      </c>
      <c r="L11" s="210"/>
      <c r="M11" s="92">
        <f>SUM(M4:M10)</f>
        <v>0</v>
      </c>
      <c r="N11" s="92">
        <f>SUM(N4:N10)</f>
        <v>12.450000000000001</v>
      </c>
    </row>
    <row r="12" spans="1:14" x14ac:dyDescent="0.25">
      <c r="A12" s="22"/>
      <c r="B12" s="22"/>
      <c r="C12" s="22"/>
      <c r="D12" s="22"/>
      <c r="E12" s="22"/>
      <c r="F12" s="23"/>
      <c r="G12" s="22"/>
      <c r="H12" s="22"/>
      <c r="I12" s="22"/>
      <c r="J12" s="39"/>
      <c r="K12" s="22"/>
      <c r="L12" s="22"/>
      <c r="M12" s="22"/>
      <c r="N12" s="22"/>
    </row>
    <row r="13" spans="1:14" x14ac:dyDescent="0.25">
      <c r="A13" s="22"/>
      <c r="B13" s="22" t="s">
        <v>11</v>
      </c>
      <c r="C13" s="22"/>
      <c r="E13" s="22"/>
      <c r="F13" s="96" t="s">
        <v>157</v>
      </c>
      <c r="G13" s="22"/>
      <c r="H13" s="22" t="s">
        <v>20</v>
      </c>
      <c r="I13" s="22"/>
      <c r="J13" s="39"/>
      <c r="K13" s="41">
        <f>N11*4.33</f>
        <v>53.908500000000004</v>
      </c>
      <c r="L13" s="41"/>
      <c r="M13" s="41"/>
      <c r="N13" s="22"/>
    </row>
    <row r="14" spans="1:14" x14ac:dyDescent="0.25">
      <c r="A14" s="22"/>
      <c r="B14" s="22" t="s">
        <v>12</v>
      </c>
      <c r="C14" s="22"/>
      <c r="D14" s="22" t="str">
        <f>B1</f>
        <v>LATIFA EZ ZAKRI</v>
      </c>
      <c r="E14" s="22"/>
      <c r="F14" s="22" t="s">
        <v>35</v>
      </c>
      <c r="G14" s="22"/>
      <c r="H14" s="22"/>
      <c r="I14" s="42">
        <f>N11</f>
        <v>12.450000000000001</v>
      </c>
      <c r="J14" s="22"/>
      <c r="K14" s="22"/>
      <c r="L14" s="22"/>
      <c r="M14" s="22"/>
      <c r="N14" s="22"/>
    </row>
  </sheetData>
  <pageMargins left="0.7" right="0.7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opLeftCell="A2" workbookViewId="0">
      <selection activeCell="N15" sqref="N15:N25"/>
    </sheetView>
  </sheetViews>
  <sheetFormatPr baseColWidth="10" defaultRowHeight="15" x14ac:dyDescent="0.25"/>
  <cols>
    <col min="1" max="1" width="8.85546875" bestFit="1" customWidth="1"/>
    <col min="3" max="3" width="6" customWidth="1"/>
    <col min="5" max="5" width="6.5703125" customWidth="1"/>
    <col min="7" max="7" width="6.140625" customWidth="1"/>
    <col min="9" max="9" width="5" customWidth="1"/>
    <col min="11" max="11" width="8" customWidth="1"/>
    <col min="12" max="12" width="6.140625" customWidth="1"/>
    <col min="13" max="13" width="5.140625" customWidth="1"/>
    <col min="14" max="14" width="6.42578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ht="24.75" x14ac:dyDescent="0.25">
      <c r="A7" s="3"/>
      <c r="B7" s="118" t="s">
        <v>153</v>
      </c>
      <c r="C7" s="4"/>
      <c r="D7" s="118" t="s">
        <v>153</v>
      </c>
      <c r="E7" s="4"/>
      <c r="F7" s="118" t="s">
        <v>153</v>
      </c>
      <c r="G7" s="7"/>
      <c r="H7" s="118" t="s">
        <v>153</v>
      </c>
      <c r="I7" s="216"/>
      <c r="J7" s="118" t="s">
        <v>153</v>
      </c>
      <c r="K7" s="4"/>
      <c r="L7" s="119"/>
      <c r="M7" s="4"/>
      <c r="N7" s="7"/>
    </row>
    <row r="8" spans="1:14" ht="36.75" x14ac:dyDescent="0.25">
      <c r="A8" s="8">
        <v>40</v>
      </c>
      <c r="B8" s="10" t="s">
        <v>154</v>
      </c>
      <c r="C8" s="17">
        <v>1.85</v>
      </c>
      <c r="D8" s="156" t="s">
        <v>155</v>
      </c>
      <c r="E8" s="85">
        <v>1.84</v>
      </c>
      <c r="F8" s="156" t="s">
        <v>154</v>
      </c>
      <c r="G8" s="13">
        <v>1.85</v>
      </c>
      <c r="H8" s="156" t="s">
        <v>155</v>
      </c>
      <c r="I8" s="13">
        <v>1.84</v>
      </c>
      <c r="J8" s="156" t="s">
        <v>154</v>
      </c>
      <c r="K8" s="17">
        <v>1.85</v>
      </c>
      <c r="L8" s="17"/>
      <c r="M8" s="17"/>
      <c r="N8" s="13">
        <f>C8+E8+G8+I8+K8+M8</f>
        <v>9.23</v>
      </c>
    </row>
    <row r="9" spans="1:14" x14ac:dyDescent="0.25">
      <c r="A9" s="1">
        <f>SUM(A3:A8)</f>
        <v>48.58</v>
      </c>
      <c r="B9" s="90" t="s">
        <v>9</v>
      </c>
      <c r="C9" s="92">
        <f>SUM(C3:C8)</f>
        <v>1.85</v>
      </c>
      <c r="D9" s="210"/>
      <c r="E9" s="201">
        <f>SUM(E3:E8)</f>
        <v>3.8100000000000005</v>
      </c>
      <c r="F9" s="211"/>
      <c r="G9" s="201">
        <f>SUM(G3:G8)</f>
        <v>1.85</v>
      </c>
      <c r="H9" s="90"/>
      <c r="I9" s="201">
        <f>SUM(I3:I8)</f>
        <v>1.84</v>
      </c>
      <c r="J9" s="90"/>
      <c r="K9" s="201">
        <f>SUM(K3:K8)</f>
        <v>1.85</v>
      </c>
      <c r="L9" s="210"/>
      <c r="M9" s="92">
        <f>SUM(M3:M6)</f>
        <v>0</v>
      </c>
      <c r="N9" s="92">
        <f>SUM(N3:N8)</f>
        <v>11.200000000000001</v>
      </c>
    </row>
    <row r="10" spans="1:14" x14ac:dyDescent="0.25">
      <c r="A10" s="22"/>
      <c r="B10" s="22"/>
      <c r="C10" s="22"/>
      <c r="D10" s="22"/>
      <c r="E10" s="22"/>
      <c r="F10" s="23"/>
      <c r="G10" s="22"/>
      <c r="H10" s="22"/>
      <c r="I10" s="22"/>
      <c r="J10" s="39"/>
      <c r="K10" s="22"/>
      <c r="L10" s="22"/>
      <c r="M10" s="22"/>
      <c r="N10" s="22"/>
    </row>
    <row r="11" spans="1:14" x14ac:dyDescent="0.25">
      <c r="A11" s="22"/>
      <c r="B11" s="22" t="s">
        <v>11</v>
      </c>
      <c r="C11" s="22"/>
      <c r="E11" s="22"/>
      <c r="F11" s="96" t="s">
        <v>156</v>
      </c>
      <c r="G11" s="22"/>
      <c r="H11" s="22" t="s">
        <v>20</v>
      </c>
      <c r="I11" s="22"/>
      <c r="J11" s="39"/>
      <c r="K11" s="41">
        <f>N9*4.33</f>
        <v>48.496000000000002</v>
      </c>
      <c r="L11" s="41"/>
      <c r="M11" s="41"/>
      <c r="N11" s="22"/>
    </row>
    <row r="12" spans="1:14" x14ac:dyDescent="0.25">
      <c r="A12" s="22"/>
      <c r="B12" s="22" t="s">
        <v>12</v>
      </c>
      <c r="C12" s="22"/>
      <c r="D12" s="22" t="str">
        <f>B1</f>
        <v>LATIFA EZ ZAKRI</v>
      </c>
      <c r="E12" s="22"/>
      <c r="F12" s="22" t="s">
        <v>35</v>
      </c>
      <c r="G12" s="22"/>
      <c r="H12" s="22"/>
      <c r="I12" s="42">
        <f>N9</f>
        <v>11.200000000000001</v>
      </c>
      <c r="J12" s="22"/>
      <c r="K12" s="22"/>
      <c r="L12" s="22"/>
      <c r="M12" s="22"/>
      <c r="N12" s="22"/>
    </row>
  </sheetData>
  <pageMargins left="0.7" right="0.7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sqref="A1:N13"/>
    </sheetView>
  </sheetViews>
  <sheetFormatPr baseColWidth="10" defaultRowHeight="15" x14ac:dyDescent="0.25"/>
  <cols>
    <col min="1" max="1" width="7.140625" customWidth="1"/>
    <col min="3" max="3" width="6.7109375" customWidth="1"/>
    <col min="5" max="5" width="5.140625" customWidth="1"/>
    <col min="7" max="7" width="6.140625" customWidth="1"/>
    <col min="9" max="9" width="4.5703125" customWidth="1"/>
    <col min="11" max="11" width="5.5703125" customWidth="1"/>
    <col min="12" max="12" width="6.28515625" customWidth="1"/>
    <col min="13" max="13" width="5" customWidth="1"/>
    <col min="14" max="14" width="6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3"/>
      <c r="B7" s="4"/>
      <c r="C7" s="5"/>
      <c r="E7" s="4"/>
      <c r="G7" s="4"/>
      <c r="H7" s="4"/>
      <c r="I7" s="5"/>
      <c r="J7" s="4" t="s">
        <v>129</v>
      </c>
      <c r="K7" s="5"/>
      <c r="M7" s="4"/>
      <c r="N7" s="7"/>
    </row>
    <row r="8" spans="1:14" x14ac:dyDescent="0.25">
      <c r="A8" s="8">
        <v>4.33</v>
      </c>
      <c r="B8" s="9"/>
      <c r="C8" s="9"/>
      <c r="D8" s="9"/>
      <c r="E8" s="9"/>
      <c r="F8" s="9"/>
      <c r="G8" s="9"/>
      <c r="H8" s="9"/>
      <c r="I8" s="9"/>
      <c r="J8" s="9"/>
      <c r="K8" s="9">
        <v>1</v>
      </c>
      <c r="L8" s="9"/>
      <c r="M8" s="9"/>
      <c r="N8" s="13">
        <f>C8+E8+G8+I8+K8+M8</f>
        <v>1</v>
      </c>
    </row>
    <row r="9" spans="1:14" x14ac:dyDescent="0.25">
      <c r="A9" s="1">
        <f>SUM(A3:A8)</f>
        <v>12.91</v>
      </c>
      <c r="B9" s="90" t="s">
        <v>9</v>
      </c>
      <c r="C9" s="92">
        <f>SUM(C3:C6)</f>
        <v>0</v>
      </c>
      <c r="D9" s="210"/>
      <c r="E9" s="201">
        <f>SUM(E3:E6)</f>
        <v>1.9700000000000002</v>
      </c>
      <c r="F9" s="211"/>
      <c r="G9" s="201">
        <f>SUM(G3:G6)</f>
        <v>0</v>
      </c>
      <c r="H9" s="90"/>
      <c r="I9" s="201">
        <f>SUM(I3:I6)</f>
        <v>0</v>
      </c>
      <c r="J9" s="90"/>
      <c r="K9" s="201">
        <f>SUM(K3:K8)</f>
        <v>1</v>
      </c>
      <c r="L9" s="210"/>
      <c r="M9" s="92">
        <f>SUM(M3:M6)</f>
        <v>0</v>
      </c>
      <c r="N9" s="92">
        <f>SUM(N3:N8)</f>
        <v>2.97</v>
      </c>
    </row>
    <row r="10" spans="1:14" x14ac:dyDescent="0.25">
      <c r="A10" s="22"/>
      <c r="B10" s="22"/>
      <c r="C10" s="22"/>
      <c r="D10" s="22"/>
      <c r="E10" s="22"/>
      <c r="F10" s="23"/>
      <c r="G10" s="22"/>
      <c r="H10" s="22"/>
      <c r="I10" s="22"/>
      <c r="J10" s="39"/>
      <c r="K10" s="22"/>
      <c r="L10" s="22"/>
      <c r="M10" s="22"/>
      <c r="N10" s="22"/>
    </row>
    <row r="11" spans="1:14" x14ac:dyDescent="0.25">
      <c r="A11" s="22"/>
      <c r="B11" s="22" t="s">
        <v>11</v>
      </c>
      <c r="C11" s="22"/>
      <c r="E11" s="22"/>
      <c r="F11" s="96" t="s">
        <v>152</v>
      </c>
      <c r="G11" s="22"/>
      <c r="H11" s="22" t="s">
        <v>20</v>
      </c>
      <c r="I11" s="22"/>
      <c r="J11" s="39"/>
      <c r="K11" s="41">
        <f>N9*4.33</f>
        <v>12.860100000000001</v>
      </c>
      <c r="L11" s="41"/>
      <c r="M11" s="41"/>
      <c r="N11" s="22"/>
    </row>
    <row r="12" spans="1:14" x14ac:dyDescent="0.25">
      <c r="A12" s="22"/>
      <c r="B12" s="22" t="s">
        <v>12</v>
      </c>
      <c r="C12" s="22"/>
      <c r="D12" s="22" t="str">
        <f>B1</f>
        <v>LATIFA EZ ZAKRI</v>
      </c>
      <c r="E12" s="22"/>
      <c r="F12" s="22" t="s">
        <v>35</v>
      </c>
      <c r="G12" s="22"/>
      <c r="H12" s="22"/>
      <c r="I12" s="42">
        <f>N9</f>
        <v>2.97</v>
      </c>
      <c r="J12" s="22"/>
      <c r="K12" s="22"/>
      <c r="L12" s="22"/>
      <c r="M12" s="22"/>
      <c r="N12" s="22"/>
    </row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20"/>
    </sheetView>
  </sheetViews>
  <sheetFormatPr baseColWidth="10" defaultRowHeight="15" x14ac:dyDescent="0.25"/>
  <cols>
    <col min="1" max="1" width="8.28515625" customWidth="1"/>
    <col min="2" max="2" width="14.7109375" customWidth="1"/>
    <col min="3" max="3" width="6.140625" customWidth="1"/>
    <col min="5" max="5" width="5.7109375" customWidth="1"/>
    <col min="7" max="7" width="6.85546875" customWidth="1"/>
    <col min="9" max="9" width="7.140625" customWidth="1"/>
    <col min="10" max="10" width="13.28515625" customWidth="1"/>
    <col min="11" max="11" width="6" customWidth="1"/>
    <col min="12" max="12" width="4.42578125" customWidth="1"/>
    <col min="13" max="13" width="6" customWidth="1"/>
    <col min="14" max="14" width="8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223"/>
      <c r="B3" s="89" t="s">
        <v>138</v>
      </c>
      <c r="C3" s="4"/>
      <c r="D3" s="89"/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224">
        <v>4.83</v>
      </c>
      <c r="B4" s="158" t="s">
        <v>17</v>
      </c>
      <c r="C4" s="5">
        <v>1.1100000000000001</v>
      </c>
      <c r="D4" s="158"/>
      <c r="E4" s="5"/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12.75" customHeight="1" x14ac:dyDescent="0.25">
      <c r="A5" s="223"/>
      <c r="B5" s="89" t="s">
        <v>137</v>
      </c>
      <c r="C5" s="4"/>
      <c r="D5" s="89"/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225">
        <v>3.75</v>
      </c>
      <c r="B6" s="156" t="s">
        <v>17</v>
      </c>
      <c r="C6" s="85">
        <v>0.86</v>
      </c>
      <c r="D6" s="156"/>
      <c r="E6" s="85"/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66"/>
      <c r="B7" s="29" t="s">
        <v>124</v>
      </c>
      <c r="C7" s="25"/>
      <c r="D7" s="29"/>
      <c r="E7" s="240"/>
      <c r="F7" s="29"/>
      <c r="G7" s="25"/>
      <c r="H7" s="25" t="s">
        <v>124</v>
      </c>
      <c r="I7" s="25"/>
      <c r="J7" s="15"/>
      <c r="K7" s="4"/>
      <c r="L7" s="15"/>
      <c r="M7" s="4"/>
      <c r="N7" s="4"/>
    </row>
    <row r="8" spans="1:14" x14ac:dyDescent="0.25">
      <c r="A8" s="191">
        <v>7.83</v>
      </c>
      <c r="B8" s="27" t="s">
        <v>18</v>
      </c>
      <c r="C8" s="28">
        <v>0.5</v>
      </c>
      <c r="D8" s="27"/>
      <c r="E8" s="241"/>
      <c r="F8" s="27"/>
      <c r="G8" s="28"/>
      <c r="H8" s="28" t="s">
        <v>162</v>
      </c>
      <c r="I8" s="28">
        <v>1.31</v>
      </c>
      <c r="J8" s="9"/>
      <c r="K8" s="17"/>
      <c r="L8" s="9"/>
      <c r="M8" s="17"/>
      <c r="N8" s="17">
        <f>M8+K8+I8+G8+E8+C8</f>
        <v>1.81</v>
      </c>
    </row>
    <row r="9" spans="1:14" x14ac:dyDescent="0.25">
      <c r="A9" s="166"/>
      <c r="B9" s="15"/>
      <c r="C9" s="4"/>
      <c r="D9" s="15"/>
      <c r="E9" s="4"/>
      <c r="F9" s="15"/>
      <c r="G9" s="4"/>
      <c r="H9" s="15" t="s">
        <v>126</v>
      </c>
      <c r="I9" s="4"/>
      <c r="J9" s="15"/>
      <c r="K9" s="4"/>
      <c r="L9" s="15"/>
      <c r="M9" s="4"/>
      <c r="N9" s="25"/>
    </row>
    <row r="10" spans="1:14" x14ac:dyDescent="0.25">
      <c r="A10" s="193">
        <v>6.51</v>
      </c>
      <c r="B10" s="80"/>
      <c r="C10" s="5"/>
      <c r="D10" s="80"/>
      <c r="E10" s="5"/>
      <c r="F10" s="80"/>
      <c r="G10" s="5"/>
      <c r="H10" s="80" t="s">
        <v>17</v>
      </c>
      <c r="I10" s="5">
        <v>1.5</v>
      </c>
      <c r="J10" s="80"/>
      <c r="K10" s="5"/>
      <c r="L10" s="80"/>
      <c r="M10" s="5"/>
      <c r="N10" s="32">
        <f>C10+E10+G10+I10+K10+M10</f>
        <v>1.5</v>
      </c>
    </row>
    <row r="11" spans="1:14" x14ac:dyDescent="0.25">
      <c r="A11" s="175"/>
      <c r="B11" s="170"/>
      <c r="C11" s="168"/>
      <c r="D11" s="196"/>
      <c r="E11" s="228"/>
      <c r="F11" s="196" t="s">
        <v>127</v>
      </c>
      <c r="G11" s="228"/>
      <c r="H11" s="175"/>
      <c r="I11" s="175"/>
      <c r="J11" s="175"/>
      <c r="K11" s="175"/>
      <c r="L11" s="175"/>
      <c r="M11" s="175"/>
      <c r="N11" s="175"/>
    </row>
    <row r="12" spans="1:14" x14ac:dyDescent="0.25">
      <c r="A12" s="198">
        <v>5.63</v>
      </c>
      <c r="B12" s="243"/>
      <c r="C12" s="244"/>
      <c r="D12" s="245"/>
      <c r="E12" s="246"/>
      <c r="F12" s="245" t="s">
        <v>17</v>
      </c>
      <c r="G12" s="32">
        <v>1.3</v>
      </c>
      <c r="H12" s="247"/>
      <c r="I12" s="247"/>
      <c r="J12" s="247"/>
      <c r="K12" s="247"/>
      <c r="L12" s="247"/>
      <c r="M12" s="247"/>
      <c r="N12" s="5">
        <f>C12+E12+G12+I12+K12+M12</f>
        <v>1.3</v>
      </c>
    </row>
    <row r="13" spans="1:14" x14ac:dyDescent="0.25">
      <c r="A13" s="229">
        <f>SUM(A3:A12)</f>
        <v>28.55</v>
      </c>
      <c r="B13" s="90" t="s">
        <v>9</v>
      </c>
      <c r="C13" s="92">
        <f>SUM(C3:C12)</f>
        <v>2.4700000000000002</v>
      </c>
      <c r="D13" s="210"/>
      <c r="E13" s="92">
        <f>SUM(E3:E12)</f>
        <v>0</v>
      </c>
      <c r="F13" s="211"/>
      <c r="G13" s="92">
        <f>SUM(G3:G12)</f>
        <v>1.3</v>
      </c>
      <c r="H13" s="90"/>
      <c r="I13" s="92">
        <f>SUM(I8:I12)</f>
        <v>2.81</v>
      </c>
      <c r="J13" s="90"/>
      <c r="K13" s="92">
        <f>SUM(K3:K12)</f>
        <v>0</v>
      </c>
      <c r="L13" s="210"/>
      <c r="M13" s="92">
        <f>SUM(M4:M12)</f>
        <v>0</v>
      </c>
      <c r="N13" s="92">
        <f>SUM(N3:N12)</f>
        <v>6.58</v>
      </c>
    </row>
    <row r="14" spans="1:14" x14ac:dyDescent="0.25">
      <c r="A14" s="22"/>
      <c r="B14" s="22"/>
      <c r="C14" s="22"/>
      <c r="D14" s="22"/>
      <c r="E14" s="22"/>
      <c r="F14" s="23"/>
      <c r="G14" s="22"/>
      <c r="H14" s="22"/>
      <c r="I14" s="22"/>
      <c r="J14" s="39"/>
      <c r="K14" s="22"/>
      <c r="L14" s="22"/>
      <c r="M14" s="22"/>
      <c r="N14" s="22"/>
    </row>
    <row r="15" spans="1:14" x14ac:dyDescent="0.25">
      <c r="A15" s="22"/>
      <c r="B15" s="22" t="s">
        <v>11</v>
      </c>
      <c r="C15" s="22"/>
      <c r="E15" s="22"/>
      <c r="F15" s="96" t="s">
        <v>182</v>
      </c>
      <c r="G15" s="22"/>
      <c r="H15" s="22" t="s">
        <v>20</v>
      </c>
      <c r="I15" s="22"/>
      <c r="J15" s="39"/>
      <c r="K15" s="41">
        <f>N13*4.33</f>
        <v>28.491400000000002</v>
      </c>
      <c r="L15" s="41"/>
      <c r="M15" s="41"/>
      <c r="N15" s="22"/>
    </row>
    <row r="16" spans="1:14" x14ac:dyDescent="0.25">
      <c r="A16" s="22"/>
      <c r="B16" s="22" t="s">
        <v>12</v>
      </c>
      <c r="C16" s="22"/>
      <c r="D16" s="22" t="str">
        <f>B1</f>
        <v>LATIFA EZ ZAKRI</v>
      </c>
      <c r="E16" s="22"/>
      <c r="F16" s="22" t="s">
        <v>35</v>
      </c>
      <c r="G16" s="22"/>
      <c r="H16" s="22"/>
      <c r="I16" s="42">
        <f>N13</f>
        <v>6.58</v>
      </c>
      <c r="J16" s="22"/>
      <c r="K16" s="22"/>
      <c r="L16" s="22"/>
      <c r="M16" s="22"/>
      <c r="N16" s="22"/>
    </row>
    <row r="19" spans="5:5" x14ac:dyDescent="0.25">
      <c r="E19" t="s">
        <v>178</v>
      </c>
    </row>
  </sheetData>
  <pageMargins left="0.7" right="0.7" top="0.75" bottom="0.75" header="0.3" footer="0.3"/>
  <pageSetup paperSize="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sqref="A1:N11"/>
    </sheetView>
  </sheetViews>
  <sheetFormatPr baseColWidth="10" defaultRowHeight="15" x14ac:dyDescent="0.25"/>
  <cols>
    <col min="3" max="3" width="6.85546875" customWidth="1"/>
    <col min="4" max="4" width="15" customWidth="1"/>
    <col min="5" max="5" width="6.42578125" customWidth="1"/>
    <col min="7" max="7" width="5.42578125" customWidth="1"/>
    <col min="9" max="9" width="5.28515625" customWidth="1"/>
    <col min="11" max="12" width="6.28515625" customWidth="1"/>
    <col min="13" max="14" width="6.140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">
        <f>SUM(A3:A6)</f>
        <v>8.58</v>
      </c>
      <c r="B7" s="90" t="s">
        <v>9</v>
      </c>
      <c r="C7" s="92">
        <f>SUM(C3:C6)</f>
        <v>0</v>
      </c>
      <c r="D7" s="210"/>
      <c r="E7" s="201">
        <f>SUM(E3:E6)</f>
        <v>1.9700000000000002</v>
      </c>
      <c r="F7" s="211"/>
      <c r="G7" s="201">
        <f>SUM(G3:G6)</f>
        <v>0</v>
      </c>
      <c r="H7" s="90"/>
      <c r="I7" s="201">
        <f>SUM(I3:I6)</f>
        <v>0</v>
      </c>
      <c r="J7" s="90"/>
      <c r="K7" s="201">
        <f>SUM(K3:K6)</f>
        <v>0</v>
      </c>
      <c r="L7" s="210"/>
      <c r="M7" s="92">
        <f>SUM(M3:M6)</f>
        <v>0</v>
      </c>
      <c r="N7" s="92">
        <f>SUM(N3:N6)</f>
        <v>1.9700000000000002</v>
      </c>
    </row>
    <row r="8" spans="1:14" x14ac:dyDescent="0.25">
      <c r="A8" s="22"/>
      <c r="B8" s="22"/>
      <c r="C8" s="22"/>
      <c r="D8" s="22"/>
      <c r="E8" s="22"/>
      <c r="F8" s="23"/>
      <c r="G8" s="22"/>
      <c r="H8" s="22"/>
      <c r="I8" s="22"/>
      <c r="J8" s="39"/>
      <c r="K8" s="22"/>
      <c r="L8" s="22"/>
      <c r="M8" s="22"/>
      <c r="N8" s="22"/>
    </row>
    <row r="9" spans="1:14" x14ac:dyDescent="0.25">
      <c r="A9" s="22"/>
      <c r="B9" s="22" t="s">
        <v>11</v>
      </c>
      <c r="C9" s="22"/>
      <c r="E9" s="22"/>
      <c r="F9" s="96" t="s">
        <v>151</v>
      </c>
      <c r="G9" s="22"/>
      <c r="H9" s="22" t="s">
        <v>20</v>
      </c>
      <c r="I9" s="22"/>
      <c r="J9" s="39"/>
      <c r="K9" s="41">
        <f>N7*4.33</f>
        <v>8.5301000000000009</v>
      </c>
      <c r="L9" s="41"/>
      <c r="M9" s="41"/>
      <c r="N9" s="22"/>
    </row>
    <row r="10" spans="1:14" x14ac:dyDescent="0.25">
      <c r="A10" s="22"/>
      <c r="B10" s="22" t="s">
        <v>12</v>
      </c>
      <c r="C10" s="22"/>
      <c r="D10" s="22" t="str">
        <f>B1</f>
        <v>LATIFA EZ ZAKRI</v>
      </c>
      <c r="E10" s="22"/>
      <c r="F10" s="22" t="s">
        <v>35</v>
      </c>
      <c r="G10" s="22"/>
      <c r="H10" s="22"/>
      <c r="I10" s="42">
        <f>N7</f>
        <v>1.9700000000000002</v>
      </c>
      <c r="J10" s="22"/>
      <c r="K10" s="22"/>
      <c r="L10" s="22"/>
      <c r="M10" s="22"/>
      <c r="N10" s="22"/>
    </row>
  </sheetData>
  <pageMargins left="0.7" right="0.7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D17" sqref="D17"/>
    </sheetView>
  </sheetViews>
  <sheetFormatPr baseColWidth="10" defaultRowHeight="15" x14ac:dyDescent="0.25"/>
  <cols>
    <col min="1" max="1" width="7.5703125" customWidth="1"/>
    <col min="3" max="3" width="6.5703125" customWidth="1"/>
    <col min="5" max="5" width="6.85546875" customWidth="1"/>
    <col min="7" max="7" width="5" customWidth="1"/>
    <col min="8" max="8" width="8" customWidth="1"/>
    <col min="9" max="9" width="6.42578125" customWidth="1"/>
    <col min="11" max="11" width="6.7109375" customWidth="1"/>
    <col min="12" max="12" width="7.710937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ht="24.75" x14ac:dyDescent="0.25">
      <c r="A7" s="121"/>
      <c r="B7" s="80" t="s">
        <v>137</v>
      </c>
      <c r="C7" s="5"/>
      <c r="D7" s="80"/>
      <c r="E7" s="5"/>
      <c r="F7" s="80"/>
      <c r="G7" s="5"/>
      <c r="H7" s="7"/>
      <c r="I7" s="80"/>
      <c r="J7" s="80" t="s">
        <v>137</v>
      </c>
      <c r="K7" s="5"/>
      <c r="L7" s="5"/>
      <c r="M7" s="5"/>
      <c r="N7" s="5"/>
    </row>
    <row r="8" spans="1:14" x14ac:dyDescent="0.25">
      <c r="A8" s="122">
        <v>5.41</v>
      </c>
      <c r="B8" s="17" t="s">
        <v>57</v>
      </c>
      <c r="C8" s="17">
        <v>0.33</v>
      </c>
      <c r="D8" s="9"/>
      <c r="E8" s="17"/>
      <c r="F8" s="17"/>
      <c r="G8" s="17"/>
      <c r="H8" s="13"/>
      <c r="I8" s="17"/>
      <c r="J8" s="17" t="s">
        <v>17</v>
      </c>
      <c r="K8" s="17">
        <v>0.92</v>
      </c>
      <c r="L8" s="17"/>
      <c r="M8" s="17"/>
      <c r="N8" s="102">
        <f>M8+K8+I8+G8+E8+C8</f>
        <v>1.25</v>
      </c>
    </row>
    <row r="9" spans="1:14" x14ac:dyDescent="0.25">
      <c r="A9" s="1">
        <f>SUM(A3:A8)</f>
        <v>13.99</v>
      </c>
      <c r="B9" s="90" t="s">
        <v>9</v>
      </c>
      <c r="C9" s="92">
        <f>SUM(C3:C8)</f>
        <v>0.33</v>
      </c>
      <c r="D9" s="210"/>
      <c r="E9" s="201">
        <f>SUM(E3:E8)</f>
        <v>1.9700000000000002</v>
      </c>
      <c r="F9" s="211"/>
      <c r="G9" s="201">
        <f>SUM(G3:G6)</f>
        <v>0</v>
      </c>
      <c r="H9" s="90"/>
      <c r="I9" s="201">
        <f>SUM(I3:I6)</f>
        <v>0</v>
      </c>
      <c r="J9" s="90"/>
      <c r="K9" s="201">
        <f>SUM(K3:K8)</f>
        <v>0.92</v>
      </c>
      <c r="L9" s="210"/>
      <c r="M9" s="92">
        <f>SUM(M3:M6)</f>
        <v>0</v>
      </c>
      <c r="N9" s="92">
        <f>SUM(N3:N8)</f>
        <v>3.22</v>
      </c>
    </row>
    <row r="10" spans="1:14" x14ac:dyDescent="0.25">
      <c r="A10" s="22"/>
      <c r="B10" s="22"/>
      <c r="C10" s="22"/>
      <c r="D10" s="22"/>
      <c r="E10" s="22"/>
      <c r="F10" s="23"/>
      <c r="G10" s="22"/>
      <c r="H10" s="22"/>
      <c r="I10" s="22"/>
      <c r="J10" s="39"/>
      <c r="K10" s="22"/>
      <c r="L10" s="22"/>
      <c r="M10" s="22"/>
      <c r="N10" s="22"/>
    </row>
    <row r="11" spans="1:14" x14ac:dyDescent="0.25">
      <c r="A11" s="22"/>
      <c r="B11" s="22" t="s">
        <v>11</v>
      </c>
      <c r="C11" s="22"/>
      <c r="E11" s="22"/>
      <c r="F11" s="96" t="s">
        <v>149</v>
      </c>
      <c r="G11" s="22"/>
      <c r="H11" s="22" t="s">
        <v>20</v>
      </c>
      <c r="I11" s="22"/>
      <c r="J11" s="39"/>
      <c r="K11" s="41">
        <f>N9*4.33</f>
        <v>13.942600000000001</v>
      </c>
      <c r="L11" s="41"/>
      <c r="M11" s="41"/>
      <c r="N11" s="22"/>
    </row>
    <row r="12" spans="1:14" x14ac:dyDescent="0.25">
      <c r="A12" s="22"/>
      <c r="B12" s="22" t="s">
        <v>12</v>
      </c>
      <c r="C12" s="22"/>
      <c r="D12" s="22" t="str">
        <f>B1</f>
        <v>LATIFA EZ ZAKRI</v>
      </c>
      <c r="E12" s="22"/>
      <c r="F12" s="22" t="s">
        <v>35</v>
      </c>
      <c r="G12" s="22"/>
      <c r="H12" s="22"/>
      <c r="I12" s="42">
        <f>N9</f>
        <v>3.22</v>
      </c>
      <c r="J12" s="22"/>
      <c r="K12" s="22"/>
      <c r="L12" s="22"/>
      <c r="M12" s="22"/>
      <c r="N12" s="22"/>
    </row>
    <row r="13" spans="1:14" x14ac:dyDescent="0.25">
      <c r="F13" t="s">
        <v>150</v>
      </c>
    </row>
  </sheetData>
  <pageMargins left="0.7" right="0.7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sqref="A1:N20"/>
    </sheetView>
  </sheetViews>
  <sheetFormatPr baseColWidth="10" defaultRowHeight="15" x14ac:dyDescent="0.25"/>
  <cols>
    <col min="1" max="1" width="7.28515625" customWidth="1"/>
    <col min="3" max="3" width="5.42578125" customWidth="1"/>
    <col min="4" max="4" width="14.7109375" customWidth="1"/>
    <col min="5" max="5" width="7.7109375" customWidth="1"/>
    <col min="7" max="7" width="5.85546875" customWidth="1"/>
    <col min="8" max="8" width="8.28515625" customWidth="1"/>
    <col min="9" max="9" width="4.85546875" customWidth="1"/>
    <col min="11" max="11" width="6.85546875" customWidth="1"/>
    <col min="12" max="12" width="5.85546875" customWidth="1"/>
    <col min="13" max="13" width="5" customWidth="1"/>
    <col min="14" max="14" width="7.5703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214"/>
      <c r="B7" s="24"/>
      <c r="C7" s="15"/>
      <c r="D7" s="15" t="s">
        <v>145</v>
      </c>
      <c r="E7" s="215"/>
      <c r="F7" s="83"/>
      <c r="G7" s="216"/>
      <c r="H7" s="4"/>
      <c r="I7" s="4"/>
      <c r="J7" s="4" t="s">
        <v>145</v>
      </c>
      <c r="K7" s="4"/>
      <c r="L7" s="4"/>
      <c r="M7" s="4"/>
      <c r="N7" s="4"/>
    </row>
    <row r="8" spans="1:14" x14ac:dyDescent="0.25">
      <c r="A8" s="217">
        <v>5.75</v>
      </c>
      <c r="B8" s="103"/>
      <c r="C8" s="80"/>
      <c r="D8" s="80" t="s">
        <v>146</v>
      </c>
      <c r="E8" s="218">
        <v>1</v>
      </c>
      <c r="F8" s="88"/>
      <c r="G8" s="219"/>
      <c r="H8" s="5"/>
      <c r="I8" s="5"/>
      <c r="J8" s="5" t="s">
        <v>147</v>
      </c>
      <c r="K8" s="5">
        <v>0.33</v>
      </c>
      <c r="L8" s="5"/>
      <c r="M8" s="5"/>
      <c r="N8" s="107">
        <f>M8+K8+I8+G8+E8+C8</f>
        <v>1.33</v>
      </c>
    </row>
    <row r="9" spans="1:14" x14ac:dyDescent="0.25">
      <c r="A9" s="3"/>
      <c r="B9" s="220"/>
      <c r="C9" s="146"/>
      <c r="D9" s="220" t="s">
        <v>102</v>
      </c>
      <c r="E9" s="146"/>
      <c r="F9" s="220"/>
      <c r="G9" s="146"/>
      <c r="H9" s="220"/>
      <c r="I9" s="185"/>
      <c r="J9" s="220" t="s">
        <v>102</v>
      </c>
      <c r="K9" s="185"/>
      <c r="L9" s="146"/>
      <c r="M9" s="146"/>
      <c r="N9" s="4"/>
    </row>
    <row r="10" spans="1:14" x14ac:dyDescent="0.25">
      <c r="A10" s="8">
        <v>5</v>
      </c>
      <c r="B10" s="137"/>
      <c r="C10" s="147"/>
      <c r="D10" s="137" t="s">
        <v>57</v>
      </c>
      <c r="E10" s="147">
        <v>0.33</v>
      </c>
      <c r="F10" s="137"/>
      <c r="G10" s="147"/>
      <c r="H10" s="147"/>
      <c r="I10" s="147"/>
      <c r="J10" s="147" t="s">
        <v>17</v>
      </c>
      <c r="K10" s="147">
        <v>0.82</v>
      </c>
      <c r="L10" s="147"/>
      <c r="M10" s="147"/>
      <c r="N10" s="17">
        <f>C10+E10+G10+I10+K10+M10</f>
        <v>1.1499999999999999</v>
      </c>
    </row>
    <row r="11" spans="1:14" x14ac:dyDescent="0.25">
      <c r="A11" s="3"/>
      <c r="B11" s="221"/>
      <c r="C11" s="146"/>
      <c r="D11" s="221" t="s">
        <v>103</v>
      </c>
      <c r="E11" s="146"/>
      <c r="F11" s="221"/>
      <c r="G11" s="146"/>
      <c r="H11" s="221"/>
      <c r="I11" s="146"/>
      <c r="J11" s="221" t="s">
        <v>103</v>
      </c>
      <c r="K11" s="146"/>
      <c r="L11" s="146"/>
      <c r="M11" s="146"/>
      <c r="N11" s="4"/>
    </row>
    <row r="12" spans="1:14" x14ac:dyDescent="0.25">
      <c r="A12" s="8">
        <v>4</v>
      </c>
      <c r="B12" s="137"/>
      <c r="C12" s="147"/>
      <c r="D12" s="137" t="s">
        <v>57</v>
      </c>
      <c r="E12" s="147">
        <v>0.32</v>
      </c>
      <c r="F12" s="137"/>
      <c r="G12" s="147"/>
      <c r="H12" s="147"/>
      <c r="I12" s="147"/>
      <c r="J12" s="147" t="s">
        <v>17</v>
      </c>
      <c r="K12" s="147">
        <v>0.6</v>
      </c>
      <c r="L12" s="137"/>
      <c r="M12" s="147"/>
      <c r="N12" s="17">
        <f>C12+E12+G12+I12+K12+M12</f>
        <v>0.91999999999999993</v>
      </c>
    </row>
    <row r="13" spans="1:14" x14ac:dyDescent="0.25">
      <c r="A13" s="6"/>
      <c r="B13" s="80"/>
      <c r="C13" s="5"/>
      <c r="D13" s="80" t="s">
        <v>104</v>
      </c>
      <c r="E13" s="5"/>
      <c r="F13" s="80"/>
      <c r="G13" s="5"/>
      <c r="H13" s="80"/>
      <c r="I13" s="5"/>
      <c r="J13" s="80"/>
      <c r="K13" s="5"/>
      <c r="L13" s="80"/>
      <c r="M13" s="5"/>
      <c r="N13" s="5"/>
    </row>
    <row r="14" spans="1:14" ht="18" x14ac:dyDescent="0.25">
      <c r="A14" s="6">
        <v>0.66</v>
      </c>
      <c r="B14" s="80"/>
      <c r="C14" s="5"/>
      <c r="D14" s="222" t="s">
        <v>105</v>
      </c>
      <c r="E14" s="5">
        <v>0.15</v>
      </c>
      <c r="F14" s="80"/>
      <c r="G14" s="5"/>
      <c r="H14" s="80"/>
      <c r="I14" s="5"/>
      <c r="J14" s="80"/>
      <c r="K14" s="5"/>
      <c r="L14" s="80"/>
      <c r="M14" s="5"/>
      <c r="N14" s="5">
        <f>C14+E14+G14+I14+K14+M14</f>
        <v>0.15</v>
      </c>
    </row>
    <row r="15" spans="1:14" x14ac:dyDescent="0.25">
      <c r="A15" s="1">
        <f>SUM(A3:A14)</f>
        <v>23.99</v>
      </c>
      <c r="B15" s="90" t="s">
        <v>9</v>
      </c>
      <c r="C15" s="92">
        <f>SUM(C3:C6)</f>
        <v>0</v>
      </c>
      <c r="D15" s="210"/>
      <c r="E15" s="201">
        <f>SUM(E3:E14)</f>
        <v>3.77</v>
      </c>
      <c r="F15" s="211"/>
      <c r="G15" s="201">
        <f>SUM(G3:G6)</f>
        <v>0</v>
      </c>
      <c r="H15" s="90"/>
      <c r="I15" s="201">
        <f>SUM(I3:I6)</f>
        <v>0</v>
      </c>
      <c r="J15" s="90"/>
      <c r="K15" s="201">
        <f>SUM(K3:K14)</f>
        <v>1.75</v>
      </c>
      <c r="L15" s="210"/>
      <c r="M15" s="92">
        <f>SUM(M3:M6)</f>
        <v>0</v>
      </c>
      <c r="N15" s="92">
        <f>SUM(N3:N14)</f>
        <v>5.5200000000000005</v>
      </c>
    </row>
    <row r="16" spans="1:14" x14ac:dyDescent="0.25">
      <c r="A16" s="22"/>
      <c r="B16" s="22"/>
      <c r="C16" s="22"/>
      <c r="D16" s="22"/>
      <c r="E16" s="22"/>
      <c r="F16" s="23"/>
      <c r="G16" s="22"/>
      <c r="H16" s="22"/>
      <c r="I16" s="22"/>
      <c r="J16" s="39"/>
      <c r="K16" s="22"/>
      <c r="L16" s="22"/>
      <c r="M16" s="22"/>
      <c r="N16" s="22"/>
    </row>
    <row r="17" spans="1:14" x14ac:dyDescent="0.25">
      <c r="A17" s="22"/>
      <c r="B17" s="22" t="s">
        <v>11</v>
      </c>
      <c r="C17" s="22"/>
      <c r="E17" s="22"/>
      <c r="F17" s="96" t="s">
        <v>148</v>
      </c>
      <c r="G17" s="22"/>
      <c r="H17" s="22" t="s">
        <v>20</v>
      </c>
      <c r="I17" s="22"/>
      <c r="J17" s="39"/>
      <c r="K17" s="41">
        <f>N15*4.33</f>
        <v>23.901600000000002</v>
      </c>
      <c r="L17" s="41"/>
      <c r="M17" s="41"/>
      <c r="N17" s="22"/>
    </row>
    <row r="18" spans="1:14" x14ac:dyDescent="0.25">
      <c r="A18" s="22"/>
      <c r="B18" s="22" t="s">
        <v>12</v>
      </c>
      <c r="C18" s="22"/>
      <c r="D18" s="22" t="str">
        <f>B1</f>
        <v>LATIFA EZ ZAKRI</v>
      </c>
      <c r="E18" s="22"/>
      <c r="F18" s="22" t="s">
        <v>35</v>
      </c>
      <c r="G18" s="22"/>
      <c r="H18" s="22"/>
      <c r="I18" s="42">
        <f>N15</f>
        <v>5.5200000000000005</v>
      </c>
      <c r="J18" s="22"/>
      <c r="K18" s="22"/>
      <c r="L18" s="22"/>
      <c r="M18" s="22"/>
      <c r="N18" s="22"/>
    </row>
  </sheetData>
  <pageMargins left="0.7" right="0.7" top="0.75" bottom="0.75" header="0.3" footer="0.3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sqref="A1:N12"/>
    </sheetView>
  </sheetViews>
  <sheetFormatPr baseColWidth="10" defaultRowHeight="15" x14ac:dyDescent="0.25"/>
  <cols>
    <col min="3" max="3" width="5.42578125" customWidth="1"/>
    <col min="5" max="5" width="6.85546875" customWidth="1"/>
    <col min="7" max="7" width="8.140625" customWidth="1"/>
    <col min="9" max="9" width="6.140625" customWidth="1"/>
    <col min="11" max="11" width="6.28515625" customWidth="1"/>
    <col min="12" max="12" width="5.5703125" customWidth="1"/>
    <col min="13" max="13" width="4.85546875" customWidth="1"/>
    <col min="14" max="14" width="7.42578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">
        <f>SUM(A3:A6)</f>
        <v>8.58</v>
      </c>
      <c r="B7" s="90" t="s">
        <v>9</v>
      </c>
      <c r="C7" s="92">
        <f>SUM(C3:C6)</f>
        <v>0</v>
      </c>
      <c r="D7" s="210"/>
      <c r="E7" s="201">
        <f>SUM(E3:E6)</f>
        <v>1.9700000000000002</v>
      </c>
      <c r="F7" s="211"/>
      <c r="G7" s="201">
        <f>SUM(G3:G6)</f>
        <v>0</v>
      </c>
      <c r="H7" s="90"/>
      <c r="I7" s="201">
        <f>SUM(I3:I6)</f>
        <v>0</v>
      </c>
      <c r="J7" s="90"/>
      <c r="K7" s="201">
        <f>SUM(K3:K6)</f>
        <v>0</v>
      </c>
      <c r="L7" s="210"/>
      <c r="M7" s="92">
        <f>SUM(M3:M6)</f>
        <v>0</v>
      </c>
      <c r="N7" s="92">
        <f>SUM(N3:N6)</f>
        <v>1.9700000000000002</v>
      </c>
    </row>
    <row r="8" spans="1:14" x14ac:dyDescent="0.25">
      <c r="A8" s="22"/>
      <c r="B8" s="22"/>
      <c r="C8" s="22"/>
      <c r="D8" s="22"/>
      <c r="E8" s="22"/>
      <c r="F8" s="23"/>
      <c r="G8" s="22"/>
      <c r="H8" s="22"/>
      <c r="I8" s="22"/>
      <c r="J8" s="39"/>
      <c r="K8" s="22"/>
      <c r="L8" s="22"/>
      <c r="M8" s="22"/>
      <c r="N8" s="22"/>
    </row>
    <row r="9" spans="1:14" x14ac:dyDescent="0.25">
      <c r="A9" s="22"/>
      <c r="B9" s="22" t="s">
        <v>11</v>
      </c>
      <c r="C9" s="22"/>
      <c r="E9" s="22"/>
      <c r="F9" s="96" t="s">
        <v>144</v>
      </c>
      <c r="G9" s="22"/>
      <c r="H9" s="22" t="s">
        <v>20</v>
      </c>
      <c r="I9" s="22"/>
      <c r="J9" s="39"/>
      <c r="K9" s="41">
        <f>N7*4.33</f>
        <v>8.5301000000000009</v>
      </c>
      <c r="L9" s="41"/>
      <c r="M9" s="41"/>
      <c r="N9" s="22"/>
    </row>
    <row r="10" spans="1:14" x14ac:dyDescent="0.25">
      <c r="A10" s="22"/>
      <c r="B10" s="22" t="s">
        <v>12</v>
      </c>
      <c r="C10" s="22"/>
      <c r="D10" s="22" t="str">
        <f>B1</f>
        <v>LATIFA EZ ZAKRI</v>
      </c>
      <c r="E10" s="22"/>
      <c r="F10" s="22" t="s">
        <v>35</v>
      </c>
      <c r="G10" s="22"/>
      <c r="H10" s="22"/>
      <c r="I10" s="42">
        <f>N7</f>
        <v>1.9700000000000002</v>
      </c>
      <c r="J10" s="22"/>
      <c r="K10" s="22"/>
      <c r="L10" s="22"/>
      <c r="M10" s="22"/>
      <c r="N10" s="22"/>
    </row>
  </sheetData>
  <pageMargins left="0.7" right="0.7" top="0.75" bottom="0.75" header="0.3" footer="0.3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sqref="A1:N18"/>
    </sheetView>
  </sheetViews>
  <sheetFormatPr baseColWidth="10" defaultRowHeight="15" x14ac:dyDescent="0.25"/>
  <cols>
    <col min="1" max="1" width="8.85546875" customWidth="1"/>
    <col min="2" max="2" width="15.28515625" customWidth="1"/>
    <col min="3" max="3" width="6.85546875" customWidth="1"/>
    <col min="4" max="4" width="15" customWidth="1"/>
    <col min="5" max="5" width="5.7109375" customWidth="1"/>
    <col min="7" max="7" width="6.140625" customWidth="1"/>
    <col min="8" max="8" width="8.5703125" customWidth="1"/>
    <col min="9" max="9" width="6" customWidth="1"/>
    <col min="11" max="11" width="5.85546875" customWidth="1"/>
    <col min="12" max="12" width="5.5703125" customWidth="1"/>
    <col min="13" max="13" width="5" customWidth="1"/>
    <col min="14" max="14" width="6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24"/>
      <c r="B7" s="29" t="s">
        <v>139</v>
      </c>
      <c r="C7" s="56"/>
      <c r="D7" s="25"/>
      <c r="E7" s="212"/>
      <c r="F7" s="29" t="s">
        <v>139</v>
      </c>
      <c r="G7" s="56"/>
      <c r="H7" s="25"/>
      <c r="I7" s="56"/>
      <c r="J7" s="25" t="s">
        <v>139</v>
      </c>
      <c r="K7" s="56"/>
      <c r="L7" s="25"/>
      <c r="M7" s="56"/>
      <c r="N7" s="56"/>
    </row>
    <row r="8" spans="1:14" ht="33" x14ac:dyDescent="0.25">
      <c r="A8" s="26">
        <v>6</v>
      </c>
      <c r="B8" s="213" t="s">
        <v>140</v>
      </c>
      <c r="C8" s="102">
        <v>0.25</v>
      </c>
      <c r="D8" s="28"/>
      <c r="E8" s="102"/>
      <c r="F8" s="27" t="s">
        <v>17</v>
      </c>
      <c r="G8" s="102">
        <v>0.88</v>
      </c>
      <c r="H8" s="28"/>
      <c r="I8" s="102"/>
      <c r="J8" s="28" t="s">
        <v>18</v>
      </c>
      <c r="K8" s="102">
        <v>0.25</v>
      </c>
      <c r="L8" s="28"/>
      <c r="M8" s="102"/>
      <c r="N8" s="102">
        <f>C8+E8+G8+I8+K8+M8</f>
        <v>1.38</v>
      </c>
    </row>
    <row r="9" spans="1:14" x14ac:dyDescent="0.25">
      <c r="A9" s="3"/>
      <c r="B9" s="4"/>
      <c r="C9" s="5"/>
      <c r="E9" s="4"/>
      <c r="G9" s="4"/>
      <c r="H9" s="4"/>
      <c r="I9" s="5"/>
      <c r="J9" s="4" t="s">
        <v>129</v>
      </c>
      <c r="K9" s="5"/>
      <c r="M9" s="4"/>
      <c r="N9" s="7"/>
    </row>
    <row r="10" spans="1:14" x14ac:dyDescent="0.25">
      <c r="A10" s="8">
        <v>4.33</v>
      </c>
      <c r="B10" s="9"/>
      <c r="C10" s="9"/>
      <c r="D10" s="9"/>
      <c r="E10" s="9"/>
      <c r="F10" s="9"/>
      <c r="G10" s="9"/>
      <c r="H10" s="9"/>
      <c r="I10" s="9"/>
      <c r="J10" s="9"/>
      <c r="K10" s="9">
        <v>1</v>
      </c>
      <c r="L10" s="9"/>
      <c r="M10" s="9"/>
      <c r="N10" s="13">
        <f>C10+E10+G10+I10+K10+M10</f>
        <v>1</v>
      </c>
    </row>
    <row r="11" spans="1:14" x14ac:dyDescent="0.25">
      <c r="A11" s="1">
        <f>SUM(A3:A10)</f>
        <v>18.91</v>
      </c>
      <c r="B11" s="90" t="s">
        <v>9</v>
      </c>
      <c r="C11" s="92">
        <f>SUM(C3:C10)</f>
        <v>0.25</v>
      </c>
      <c r="D11" s="210"/>
      <c r="E11" s="201">
        <f>SUM(E3:E10)</f>
        <v>1.9700000000000002</v>
      </c>
      <c r="F11" s="211"/>
      <c r="G11" s="201">
        <f>SUM(G3:G10)</f>
        <v>0.88</v>
      </c>
      <c r="H11" s="90"/>
      <c r="I11" s="201">
        <f>SUM(I3:I6)</f>
        <v>0</v>
      </c>
      <c r="J11" s="90"/>
      <c r="K11" s="201">
        <f>SUM(K3:K10)</f>
        <v>1.25</v>
      </c>
      <c r="L11" s="210"/>
      <c r="M11" s="92">
        <f>SUM(M3:M6)</f>
        <v>0</v>
      </c>
      <c r="N11" s="92">
        <f>SUM(N3:N10)</f>
        <v>4.3499999999999996</v>
      </c>
    </row>
    <row r="12" spans="1:14" x14ac:dyDescent="0.25">
      <c r="A12" s="22"/>
      <c r="B12" s="22"/>
      <c r="C12" s="22"/>
      <c r="D12" s="22"/>
      <c r="E12" s="22"/>
      <c r="F12" s="23"/>
      <c r="G12" s="22"/>
      <c r="H12" s="22"/>
      <c r="I12" s="22"/>
      <c r="J12" s="39"/>
      <c r="K12" s="22"/>
      <c r="L12" s="22"/>
      <c r="M12" s="22"/>
      <c r="N12" s="22"/>
    </row>
    <row r="13" spans="1:14" x14ac:dyDescent="0.25">
      <c r="A13" s="22"/>
      <c r="B13" s="22" t="s">
        <v>11</v>
      </c>
      <c r="C13" s="22"/>
      <c r="E13" s="22"/>
      <c r="F13" s="96" t="s">
        <v>141</v>
      </c>
      <c r="G13" s="22"/>
      <c r="H13" s="22" t="s">
        <v>20</v>
      </c>
      <c r="I13" s="22"/>
      <c r="J13" s="39"/>
      <c r="K13" s="41">
        <f>N11*4.33</f>
        <v>18.8355</v>
      </c>
      <c r="L13" s="41"/>
      <c r="M13" s="41"/>
      <c r="N13" s="22"/>
    </row>
    <row r="14" spans="1:14" x14ac:dyDescent="0.25">
      <c r="A14" s="22"/>
      <c r="B14" s="22" t="s">
        <v>12</v>
      </c>
      <c r="C14" s="22"/>
      <c r="D14" s="22" t="str">
        <f>B1</f>
        <v>LATIFA EZ ZAKRI</v>
      </c>
      <c r="E14" s="22"/>
      <c r="F14" s="22" t="s">
        <v>35</v>
      </c>
      <c r="G14" s="22"/>
      <c r="H14" s="22"/>
      <c r="I14" s="42">
        <f>N11</f>
        <v>4.3499999999999996</v>
      </c>
      <c r="J14" s="22"/>
      <c r="K14" s="22"/>
      <c r="L14" s="22"/>
      <c r="M14" s="22"/>
      <c r="N14" s="22"/>
    </row>
    <row r="16" spans="1:14" x14ac:dyDescent="0.25">
      <c r="D16" t="s">
        <v>142</v>
      </c>
    </row>
    <row r="17" spans="4:4" x14ac:dyDescent="0.25">
      <c r="D17" t="s">
        <v>143</v>
      </c>
    </row>
  </sheetData>
  <pageMargins left="0.7" right="0.7" top="0.75" bottom="0.75" header="0.3" footer="0.3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sqref="A1:N16"/>
    </sheetView>
  </sheetViews>
  <sheetFormatPr baseColWidth="10" defaultRowHeight="15" x14ac:dyDescent="0.25"/>
  <cols>
    <col min="3" max="3" width="6.42578125" customWidth="1"/>
    <col min="5" max="5" width="7.140625" customWidth="1"/>
    <col min="6" max="6" width="9.85546875" customWidth="1"/>
    <col min="7" max="7" width="5" customWidth="1"/>
    <col min="8" max="8" width="8.5703125" customWidth="1"/>
    <col min="9" max="9" width="4.85546875" customWidth="1"/>
    <col min="11" max="11" width="5.28515625" customWidth="1"/>
    <col min="12" max="12" width="6.140625" customWidth="1"/>
    <col min="13" max="13" width="4.85546875" customWidth="1"/>
    <col min="14" max="14" width="7.5703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5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4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17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">
        <f>SUM(A3:A6)</f>
        <v>8.58</v>
      </c>
      <c r="B7" s="90" t="s">
        <v>9</v>
      </c>
      <c r="C7" s="92">
        <f>SUM(C3:C6)</f>
        <v>0</v>
      </c>
      <c r="D7" s="210"/>
      <c r="E7" s="201">
        <f>SUM(E3:E6)</f>
        <v>1.9700000000000002</v>
      </c>
      <c r="F7" s="211"/>
      <c r="G7" s="201">
        <f>SUM(G3:G6)</f>
        <v>0</v>
      </c>
      <c r="H7" s="90"/>
      <c r="I7" s="201">
        <f>SUM(I3:I6)</f>
        <v>0</v>
      </c>
      <c r="J7" s="90"/>
      <c r="K7" s="201">
        <f>SUM(K3:K6)</f>
        <v>0</v>
      </c>
      <c r="L7" s="210"/>
      <c r="M7" s="92">
        <f>SUM(M3:M6)</f>
        <v>0</v>
      </c>
      <c r="N7" s="92">
        <f>SUM(N3:N6)</f>
        <v>1.9700000000000002</v>
      </c>
    </row>
    <row r="8" spans="1:14" x14ac:dyDescent="0.25">
      <c r="A8" s="22"/>
      <c r="B8" s="22"/>
      <c r="C8" s="22"/>
      <c r="D8" s="22"/>
      <c r="E8" s="22"/>
      <c r="F8" s="23"/>
      <c r="G8" s="22"/>
      <c r="H8" s="22"/>
      <c r="I8" s="22"/>
      <c r="J8" s="39"/>
      <c r="K8" s="22"/>
      <c r="L8" s="22"/>
      <c r="M8" s="22"/>
      <c r="N8" s="22"/>
    </row>
    <row r="9" spans="1:14" x14ac:dyDescent="0.25">
      <c r="A9" s="22"/>
      <c r="B9" s="22" t="s">
        <v>11</v>
      </c>
      <c r="C9" s="22"/>
      <c r="E9" s="22"/>
      <c r="F9" s="96" t="s">
        <v>136</v>
      </c>
      <c r="G9" s="22"/>
      <c r="H9" s="22" t="s">
        <v>20</v>
      </c>
      <c r="I9" s="22"/>
      <c r="J9" s="39"/>
      <c r="K9" s="41">
        <f>N7*4.33</f>
        <v>8.5301000000000009</v>
      </c>
      <c r="L9" s="41"/>
      <c r="M9" s="41"/>
      <c r="N9" s="22"/>
    </row>
    <row r="10" spans="1:14" x14ac:dyDescent="0.25">
      <c r="A10" s="22"/>
      <c r="B10" s="22" t="s">
        <v>12</v>
      </c>
      <c r="C10" s="22"/>
      <c r="D10" s="22" t="str">
        <f>B1</f>
        <v>LATIFA EZ ZAKRI</v>
      </c>
      <c r="E10" s="22"/>
      <c r="F10" s="22" t="s">
        <v>35</v>
      </c>
      <c r="G10" s="22"/>
      <c r="H10" s="22"/>
      <c r="I10" s="42">
        <f>N7</f>
        <v>1.9700000000000002</v>
      </c>
      <c r="J10" s="22"/>
      <c r="K10" s="22"/>
      <c r="L10" s="22"/>
      <c r="M10" s="22"/>
      <c r="N10" s="22"/>
    </row>
  </sheetData>
  <pageMargins left="0.7" right="0.7" top="0.75" bottom="0.75" header="0.3" footer="0.3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workbookViewId="0">
      <selection sqref="A1:N21"/>
    </sheetView>
  </sheetViews>
  <sheetFormatPr baseColWidth="10" defaultRowHeight="15" x14ac:dyDescent="0.25"/>
  <cols>
    <col min="1" max="1" width="7.140625" customWidth="1"/>
    <col min="3" max="3" width="6.42578125" customWidth="1"/>
    <col min="4" max="4" width="17" customWidth="1"/>
    <col min="5" max="5" width="5.85546875" customWidth="1"/>
    <col min="6" max="6" width="15.28515625" customWidth="1"/>
    <col min="7" max="7" width="6.85546875" customWidth="1"/>
    <col min="8" max="8" width="16.7109375" customWidth="1"/>
    <col min="9" max="9" width="5.42578125" customWidth="1"/>
    <col min="10" max="10" width="15.42578125" customWidth="1"/>
    <col min="11" max="11" width="4.85546875" customWidth="1"/>
    <col min="12" max="13" width="5.140625" customWidth="1"/>
    <col min="14" max="14" width="5.8554687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ht="24.75" x14ac:dyDescent="0.25">
      <c r="A3" s="4">
        <v>18.07</v>
      </c>
      <c r="B3" s="89" t="s">
        <v>111</v>
      </c>
      <c r="C3" s="4"/>
      <c r="D3" s="89" t="s">
        <v>111</v>
      </c>
      <c r="E3" s="4"/>
      <c r="F3" s="89" t="s">
        <v>111</v>
      </c>
      <c r="G3" s="4"/>
      <c r="H3" s="89" t="s">
        <v>111</v>
      </c>
      <c r="I3" s="15"/>
      <c r="J3" s="89" t="s">
        <v>111</v>
      </c>
      <c r="K3" s="4"/>
      <c r="L3" s="157"/>
      <c r="M3" s="4"/>
      <c r="N3" s="4"/>
    </row>
    <row r="4" spans="1:14" ht="24.75" x14ac:dyDescent="0.25">
      <c r="A4" s="5"/>
      <c r="B4" s="158"/>
      <c r="C4" s="5"/>
      <c r="D4" s="158"/>
      <c r="E4" s="5"/>
      <c r="F4" s="158" t="s">
        <v>112</v>
      </c>
      <c r="G4" s="5">
        <v>0.5</v>
      </c>
      <c r="H4" s="158"/>
      <c r="I4" s="80"/>
      <c r="J4" s="158"/>
      <c r="K4" s="5"/>
      <c r="L4" s="159"/>
      <c r="M4" s="5"/>
      <c r="N4" s="5">
        <f>C4+E4+G4+I4+K4+M4</f>
        <v>0.5</v>
      </c>
    </row>
    <row r="5" spans="1:14" ht="24.75" x14ac:dyDescent="0.25">
      <c r="A5" s="17"/>
      <c r="B5" s="10" t="s">
        <v>18</v>
      </c>
      <c r="C5" s="17">
        <v>0.5</v>
      </c>
      <c r="D5" s="156" t="s">
        <v>18</v>
      </c>
      <c r="E5" s="85">
        <v>0.5</v>
      </c>
      <c r="F5" s="156" t="s">
        <v>113</v>
      </c>
      <c r="G5" s="17">
        <v>1.67</v>
      </c>
      <c r="H5" s="156" t="s">
        <v>18</v>
      </c>
      <c r="I5" s="17">
        <v>0.5</v>
      </c>
      <c r="J5" s="156" t="s">
        <v>18</v>
      </c>
      <c r="K5" s="17">
        <v>0.5</v>
      </c>
      <c r="L5" s="17"/>
      <c r="M5" s="17"/>
      <c r="N5" s="5">
        <f>C5+E5+G5+I5+K5+M5</f>
        <v>3.67</v>
      </c>
    </row>
    <row r="6" spans="1:14" ht="24.75" x14ac:dyDescent="0.25">
      <c r="A6" s="82"/>
      <c r="B6" s="120" t="s">
        <v>80</v>
      </c>
      <c r="C6" s="121"/>
      <c r="D6" s="120" t="s">
        <v>80</v>
      </c>
      <c r="E6" s="121"/>
      <c r="F6" s="120" t="s">
        <v>80</v>
      </c>
      <c r="G6" s="121"/>
      <c r="H6" s="120" t="s">
        <v>80</v>
      </c>
      <c r="I6" s="121"/>
      <c r="J6" s="120" t="s">
        <v>80</v>
      </c>
      <c r="K6" s="121"/>
      <c r="L6" s="15"/>
      <c r="M6" s="4"/>
      <c r="N6" s="7"/>
    </row>
    <row r="7" spans="1:14" x14ac:dyDescent="0.25">
      <c r="A7" s="84">
        <v>20.68</v>
      </c>
      <c r="B7" s="10" t="s">
        <v>17</v>
      </c>
      <c r="C7" s="122">
        <v>2</v>
      </c>
      <c r="D7" s="10" t="s">
        <v>18</v>
      </c>
      <c r="E7" s="122">
        <v>0.75</v>
      </c>
      <c r="F7" s="10" t="s">
        <v>18</v>
      </c>
      <c r="G7" s="122">
        <v>0.63</v>
      </c>
      <c r="H7" s="10" t="s">
        <v>18</v>
      </c>
      <c r="I7" s="122">
        <v>0.64</v>
      </c>
      <c r="J7" s="10" t="s">
        <v>18</v>
      </c>
      <c r="K7" s="122">
        <v>0.75</v>
      </c>
      <c r="L7" s="9"/>
      <c r="M7" s="17"/>
      <c r="N7" s="13">
        <f>C7+E7+G7+I7+K7</f>
        <v>4.7699999999999996</v>
      </c>
    </row>
    <row r="8" spans="1:14" x14ac:dyDescent="0.25">
      <c r="A8" s="144"/>
      <c r="B8" s="29" t="s">
        <v>98</v>
      </c>
      <c r="C8" s="25"/>
      <c r="D8" s="25"/>
      <c r="E8" s="50"/>
      <c r="F8" s="29"/>
      <c r="G8" s="50"/>
      <c r="H8" s="25"/>
      <c r="I8" s="50"/>
      <c r="J8" s="25"/>
      <c r="K8" s="50"/>
      <c r="L8" s="14"/>
      <c r="M8" s="14"/>
      <c r="N8" s="121"/>
    </row>
    <row r="9" spans="1:14" x14ac:dyDescent="0.25">
      <c r="A9" s="26">
        <v>5.41</v>
      </c>
      <c r="B9" s="27" t="s">
        <v>99</v>
      </c>
      <c r="C9" s="28">
        <v>1.25</v>
      </c>
      <c r="D9" s="28"/>
      <c r="E9" s="101"/>
      <c r="F9" s="27"/>
      <c r="G9" s="101"/>
      <c r="H9" s="28"/>
      <c r="I9" s="101"/>
      <c r="J9" s="28"/>
      <c r="K9" s="101"/>
      <c r="L9" s="16"/>
      <c r="M9" s="16"/>
      <c r="N9" s="122">
        <f t="shared" ref="N9" si="0">K9+I9+G9+E9+C9</f>
        <v>1.25</v>
      </c>
    </row>
    <row r="10" spans="1:14" x14ac:dyDescent="0.25">
      <c r="A10" s="121"/>
      <c r="B10" s="4"/>
      <c r="C10" s="4"/>
      <c r="D10" s="205"/>
      <c r="E10" s="4"/>
      <c r="F10" s="205"/>
      <c r="G10" s="4"/>
      <c r="H10" s="4"/>
      <c r="I10" s="4"/>
      <c r="J10" s="202" t="s">
        <v>129</v>
      </c>
      <c r="K10" s="4"/>
      <c r="L10" s="205"/>
      <c r="M10" s="4"/>
      <c r="N10" s="121"/>
    </row>
    <row r="11" spans="1:14" x14ac:dyDescent="0.25">
      <c r="A11" s="122">
        <v>4.33</v>
      </c>
      <c r="B11" s="9"/>
      <c r="C11" s="9"/>
      <c r="D11" s="9"/>
      <c r="E11" s="9"/>
      <c r="F11" s="9"/>
      <c r="G11" s="9"/>
      <c r="H11" s="9"/>
      <c r="I11" s="9"/>
      <c r="J11" s="203"/>
      <c r="K11" s="9">
        <v>1</v>
      </c>
      <c r="L11" s="9"/>
      <c r="M11" s="206"/>
      <c r="N11" s="9">
        <f>K11</f>
        <v>1</v>
      </c>
    </row>
    <row r="12" spans="1:14" x14ac:dyDescent="0.25">
      <c r="A12" s="82"/>
      <c r="B12" s="15"/>
      <c r="C12" s="4"/>
      <c r="D12" s="4" t="s">
        <v>41</v>
      </c>
      <c r="E12" s="83"/>
      <c r="F12" s="4"/>
      <c r="G12" s="83"/>
      <c r="H12" s="15"/>
      <c r="I12" s="83"/>
      <c r="J12" s="4"/>
      <c r="K12" s="83"/>
      <c r="L12" s="4"/>
      <c r="M12" s="207"/>
      <c r="N12" s="15"/>
    </row>
    <row r="13" spans="1:14" x14ac:dyDescent="0.25">
      <c r="A13" s="84">
        <v>3</v>
      </c>
      <c r="B13" s="9"/>
      <c r="C13" s="17"/>
      <c r="D13" s="17" t="s">
        <v>42</v>
      </c>
      <c r="E13" s="85">
        <v>0.69</v>
      </c>
      <c r="F13" s="17"/>
      <c r="G13" s="85"/>
      <c r="H13" s="9"/>
      <c r="I13" s="85"/>
      <c r="J13" s="17"/>
      <c r="K13" s="85"/>
      <c r="M13" s="208"/>
      <c r="N13" s="17">
        <f>C13+E13+G13+I13+K13</f>
        <v>0.69</v>
      </c>
    </row>
    <row r="14" spans="1:14" ht="24" x14ac:dyDescent="0.25">
      <c r="A14" s="3"/>
      <c r="B14" s="80"/>
      <c r="C14" s="5"/>
      <c r="D14" s="86" t="s">
        <v>43</v>
      </c>
      <c r="E14" s="87"/>
      <c r="F14" s="80"/>
      <c r="G14" s="88"/>
      <c r="H14" s="80"/>
      <c r="I14" s="88"/>
      <c r="J14" s="5"/>
      <c r="K14" s="88"/>
      <c r="L14" s="4"/>
      <c r="M14" s="207"/>
      <c r="N14" s="15"/>
    </row>
    <row r="15" spans="1:14" x14ac:dyDescent="0.25">
      <c r="A15" s="6">
        <v>8.66</v>
      </c>
      <c r="B15" s="80"/>
      <c r="C15" s="5"/>
      <c r="D15" s="5" t="s">
        <v>44</v>
      </c>
      <c r="E15" s="87">
        <v>2</v>
      </c>
      <c r="F15" s="80"/>
      <c r="G15" s="88"/>
      <c r="H15" s="80"/>
      <c r="I15" s="88"/>
      <c r="J15" s="5"/>
      <c r="K15" s="88"/>
      <c r="L15" s="209"/>
      <c r="M15" s="116"/>
      <c r="N15" s="5">
        <f>C15+E15+G15+I15+K15</f>
        <v>2</v>
      </c>
    </row>
    <row r="16" spans="1:14" x14ac:dyDescent="0.25">
      <c r="A16" s="122"/>
      <c r="B16" s="9"/>
      <c r="C16" s="9"/>
      <c r="D16" s="9"/>
      <c r="E16" s="9"/>
      <c r="F16" s="9"/>
      <c r="G16" s="9"/>
      <c r="H16" s="9"/>
      <c r="I16" s="9"/>
      <c r="J16" s="203"/>
      <c r="K16" s="9"/>
      <c r="L16" s="9"/>
      <c r="M16" s="208"/>
      <c r="N16" s="9"/>
    </row>
    <row r="17" spans="1:14" x14ac:dyDescent="0.25">
      <c r="A17" s="1">
        <f>SUM(A3:A16)</f>
        <v>60.149999999999991</v>
      </c>
      <c r="B17" s="90" t="s">
        <v>9</v>
      </c>
      <c r="C17" s="92">
        <f>SUM(C3:C16)</f>
        <v>3.75</v>
      </c>
      <c r="D17" s="210"/>
      <c r="E17" s="201">
        <f>SUM(E3:E16)</f>
        <v>3.94</v>
      </c>
      <c r="F17" s="211"/>
      <c r="G17" s="201">
        <f>SUM(G3:G16)</f>
        <v>2.8</v>
      </c>
      <c r="H17" s="90"/>
      <c r="I17" s="201">
        <f>SUM(I3:I16)</f>
        <v>1.1400000000000001</v>
      </c>
      <c r="J17" s="90"/>
      <c r="K17" s="201">
        <f>SUM(K3:K16)</f>
        <v>2.25</v>
      </c>
      <c r="L17" s="210"/>
      <c r="M17" s="92">
        <f>SUM(M3:M11)</f>
        <v>0</v>
      </c>
      <c r="N17" s="92">
        <f>SUM(N3:N16)</f>
        <v>13.879999999999999</v>
      </c>
    </row>
    <row r="18" spans="1:14" x14ac:dyDescent="0.25">
      <c r="A18" s="22"/>
      <c r="B18" s="22"/>
      <c r="C18" s="22"/>
      <c r="D18" s="22"/>
      <c r="E18" s="22"/>
      <c r="F18" s="23"/>
      <c r="G18" s="22"/>
      <c r="H18" s="22"/>
      <c r="I18" s="22"/>
      <c r="J18" s="39"/>
      <c r="K18" s="22"/>
      <c r="L18" s="22"/>
      <c r="M18" s="22"/>
      <c r="N18" s="22"/>
    </row>
    <row r="19" spans="1:14" x14ac:dyDescent="0.25">
      <c r="A19" s="22"/>
      <c r="B19" s="22" t="s">
        <v>11</v>
      </c>
      <c r="C19" s="22"/>
      <c r="E19" s="22"/>
      <c r="F19" s="96" t="s">
        <v>135</v>
      </c>
      <c r="G19" s="22"/>
      <c r="H19" s="22" t="s">
        <v>20</v>
      </c>
      <c r="I19" s="22"/>
      <c r="J19" s="39"/>
      <c r="K19" s="41">
        <f>N17*4.33</f>
        <v>60.100399999999993</v>
      </c>
      <c r="L19" s="41"/>
      <c r="M19" s="41"/>
      <c r="N19" s="22"/>
    </row>
    <row r="20" spans="1:14" x14ac:dyDescent="0.25">
      <c r="A20" s="22"/>
      <c r="B20" s="22" t="s">
        <v>12</v>
      </c>
      <c r="C20" s="22"/>
      <c r="D20" s="22" t="str">
        <f>B1</f>
        <v>LATIFA EZ ZAKRI</v>
      </c>
      <c r="E20" s="22"/>
      <c r="F20" s="22" t="s">
        <v>35</v>
      </c>
      <c r="G20" s="22"/>
      <c r="H20" s="22"/>
      <c r="I20" s="42">
        <f>N17</f>
        <v>13.879999999999999</v>
      </c>
      <c r="J20" s="22"/>
      <c r="K20" s="22"/>
      <c r="L20" s="22"/>
      <c r="M20" s="22"/>
      <c r="N20" s="22"/>
    </row>
    <row r="21" spans="1:14" x14ac:dyDescent="0.25">
      <c r="F21" t="s">
        <v>133</v>
      </c>
    </row>
  </sheetData>
  <pageMargins left="0.7" right="0.7" top="0.75" bottom="0.75" header="0.3" footer="0.3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opLeftCell="A13" workbookViewId="0">
      <selection sqref="A1:N28"/>
    </sheetView>
  </sheetViews>
  <sheetFormatPr baseColWidth="10" defaultRowHeight="15" x14ac:dyDescent="0.25"/>
  <cols>
    <col min="1" max="1" width="8.140625" customWidth="1"/>
    <col min="2" max="2" width="15.28515625" customWidth="1"/>
    <col min="3" max="3" width="5.7109375" customWidth="1"/>
    <col min="4" max="4" width="16.28515625" customWidth="1"/>
    <col min="5" max="5" width="6.5703125" customWidth="1"/>
    <col min="6" max="6" width="19.85546875" customWidth="1"/>
    <col min="7" max="7" width="6" customWidth="1"/>
    <col min="8" max="8" width="14.140625" customWidth="1"/>
    <col min="9" max="9" width="6.28515625" customWidth="1"/>
    <col min="11" max="11" width="6.140625" customWidth="1"/>
    <col min="12" max="12" width="5.7109375" customWidth="1"/>
    <col min="13" max="13" width="5.140625" customWidth="1"/>
    <col min="14" max="14" width="6.8554687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ht="24.75" x14ac:dyDescent="0.25">
      <c r="A3" s="4">
        <v>18.07</v>
      </c>
      <c r="B3" s="89" t="s">
        <v>111</v>
      </c>
      <c r="C3" s="4"/>
      <c r="D3" s="89" t="s">
        <v>111</v>
      </c>
      <c r="E3" s="4"/>
      <c r="F3" s="89" t="s">
        <v>111</v>
      </c>
      <c r="G3" s="4"/>
      <c r="H3" s="89" t="s">
        <v>111</v>
      </c>
      <c r="I3" s="15"/>
      <c r="J3" s="89" t="s">
        <v>111</v>
      </c>
      <c r="K3" s="4"/>
      <c r="L3" s="157"/>
      <c r="M3" s="4"/>
      <c r="N3" s="4"/>
    </row>
    <row r="4" spans="1:14" ht="12" customHeight="1" x14ac:dyDescent="0.25">
      <c r="A4" s="5"/>
      <c r="B4" s="158"/>
      <c r="C4" s="5"/>
      <c r="D4" s="158"/>
      <c r="E4" s="5"/>
      <c r="F4" s="158" t="s">
        <v>112</v>
      </c>
      <c r="G4" s="5">
        <v>0.5</v>
      </c>
      <c r="H4" s="158"/>
      <c r="I4" s="80"/>
      <c r="J4" s="158"/>
      <c r="K4" s="5"/>
      <c r="L4" s="159"/>
      <c r="M4" s="5"/>
      <c r="N4" s="5">
        <f>C4+E4+G4+I4+K4+M4</f>
        <v>0.5</v>
      </c>
    </row>
    <row r="5" spans="1:14" ht="20.25" customHeight="1" x14ac:dyDescent="0.25">
      <c r="A5" s="17"/>
      <c r="B5" s="10" t="s">
        <v>18</v>
      </c>
      <c r="C5" s="17">
        <v>0.5</v>
      </c>
      <c r="D5" s="156" t="s">
        <v>18</v>
      </c>
      <c r="E5" s="85">
        <v>0.5</v>
      </c>
      <c r="F5" s="156" t="s">
        <v>113</v>
      </c>
      <c r="G5" s="17">
        <v>1.67</v>
      </c>
      <c r="H5" s="156" t="s">
        <v>18</v>
      </c>
      <c r="I5" s="17">
        <v>0.5</v>
      </c>
      <c r="J5" s="156" t="s">
        <v>18</v>
      </c>
      <c r="K5" s="17">
        <v>0.5</v>
      </c>
      <c r="L5" s="17"/>
      <c r="M5" s="17"/>
      <c r="N5" s="5">
        <f>C5+E5+G5+I5+K5+M5</f>
        <v>3.67</v>
      </c>
    </row>
    <row r="6" spans="1:14" ht="24.75" x14ac:dyDescent="0.25">
      <c r="A6" s="82"/>
      <c r="B6" s="120" t="s">
        <v>80</v>
      </c>
      <c r="C6" s="121"/>
      <c r="D6" s="120" t="s">
        <v>80</v>
      </c>
      <c r="E6" s="121"/>
      <c r="F6" s="120" t="s">
        <v>80</v>
      </c>
      <c r="G6" s="121"/>
      <c r="H6" s="120" t="s">
        <v>80</v>
      </c>
      <c r="I6" s="121"/>
      <c r="J6" s="120" t="s">
        <v>80</v>
      </c>
      <c r="K6" s="121"/>
      <c r="L6" s="15"/>
      <c r="M6" s="4"/>
      <c r="N6" s="7"/>
    </row>
    <row r="7" spans="1:14" x14ac:dyDescent="0.25">
      <c r="A7" s="84">
        <v>20.68</v>
      </c>
      <c r="B7" s="10" t="s">
        <v>17</v>
      </c>
      <c r="C7" s="122">
        <v>2</v>
      </c>
      <c r="D7" s="10" t="s">
        <v>18</v>
      </c>
      <c r="E7" s="122">
        <v>0.75</v>
      </c>
      <c r="F7" s="10" t="s">
        <v>18</v>
      </c>
      <c r="G7" s="122">
        <v>0.63</v>
      </c>
      <c r="H7" s="10" t="s">
        <v>18</v>
      </c>
      <c r="I7" s="122">
        <v>0.64</v>
      </c>
      <c r="J7" s="10" t="s">
        <v>18</v>
      </c>
      <c r="K7" s="122">
        <v>0.75</v>
      </c>
      <c r="L7" s="9"/>
      <c r="M7" s="17"/>
      <c r="N7" s="13">
        <f>C7+E7+G7+I7+K7</f>
        <v>4.7699999999999996</v>
      </c>
    </row>
    <row r="8" spans="1:14" x14ac:dyDescent="0.25">
      <c r="A8" s="144"/>
      <c r="B8" s="29" t="s">
        <v>98</v>
      </c>
      <c r="C8" s="25"/>
      <c r="D8" s="25"/>
      <c r="E8" s="50"/>
      <c r="F8" s="29"/>
      <c r="G8" s="50"/>
      <c r="H8" s="25"/>
      <c r="I8" s="50"/>
      <c r="J8" s="25"/>
      <c r="K8" s="50"/>
      <c r="L8" s="14"/>
      <c r="M8" s="14"/>
      <c r="N8" s="121"/>
    </row>
    <row r="9" spans="1:14" x14ac:dyDescent="0.25">
      <c r="A9" s="26">
        <v>5.41</v>
      </c>
      <c r="B9" s="27" t="s">
        <v>99</v>
      </c>
      <c r="C9" s="28">
        <v>1.25</v>
      </c>
      <c r="D9" s="28"/>
      <c r="E9" s="101"/>
      <c r="F9" s="27"/>
      <c r="G9" s="101"/>
      <c r="H9" s="28"/>
      <c r="I9" s="101"/>
      <c r="J9" s="28"/>
      <c r="K9" s="101"/>
      <c r="L9" s="16"/>
      <c r="M9" s="16"/>
      <c r="N9" s="122">
        <f t="shared" ref="N9" si="0">K9+I9+G9+E9+C9</f>
        <v>1.25</v>
      </c>
    </row>
    <row r="10" spans="1:14" x14ac:dyDescent="0.25">
      <c r="A10" s="121"/>
      <c r="B10" s="4"/>
      <c r="C10" s="4"/>
      <c r="D10" s="205"/>
      <c r="E10" s="4"/>
      <c r="F10" s="205"/>
      <c r="G10" s="4"/>
      <c r="H10" s="4"/>
      <c r="I10" s="4"/>
      <c r="J10" s="202" t="s">
        <v>129</v>
      </c>
      <c r="K10" s="4"/>
      <c r="L10" s="205"/>
      <c r="M10" s="4"/>
      <c r="N10" s="121"/>
    </row>
    <row r="11" spans="1:14" x14ac:dyDescent="0.25">
      <c r="A11" s="122">
        <v>4.33</v>
      </c>
      <c r="B11" s="9"/>
      <c r="C11" s="9"/>
      <c r="D11" s="9"/>
      <c r="E11" s="9"/>
      <c r="F11" s="9"/>
      <c r="G11" s="9"/>
      <c r="H11" s="9"/>
      <c r="I11" s="9"/>
      <c r="J11" s="203"/>
      <c r="K11" s="9">
        <v>1</v>
      </c>
      <c r="L11" s="9"/>
      <c r="M11" s="206"/>
      <c r="N11" s="9">
        <f>K11</f>
        <v>1</v>
      </c>
    </row>
    <row r="12" spans="1:14" x14ac:dyDescent="0.25">
      <c r="A12" s="82"/>
      <c r="B12" s="15"/>
      <c r="C12" s="4"/>
      <c r="D12" s="4" t="s">
        <v>41</v>
      </c>
      <c r="E12" s="83"/>
      <c r="F12" s="4"/>
      <c r="G12" s="83"/>
      <c r="H12" s="15"/>
      <c r="I12" s="83"/>
      <c r="J12" s="4"/>
      <c r="K12" s="83"/>
      <c r="L12" s="4"/>
      <c r="M12" s="207"/>
      <c r="N12" s="15"/>
    </row>
    <row r="13" spans="1:14" x14ac:dyDescent="0.25">
      <c r="A13" s="84">
        <v>3</v>
      </c>
      <c r="B13" s="9"/>
      <c r="C13" s="17"/>
      <c r="D13" s="17" t="s">
        <v>42</v>
      </c>
      <c r="E13" s="85">
        <v>0.69</v>
      </c>
      <c r="F13" s="17"/>
      <c r="G13" s="85"/>
      <c r="H13" s="9"/>
      <c r="I13" s="85"/>
      <c r="J13" s="17"/>
      <c r="K13" s="85"/>
      <c r="M13" s="208"/>
      <c r="N13" s="17">
        <f>C13+E13+G13+I13+K13</f>
        <v>0.69</v>
      </c>
    </row>
    <row r="14" spans="1:14" ht="26.25" customHeight="1" x14ac:dyDescent="0.25">
      <c r="A14" s="3"/>
      <c r="B14" s="80"/>
      <c r="C14" s="5"/>
      <c r="D14" s="86" t="s">
        <v>43</v>
      </c>
      <c r="E14" s="87"/>
      <c r="F14" s="80"/>
      <c r="G14" s="88"/>
      <c r="H14" s="80"/>
      <c r="I14" s="88"/>
      <c r="J14" s="5"/>
      <c r="K14" s="88"/>
      <c r="L14" s="4"/>
      <c r="M14" s="207"/>
      <c r="N14" s="15"/>
    </row>
    <row r="15" spans="1:14" x14ac:dyDescent="0.25">
      <c r="A15" s="6">
        <v>8.66</v>
      </c>
      <c r="B15" s="80"/>
      <c r="C15" s="5"/>
      <c r="D15" s="5" t="s">
        <v>44</v>
      </c>
      <c r="E15" s="87">
        <v>2</v>
      </c>
      <c r="F15" s="80"/>
      <c r="G15" s="88"/>
      <c r="H15" s="80"/>
      <c r="I15" s="88"/>
      <c r="J15" s="5"/>
      <c r="K15" s="88"/>
      <c r="L15" s="209"/>
      <c r="M15" s="116"/>
      <c r="N15" s="5">
        <f>C15+E15+G15+I15+K15</f>
        <v>2</v>
      </c>
    </row>
    <row r="16" spans="1:14" x14ac:dyDescent="0.25">
      <c r="A16" s="122"/>
      <c r="B16" s="9"/>
      <c r="C16" s="9"/>
      <c r="D16" s="9"/>
      <c r="E16" s="9"/>
      <c r="F16" s="9"/>
      <c r="G16" s="9"/>
      <c r="H16" s="9"/>
      <c r="I16" s="9"/>
      <c r="J16" s="203"/>
      <c r="K16" s="9"/>
      <c r="L16" s="9"/>
      <c r="M16" s="208"/>
      <c r="N16" s="9"/>
    </row>
    <row r="17" spans="1:14" x14ac:dyDescent="0.25">
      <c r="A17" s="3"/>
      <c r="B17" s="145"/>
      <c r="C17" s="146"/>
      <c r="D17" s="145" t="s">
        <v>102</v>
      </c>
      <c r="E17" s="185"/>
      <c r="F17" s="145"/>
      <c r="G17" s="146"/>
      <c r="H17" s="145"/>
      <c r="I17" s="185"/>
      <c r="J17" s="145" t="s">
        <v>102</v>
      </c>
      <c r="K17" s="146"/>
      <c r="L17" s="146"/>
      <c r="M17" s="146"/>
      <c r="N17" s="4"/>
    </row>
    <row r="18" spans="1:14" x14ac:dyDescent="0.25">
      <c r="A18" s="8">
        <v>5</v>
      </c>
      <c r="B18" s="137"/>
      <c r="C18" s="147"/>
      <c r="D18" s="147" t="s">
        <v>18</v>
      </c>
      <c r="E18" s="147">
        <v>0.33</v>
      </c>
      <c r="F18" s="137"/>
      <c r="G18" s="147"/>
      <c r="H18" s="147"/>
      <c r="I18" s="147"/>
      <c r="J18" s="137" t="s">
        <v>17</v>
      </c>
      <c r="K18" s="147">
        <v>0.82</v>
      </c>
      <c r="L18" s="147"/>
      <c r="M18" s="147"/>
      <c r="N18" s="17">
        <f>C18+E18+G18+I18+K18+M18</f>
        <v>1.1499999999999999</v>
      </c>
    </row>
    <row r="19" spans="1:14" x14ac:dyDescent="0.25">
      <c r="A19" s="3"/>
      <c r="B19" s="148"/>
      <c r="C19" s="146"/>
      <c r="D19" s="148" t="s">
        <v>103</v>
      </c>
      <c r="E19" s="146"/>
      <c r="F19" s="148"/>
      <c r="G19" s="146"/>
      <c r="H19" s="148"/>
      <c r="I19" s="146"/>
      <c r="J19" s="148" t="s">
        <v>103</v>
      </c>
      <c r="K19" s="146"/>
      <c r="L19" s="146"/>
      <c r="M19" s="146"/>
      <c r="N19" s="4"/>
    </row>
    <row r="20" spans="1:14" x14ac:dyDescent="0.25">
      <c r="A20" s="8">
        <v>4</v>
      </c>
      <c r="B20" s="137"/>
      <c r="C20" s="147"/>
      <c r="D20" s="147" t="s">
        <v>18</v>
      </c>
      <c r="E20" s="147">
        <v>0.32</v>
      </c>
      <c r="F20" s="137"/>
      <c r="G20" s="147"/>
      <c r="H20" s="147"/>
      <c r="I20" s="147"/>
      <c r="J20" s="137" t="s">
        <v>17</v>
      </c>
      <c r="K20" s="147">
        <v>0.6</v>
      </c>
      <c r="L20" s="137"/>
      <c r="M20" s="147"/>
      <c r="N20" s="17">
        <f>C20+E20+G20+I20+K20+M20</f>
        <v>0.91999999999999993</v>
      </c>
    </row>
    <row r="21" spans="1:14" x14ac:dyDescent="0.25">
      <c r="A21" s="6"/>
      <c r="B21" s="80"/>
      <c r="C21" s="5"/>
      <c r="D21" s="80" t="s">
        <v>104</v>
      </c>
      <c r="E21" s="5"/>
      <c r="F21" s="80"/>
      <c r="G21" s="5"/>
      <c r="H21" s="5"/>
      <c r="I21" s="5"/>
      <c r="J21" s="80"/>
      <c r="K21" s="5"/>
      <c r="L21" s="80"/>
      <c r="M21" s="5"/>
      <c r="N21" s="5"/>
    </row>
    <row r="22" spans="1:14" ht="24.75" x14ac:dyDescent="0.25">
      <c r="A22" s="6">
        <v>0.66</v>
      </c>
      <c r="B22" s="80"/>
      <c r="C22" s="5"/>
      <c r="D22" s="80" t="s">
        <v>105</v>
      </c>
      <c r="E22" s="5">
        <v>0.15</v>
      </c>
      <c r="F22" s="80"/>
      <c r="G22" s="5"/>
      <c r="H22" s="5"/>
      <c r="I22" s="5"/>
      <c r="J22" s="80"/>
      <c r="K22" s="5"/>
      <c r="L22" s="80"/>
      <c r="M22" s="5"/>
      <c r="N22" s="5">
        <f>C22+E22+G22+I22+K22+M22</f>
        <v>0.15</v>
      </c>
    </row>
    <row r="23" spans="1:14" x14ac:dyDescent="0.25">
      <c r="A23" s="1">
        <f>SUM(A3:A22)</f>
        <v>69.809999999999988</v>
      </c>
      <c r="B23" s="90" t="s">
        <v>9</v>
      </c>
      <c r="C23" s="92">
        <f>SUM(C3:C22)</f>
        <v>3.75</v>
      </c>
      <c r="D23" s="210"/>
      <c r="E23" s="201">
        <f>SUM(E5:E22)</f>
        <v>4.74</v>
      </c>
      <c r="F23" s="211"/>
      <c r="G23" s="201">
        <f>SUM(G3:G22)</f>
        <v>2.8</v>
      </c>
      <c r="H23" s="90"/>
      <c r="I23" s="201">
        <f>SUM(I3:I22)</f>
        <v>1.1400000000000001</v>
      </c>
      <c r="J23" s="90"/>
      <c r="K23" s="201">
        <f>SUM(K3:K22)</f>
        <v>3.67</v>
      </c>
      <c r="L23" s="210"/>
      <c r="M23" s="92">
        <f>SUM(M3:M11)</f>
        <v>0</v>
      </c>
      <c r="N23" s="92">
        <f>SUM(N3:N22)</f>
        <v>16.099999999999998</v>
      </c>
    </row>
    <row r="24" spans="1:14" x14ac:dyDescent="0.25">
      <c r="A24" s="22"/>
      <c r="B24" s="22"/>
      <c r="C24" s="22"/>
      <c r="D24" s="22"/>
      <c r="E24" s="22"/>
      <c r="F24" s="23"/>
      <c r="G24" s="22"/>
      <c r="H24" s="22"/>
      <c r="I24" s="22"/>
      <c r="J24" s="39"/>
      <c r="K24" s="22"/>
      <c r="L24" s="22"/>
      <c r="M24" s="22"/>
      <c r="N24" s="22"/>
    </row>
    <row r="25" spans="1:14" x14ac:dyDescent="0.25">
      <c r="A25" s="22"/>
      <c r="B25" s="22" t="s">
        <v>11</v>
      </c>
      <c r="C25" s="22"/>
      <c r="E25" s="22"/>
      <c r="F25" s="96" t="s">
        <v>132</v>
      </c>
      <c r="G25" s="22"/>
      <c r="H25" s="22" t="s">
        <v>20</v>
      </c>
      <c r="I25" s="22"/>
      <c r="J25" s="39"/>
      <c r="K25" s="41">
        <f>N23*4.33</f>
        <v>69.712999999999994</v>
      </c>
      <c r="L25" s="41"/>
      <c r="M25" s="41"/>
      <c r="N25" s="22"/>
    </row>
    <row r="26" spans="1:14" x14ac:dyDescent="0.25">
      <c r="A26" s="22"/>
      <c r="B26" s="22" t="s">
        <v>12</v>
      </c>
      <c r="C26" s="22"/>
      <c r="D26" s="22" t="str">
        <f>B1</f>
        <v>LATIFA EZ ZAKRI</v>
      </c>
      <c r="E26" s="22"/>
      <c r="F26" s="22" t="s">
        <v>35</v>
      </c>
      <c r="G26" s="22"/>
      <c r="H26" s="22"/>
      <c r="I26" s="42">
        <f>N23</f>
        <v>16.099999999999998</v>
      </c>
      <c r="J26" s="22"/>
      <c r="K26" s="22"/>
      <c r="L26" s="22"/>
      <c r="M26" s="22"/>
      <c r="N26" s="22"/>
    </row>
    <row r="27" spans="1:14" x14ac:dyDescent="0.25">
      <c r="F27" t="s">
        <v>133</v>
      </c>
    </row>
    <row r="28" spans="1:14" x14ac:dyDescent="0.25">
      <c r="F28" t="s">
        <v>134</v>
      </c>
    </row>
  </sheetData>
  <pageMargins left="0.25" right="0.25" top="0.75" bottom="0.75" header="0.3" footer="0.3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sqref="A1:N19"/>
    </sheetView>
  </sheetViews>
  <sheetFormatPr baseColWidth="10" defaultRowHeight="15" x14ac:dyDescent="0.25"/>
  <cols>
    <col min="1" max="1" width="7.140625" customWidth="1"/>
    <col min="2" max="2" width="14" customWidth="1"/>
    <col min="3" max="3" width="6.5703125" customWidth="1"/>
    <col min="4" max="4" width="14.7109375" customWidth="1"/>
    <col min="5" max="5" width="5.28515625" customWidth="1"/>
    <col min="6" max="6" width="14" customWidth="1"/>
    <col min="7" max="7" width="6.28515625" customWidth="1"/>
    <col min="8" max="8" width="14.28515625" customWidth="1"/>
    <col min="9" max="9" width="6" customWidth="1"/>
    <col min="10" max="10" width="14.85546875" customWidth="1"/>
    <col min="11" max="11" width="6.7109375" customWidth="1"/>
    <col min="12" max="12" width="5" customWidth="1"/>
    <col min="13" max="13" width="6.42578125" customWidth="1"/>
    <col min="14" max="14" width="9.140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>
        <v>18.07</v>
      </c>
      <c r="B3" s="89" t="s">
        <v>111</v>
      </c>
      <c r="C3" s="4"/>
      <c r="D3" s="89" t="s">
        <v>111</v>
      </c>
      <c r="E3" s="4"/>
      <c r="F3" s="89" t="s">
        <v>111</v>
      </c>
      <c r="G3" s="4"/>
      <c r="H3" s="89" t="s">
        <v>111</v>
      </c>
      <c r="I3" s="15"/>
      <c r="J3" s="89" t="s">
        <v>111</v>
      </c>
      <c r="K3" s="4"/>
      <c r="L3" s="157"/>
      <c r="M3" s="4"/>
      <c r="N3" s="4"/>
    </row>
    <row r="4" spans="1:14" ht="24.75" x14ac:dyDescent="0.25">
      <c r="A4" s="5"/>
      <c r="B4" s="158"/>
      <c r="C4" s="5"/>
      <c r="D4" s="158"/>
      <c r="E4" s="5"/>
      <c r="F4" s="158" t="s">
        <v>112</v>
      </c>
      <c r="G4" s="5">
        <v>0.5</v>
      </c>
      <c r="H4" s="158"/>
      <c r="I4" s="80"/>
      <c r="J4" s="158"/>
      <c r="K4" s="5"/>
      <c r="L4" s="159"/>
      <c r="M4" s="5"/>
      <c r="N4" s="5">
        <f>C4+E4+G4+I4+K4+M4</f>
        <v>0.5</v>
      </c>
    </row>
    <row r="5" spans="1:14" ht="24.75" x14ac:dyDescent="0.25">
      <c r="A5" s="17"/>
      <c r="B5" s="10" t="s">
        <v>18</v>
      </c>
      <c r="C5" s="17">
        <v>0.5</v>
      </c>
      <c r="D5" s="156" t="s">
        <v>18</v>
      </c>
      <c r="E5" s="85">
        <v>0.5</v>
      </c>
      <c r="F5" s="156" t="s">
        <v>113</v>
      </c>
      <c r="G5" s="17">
        <v>1.67</v>
      </c>
      <c r="H5" s="156" t="s">
        <v>18</v>
      </c>
      <c r="I5" s="17">
        <v>0.5</v>
      </c>
      <c r="J5" s="156" t="s">
        <v>18</v>
      </c>
      <c r="K5" s="17">
        <v>0.5</v>
      </c>
      <c r="L5" s="17"/>
      <c r="M5" s="17"/>
      <c r="N5" s="5">
        <f>C5+E5+G5+I5+K5+M5</f>
        <v>3.67</v>
      </c>
    </row>
    <row r="6" spans="1:14" ht="15.75" customHeight="1" x14ac:dyDescent="0.25">
      <c r="A6" s="82"/>
      <c r="B6" s="120" t="s">
        <v>80</v>
      </c>
      <c r="C6" s="121"/>
      <c r="D6" s="120" t="s">
        <v>80</v>
      </c>
      <c r="E6" s="121"/>
      <c r="F6" s="120" t="s">
        <v>80</v>
      </c>
      <c r="G6" s="121"/>
      <c r="H6" s="120" t="s">
        <v>80</v>
      </c>
      <c r="I6" s="121"/>
      <c r="J6" s="120" t="s">
        <v>80</v>
      </c>
      <c r="K6" s="121"/>
      <c r="L6" s="15"/>
      <c r="M6" s="4"/>
      <c r="N6" s="7"/>
    </row>
    <row r="7" spans="1:14" x14ac:dyDescent="0.25">
      <c r="A7" s="84">
        <v>20.68</v>
      </c>
      <c r="B7" s="10" t="s">
        <v>18</v>
      </c>
      <c r="C7" s="122">
        <v>0.75</v>
      </c>
      <c r="D7" s="10" t="s">
        <v>17</v>
      </c>
      <c r="E7" s="122">
        <v>2</v>
      </c>
      <c r="F7" s="10" t="s">
        <v>18</v>
      </c>
      <c r="G7" s="122">
        <v>0.63</v>
      </c>
      <c r="H7" s="10" t="s">
        <v>18</v>
      </c>
      <c r="I7" s="122">
        <v>0.64</v>
      </c>
      <c r="J7" s="10" t="s">
        <v>18</v>
      </c>
      <c r="K7" s="122">
        <v>0.75</v>
      </c>
      <c r="L7" s="9"/>
      <c r="M7" s="17"/>
      <c r="N7" s="13">
        <f>C7+E7+G7+I7+K7</f>
        <v>4.7699999999999996</v>
      </c>
    </row>
    <row r="8" spans="1:14" x14ac:dyDescent="0.25">
      <c r="A8" s="144"/>
      <c r="B8" s="29" t="s">
        <v>98</v>
      </c>
      <c r="C8" s="25"/>
      <c r="D8" s="25"/>
      <c r="E8" s="50"/>
      <c r="F8" s="29"/>
      <c r="G8" s="50"/>
      <c r="H8" s="25"/>
      <c r="I8" s="50"/>
      <c r="J8" s="25"/>
      <c r="K8" s="50"/>
      <c r="L8" s="14"/>
      <c r="M8" s="14"/>
      <c r="N8" s="121"/>
    </row>
    <row r="9" spans="1:14" x14ac:dyDescent="0.25">
      <c r="A9" s="26">
        <v>5.41</v>
      </c>
      <c r="B9" s="27" t="s">
        <v>99</v>
      </c>
      <c r="C9" s="28">
        <v>1.25</v>
      </c>
      <c r="D9" s="28"/>
      <c r="E9" s="101"/>
      <c r="F9" s="27"/>
      <c r="G9" s="101"/>
      <c r="H9" s="28"/>
      <c r="I9" s="101"/>
      <c r="J9" s="28"/>
      <c r="K9" s="101"/>
      <c r="L9" s="16"/>
      <c r="M9" s="16"/>
      <c r="N9" s="122">
        <f t="shared" ref="N9" si="0">K9+I9+G9+E9+C9</f>
        <v>1.25</v>
      </c>
    </row>
    <row r="10" spans="1:14" x14ac:dyDescent="0.25">
      <c r="A10" s="121"/>
      <c r="B10" s="4"/>
      <c r="C10" s="4"/>
      <c r="D10" s="205"/>
      <c r="E10" s="4"/>
      <c r="F10" s="205"/>
      <c r="G10" s="4"/>
      <c r="H10" s="4"/>
      <c r="I10" s="4"/>
      <c r="J10" s="202" t="s">
        <v>129</v>
      </c>
      <c r="K10" s="4"/>
      <c r="L10" s="205"/>
      <c r="M10" s="4"/>
      <c r="N10" s="121"/>
    </row>
    <row r="11" spans="1:14" x14ac:dyDescent="0.25">
      <c r="A11" s="122">
        <v>4.33</v>
      </c>
      <c r="B11" s="9"/>
      <c r="C11" s="9"/>
      <c r="D11" s="9"/>
      <c r="E11" s="9"/>
      <c r="F11" s="9"/>
      <c r="G11" s="9"/>
      <c r="H11" s="9"/>
      <c r="I11" s="9"/>
      <c r="J11" s="203"/>
      <c r="K11" s="9">
        <v>1</v>
      </c>
      <c r="L11" s="9"/>
      <c r="M11" s="206"/>
      <c r="N11" s="9">
        <f>K11</f>
        <v>1</v>
      </c>
    </row>
    <row r="12" spans="1:14" x14ac:dyDescent="0.25">
      <c r="A12" s="204">
        <f>SUM(A3:A11)</f>
        <v>48.489999999999995</v>
      </c>
      <c r="B12" s="8" t="s">
        <v>9</v>
      </c>
      <c r="C12" s="17">
        <f>SUM(C3:C11)</f>
        <v>2.5</v>
      </c>
      <c r="D12" s="18"/>
      <c r="E12" s="122">
        <f>SUM(E3:E11)</f>
        <v>2.5</v>
      </c>
      <c r="F12" s="12"/>
      <c r="G12" s="122">
        <f>SUM(G3:G11)</f>
        <v>2.8</v>
      </c>
      <c r="H12" s="8"/>
      <c r="I12" s="122">
        <f>SUM(I3:I11)</f>
        <v>1.1400000000000001</v>
      </c>
      <c r="J12" s="8"/>
      <c r="K12" s="122">
        <f>SUM(K3:K11)</f>
        <v>2.25</v>
      </c>
      <c r="L12" s="18"/>
      <c r="M12" s="17">
        <f>SUM(M3:M11)</f>
        <v>0</v>
      </c>
      <c r="N12" s="17">
        <f>SUM(N3:N11)</f>
        <v>11.19</v>
      </c>
    </row>
    <row r="13" spans="1:14" x14ac:dyDescent="0.25">
      <c r="A13" s="22"/>
      <c r="B13" s="22"/>
      <c r="C13" s="22"/>
      <c r="D13" s="22"/>
      <c r="E13" s="22"/>
      <c r="F13" s="23"/>
      <c r="G13" s="22"/>
      <c r="H13" s="22"/>
      <c r="I13" s="22"/>
      <c r="J13" s="39"/>
      <c r="K13" s="22"/>
      <c r="L13" s="22"/>
      <c r="M13" s="22"/>
      <c r="N13" s="22"/>
    </row>
    <row r="14" spans="1:14" x14ac:dyDescent="0.25">
      <c r="A14" s="22"/>
      <c r="B14" s="22" t="s">
        <v>11</v>
      </c>
      <c r="C14" s="22"/>
      <c r="E14" s="22"/>
      <c r="F14" s="96" t="s">
        <v>130</v>
      </c>
      <c r="G14" s="22"/>
      <c r="H14" s="22" t="s">
        <v>20</v>
      </c>
      <c r="I14" s="22"/>
      <c r="J14" s="39"/>
      <c r="K14" s="41">
        <f>N12*4.33</f>
        <v>48.4527</v>
      </c>
      <c r="L14" s="41"/>
      <c r="M14" s="41"/>
      <c r="N14" s="22"/>
    </row>
    <row r="15" spans="1:14" x14ac:dyDescent="0.25">
      <c r="A15" s="22"/>
      <c r="B15" s="22" t="s">
        <v>12</v>
      </c>
      <c r="C15" s="22"/>
      <c r="D15" s="22" t="str">
        <f>B1</f>
        <v>LATIFA EZ ZAKRI</v>
      </c>
      <c r="E15" s="22"/>
      <c r="F15" s="22" t="s">
        <v>35</v>
      </c>
      <c r="G15" s="22"/>
      <c r="H15" s="22"/>
      <c r="I15" s="42">
        <f>N12</f>
        <v>11.19</v>
      </c>
      <c r="J15" s="22"/>
      <c r="K15" s="22"/>
      <c r="L15" s="22"/>
      <c r="M15" s="22"/>
      <c r="N15" s="22"/>
    </row>
  </sheetData>
  <pageMargins left="0.7" right="0.7" top="0.75" bottom="0.75" header="0.3" footer="0.3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opLeftCell="A10" workbookViewId="0">
      <selection sqref="A1:N34"/>
    </sheetView>
  </sheetViews>
  <sheetFormatPr baseColWidth="10" defaultRowHeight="15" x14ac:dyDescent="0.25"/>
  <cols>
    <col min="1" max="1" width="5.85546875" customWidth="1"/>
    <col min="2" max="2" width="16.5703125" customWidth="1"/>
    <col min="3" max="3" width="4.42578125" customWidth="1"/>
    <col min="4" max="4" width="14" customWidth="1"/>
    <col min="5" max="5" width="5.42578125" customWidth="1"/>
    <col min="6" max="6" width="20.140625" customWidth="1"/>
    <col min="7" max="7" width="5.7109375" customWidth="1"/>
    <col min="8" max="8" width="22.7109375" customWidth="1"/>
    <col min="9" max="9" width="5.85546875" customWidth="1"/>
    <col min="10" max="10" width="13" customWidth="1"/>
    <col min="11" max="11" width="5.42578125" customWidth="1"/>
    <col min="12" max="12" width="6.42578125" customWidth="1"/>
    <col min="13" max="13" width="4.7109375" customWidth="1"/>
    <col min="14" max="14" width="5.710937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ht="15.75" customHeight="1" x14ac:dyDescent="0.25">
      <c r="A3" s="4">
        <v>18.07</v>
      </c>
      <c r="B3" s="89" t="s">
        <v>111</v>
      </c>
      <c r="C3" s="4"/>
      <c r="D3" s="89" t="s">
        <v>111</v>
      </c>
      <c r="E3" s="4"/>
      <c r="F3" s="89" t="s">
        <v>111</v>
      </c>
      <c r="G3" s="4"/>
      <c r="H3" s="89" t="s">
        <v>111</v>
      </c>
      <c r="I3" s="15"/>
      <c r="J3" s="89" t="s">
        <v>111</v>
      </c>
      <c r="K3" s="4"/>
      <c r="L3" s="157"/>
      <c r="M3" s="4"/>
      <c r="N3" s="4"/>
    </row>
    <row r="4" spans="1:14" ht="12" customHeight="1" x14ac:dyDescent="0.25">
      <c r="A4" s="5"/>
      <c r="B4" s="158"/>
      <c r="C4" s="5"/>
      <c r="D4" s="158"/>
      <c r="E4" s="5"/>
      <c r="F4" s="158" t="s">
        <v>112</v>
      </c>
      <c r="G4" s="5">
        <v>0.5</v>
      </c>
      <c r="H4" s="158"/>
      <c r="I4" s="80"/>
      <c r="J4" s="158"/>
      <c r="K4" s="5"/>
      <c r="L4" s="159"/>
      <c r="M4" s="5"/>
      <c r="N4" s="5">
        <f>C4+E4+G4+I4+K4+M4</f>
        <v>0.5</v>
      </c>
    </row>
    <row r="5" spans="1:14" ht="13.5" customHeight="1" x14ac:dyDescent="0.25">
      <c r="A5" s="17"/>
      <c r="B5" s="10" t="s">
        <v>18</v>
      </c>
      <c r="C5" s="17">
        <v>0.5</v>
      </c>
      <c r="D5" s="156" t="s">
        <v>18</v>
      </c>
      <c r="E5" s="85">
        <v>0.5</v>
      </c>
      <c r="F5" s="156" t="s">
        <v>113</v>
      </c>
      <c r="G5" s="17">
        <v>1.67</v>
      </c>
      <c r="H5" s="156" t="s">
        <v>18</v>
      </c>
      <c r="I5" s="17">
        <v>0.5</v>
      </c>
      <c r="J5" s="156" t="s">
        <v>18</v>
      </c>
      <c r="K5" s="17">
        <v>0.5</v>
      </c>
      <c r="L5" s="17"/>
      <c r="M5" s="17"/>
      <c r="N5" s="5">
        <f>C5+E5+G5+I5+K5+M5</f>
        <v>3.67</v>
      </c>
    </row>
    <row r="6" spans="1:14" ht="15" customHeight="1" x14ac:dyDescent="0.25">
      <c r="A6" s="82"/>
      <c r="B6" s="120" t="s">
        <v>80</v>
      </c>
      <c r="C6" s="121"/>
      <c r="D6" s="120" t="s">
        <v>80</v>
      </c>
      <c r="E6" s="121"/>
      <c r="F6" s="120" t="s">
        <v>80</v>
      </c>
      <c r="G6" s="121"/>
      <c r="H6" s="120" t="s">
        <v>80</v>
      </c>
      <c r="I6" s="121"/>
      <c r="J6" s="120" t="s">
        <v>80</v>
      </c>
      <c r="K6" s="121"/>
      <c r="L6" s="15"/>
      <c r="M6" s="4"/>
      <c r="N6" s="7"/>
    </row>
    <row r="7" spans="1:14" x14ac:dyDescent="0.25">
      <c r="A7" s="84">
        <v>20.68</v>
      </c>
      <c r="B7" s="10" t="s">
        <v>18</v>
      </c>
      <c r="C7" s="122">
        <v>0.75</v>
      </c>
      <c r="D7" s="10" t="s">
        <v>17</v>
      </c>
      <c r="E7" s="122">
        <v>2</v>
      </c>
      <c r="F7" s="10" t="s">
        <v>18</v>
      </c>
      <c r="G7" s="122">
        <v>0.63</v>
      </c>
      <c r="H7" s="10" t="s">
        <v>18</v>
      </c>
      <c r="I7" s="122">
        <v>0.64</v>
      </c>
      <c r="J7" s="10" t="s">
        <v>18</v>
      </c>
      <c r="K7" s="122">
        <v>0.75</v>
      </c>
      <c r="L7" s="9"/>
      <c r="M7" s="17"/>
      <c r="N7" s="13">
        <f>C7+E7+G7+I7+K7</f>
        <v>4.7699999999999996</v>
      </c>
    </row>
    <row r="8" spans="1:14" ht="12" customHeight="1" x14ac:dyDescent="0.25">
      <c r="A8" s="144"/>
      <c r="B8" s="29" t="s">
        <v>98</v>
      </c>
      <c r="C8" s="25"/>
      <c r="D8" s="25"/>
      <c r="E8" s="50"/>
      <c r="F8" s="29"/>
      <c r="G8" s="50"/>
      <c r="H8" s="25"/>
      <c r="I8" s="50"/>
      <c r="J8" s="25"/>
      <c r="K8" s="50"/>
      <c r="L8" s="14"/>
      <c r="M8" s="14"/>
      <c r="N8" s="121"/>
    </row>
    <row r="9" spans="1:14" x14ac:dyDescent="0.25">
      <c r="A9" s="26">
        <v>5.41</v>
      </c>
      <c r="B9" s="27" t="s">
        <v>99</v>
      </c>
      <c r="C9" s="28">
        <v>1.25</v>
      </c>
      <c r="D9" s="28"/>
      <c r="E9" s="101"/>
      <c r="F9" s="27"/>
      <c r="G9" s="101"/>
      <c r="H9" s="28"/>
      <c r="I9" s="101"/>
      <c r="J9" s="28"/>
      <c r="K9" s="101"/>
      <c r="L9" s="16"/>
      <c r="M9" s="16"/>
      <c r="N9" s="122">
        <f t="shared" ref="N9" si="0">K9+I9+G9+E9+C9</f>
        <v>1.25</v>
      </c>
    </row>
    <row r="10" spans="1:14" x14ac:dyDescent="0.25">
      <c r="A10" s="121"/>
      <c r="B10" s="4"/>
      <c r="C10" s="5"/>
      <c r="E10" s="4"/>
      <c r="G10" s="4"/>
      <c r="H10" s="4"/>
      <c r="I10" s="5"/>
      <c r="J10" s="202" t="s">
        <v>129</v>
      </c>
      <c r="K10" s="5"/>
      <c r="M10" s="4"/>
      <c r="N10" s="153"/>
    </row>
    <row r="11" spans="1:14" x14ac:dyDescent="0.25">
      <c r="A11" s="122">
        <v>4.33</v>
      </c>
      <c r="B11" s="9"/>
      <c r="C11" s="9"/>
      <c r="D11" s="9"/>
      <c r="E11" s="9"/>
      <c r="F11" s="9"/>
      <c r="G11" s="9"/>
      <c r="H11" s="9"/>
      <c r="I11" s="9"/>
      <c r="J11" s="203"/>
      <c r="K11" s="9">
        <v>1</v>
      </c>
      <c r="L11" s="9"/>
      <c r="N11" s="9">
        <f>K11</f>
        <v>1</v>
      </c>
    </row>
    <row r="12" spans="1:14" ht="15" customHeight="1" x14ac:dyDescent="0.25">
      <c r="A12" s="25">
        <v>4</v>
      </c>
      <c r="B12" s="50"/>
      <c r="C12" s="160"/>
      <c r="D12" s="50" t="s">
        <v>118</v>
      </c>
      <c r="E12" s="160">
        <v>0.92</v>
      </c>
      <c r="F12" s="29"/>
      <c r="G12" s="56"/>
      <c r="H12" s="29"/>
      <c r="I12" s="56"/>
      <c r="J12" s="25"/>
      <c r="K12" s="161"/>
      <c r="L12" s="25"/>
      <c r="M12" s="25"/>
      <c r="N12" s="161">
        <v>0.92</v>
      </c>
    </row>
    <row r="13" spans="1:14" ht="12.75" customHeight="1" x14ac:dyDescent="0.25">
      <c r="A13" s="4"/>
      <c r="B13" s="162" t="s">
        <v>119</v>
      </c>
      <c r="C13" s="56"/>
      <c r="D13" s="162"/>
      <c r="E13" s="56"/>
      <c r="F13" s="162"/>
      <c r="G13" s="56"/>
      <c r="H13" s="162" t="s">
        <v>119</v>
      </c>
      <c r="I13" s="56"/>
      <c r="J13" s="162"/>
      <c r="K13" s="56"/>
      <c r="L13" s="162"/>
      <c r="M13" s="25"/>
      <c r="N13" s="56"/>
    </row>
    <row r="14" spans="1:14" x14ac:dyDescent="0.25">
      <c r="A14" s="28">
        <v>4</v>
      </c>
      <c r="B14" s="27" t="s">
        <v>17</v>
      </c>
      <c r="C14" s="102">
        <v>0.59</v>
      </c>
      <c r="D14" s="163"/>
      <c r="E14" s="164"/>
      <c r="F14" s="27"/>
      <c r="G14" s="102"/>
      <c r="H14" s="28" t="s">
        <v>18</v>
      </c>
      <c r="I14" s="165">
        <v>0.33</v>
      </c>
      <c r="J14" s="28"/>
      <c r="K14" s="164"/>
      <c r="L14" s="27"/>
      <c r="M14" s="101"/>
      <c r="N14" s="102">
        <f>C14+E14+G14+I14+K14+M14</f>
        <v>0.91999999999999993</v>
      </c>
    </row>
    <row r="15" spans="1:14" ht="14.25" customHeight="1" x14ac:dyDescent="0.25">
      <c r="A15" s="4"/>
      <c r="B15" s="15"/>
      <c r="C15" s="121"/>
      <c r="D15" s="166"/>
      <c r="E15" s="167"/>
      <c r="F15" s="168"/>
      <c r="G15" s="121"/>
      <c r="H15" s="168" t="s">
        <v>120</v>
      </c>
      <c r="I15" s="121"/>
      <c r="J15" s="168"/>
      <c r="K15" s="121"/>
      <c r="L15" s="15"/>
      <c r="M15" s="4"/>
      <c r="N15" s="121"/>
    </row>
    <row r="16" spans="1:14" x14ac:dyDescent="0.25">
      <c r="A16" s="17">
        <v>3.44</v>
      </c>
      <c r="B16" s="27"/>
      <c r="C16" s="102"/>
      <c r="D16" s="163"/>
      <c r="E16" s="164"/>
      <c r="F16" s="27"/>
      <c r="G16" s="165"/>
      <c r="H16" s="27" t="s">
        <v>17</v>
      </c>
      <c r="I16" s="165">
        <v>0.79</v>
      </c>
      <c r="J16" s="27"/>
      <c r="K16" s="164"/>
      <c r="L16" s="27"/>
      <c r="M16" s="101"/>
      <c r="N16" s="102">
        <f>C16+E16+G16+I16+K16+M16</f>
        <v>0.79</v>
      </c>
    </row>
    <row r="17" spans="1:14" ht="14.25" customHeight="1" x14ac:dyDescent="0.25">
      <c r="A17" s="169"/>
      <c r="B17" s="170"/>
      <c r="C17" s="171"/>
      <c r="D17" s="172"/>
      <c r="E17" s="173"/>
      <c r="F17" s="174"/>
      <c r="G17" s="173"/>
      <c r="H17" s="174" t="s">
        <v>121</v>
      </c>
      <c r="I17" s="173"/>
      <c r="J17" s="175"/>
      <c r="K17" s="173"/>
      <c r="L17" s="175"/>
      <c r="M17" s="175"/>
      <c r="N17" s="121"/>
    </row>
    <row r="18" spans="1:14" ht="9" customHeight="1" x14ac:dyDescent="0.25">
      <c r="A18" s="11">
        <v>3.25</v>
      </c>
      <c r="B18" s="176"/>
      <c r="C18" s="177"/>
      <c r="D18" s="178"/>
      <c r="E18" s="179"/>
      <c r="F18" s="180"/>
      <c r="G18" s="165"/>
      <c r="H18" s="180" t="s">
        <v>17</v>
      </c>
      <c r="I18" s="165">
        <v>0.75</v>
      </c>
      <c r="J18" s="180"/>
      <c r="K18" s="179"/>
      <c r="L18" s="180"/>
      <c r="M18" s="180"/>
      <c r="N18" s="102">
        <f>C18+E18+G18+I18+K18+M18</f>
        <v>0.75</v>
      </c>
    </row>
    <row r="19" spans="1:14" x14ac:dyDescent="0.25">
      <c r="A19" s="5"/>
      <c r="B19" s="5"/>
      <c r="C19" s="153"/>
      <c r="D19" s="114" t="s">
        <v>122</v>
      </c>
      <c r="E19" s="181"/>
      <c r="F19" s="104"/>
      <c r="G19" s="107"/>
      <c r="H19" s="32"/>
      <c r="I19" s="107"/>
      <c r="J19" s="32" t="s">
        <v>122</v>
      </c>
      <c r="K19" s="107"/>
      <c r="L19" s="32"/>
      <c r="M19" s="32"/>
      <c r="N19" s="121"/>
    </row>
    <row r="20" spans="1:14" x14ac:dyDescent="0.25">
      <c r="A20" s="5">
        <v>5.82</v>
      </c>
      <c r="B20" s="5"/>
      <c r="C20" s="153"/>
      <c r="D20" s="114" t="s">
        <v>57</v>
      </c>
      <c r="E20" s="181">
        <v>0.34</v>
      </c>
      <c r="F20" s="104"/>
      <c r="G20" s="107"/>
      <c r="H20" s="32"/>
      <c r="I20" s="107"/>
      <c r="J20" s="32" t="s">
        <v>17</v>
      </c>
      <c r="K20" s="107">
        <v>1</v>
      </c>
      <c r="L20" s="32"/>
      <c r="M20" s="32"/>
      <c r="N20" s="153">
        <f>M20+K20+I20+G20+E20+C20</f>
        <v>1.34</v>
      </c>
    </row>
    <row r="21" spans="1:14" x14ac:dyDescent="0.25">
      <c r="A21" s="4"/>
      <c r="B21" s="146" t="s">
        <v>123</v>
      </c>
      <c r="C21" s="182"/>
      <c r="D21" s="183"/>
      <c r="E21" s="184"/>
      <c r="F21" s="185"/>
      <c r="G21" s="152"/>
      <c r="H21" s="146" t="s">
        <v>123</v>
      </c>
      <c r="I21" s="182"/>
      <c r="J21" s="146"/>
      <c r="K21" s="182"/>
      <c r="L21" s="146"/>
      <c r="M21" s="146"/>
      <c r="N21" s="152"/>
    </row>
    <row r="22" spans="1:14" x14ac:dyDescent="0.25">
      <c r="A22" s="17">
        <v>6.76</v>
      </c>
      <c r="B22" s="147" t="s">
        <v>17</v>
      </c>
      <c r="C22" s="186">
        <v>1</v>
      </c>
      <c r="D22" s="187"/>
      <c r="E22" s="188"/>
      <c r="F22" s="137"/>
      <c r="G22" s="151"/>
      <c r="H22" s="147" t="s">
        <v>18</v>
      </c>
      <c r="I22" s="189">
        <v>0.56000000000000005</v>
      </c>
      <c r="J22" s="147"/>
      <c r="K22" s="186"/>
      <c r="L22" s="147"/>
      <c r="M22" s="147"/>
      <c r="N22" s="151">
        <v>1.56</v>
      </c>
    </row>
    <row r="23" spans="1:14" x14ac:dyDescent="0.25">
      <c r="A23" s="166"/>
      <c r="B23" s="29" t="s">
        <v>124</v>
      </c>
      <c r="C23" s="56"/>
      <c r="D23" s="29"/>
      <c r="E23" s="190"/>
      <c r="F23" s="29"/>
      <c r="G23" s="56"/>
      <c r="H23" s="25" t="s">
        <v>124</v>
      </c>
      <c r="I23" s="56"/>
      <c r="J23" s="15"/>
      <c r="K23" s="121"/>
      <c r="L23" s="15"/>
      <c r="M23" s="4"/>
      <c r="N23" s="121"/>
    </row>
    <row r="24" spans="1:14" x14ac:dyDescent="0.25">
      <c r="A24" s="191">
        <v>7.83</v>
      </c>
      <c r="B24" s="27" t="s">
        <v>18</v>
      </c>
      <c r="C24" s="102">
        <v>0.5</v>
      </c>
      <c r="D24" s="27"/>
      <c r="E24" s="192"/>
      <c r="F24" s="27"/>
      <c r="G24" s="102"/>
      <c r="H24" s="28" t="s">
        <v>17</v>
      </c>
      <c r="I24" s="102">
        <v>1.31</v>
      </c>
      <c r="J24" s="9"/>
      <c r="K24" s="122"/>
      <c r="L24" s="9"/>
      <c r="M24" s="17"/>
      <c r="N24" s="122">
        <f>M24+K24+I24+G24+E24+C24</f>
        <v>1.81</v>
      </c>
    </row>
    <row r="25" spans="1:14" ht="17.25" customHeight="1" x14ac:dyDescent="0.25">
      <c r="A25" s="193"/>
      <c r="B25" s="104"/>
      <c r="C25" s="107"/>
      <c r="D25" s="104"/>
      <c r="E25" s="115"/>
      <c r="F25" s="104" t="s">
        <v>125</v>
      </c>
      <c r="G25" s="107"/>
      <c r="H25" s="32"/>
      <c r="I25" s="107"/>
      <c r="J25" s="104"/>
      <c r="K25" s="107"/>
      <c r="L25" s="104"/>
      <c r="M25" s="32"/>
      <c r="N25" s="107"/>
    </row>
    <row r="26" spans="1:14" x14ac:dyDescent="0.25">
      <c r="A26" s="193">
        <v>5.41</v>
      </c>
      <c r="B26" s="104"/>
      <c r="C26" s="107"/>
      <c r="D26" s="104"/>
      <c r="E26" s="115"/>
      <c r="F26" s="104" t="s">
        <v>17</v>
      </c>
      <c r="G26" s="107">
        <v>1.25</v>
      </c>
      <c r="H26" s="32"/>
      <c r="I26" s="107"/>
      <c r="J26" s="104"/>
      <c r="K26" s="107"/>
      <c r="L26" s="104"/>
      <c r="M26" s="32"/>
      <c r="N26" s="107">
        <f>C26+E26+G26+I26+K26+M26</f>
        <v>1.25</v>
      </c>
    </row>
    <row r="27" spans="1:14" ht="12" customHeight="1" x14ac:dyDescent="0.25">
      <c r="A27" s="166"/>
      <c r="B27" s="15"/>
      <c r="C27" s="121"/>
      <c r="D27" s="15"/>
      <c r="E27" s="194"/>
      <c r="F27" s="15"/>
      <c r="G27" s="121"/>
      <c r="H27" s="15"/>
      <c r="I27" s="121"/>
      <c r="J27" s="15" t="s">
        <v>126</v>
      </c>
      <c r="K27" s="121"/>
      <c r="L27" s="15"/>
      <c r="M27" s="4"/>
      <c r="N27" s="56"/>
    </row>
    <row r="28" spans="1:14" x14ac:dyDescent="0.25">
      <c r="A28" s="193">
        <v>6.51</v>
      </c>
      <c r="B28" s="80"/>
      <c r="C28" s="153"/>
      <c r="D28" s="80"/>
      <c r="E28" s="195"/>
      <c r="F28" s="80"/>
      <c r="G28" s="153"/>
      <c r="H28" s="80"/>
      <c r="I28" s="153"/>
      <c r="J28" s="80" t="s">
        <v>17</v>
      </c>
      <c r="K28" s="153">
        <v>1.5</v>
      </c>
      <c r="L28" s="80"/>
      <c r="M28" s="5"/>
      <c r="N28" s="107">
        <f>C28+E28+G28+I28+K28+M28</f>
        <v>1.5</v>
      </c>
    </row>
    <row r="29" spans="1:14" x14ac:dyDescent="0.25">
      <c r="A29" s="175"/>
      <c r="B29" s="170"/>
      <c r="C29" s="171"/>
      <c r="D29" s="196"/>
      <c r="E29" s="197"/>
      <c r="F29" s="196" t="s">
        <v>127</v>
      </c>
      <c r="G29" s="197"/>
      <c r="H29" s="175"/>
      <c r="I29" s="173"/>
      <c r="J29" s="175"/>
      <c r="K29" s="173"/>
      <c r="L29" s="175"/>
      <c r="M29" s="175"/>
      <c r="N29" s="173"/>
    </row>
    <row r="30" spans="1:14" x14ac:dyDescent="0.25">
      <c r="A30" s="198">
        <v>5.63</v>
      </c>
      <c r="B30" s="176"/>
      <c r="C30" s="177"/>
      <c r="D30" s="199"/>
      <c r="E30" s="200"/>
      <c r="F30" s="199" t="s">
        <v>17</v>
      </c>
      <c r="G30" s="107">
        <v>1.3</v>
      </c>
      <c r="H30" s="180"/>
      <c r="I30" s="179"/>
      <c r="J30" s="180"/>
      <c r="K30" s="179"/>
      <c r="L30" s="180"/>
      <c r="M30" s="180"/>
      <c r="N30" s="153">
        <f>C30+E30+G30+I30+K30+M30</f>
        <v>1.3</v>
      </c>
    </row>
    <row r="31" spans="1:14" x14ac:dyDescent="0.25">
      <c r="A31" s="1">
        <f>SUM(A3:A30)</f>
        <v>101.14</v>
      </c>
      <c r="B31" s="8" t="s">
        <v>9</v>
      </c>
      <c r="C31" s="17">
        <f>SUM(C3:C30)</f>
        <v>4.59</v>
      </c>
      <c r="D31" s="18"/>
      <c r="E31" s="122">
        <f>SUM(E3:E30)</f>
        <v>3.76</v>
      </c>
      <c r="F31" s="12"/>
      <c r="G31" s="201">
        <f>SUM(G3:G30)</f>
        <v>5.35</v>
      </c>
      <c r="H31" s="8"/>
      <c r="I31" s="122">
        <f>SUM(I3:I30)</f>
        <v>4.8800000000000008</v>
      </c>
      <c r="J31" s="8"/>
      <c r="K31" s="122">
        <f>SUM(K3:K30)</f>
        <v>4.75</v>
      </c>
      <c r="L31" s="18"/>
      <c r="M31" s="17">
        <f>SUM(M3:M28)</f>
        <v>0</v>
      </c>
      <c r="N31" s="92">
        <f>SUM(N3:N30)</f>
        <v>23.33</v>
      </c>
    </row>
    <row r="32" spans="1:14" x14ac:dyDescent="0.25">
      <c r="A32" s="22"/>
      <c r="B32" s="22"/>
      <c r="C32" s="22"/>
      <c r="D32" s="22"/>
      <c r="E32" s="22"/>
      <c r="F32" s="23"/>
      <c r="G32" s="22"/>
      <c r="H32" s="22"/>
      <c r="I32" s="22"/>
      <c r="J32" s="39"/>
      <c r="K32" s="22"/>
      <c r="L32" s="22"/>
      <c r="M32" s="22"/>
      <c r="N32" s="22"/>
    </row>
    <row r="33" spans="1:14" x14ac:dyDescent="0.25">
      <c r="A33" s="22"/>
      <c r="B33" s="22" t="s">
        <v>11</v>
      </c>
      <c r="C33" s="22"/>
      <c r="E33" s="22"/>
      <c r="F33" s="96" t="s">
        <v>131</v>
      </c>
      <c r="G33" s="22"/>
      <c r="H33" s="22" t="s">
        <v>20</v>
      </c>
      <c r="I33" s="22"/>
      <c r="J33" s="39"/>
      <c r="K33" s="41">
        <f>N31*4.33</f>
        <v>101.01889999999999</v>
      </c>
      <c r="L33" s="41"/>
      <c r="M33" s="41"/>
      <c r="N33" s="22"/>
    </row>
    <row r="34" spans="1:14" x14ac:dyDescent="0.25">
      <c r="A34" s="22"/>
      <c r="B34" s="22" t="s">
        <v>12</v>
      </c>
      <c r="C34" s="22"/>
      <c r="D34" s="22" t="str">
        <f>B1</f>
        <v>LATIFA EZ ZAKRI</v>
      </c>
      <c r="E34" s="22"/>
      <c r="F34" s="22" t="s">
        <v>35</v>
      </c>
      <c r="G34" s="22"/>
      <c r="H34" s="22"/>
      <c r="I34" s="42">
        <f>N31</f>
        <v>23.33</v>
      </c>
      <c r="J34" s="22"/>
      <c r="K34" s="22"/>
      <c r="L34" s="22"/>
      <c r="M34" s="22"/>
      <c r="N34" s="22"/>
    </row>
  </sheetData>
  <pageMargins left="0.25" right="0.25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workbookViewId="0">
      <selection sqref="A1:N18"/>
    </sheetView>
  </sheetViews>
  <sheetFormatPr baseColWidth="10" defaultRowHeight="15" x14ac:dyDescent="0.25"/>
  <cols>
    <col min="1" max="1" width="6.28515625" customWidth="1"/>
    <col min="2" max="2" width="13.42578125" customWidth="1"/>
    <col min="3" max="3" width="7.42578125" customWidth="1"/>
    <col min="7" max="7" width="7.140625" customWidth="1"/>
    <col min="9" max="9" width="6.140625" customWidth="1"/>
    <col min="10" max="10" width="13" customWidth="1"/>
    <col min="11" max="11" width="6.85546875" customWidth="1"/>
    <col min="12" max="12" width="6.140625" customWidth="1"/>
    <col min="13" max="13" width="6.42578125" customWidth="1"/>
    <col min="14" max="14" width="7.8554687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223"/>
      <c r="B3" s="89" t="s">
        <v>138</v>
      </c>
      <c r="C3" s="4"/>
      <c r="D3" s="89"/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224">
        <v>4.83</v>
      </c>
      <c r="B4" s="158" t="s">
        <v>17</v>
      </c>
      <c r="C4" s="5">
        <v>1.1100000000000001</v>
      </c>
      <c r="D4" s="158"/>
      <c r="E4" s="5"/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15" customHeight="1" x14ac:dyDescent="0.25">
      <c r="A5" s="223"/>
      <c r="B5" s="89" t="s">
        <v>137</v>
      </c>
      <c r="C5" s="4"/>
      <c r="D5" s="89"/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225">
        <v>3.75</v>
      </c>
      <c r="B6" s="156" t="s">
        <v>17</v>
      </c>
      <c r="C6" s="85">
        <v>0.86</v>
      </c>
      <c r="D6" s="156"/>
      <c r="E6" s="85"/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66"/>
      <c r="B7" s="29" t="s">
        <v>124</v>
      </c>
      <c r="C7" s="25"/>
      <c r="D7" s="29"/>
      <c r="E7" s="240"/>
      <c r="F7" s="29"/>
      <c r="G7" s="25"/>
      <c r="H7" s="25" t="s">
        <v>124</v>
      </c>
      <c r="I7" s="25"/>
      <c r="J7" s="15"/>
      <c r="K7" s="4"/>
      <c r="L7" s="15"/>
      <c r="M7" s="4"/>
      <c r="N7" s="4"/>
    </row>
    <row r="8" spans="1:14" x14ac:dyDescent="0.25">
      <c r="A8" s="191">
        <v>7.83</v>
      </c>
      <c r="B8" s="27" t="s">
        <v>18</v>
      </c>
      <c r="C8" s="28">
        <v>0.5</v>
      </c>
      <c r="D8" s="27"/>
      <c r="E8" s="241"/>
      <c r="F8" s="27"/>
      <c r="G8" s="28"/>
      <c r="H8" s="28" t="s">
        <v>162</v>
      </c>
      <c r="I8" s="28">
        <v>1.31</v>
      </c>
      <c r="J8" s="9"/>
      <c r="K8" s="17"/>
      <c r="L8" s="9"/>
      <c r="M8" s="17"/>
      <c r="N8" s="17">
        <f>M8+K8+I8+G8+E8+C8</f>
        <v>1.81</v>
      </c>
    </row>
    <row r="9" spans="1:14" x14ac:dyDescent="0.25">
      <c r="A9" s="166"/>
      <c r="B9" s="15"/>
      <c r="C9" s="4"/>
      <c r="D9" s="15"/>
      <c r="E9" s="4"/>
      <c r="F9" s="15"/>
      <c r="G9" s="4"/>
      <c r="H9" s="15" t="s">
        <v>126</v>
      </c>
      <c r="I9" s="4"/>
      <c r="J9" s="15"/>
      <c r="K9" s="4"/>
      <c r="L9" s="15"/>
      <c r="M9" s="4"/>
      <c r="N9" s="25"/>
    </row>
    <row r="10" spans="1:14" x14ac:dyDescent="0.25">
      <c r="A10" s="193">
        <v>6.51</v>
      </c>
      <c r="B10" s="80"/>
      <c r="C10" s="5"/>
      <c r="D10" s="80"/>
      <c r="E10" s="5"/>
      <c r="F10" s="80"/>
      <c r="G10" s="5"/>
      <c r="H10" s="80" t="s">
        <v>17</v>
      </c>
      <c r="I10" s="5">
        <v>1.5</v>
      </c>
      <c r="J10" s="80"/>
      <c r="K10" s="5"/>
      <c r="L10" s="80"/>
      <c r="M10" s="5"/>
      <c r="N10" s="32">
        <f>C10+E10+G10+I10+K10+M10</f>
        <v>1.5</v>
      </c>
    </row>
    <row r="11" spans="1:14" x14ac:dyDescent="0.25">
      <c r="A11" s="175"/>
      <c r="B11" s="170"/>
      <c r="C11" s="168"/>
      <c r="D11" s="196"/>
      <c r="E11" s="228"/>
      <c r="F11" s="196" t="s">
        <v>127</v>
      </c>
      <c r="G11" s="228"/>
      <c r="H11" s="175"/>
      <c r="I11" s="175"/>
      <c r="J11" s="175"/>
      <c r="K11" s="175"/>
      <c r="L11" s="175"/>
      <c r="M11" s="175"/>
      <c r="N11" s="175"/>
    </row>
    <row r="12" spans="1:14" x14ac:dyDescent="0.25">
      <c r="A12" s="198">
        <v>5.63</v>
      </c>
      <c r="B12" s="243"/>
      <c r="C12" s="244"/>
      <c r="D12" s="245"/>
      <c r="E12" s="246"/>
      <c r="F12" s="245" t="s">
        <v>17</v>
      </c>
      <c r="G12" s="32">
        <v>1.3</v>
      </c>
      <c r="H12" s="247"/>
      <c r="I12" s="247"/>
      <c r="J12" s="247"/>
      <c r="K12" s="247"/>
      <c r="L12" s="247"/>
      <c r="M12" s="247"/>
      <c r="N12" s="5">
        <f>C12+E12+G12+I12+K12+M12</f>
        <v>1.3</v>
      </c>
    </row>
    <row r="13" spans="1:14" ht="15" customHeight="1" x14ac:dyDescent="0.25">
      <c r="A13" s="223"/>
      <c r="B13" s="15" t="s">
        <v>137</v>
      </c>
      <c r="C13" s="4"/>
      <c r="D13" s="15"/>
      <c r="E13" s="4"/>
      <c r="F13" s="15"/>
      <c r="G13" s="4"/>
      <c r="H13" s="7"/>
      <c r="I13" s="15"/>
      <c r="J13" s="15" t="s">
        <v>137</v>
      </c>
      <c r="K13" s="4"/>
      <c r="L13" s="4"/>
      <c r="M13" s="4"/>
      <c r="N13" s="4"/>
    </row>
    <row r="14" spans="1:14" x14ac:dyDescent="0.25">
      <c r="A14" s="225">
        <v>5.41</v>
      </c>
      <c r="B14" s="17" t="s">
        <v>57</v>
      </c>
      <c r="C14" s="17">
        <v>0.33</v>
      </c>
      <c r="D14" s="9"/>
      <c r="E14" s="17"/>
      <c r="F14" s="17"/>
      <c r="G14" s="17"/>
      <c r="H14" s="13"/>
      <c r="I14" s="17"/>
      <c r="J14" s="17" t="s">
        <v>17</v>
      </c>
      <c r="K14" s="17">
        <v>0.92</v>
      </c>
      <c r="L14" s="17"/>
      <c r="M14" s="17"/>
      <c r="N14" s="102">
        <f>M14+K14+I14+G14+E14+C14</f>
        <v>1.25</v>
      </c>
    </row>
    <row r="15" spans="1:14" x14ac:dyDescent="0.25">
      <c r="A15" s="229">
        <f>SUM(A3:A14)</f>
        <v>33.96</v>
      </c>
      <c r="B15" s="90" t="s">
        <v>9</v>
      </c>
      <c r="C15" s="92">
        <f>SUM(C3:C14)</f>
        <v>2.8000000000000003</v>
      </c>
      <c r="D15" s="210"/>
      <c r="E15" s="92">
        <f>SUM(E3:E12)</f>
        <v>0</v>
      </c>
      <c r="F15" s="211"/>
      <c r="G15" s="92">
        <f>SUM(G3:G14)</f>
        <v>1.3</v>
      </c>
      <c r="H15" s="90"/>
      <c r="I15" s="92">
        <f>SUM(I3:I14)</f>
        <v>2.81</v>
      </c>
      <c r="J15" s="90"/>
      <c r="K15" s="92">
        <f>SUM(K3:K14)</f>
        <v>0.92</v>
      </c>
      <c r="L15" s="210"/>
      <c r="M15" s="92">
        <f>SUM(M4:M12)</f>
        <v>0</v>
      </c>
      <c r="N15" s="92">
        <f>SUM(N3:N14)</f>
        <v>7.83</v>
      </c>
    </row>
    <row r="16" spans="1:14" x14ac:dyDescent="0.25">
      <c r="A16" s="22"/>
      <c r="B16" s="22"/>
      <c r="C16" s="22"/>
      <c r="D16" s="22"/>
      <c r="E16" s="22"/>
      <c r="F16" s="23"/>
      <c r="G16" s="22"/>
      <c r="H16" s="22"/>
      <c r="I16" s="22"/>
      <c r="J16" s="39"/>
      <c r="K16" s="22"/>
      <c r="L16" s="22"/>
      <c r="M16" s="22"/>
      <c r="N16" s="22"/>
    </row>
    <row r="17" spans="1:14" x14ac:dyDescent="0.25">
      <c r="A17" s="22"/>
      <c r="B17" s="22" t="s">
        <v>11</v>
      </c>
      <c r="C17" s="22"/>
      <c r="E17" s="22"/>
      <c r="F17" s="96" t="s">
        <v>181</v>
      </c>
      <c r="G17" s="22"/>
      <c r="H17" s="22" t="s">
        <v>20</v>
      </c>
      <c r="I17" s="22"/>
      <c r="J17" s="39"/>
      <c r="K17" s="41">
        <f>N15*4.33</f>
        <v>33.9039</v>
      </c>
      <c r="L17" s="41"/>
      <c r="M17" s="41"/>
      <c r="N17" s="22"/>
    </row>
    <row r="18" spans="1:14" x14ac:dyDescent="0.25">
      <c r="A18" s="22"/>
      <c r="B18" s="22" t="s">
        <v>12</v>
      </c>
      <c r="C18" s="22"/>
      <c r="D18" s="22" t="str">
        <f>B1</f>
        <v>LATIFA EZ ZAKRI</v>
      </c>
      <c r="E18" s="22"/>
      <c r="F18" s="22" t="s">
        <v>35</v>
      </c>
      <c r="G18" s="22"/>
      <c r="H18" s="22"/>
      <c r="I18" s="42">
        <f>N15</f>
        <v>7.83</v>
      </c>
      <c r="J18" s="22"/>
      <c r="K18" s="22"/>
      <c r="L18" s="22"/>
      <c r="M18" s="22"/>
      <c r="N18" s="22"/>
    </row>
    <row r="21" spans="1:14" x14ac:dyDescent="0.25">
      <c r="E21" t="s">
        <v>178</v>
      </c>
    </row>
  </sheetData>
  <pageMargins left="0.7" right="0.7" top="0.75" bottom="0.75" header="0.3" footer="0.3"/>
  <pageSetup paperSize="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workbookViewId="0">
      <selection sqref="A1:N36"/>
    </sheetView>
  </sheetViews>
  <sheetFormatPr baseColWidth="10" defaultRowHeight="15" x14ac:dyDescent="0.25"/>
  <cols>
    <col min="1" max="1" width="6.85546875" customWidth="1"/>
    <col min="2" max="2" width="13.7109375" customWidth="1"/>
    <col min="3" max="3" width="5.7109375" customWidth="1"/>
    <col min="4" max="4" width="17.42578125" customWidth="1"/>
    <col min="5" max="5" width="5.42578125" customWidth="1"/>
    <col min="6" max="6" width="18.5703125" customWidth="1"/>
    <col min="7" max="7" width="6.5703125" customWidth="1"/>
    <col min="8" max="8" width="14.140625" customWidth="1"/>
    <col min="9" max="9" width="5.5703125" customWidth="1"/>
    <col min="10" max="10" width="15.5703125" customWidth="1"/>
    <col min="11" max="11" width="6.42578125" customWidth="1"/>
    <col min="12" max="12" width="5.42578125" customWidth="1"/>
    <col min="13" max="13" width="4.85546875" customWidth="1"/>
    <col min="14" max="14" width="6.42578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4">
        <v>18.07</v>
      </c>
      <c r="B3" s="89" t="s">
        <v>111</v>
      </c>
      <c r="C3" s="4"/>
      <c r="D3" s="89" t="s">
        <v>111</v>
      </c>
      <c r="E3" s="4"/>
      <c r="F3" s="89" t="s">
        <v>111</v>
      </c>
      <c r="G3" s="4"/>
      <c r="H3" s="89" t="s">
        <v>111</v>
      </c>
      <c r="I3" s="15"/>
      <c r="J3" s="89" t="s">
        <v>111</v>
      </c>
      <c r="K3" s="4"/>
      <c r="L3" s="157"/>
      <c r="M3" s="4"/>
      <c r="N3" s="4"/>
    </row>
    <row r="4" spans="1:14" ht="12.75" customHeight="1" x14ac:dyDescent="0.25">
      <c r="A4" s="5"/>
      <c r="B4" s="158"/>
      <c r="C4" s="5"/>
      <c r="D4" s="158"/>
      <c r="E4" s="5"/>
      <c r="F4" s="158" t="s">
        <v>112</v>
      </c>
      <c r="G4" s="5">
        <v>0.5</v>
      </c>
      <c r="H4" s="158"/>
      <c r="I4" s="80"/>
      <c r="J4" s="158"/>
      <c r="K4" s="5"/>
      <c r="L4" s="159"/>
      <c r="M4" s="5"/>
      <c r="N4" s="5">
        <f>C4+E4+G4+I4+K4+M4</f>
        <v>0.5</v>
      </c>
    </row>
    <row r="5" spans="1:14" ht="24.75" x14ac:dyDescent="0.25">
      <c r="A5" s="17"/>
      <c r="B5" s="10" t="s">
        <v>18</v>
      </c>
      <c r="C5" s="17">
        <v>0.5</v>
      </c>
      <c r="D5" s="156" t="s">
        <v>18</v>
      </c>
      <c r="E5" s="85">
        <v>0.5</v>
      </c>
      <c r="F5" s="156" t="s">
        <v>113</v>
      </c>
      <c r="G5" s="17">
        <v>1.67</v>
      </c>
      <c r="H5" s="156" t="s">
        <v>18</v>
      </c>
      <c r="I5" s="17">
        <v>0.5</v>
      </c>
      <c r="J5" s="156" t="s">
        <v>18</v>
      </c>
      <c r="K5" s="17">
        <v>0.5</v>
      </c>
      <c r="L5" s="17"/>
      <c r="M5" s="17"/>
      <c r="N5" s="5">
        <f>C5+E5+G5+I5+K5+M5</f>
        <v>3.67</v>
      </c>
    </row>
    <row r="6" spans="1:14" ht="15.75" customHeight="1" x14ac:dyDescent="0.25">
      <c r="A6" s="82"/>
      <c r="B6" s="120" t="s">
        <v>80</v>
      </c>
      <c r="C6" s="121"/>
      <c r="D6" s="120" t="s">
        <v>80</v>
      </c>
      <c r="E6" s="121"/>
      <c r="F6" s="120" t="s">
        <v>80</v>
      </c>
      <c r="G6" s="121"/>
      <c r="H6" s="120" t="s">
        <v>80</v>
      </c>
      <c r="I6" s="121"/>
      <c r="J6" s="120" t="s">
        <v>80</v>
      </c>
      <c r="K6" s="121"/>
      <c r="L6" s="15"/>
      <c r="M6" s="4"/>
      <c r="N6" s="7"/>
    </row>
    <row r="7" spans="1:14" x14ac:dyDescent="0.25">
      <c r="A7" s="84">
        <v>20.68</v>
      </c>
      <c r="B7" s="10" t="s">
        <v>18</v>
      </c>
      <c r="C7" s="122">
        <v>0.75</v>
      </c>
      <c r="D7" s="10" t="s">
        <v>17</v>
      </c>
      <c r="E7" s="122">
        <v>2</v>
      </c>
      <c r="F7" s="10" t="s">
        <v>18</v>
      </c>
      <c r="G7" s="122">
        <v>0.63</v>
      </c>
      <c r="H7" s="10" t="s">
        <v>18</v>
      </c>
      <c r="I7" s="122">
        <v>0.64</v>
      </c>
      <c r="J7" s="10" t="s">
        <v>18</v>
      </c>
      <c r="K7" s="122">
        <v>0.75</v>
      </c>
      <c r="L7" s="9"/>
      <c r="M7" s="17"/>
      <c r="N7" s="13">
        <f>C7+E7+G7+I7+K7</f>
        <v>4.7699999999999996</v>
      </c>
    </row>
    <row r="8" spans="1:14" x14ac:dyDescent="0.25">
      <c r="A8" s="3"/>
      <c r="B8" s="143"/>
      <c r="C8" s="4"/>
      <c r="D8" s="119" t="s">
        <v>92</v>
      </c>
      <c r="E8" s="121"/>
      <c r="F8" s="118"/>
      <c r="G8" s="121"/>
      <c r="H8" s="118"/>
      <c r="I8" s="155"/>
      <c r="J8" s="119" t="s">
        <v>92</v>
      </c>
      <c r="K8" s="121"/>
      <c r="L8" s="119"/>
      <c r="M8" s="4"/>
      <c r="N8" s="4"/>
    </row>
    <row r="9" spans="1:14" x14ac:dyDescent="0.25">
      <c r="A9" s="8">
        <v>5.5</v>
      </c>
      <c r="B9" s="28"/>
      <c r="C9" s="17"/>
      <c r="D9" s="17" t="s">
        <v>93</v>
      </c>
      <c r="E9" s="154">
        <v>0.43</v>
      </c>
      <c r="F9" s="9"/>
      <c r="G9" s="122"/>
      <c r="H9" s="17"/>
      <c r="I9" s="122"/>
      <c r="J9" s="17" t="s">
        <v>17</v>
      </c>
      <c r="K9" s="154">
        <v>0.82</v>
      </c>
      <c r="L9" s="9"/>
      <c r="M9" s="17"/>
      <c r="N9" s="17">
        <f>C9+E9+G9+I9+K9</f>
        <v>1.25</v>
      </c>
    </row>
    <row r="10" spans="1:14" x14ac:dyDescent="0.25">
      <c r="A10" s="144"/>
      <c r="B10" s="29" t="s">
        <v>98</v>
      </c>
      <c r="C10" s="25"/>
      <c r="D10" s="25"/>
      <c r="E10" s="50"/>
      <c r="F10" s="29"/>
      <c r="G10" s="50"/>
      <c r="H10" s="25"/>
      <c r="I10" s="50"/>
      <c r="J10" s="25"/>
      <c r="K10" s="50"/>
      <c r="L10" s="14"/>
      <c r="M10" s="14"/>
      <c r="N10" s="121"/>
    </row>
    <row r="11" spans="1:14" x14ac:dyDescent="0.25">
      <c r="A11" s="26">
        <v>5.41</v>
      </c>
      <c r="B11" s="27" t="s">
        <v>99</v>
      </c>
      <c r="C11" s="28">
        <v>1.25</v>
      </c>
      <c r="D11" s="28"/>
      <c r="E11" s="101"/>
      <c r="F11" s="27"/>
      <c r="G11" s="101"/>
      <c r="H11" s="28"/>
      <c r="I11" s="101"/>
      <c r="J11" s="28"/>
      <c r="K11" s="101"/>
      <c r="L11" s="16"/>
      <c r="M11" s="16"/>
      <c r="N11" s="122">
        <f t="shared" ref="N11" si="0">K11+I11+G11+E11+C11</f>
        <v>1.25</v>
      </c>
    </row>
    <row r="12" spans="1:14" x14ac:dyDescent="0.25">
      <c r="A12" s="121"/>
      <c r="B12" s="4"/>
      <c r="C12" s="5"/>
      <c r="E12" s="4"/>
      <c r="G12" s="4"/>
      <c r="H12" s="4"/>
      <c r="I12" s="5"/>
      <c r="J12" s="202" t="s">
        <v>129</v>
      </c>
      <c r="K12" s="5"/>
      <c r="M12" s="4"/>
      <c r="N12" s="153"/>
    </row>
    <row r="13" spans="1:14" x14ac:dyDescent="0.25">
      <c r="A13" s="122">
        <v>4.33</v>
      </c>
      <c r="B13" s="9"/>
      <c r="C13" s="9"/>
      <c r="D13" s="9"/>
      <c r="E13" s="9"/>
      <c r="F13" s="9"/>
      <c r="G13" s="9"/>
      <c r="H13" s="9"/>
      <c r="I13" s="9"/>
      <c r="J13" s="203"/>
      <c r="K13" s="9">
        <v>1</v>
      </c>
      <c r="L13" s="9"/>
      <c r="N13" s="9">
        <f>K13</f>
        <v>1</v>
      </c>
    </row>
    <row r="14" spans="1:14" ht="18" customHeight="1" x14ac:dyDescent="0.25">
      <c r="A14" s="25">
        <v>4</v>
      </c>
      <c r="B14" s="50"/>
      <c r="C14" s="160"/>
      <c r="D14" s="50" t="s">
        <v>118</v>
      </c>
      <c r="E14" s="160">
        <v>0.92</v>
      </c>
      <c r="F14" s="29"/>
      <c r="G14" s="56"/>
      <c r="H14" s="29"/>
      <c r="I14" s="56"/>
      <c r="J14" s="25"/>
      <c r="K14" s="161"/>
      <c r="L14" s="25"/>
      <c r="M14" s="25"/>
      <c r="N14" s="161">
        <v>0.92</v>
      </c>
    </row>
    <row r="15" spans="1:14" x14ac:dyDescent="0.25">
      <c r="A15" s="4"/>
      <c r="B15" s="162" t="s">
        <v>119</v>
      </c>
      <c r="C15" s="56"/>
      <c r="D15" s="162"/>
      <c r="E15" s="56"/>
      <c r="F15" s="162"/>
      <c r="G15" s="56"/>
      <c r="H15" s="162" t="s">
        <v>119</v>
      </c>
      <c r="I15" s="56"/>
      <c r="J15" s="162"/>
      <c r="K15" s="56"/>
      <c r="L15" s="162"/>
      <c r="M15" s="25"/>
      <c r="N15" s="56"/>
    </row>
    <row r="16" spans="1:14" x14ac:dyDescent="0.25">
      <c r="A16" s="28">
        <v>4</v>
      </c>
      <c r="B16" s="27" t="s">
        <v>17</v>
      </c>
      <c r="C16" s="102">
        <v>0.59</v>
      </c>
      <c r="D16" s="163"/>
      <c r="E16" s="164"/>
      <c r="F16" s="27"/>
      <c r="G16" s="102"/>
      <c r="H16" s="28" t="s">
        <v>18</v>
      </c>
      <c r="I16" s="165">
        <v>0.33</v>
      </c>
      <c r="J16" s="28"/>
      <c r="K16" s="164"/>
      <c r="L16" s="27"/>
      <c r="M16" s="101"/>
      <c r="N16" s="102">
        <f>C16+E16+G16+I16+K16+M16</f>
        <v>0.91999999999999993</v>
      </c>
    </row>
    <row r="17" spans="1:14" ht="18" x14ac:dyDescent="0.25">
      <c r="A17" s="4"/>
      <c r="B17" s="15"/>
      <c r="C17" s="121"/>
      <c r="D17" s="166"/>
      <c r="E17" s="167"/>
      <c r="F17" s="168"/>
      <c r="G17" s="121"/>
      <c r="H17" s="168" t="s">
        <v>120</v>
      </c>
      <c r="I17" s="121"/>
      <c r="J17" s="168"/>
      <c r="K17" s="121"/>
      <c r="L17" s="15"/>
      <c r="M17" s="4"/>
      <c r="N17" s="121"/>
    </row>
    <row r="18" spans="1:14" x14ac:dyDescent="0.25">
      <c r="A18" s="17">
        <v>3.44</v>
      </c>
      <c r="B18" s="27"/>
      <c r="C18" s="102"/>
      <c r="D18" s="163"/>
      <c r="E18" s="164"/>
      <c r="F18" s="27"/>
      <c r="G18" s="165"/>
      <c r="H18" s="27" t="s">
        <v>17</v>
      </c>
      <c r="I18" s="165">
        <v>0.79</v>
      </c>
      <c r="J18" s="27"/>
      <c r="K18" s="164"/>
      <c r="L18" s="27"/>
      <c r="M18" s="101"/>
      <c r="N18" s="102">
        <f>C18+E18+G18+I18+K18+M18</f>
        <v>0.79</v>
      </c>
    </row>
    <row r="19" spans="1:14" ht="18" x14ac:dyDescent="0.25">
      <c r="A19" s="169"/>
      <c r="B19" s="170"/>
      <c r="C19" s="171"/>
      <c r="D19" s="172"/>
      <c r="E19" s="173"/>
      <c r="F19" s="174"/>
      <c r="G19" s="173"/>
      <c r="H19" s="174" t="s">
        <v>121</v>
      </c>
      <c r="I19" s="173"/>
      <c r="J19" s="175"/>
      <c r="K19" s="173"/>
      <c r="L19" s="175"/>
      <c r="M19" s="175"/>
      <c r="N19" s="121"/>
    </row>
    <row r="20" spans="1:14" x14ac:dyDescent="0.25">
      <c r="A20" s="11">
        <v>3.25</v>
      </c>
      <c r="B20" s="176"/>
      <c r="C20" s="177"/>
      <c r="D20" s="178"/>
      <c r="E20" s="179"/>
      <c r="F20" s="180"/>
      <c r="G20" s="165"/>
      <c r="H20" s="180" t="s">
        <v>17</v>
      </c>
      <c r="I20" s="165">
        <v>0.75</v>
      </c>
      <c r="J20" s="180"/>
      <c r="K20" s="179"/>
      <c r="L20" s="180"/>
      <c r="M20" s="180"/>
      <c r="N20" s="102">
        <f>C20+E20+G20+I20+K20+M20</f>
        <v>0.75</v>
      </c>
    </row>
    <row r="21" spans="1:14" x14ac:dyDescent="0.25">
      <c r="A21" s="5"/>
      <c r="B21" s="5"/>
      <c r="C21" s="153"/>
      <c r="D21" s="114" t="s">
        <v>122</v>
      </c>
      <c r="E21" s="181"/>
      <c r="F21" s="104"/>
      <c r="G21" s="107"/>
      <c r="H21" s="32"/>
      <c r="I21" s="107"/>
      <c r="J21" s="32" t="s">
        <v>122</v>
      </c>
      <c r="K21" s="107"/>
      <c r="L21" s="32"/>
      <c r="M21" s="32"/>
      <c r="N21" s="121"/>
    </row>
    <row r="22" spans="1:14" x14ac:dyDescent="0.25">
      <c r="A22" s="5">
        <v>5.82</v>
      </c>
      <c r="B22" s="5"/>
      <c r="C22" s="153"/>
      <c r="D22" s="114" t="s">
        <v>57</v>
      </c>
      <c r="E22" s="181">
        <v>0.34</v>
      </c>
      <c r="F22" s="104"/>
      <c r="G22" s="107"/>
      <c r="H22" s="32"/>
      <c r="I22" s="107"/>
      <c r="J22" s="32" t="s">
        <v>17</v>
      </c>
      <c r="K22" s="107">
        <v>1</v>
      </c>
      <c r="L22" s="32"/>
      <c r="M22" s="32"/>
      <c r="N22" s="153">
        <f>M22+K22+I22+G22+E22+C22</f>
        <v>1.34</v>
      </c>
    </row>
    <row r="23" spans="1:14" x14ac:dyDescent="0.25">
      <c r="A23" s="4"/>
      <c r="B23" s="146" t="s">
        <v>123</v>
      </c>
      <c r="C23" s="182"/>
      <c r="D23" s="183"/>
      <c r="E23" s="184"/>
      <c r="F23" s="185"/>
      <c r="G23" s="152"/>
      <c r="H23" s="146" t="s">
        <v>123</v>
      </c>
      <c r="I23" s="182"/>
      <c r="J23" s="146"/>
      <c r="K23" s="182"/>
      <c r="L23" s="146"/>
      <c r="M23" s="146"/>
      <c r="N23" s="152"/>
    </row>
    <row r="24" spans="1:14" x14ac:dyDescent="0.25">
      <c r="A24" s="17">
        <v>6.76</v>
      </c>
      <c r="B24" s="147" t="s">
        <v>17</v>
      </c>
      <c r="C24" s="186">
        <v>1</v>
      </c>
      <c r="D24" s="187"/>
      <c r="E24" s="188"/>
      <c r="F24" s="137"/>
      <c r="G24" s="151"/>
      <c r="H24" s="147" t="s">
        <v>18</v>
      </c>
      <c r="I24" s="189">
        <v>0.56000000000000005</v>
      </c>
      <c r="J24" s="147"/>
      <c r="K24" s="186"/>
      <c r="L24" s="147"/>
      <c r="M24" s="147"/>
      <c r="N24" s="151">
        <v>1.56</v>
      </c>
    </row>
    <row r="25" spans="1:14" x14ac:dyDescent="0.25">
      <c r="A25" s="166"/>
      <c r="B25" s="29" t="s">
        <v>124</v>
      </c>
      <c r="C25" s="56"/>
      <c r="D25" s="29"/>
      <c r="E25" s="190"/>
      <c r="F25" s="29"/>
      <c r="G25" s="56"/>
      <c r="H25" s="25" t="s">
        <v>124</v>
      </c>
      <c r="I25" s="56"/>
      <c r="J25" s="15"/>
      <c r="K25" s="121"/>
      <c r="L25" s="15"/>
      <c r="M25" s="4"/>
      <c r="N25" s="121"/>
    </row>
    <row r="26" spans="1:14" x14ac:dyDescent="0.25">
      <c r="A26" s="191">
        <v>7.83</v>
      </c>
      <c r="B26" s="27" t="s">
        <v>18</v>
      </c>
      <c r="C26" s="102">
        <v>0.5</v>
      </c>
      <c r="D26" s="27"/>
      <c r="E26" s="192"/>
      <c r="F26" s="27"/>
      <c r="G26" s="102"/>
      <c r="H26" s="28" t="s">
        <v>17</v>
      </c>
      <c r="I26" s="102">
        <v>1.31</v>
      </c>
      <c r="J26" s="9"/>
      <c r="K26" s="122"/>
      <c r="L26" s="9"/>
      <c r="M26" s="17"/>
      <c r="N26" s="122">
        <f>M26+K26+I26+G26+E26+C26</f>
        <v>1.81</v>
      </c>
    </row>
    <row r="27" spans="1:14" ht="14.25" customHeight="1" x14ac:dyDescent="0.25">
      <c r="A27" s="193"/>
      <c r="B27" s="104"/>
      <c r="C27" s="107"/>
      <c r="D27" s="104"/>
      <c r="E27" s="115"/>
      <c r="F27" s="104" t="s">
        <v>125</v>
      </c>
      <c r="G27" s="107"/>
      <c r="H27" s="32"/>
      <c r="I27" s="107"/>
      <c r="J27" s="104"/>
      <c r="K27" s="107"/>
      <c r="L27" s="104"/>
      <c r="M27" s="32"/>
      <c r="N27" s="107"/>
    </row>
    <row r="28" spans="1:14" x14ac:dyDescent="0.25">
      <c r="A28" s="193">
        <v>5.41</v>
      </c>
      <c r="B28" s="104"/>
      <c r="C28" s="107"/>
      <c r="D28" s="104"/>
      <c r="E28" s="115"/>
      <c r="F28" s="104" t="s">
        <v>17</v>
      </c>
      <c r="G28" s="107">
        <v>1.25</v>
      </c>
      <c r="H28" s="32"/>
      <c r="I28" s="107"/>
      <c r="J28" s="104"/>
      <c r="K28" s="107"/>
      <c r="L28" s="104"/>
      <c r="M28" s="32"/>
      <c r="N28" s="107">
        <f>C28+E28+G28+I28+K28+M28</f>
        <v>1.25</v>
      </c>
    </row>
    <row r="29" spans="1:14" x14ac:dyDescent="0.25">
      <c r="A29" s="166"/>
      <c r="B29" s="15"/>
      <c r="C29" s="121"/>
      <c r="D29" s="15"/>
      <c r="E29" s="194"/>
      <c r="F29" s="15"/>
      <c r="G29" s="121"/>
      <c r="H29" s="15"/>
      <c r="I29" s="121"/>
      <c r="J29" s="15" t="s">
        <v>126</v>
      </c>
      <c r="K29" s="121"/>
      <c r="L29" s="15"/>
      <c r="M29" s="4"/>
      <c r="N29" s="56"/>
    </row>
    <row r="30" spans="1:14" x14ac:dyDescent="0.25">
      <c r="A30" s="193">
        <v>6.51</v>
      </c>
      <c r="B30" s="80"/>
      <c r="C30" s="153"/>
      <c r="D30" s="80"/>
      <c r="E30" s="195"/>
      <c r="F30" s="80"/>
      <c r="G30" s="153"/>
      <c r="H30" s="80"/>
      <c r="I30" s="153"/>
      <c r="J30" s="80" t="s">
        <v>17</v>
      </c>
      <c r="K30" s="153">
        <v>1.5</v>
      </c>
      <c r="L30" s="80"/>
      <c r="M30" s="5"/>
      <c r="N30" s="107">
        <f>C30+E30+G30+I30+K30+M30</f>
        <v>1.5</v>
      </c>
    </row>
    <row r="31" spans="1:14" x14ac:dyDescent="0.25">
      <c r="A31" s="175"/>
      <c r="B31" s="170"/>
      <c r="C31" s="171"/>
      <c r="D31" s="196"/>
      <c r="E31" s="197"/>
      <c r="F31" s="196" t="s">
        <v>127</v>
      </c>
      <c r="G31" s="197"/>
      <c r="H31" s="175"/>
      <c r="I31" s="173"/>
      <c r="J31" s="175"/>
      <c r="K31" s="173"/>
      <c r="L31" s="175"/>
      <c r="M31" s="175"/>
      <c r="N31" s="173"/>
    </row>
    <row r="32" spans="1:14" x14ac:dyDescent="0.25">
      <c r="A32" s="198">
        <v>5.63</v>
      </c>
      <c r="B32" s="176"/>
      <c r="C32" s="177"/>
      <c r="D32" s="199"/>
      <c r="E32" s="200"/>
      <c r="F32" s="199" t="s">
        <v>17</v>
      </c>
      <c r="G32" s="107">
        <v>1.3</v>
      </c>
      <c r="H32" s="180"/>
      <c r="I32" s="179"/>
      <c r="J32" s="180"/>
      <c r="K32" s="179"/>
      <c r="L32" s="180"/>
      <c r="M32" s="180"/>
      <c r="N32" s="153">
        <f>C32+E32+G32+I32+K32+M32</f>
        <v>1.3</v>
      </c>
    </row>
    <row r="33" spans="1:14" x14ac:dyDescent="0.25">
      <c r="A33" s="1">
        <f>SUM(A3:A32)</f>
        <v>106.64</v>
      </c>
      <c r="B33" s="8" t="s">
        <v>9</v>
      </c>
      <c r="C33" s="17">
        <f>SUM(C3:C32)</f>
        <v>4.59</v>
      </c>
      <c r="D33" s="18"/>
      <c r="E33" s="122">
        <f>SUM(E3:E32)</f>
        <v>4.1900000000000004</v>
      </c>
      <c r="F33" s="12"/>
      <c r="G33" s="201">
        <f>SUM(G3:G32)</f>
        <v>5.35</v>
      </c>
      <c r="H33" s="8"/>
      <c r="I33" s="122">
        <f>SUM(I3:I32)</f>
        <v>4.8800000000000008</v>
      </c>
      <c r="J33" s="8"/>
      <c r="K33" s="122">
        <f>SUM(K3:K32)</f>
        <v>5.57</v>
      </c>
      <c r="L33" s="18"/>
      <c r="M33" s="17">
        <f>SUM(M3:M30)</f>
        <v>0</v>
      </c>
      <c r="N33" s="92">
        <f>SUM(N3:N32)</f>
        <v>24.58</v>
      </c>
    </row>
    <row r="34" spans="1:14" x14ac:dyDescent="0.25">
      <c r="A34" s="22"/>
      <c r="B34" s="22"/>
      <c r="C34" s="22"/>
      <c r="D34" s="22"/>
      <c r="E34" s="22"/>
      <c r="F34" s="23"/>
      <c r="G34" s="22"/>
      <c r="H34" s="22"/>
      <c r="I34" s="22"/>
      <c r="J34" s="39"/>
      <c r="K34" s="22"/>
      <c r="L34" s="22"/>
      <c r="M34" s="22"/>
      <c r="N34" s="22"/>
    </row>
    <row r="35" spans="1:14" x14ac:dyDescent="0.25">
      <c r="A35" s="22"/>
      <c r="B35" s="22" t="s">
        <v>11</v>
      </c>
      <c r="C35" s="22"/>
      <c r="E35" s="22"/>
      <c r="F35" s="96" t="s">
        <v>128</v>
      </c>
      <c r="G35" s="22"/>
      <c r="H35" s="22" t="s">
        <v>20</v>
      </c>
      <c r="I35" s="22"/>
      <c r="J35" s="39"/>
      <c r="K35" s="41">
        <f>N33*4.33</f>
        <v>106.4314</v>
      </c>
      <c r="L35" s="41"/>
      <c r="M35" s="41"/>
      <c r="N35" s="22"/>
    </row>
    <row r="36" spans="1:14" x14ac:dyDescent="0.25">
      <c r="A36" s="22"/>
      <c r="B36" s="22" t="s">
        <v>12</v>
      </c>
      <c r="C36" s="22"/>
      <c r="D36" s="22" t="str">
        <f>B1</f>
        <v>LATIFA EZ ZAKRI</v>
      </c>
      <c r="E36" s="22"/>
      <c r="F36" s="22" t="s">
        <v>35</v>
      </c>
      <c r="G36" s="22"/>
      <c r="H36" s="22"/>
      <c r="I36" s="42">
        <f>N33</f>
        <v>24.58</v>
      </c>
      <c r="J36" s="22"/>
      <c r="K36" s="22"/>
      <c r="L36" s="22"/>
      <c r="M36" s="22"/>
      <c r="N36" s="22"/>
    </row>
    <row r="37" spans="1:14" x14ac:dyDescent="0.25">
      <c r="A37" s="22"/>
      <c r="C37" s="22"/>
      <c r="G37" s="22"/>
      <c r="H37" s="22"/>
      <c r="I37" s="22"/>
      <c r="J37" s="22"/>
      <c r="K37" s="22"/>
      <c r="L37" s="22"/>
      <c r="M37" s="22"/>
      <c r="N37" s="22"/>
    </row>
  </sheetData>
  <pageMargins left="0" right="0" top="0" bottom="0" header="0" footer="0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>
      <selection sqref="A1:N31"/>
    </sheetView>
  </sheetViews>
  <sheetFormatPr baseColWidth="10" defaultRowHeight="15" x14ac:dyDescent="0.25"/>
  <cols>
    <col min="1" max="1" width="6.85546875" customWidth="1"/>
    <col min="2" max="2" width="17.28515625" customWidth="1"/>
    <col min="3" max="3" width="4.5703125" customWidth="1"/>
    <col min="4" max="4" width="21.85546875" customWidth="1"/>
    <col min="5" max="5" width="5.7109375" customWidth="1"/>
    <col min="6" max="6" width="14.42578125" customWidth="1"/>
    <col min="7" max="7" width="5.28515625" customWidth="1"/>
    <col min="8" max="8" width="16.28515625" customWidth="1"/>
    <col min="9" max="9" width="5.42578125" customWidth="1"/>
    <col min="10" max="10" width="15.42578125" customWidth="1"/>
    <col min="11" max="11" width="6" customWidth="1"/>
    <col min="12" max="12" width="5.28515625" customWidth="1"/>
    <col min="13" max="13" width="6" customWidth="1"/>
    <col min="14" max="14" width="7.5703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3"/>
      <c r="B3" s="145"/>
      <c r="C3" s="146"/>
      <c r="D3" s="145" t="s">
        <v>102</v>
      </c>
      <c r="E3" s="150"/>
      <c r="F3" s="145"/>
      <c r="G3" s="152"/>
      <c r="H3" s="145"/>
      <c r="I3" s="150"/>
      <c r="J3" s="145" t="s">
        <v>102</v>
      </c>
      <c r="K3" s="152"/>
      <c r="L3" s="146"/>
      <c r="M3" s="146"/>
      <c r="N3" s="4"/>
    </row>
    <row r="4" spans="1:14" x14ac:dyDescent="0.25">
      <c r="A4" s="8">
        <v>5</v>
      </c>
      <c r="B4" s="137"/>
      <c r="C4" s="147"/>
      <c r="D4" s="147" t="s">
        <v>18</v>
      </c>
      <c r="E4" s="151">
        <v>0.33</v>
      </c>
      <c r="F4" s="137"/>
      <c r="G4" s="151"/>
      <c r="H4" s="147"/>
      <c r="I4" s="151"/>
      <c r="J4" s="137" t="s">
        <v>17</v>
      </c>
      <c r="K4" s="151">
        <v>0.82</v>
      </c>
      <c r="L4" s="147"/>
      <c r="M4" s="147"/>
      <c r="N4" s="17">
        <f>C4+E4+G4+I4+K4+M4</f>
        <v>1.1499999999999999</v>
      </c>
    </row>
    <row r="5" spans="1:14" x14ac:dyDescent="0.25">
      <c r="A5" s="3"/>
      <c r="B5" s="148"/>
      <c r="C5" s="146"/>
      <c r="D5" s="148" t="s">
        <v>103</v>
      </c>
      <c r="E5" s="152"/>
      <c r="F5" s="148"/>
      <c r="G5" s="152"/>
      <c r="H5" s="148"/>
      <c r="I5" s="152"/>
      <c r="J5" s="148" t="s">
        <v>103</v>
      </c>
      <c r="K5" s="152"/>
      <c r="L5" s="146"/>
      <c r="M5" s="146"/>
      <c r="N5" s="4"/>
    </row>
    <row r="6" spans="1:14" x14ac:dyDescent="0.25">
      <c r="A6" s="8">
        <v>4</v>
      </c>
      <c r="B6" s="137"/>
      <c r="C6" s="147"/>
      <c r="D6" s="147" t="s">
        <v>18</v>
      </c>
      <c r="E6" s="151">
        <v>0.32</v>
      </c>
      <c r="F6" s="137"/>
      <c r="G6" s="151"/>
      <c r="H6" s="147"/>
      <c r="I6" s="151"/>
      <c r="J6" s="137" t="s">
        <v>17</v>
      </c>
      <c r="K6" s="151">
        <v>0.6</v>
      </c>
      <c r="L6" s="137"/>
      <c r="M6" s="147"/>
      <c r="N6" s="17">
        <f>C6+E6+G6+I6+K6+M6</f>
        <v>0.91999999999999993</v>
      </c>
    </row>
    <row r="7" spans="1:14" x14ac:dyDescent="0.25">
      <c r="A7" s="6"/>
      <c r="B7" s="80"/>
      <c r="C7" s="5"/>
      <c r="D7" s="80" t="s">
        <v>104</v>
      </c>
      <c r="E7" s="153"/>
      <c r="F7" s="80"/>
      <c r="G7" s="153"/>
      <c r="H7" s="5"/>
      <c r="I7" s="153"/>
      <c r="J7" s="80"/>
      <c r="K7" s="153"/>
      <c r="L7" s="80"/>
      <c r="M7" s="5"/>
      <c r="N7" s="5"/>
    </row>
    <row r="8" spans="1:14" ht="24" customHeight="1" x14ac:dyDescent="0.25">
      <c r="A8" s="6">
        <v>0.66</v>
      </c>
      <c r="B8" s="80"/>
      <c r="C8" s="5"/>
      <c r="D8" s="80" t="s">
        <v>105</v>
      </c>
      <c r="E8" s="153">
        <v>0.15</v>
      </c>
      <c r="F8" s="80"/>
      <c r="G8" s="153"/>
      <c r="H8" s="5"/>
      <c r="I8" s="153"/>
      <c r="J8" s="80"/>
      <c r="K8" s="153"/>
      <c r="L8" s="80"/>
      <c r="M8" s="5"/>
      <c r="N8" s="5">
        <f>C8+E8+G8+I8+K8+M8</f>
        <v>0.15</v>
      </c>
    </row>
    <row r="9" spans="1:14" ht="15" customHeight="1" x14ac:dyDescent="0.25">
      <c r="A9" s="4">
        <v>18.07</v>
      </c>
      <c r="B9" s="89" t="s">
        <v>111</v>
      </c>
      <c r="C9" s="4"/>
      <c r="D9" s="89" t="s">
        <v>111</v>
      </c>
      <c r="E9" s="4"/>
      <c r="F9" s="89" t="s">
        <v>111</v>
      </c>
      <c r="G9" s="4"/>
      <c r="H9" s="89" t="s">
        <v>111</v>
      </c>
      <c r="I9" s="15"/>
      <c r="J9" s="89" t="s">
        <v>111</v>
      </c>
      <c r="K9" s="4"/>
      <c r="L9" s="157"/>
      <c r="M9" s="4"/>
      <c r="N9" s="4"/>
    </row>
    <row r="10" spans="1:14" ht="24.75" x14ac:dyDescent="0.25">
      <c r="A10" s="5"/>
      <c r="B10" s="158"/>
      <c r="C10" s="5"/>
      <c r="D10" s="158"/>
      <c r="E10" s="5"/>
      <c r="F10" s="158" t="s">
        <v>112</v>
      </c>
      <c r="G10" s="5">
        <v>0.5</v>
      </c>
      <c r="H10" s="158"/>
      <c r="I10" s="80"/>
      <c r="J10" s="158"/>
      <c r="K10" s="5"/>
      <c r="L10" s="159"/>
      <c r="M10" s="5"/>
      <c r="N10" s="5">
        <f>C10+E10+G10+I10+K10+M10</f>
        <v>0.5</v>
      </c>
    </row>
    <row r="11" spans="1:14" ht="24.75" x14ac:dyDescent="0.25">
      <c r="A11" s="17"/>
      <c r="B11" s="10" t="s">
        <v>18</v>
      </c>
      <c r="C11" s="17">
        <v>0.5</v>
      </c>
      <c r="D11" s="156" t="s">
        <v>18</v>
      </c>
      <c r="E11" s="85">
        <v>0.5</v>
      </c>
      <c r="F11" s="156" t="s">
        <v>113</v>
      </c>
      <c r="G11" s="17">
        <v>1.67</v>
      </c>
      <c r="H11" s="156" t="s">
        <v>18</v>
      </c>
      <c r="I11" s="17">
        <v>0.5</v>
      </c>
      <c r="J11" s="156" t="s">
        <v>18</v>
      </c>
      <c r="K11" s="17">
        <v>0.5</v>
      </c>
      <c r="L11" s="17"/>
      <c r="M11" s="17"/>
      <c r="N11" s="5">
        <f>C11+E11+G11+I11+K11+M11</f>
        <v>3.67</v>
      </c>
    </row>
    <row r="12" spans="1:14" x14ac:dyDescent="0.25">
      <c r="A12" s="82"/>
      <c r="B12" s="15" t="s">
        <v>106</v>
      </c>
      <c r="C12" s="4"/>
      <c r="D12" s="15" t="s">
        <v>106</v>
      </c>
      <c r="E12" s="4"/>
      <c r="F12" s="15" t="s">
        <v>106</v>
      </c>
      <c r="G12" s="7"/>
      <c r="H12" s="15" t="s">
        <v>106</v>
      </c>
      <c r="I12" s="4"/>
      <c r="J12" s="15" t="s">
        <v>107</v>
      </c>
      <c r="K12" s="7"/>
      <c r="L12" s="15"/>
      <c r="M12" s="4"/>
      <c r="N12" s="4"/>
    </row>
    <row r="13" spans="1:14" x14ac:dyDescent="0.25">
      <c r="A13" s="84">
        <v>17.8</v>
      </c>
      <c r="B13" s="9" t="s">
        <v>18</v>
      </c>
      <c r="C13" s="17">
        <v>0.4</v>
      </c>
      <c r="D13" s="137" t="s">
        <v>108</v>
      </c>
      <c r="E13" s="122">
        <v>0.5</v>
      </c>
      <c r="F13" s="9" t="s">
        <v>17</v>
      </c>
      <c r="G13" s="122">
        <v>2.21</v>
      </c>
      <c r="H13" s="27" t="s">
        <v>108</v>
      </c>
      <c r="I13" s="122">
        <v>0.5</v>
      </c>
      <c r="J13" s="9" t="s">
        <v>18</v>
      </c>
      <c r="K13" s="122">
        <v>0.5</v>
      </c>
      <c r="L13" s="9"/>
      <c r="M13" s="17"/>
      <c r="N13" s="17">
        <f>C13+E13+G13+I13+K13+M13</f>
        <v>4.1099999999999994</v>
      </c>
    </row>
    <row r="14" spans="1:14" ht="34.5" x14ac:dyDescent="0.25">
      <c r="A14" s="24">
        <v>30.31</v>
      </c>
      <c r="B14" s="149" t="s">
        <v>117</v>
      </c>
      <c r="C14" s="25">
        <v>2</v>
      </c>
      <c r="D14" s="149" t="s">
        <v>110</v>
      </c>
      <c r="E14" s="56">
        <v>1</v>
      </c>
      <c r="F14" s="149" t="s">
        <v>110</v>
      </c>
      <c r="G14" s="56">
        <v>1</v>
      </c>
      <c r="H14" s="149" t="s">
        <v>117</v>
      </c>
      <c r="I14" s="56">
        <v>2</v>
      </c>
      <c r="J14" s="149" t="s">
        <v>110</v>
      </c>
      <c r="K14" s="56">
        <v>1</v>
      </c>
      <c r="L14" s="149"/>
      <c r="M14" s="25"/>
      <c r="N14" s="92">
        <f>C14+E14+G14+I14+K14+M14</f>
        <v>7</v>
      </c>
    </row>
    <row r="15" spans="1:14" ht="18" customHeight="1" x14ac:dyDescent="0.25">
      <c r="A15" s="82"/>
      <c r="B15" s="120" t="s">
        <v>80</v>
      </c>
      <c r="C15" s="121"/>
      <c r="D15" s="120" t="s">
        <v>80</v>
      </c>
      <c r="E15" s="121"/>
      <c r="F15" s="120" t="s">
        <v>80</v>
      </c>
      <c r="G15" s="121"/>
      <c r="H15" s="120" t="s">
        <v>80</v>
      </c>
      <c r="I15" s="121"/>
      <c r="J15" s="120" t="s">
        <v>80</v>
      </c>
      <c r="K15" s="121"/>
      <c r="L15" s="15"/>
      <c r="M15" s="4"/>
      <c r="N15" s="7"/>
    </row>
    <row r="16" spans="1:14" x14ac:dyDescent="0.25">
      <c r="A16" s="84">
        <v>20.68</v>
      </c>
      <c r="B16" s="10" t="s">
        <v>18</v>
      </c>
      <c r="C16" s="122">
        <v>0.75</v>
      </c>
      <c r="D16" s="10" t="s">
        <v>17</v>
      </c>
      <c r="E16" s="122">
        <v>2</v>
      </c>
      <c r="F16" s="10" t="s">
        <v>18</v>
      </c>
      <c r="G16" s="122">
        <v>0.63</v>
      </c>
      <c r="H16" s="10" t="s">
        <v>18</v>
      </c>
      <c r="I16" s="122">
        <v>0.64</v>
      </c>
      <c r="J16" s="10" t="s">
        <v>18</v>
      </c>
      <c r="K16" s="122">
        <v>0.75</v>
      </c>
      <c r="L16" s="9"/>
      <c r="M16" s="17"/>
      <c r="N16" s="13">
        <f>C16+E16+G16+I16+K16</f>
        <v>4.7699999999999996</v>
      </c>
    </row>
    <row r="17" spans="1:14" x14ac:dyDescent="0.25">
      <c r="A17" s="3"/>
      <c r="B17" s="143"/>
      <c r="C17" s="4"/>
      <c r="D17" s="119" t="s">
        <v>92</v>
      </c>
      <c r="E17" s="121"/>
      <c r="F17" s="118"/>
      <c r="G17" s="121"/>
      <c r="H17" s="118"/>
      <c r="I17" s="155"/>
      <c r="J17" s="119" t="s">
        <v>92</v>
      </c>
      <c r="K17" s="121"/>
      <c r="L17" s="119"/>
      <c r="M17" s="4"/>
      <c r="N17" s="4"/>
    </row>
    <row r="18" spans="1:14" x14ac:dyDescent="0.25">
      <c r="A18" s="8">
        <v>5.5</v>
      </c>
      <c r="B18" s="28"/>
      <c r="C18" s="17"/>
      <c r="D18" s="17" t="s">
        <v>93</v>
      </c>
      <c r="E18" s="154">
        <v>0.43</v>
      </c>
      <c r="F18" s="9"/>
      <c r="G18" s="122"/>
      <c r="H18" s="17"/>
      <c r="I18" s="122"/>
      <c r="J18" s="17" t="s">
        <v>17</v>
      </c>
      <c r="K18" s="154">
        <v>0.82</v>
      </c>
      <c r="L18" s="9"/>
      <c r="M18" s="17"/>
      <c r="N18" s="17">
        <f>C18+E18+G18+I18+K18</f>
        <v>1.25</v>
      </c>
    </row>
    <row r="19" spans="1:14" x14ac:dyDescent="0.25">
      <c r="A19" s="144"/>
      <c r="B19" s="29" t="s">
        <v>98</v>
      </c>
      <c r="C19" s="25"/>
      <c r="D19" s="25"/>
      <c r="E19" s="50"/>
      <c r="F19" s="29"/>
      <c r="G19" s="50"/>
      <c r="H19" s="25"/>
      <c r="I19" s="50"/>
      <c r="J19" s="25"/>
      <c r="K19" s="50"/>
      <c r="L19" s="14"/>
      <c r="M19" s="14"/>
      <c r="N19" s="121"/>
    </row>
    <row r="20" spans="1:14" x14ac:dyDescent="0.25">
      <c r="A20" s="26">
        <v>5.41</v>
      </c>
      <c r="B20" s="27" t="s">
        <v>99</v>
      </c>
      <c r="C20" s="28">
        <v>1.25</v>
      </c>
      <c r="D20" s="28"/>
      <c r="E20" s="101"/>
      <c r="F20" s="27"/>
      <c r="G20" s="101"/>
      <c r="H20" s="28"/>
      <c r="I20" s="101"/>
      <c r="J20" s="28"/>
      <c r="K20" s="101"/>
      <c r="L20" s="16"/>
      <c r="M20" s="16"/>
      <c r="N20" s="122">
        <f t="shared" ref="N20" si="0">K20+I20+G20+E20+C20</f>
        <v>1.25</v>
      </c>
    </row>
    <row r="21" spans="1:14" x14ac:dyDescent="0.25">
      <c r="A21" s="37"/>
      <c r="B21" s="5"/>
      <c r="C21" s="5"/>
      <c r="D21" s="5"/>
      <c r="E21" s="153"/>
      <c r="F21" s="80"/>
      <c r="G21" s="153"/>
      <c r="H21" s="5"/>
      <c r="I21" s="153"/>
      <c r="J21" s="5"/>
      <c r="K21" s="153"/>
      <c r="L21" s="5"/>
      <c r="M21" s="5"/>
      <c r="N21" s="5"/>
    </row>
    <row r="22" spans="1:14" x14ac:dyDescent="0.25">
      <c r="A22" s="37">
        <f>SUM(A3:A21)</f>
        <v>107.43</v>
      </c>
      <c r="B22" s="8" t="s">
        <v>9</v>
      </c>
      <c r="C22" s="17">
        <f>SUM(C3:C21)</f>
        <v>4.9000000000000004</v>
      </c>
      <c r="D22" s="18"/>
      <c r="E22" s="122">
        <f>SUM(E3:E21)</f>
        <v>5.2299999999999995</v>
      </c>
      <c r="F22" s="12"/>
      <c r="G22" s="122">
        <f>SUM(G3:G21)</f>
        <v>6.01</v>
      </c>
      <c r="H22" s="8"/>
      <c r="I22" s="122">
        <f>SUM(I3:I21)</f>
        <v>3.64</v>
      </c>
      <c r="J22" s="8"/>
      <c r="K22" s="122">
        <f>SUM(K3:K21)</f>
        <v>4.99</v>
      </c>
      <c r="L22" s="18"/>
      <c r="M22" s="17">
        <f>SUM(M3:M21)</f>
        <v>0</v>
      </c>
      <c r="N22" s="17">
        <f>SUM(N3:N21)</f>
        <v>24.77</v>
      </c>
    </row>
    <row r="23" spans="1:14" x14ac:dyDescent="0.25">
      <c r="A23" s="22"/>
      <c r="B23" s="22"/>
      <c r="C23" s="22"/>
      <c r="D23" s="22"/>
      <c r="E23" s="22"/>
      <c r="F23" s="23"/>
      <c r="G23" s="22"/>
      <c r="H23" s="22"/>
      <c r="I23" s="22"/>
      <c r="J23" s="39"/>
      <c r="K23" s="22"/>
      <c r="L23" s="22"/>
      <c r="M23" s="22"/>
      <c r="N23" s="22"/>
    </row>
    <row r="24" spans="1:14" x14ac:dyDescent="0.25">
      <c r="A24" s="22"/>
      <c r="B24" s="22"/>
      <c r="C24" s="22"/>
      <c r="E24" s="22"/>
      <c r="F24" s="23"/>
      <c r="G24" s="22"/>
      <c r="H24" s="22" t="s">
        <v>20</v>
      </c>
      <c r="I24" s="22"/>
      <c r="J24" s="39"/>
      <c r="K24" s="41">
        <f>N22*4.33</f>
        <v>107.25409999999999</v>
      </c>
      <c r="L24" s="41"/>
      <c r="M24" s="41"/>
      <c r="N24" s="22"/>
    </row>
    <row r="25" spans="1:14" x14ac:dyDescent="0.25">
      <c r="A25" s="22"/>
      <c r="B25" s="22" t="s">
        <v>11</v>
      </c>
      <c r="C25" s="22"/>
      <c r="D25" s="22"/>
      <c r="E25" s="22"/>
      <c r="F25" s="96" t="s">
        <v>116</v>
      </c>
      <c r="G25" s="22"/>
      <c r="H25" s="22"/>
      <c r="I25" s="42">
        <f>N22</f>
        <v>24.77</v>
      </c>
      <c r="J25" s="22"/>
      <c r="K25" s="22"/>
      <c r="L25" s="22"/>
      <c r="M25" s="22"/>
      <c r="N25" s="22"/>
    </row>
    <row r="26" spans="1:14" x14ac:dyDescent="0.25">
      <c r="A26" s="22"/>
      <c r="B26" s="22" t="s">
        <v>12</v>
      </c>
      <c r="C26" s="22"/>
      <c r="D26" s="22" t="str">
        <f>B1</f>
        <v>LATIFA EZ ZAKRI</v>
      </c>
      <c r="F26" s="22" t="s">
        <v>35</v>
      </c>
      <c r="G26" s="22"/>
      <c r="H26" s="22"/>
      <c r="I26" s="22"/>
      <c r="J26" s="22"/>
      <c r="K26" s="22"/>
      <c r="L26" s="22"/>
      <c r="M26" s="22"/>
      <c r="N26" s="22"/>
    </row>
  </sheetData>
  <pageMargins left="0.25" right="0.25" top="0.75" bottom="0.75" header="0.3" footer="0.3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workbookViewId="0">
      <selection sqref="A1:N25"/>
    </sheetView>
  </sheetViews>
  <sheetFormatPr baseColWidth="10" defaultRowHeight="15" x14ac:dyDescent="0.25"/>
  <cols>
    <col min="1" max="1" width="6.140625" customWidth="1"/>
    <col min="2" max="2" width="15.85546875" customWidth="1"/>
    <col min="3" max="3" width="6" customWidth="1"/>
    <col min="4" max="4" width="21.28515625" customWidth="1"/>
    <col min="5" max="5" width="5.85546875" customWidth="1"/>
    <col min="6" max="6" width="21.28515625" customWidth="1"/>
    <col min="7" max="7" width="5.42578125" customWidth="1"/>
    <col min="8" max="8" width="17.140625" customWidth="1"/>
    <col min="9" max="9" width="5.140625" customWidth="1"/>
    <col min="10" max="10" width="15.5703125" customWidth="1"/>
    <col min="11" max="11" width="6.7109375" customWidth="1"/>
    <col min="12" max="12" width="3.85546875" customWidth="1"/>
    <col min="13" max="13" width="3" customWidth="1"/>
    <col min="14" max="14" width="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3"/>
      <c r="B3" s="145"/>
      <c r="C3" s="146"/>
      <c r="D3" s="145" t="s">
        <v>102</v>
      </c>
      <c r="E3" s="150"/>
      <c r="F3" s="145"/>
      <c r="G3" s="152"/>
      <c r="H3" s="145"/>
      <c r="I3" s="150"/>
      <c r="J3" s="145" t="s">
        <v>102</v>
      </c>
      <c r="K3" s="152"/>
      <c r="L3" s="146"/>
      <c r="M3" s="146"/>
      <c r="N3" s="4"/>
    </row>
    <row r="4" spans="1:14" x14ac:dyDescent="0.25">
      <c r="A4" s="8">
        <v>5</v>
      </c>
      <c r="B4" s="137"/>
      <c r="C4" s="147"/>
      <c r="D4" s="147" t="s">
        <v>18</v>
      </c>
      <c r="E4" s="151">
        <v>0.33</v>
      </c>
      <c r="F4" s="137"/>
      <c r="G4" s="151"/>
      <c r="H4" s="147"/>
      <c r="I4" s="151"/>
      <c r="J4" s="137" t="s">
        <v>17</v>
      </c>
      <c r="K4" s="151">
        <v>0.82</v>
      </c>
      <c r="L4" s="147"/>
      <c r="M4" s="147"/>
      <c r="N4" s="17">
        <f>C4+E4+G4+I4+K4+M4</f>
        <v>1.1499999999999999</v>
      </c>
    </row>
    <row r="5" spans="1:14" x14ac:dyDescent="0.25">
      <c r="A5" s="3"/>
      <c r="B5" s="148"/>
      <c r="C5" s="146"/>
      <c r="D5" s="148" t="s">
        <v>103</v>
      </c>
      <c r="E5" s="152"/>
      <c r="F5" s="148"/>
      <c r="G5" s="152"/>
      <c r="H5" s="148"/>
      <c r="I5" s="152"/>
      <c r="J5" s="148" t="s">
        <v>103</v>
      </c>
      <c r="K5" s="152"/>
      <c r="L5" s="146"/>
      <c r="M5" s="146"/>
      <c r="N5" s="4"/>
    </row>
    <row r="6" spans="1:14" x14ac:dyDescent="0.25">
      <c r="A6" s="8">
        <v>4</v>
      </c>
      <c r="B6" s="137"/>
      <c r="C6" s="147"/>
      <c r="D6" s="147" t="s">
        <v>18</v>
      </c>
      <c r="E6" s="151">
        <v>0.32</v>
      </c>
      <c r="F6" s="137"/>
      <c r="G6" s="151"/>
      <c r="H6" s="147"/>
      <c r="I6" s="151"/>
      <c r="J6" s="137" t="s">
        <v>17</v>
      </c>
      <c r="K6" s="151">
        <v>0.6</v>
      </c>
      <c r="L6" s="137"/>
      <c r="M6" s="147"/>
      <c r="N6" s="17">
        <f>C6+E6+G6+I6+K6+M6</f>
        <v>0.91999999999999993</v>
      </c>
    </row>
    <row r="7" spans="1:14" x14ac:dyDescent="0.25">
      <c r="A7" s="6"/>
      <c r="B7" s="80"/>
      <c r="C7" s="5"/>
      <c r="D7" s="80" t="s">
        <v>104</v>
      </c>
      <c r="E7" s="153"/>
      <c r="F7" s="80"/>
      <c r="G7" s="153"/>
      <c r="H7" s="5"/>
      <c r="I7" s="153"/>
      <c r="J7" s="80"/>
      <c r="K7" s="153"/>
      <c r="L7" s="80"/>
      <c r="M7" s="5"/>
      <c r="N7" s="5"/>
    </row>
    <row r="8" spans="1:14" ht="30.75" customHeight="1" x14ac:dyDescent="0.25">
      <c r="A8" s="6">
        <v>0.66</v>
      </c>
      <c r="B8" s="80"/>
      <c r="C8" s="5"/>
      <c r="D8" s="80" t="s">
        <v>105</v>
      </c>
      <c r="E8" s="153">
        <v>0.15</v>
      </c>
      <c r="F8" s="80"/>
      <c r="G8" s="153"/>
      <c r="H8" s="5"/>
      <c r="I8" s="153"/>
      <c r="J8" s="80"/>
      <c r="K8" s="153"/>
      <c r="L8" s="80"/>
      <c r="M8" s="5"/>
      <c r="N8" s="5">
        <f>C8+E8+G8+I8+K8+M8</f>
        <v>0.15</v>
      </c>
    </row>
    <row r="9" spans="1:14" ht="15" customHeight="1" x14ac:dyDescent="0.25">
      <c r="A9" s="4">
        <v>18.07</v>
      </c>
      <c r="B9" s="89" t="s">
        <v>111</v>
      </c>
      <c r="C9" s="4"/>
      <c r="D9" s="89" t="s">
        <v>111</v>
      </c>
      <c r="E9" s="4"/>
      <c r="F9" s="89" t="s">
        <v>111</v>
      </c>
      <c r="G9" s="4"/>
      <c r="H9" s="89" t="s">
        <v>111</v>
      </c>
      <c r="I9" s="15"/>
      <c r="J9" s="89" t="s">
        <v>111</v>
      </c>
      <c r="K9" s="4"/>
      <c r="L9" s="157"/>
      <c r="M9" s="4"/>
      <c r="N9" s="4"/>
    </row>
    <row r="10" spans="1:14" ht="11.25" customHeight="1" x14ac:dyDescent="0.25">
      <c r="A10" s="5"/>
      <c r="B10" s="158"/>
      <c r="C10" s="5"/>
      <c r="D10" s="158"/>
      <c r="E10" s="5"/>
      <c r="F10" s="158" t="s">
        <v>112</v>
      </c>
      <c r="G10" s="5">
        <v>0.5</v>
      </c>
      <c r="H10" s="158"/>
      <c r="I10" s="80"/>
      <c r="J10" s="158"/>
      <c r="K10" s="5"/>
      <c r="L10" s="159"/>
      <c r="M10" s="5"/>
      <c r="N10" s="5">
        <f>C10+E10+G10+I10+K10+M10</f>
        <v>0.5</v>
      </c>
    </row>
    <row r="11" spans="1:14" ht="11.25" customHeight="1" x14ac:dyDescent="0.25">
      <c r="A11" s="17"/>
      <c r="B11" s="10" t="s">
        <v>18</v>
      </c>
      <c r="C11" s="17">
        <v>0.5</v>
      </c>
      <c r="D11" s="156" t="s">
        <v>18</v>
      </c>
      <c r="E11" s="85">
        <v>0.5</v>
      </c>
      <c r="F11" s="156" t="s">
        <v>113</v>
      </c>
      <c r="G11" s="17">
        <v>1.67</v>
      </c>
      <c r="H11" s="156" t="s">
        <v>18</v>
      </c>
      <c r="I11" s="17">
        <v>0.5</v>
      </c>
      <c r="J11" s="156" t="s">
        <v>18</v>
      </c>
      <c r="K11" s="17">
        <v>0.5</v>
      </c>
      <c r="L11" s="17"/>
      <c r="M11" s="17"/>
      <c r="N11" s="5">
        <f>C11+E11+G11+I11+K11+M11</f>
        <v>3.67</v>
      </c>
    </row>
    <row r="12" spans="1:14" ht="19.5" customHeight="1" x14ac:dyDescent="0.25">
      <c r="A12" s="82"/>
      <c r="B12" s="15" t="s">
        <v>106</v>
      </c>
      <c r="C12" s="4"/>
      <c r="D12" s="15" t="s">
        <v>106</v>
      </c>
      <c r="E12" s="4"/>
      <c r="F12" s="15" t="s">
        <v>106</v>
      </c>
      <c r="G12" s="7"/>
      <c r="H12" s="15" t="s">
        <v>106</v>
      </c>
      <c r="I12" s="4"/>
      <c r="J12" s="15" t="s">
        <v>107</v>
      </c>
      <c r="K12" s="7"/>
      <c r="L12" s="15"/>
      <c r="M12" s="4"/>
      <c r="N12" s="4"/>
    </row>
    <row r="13" spans="1:14" x14ac:dyDescent="0.25">
      <c r="A13" s="84">
        <v>17.8</v>
      </c>
      <c r="B13" s="9" t="s">
        <v>18</v>
      </c>
      <c r="C13" s="17">
        <v>0.4</v>
      </c>
      <c r="D13" s="137" t="s">
        <v>108</v>
      </c>
      <c r="E13" s="122">
        <v>0.5</v>
      </c>
      <c r="F13" s="9" t="s">
        <v>17</v>
      </c>
      <c r="G13" s="122">
        <v>2.21</v>
      </c>
      <c r="H13" s="27" t="s">
        <v>108</v>
      </c>
      <c r="I13" s="122">
        <v>0.5</v>
      </c>
      <c r="J13" s="9" t="s">
        <v>18</v>
      </c>
      <c r="K13" s="122">
        <v>0.5</v>
      </c>
      <c r="L13" s="9"/>
      <c r="M13" s="17"/>
      <c r="N13" s="17">
        <f>C13+E13+G13+I13+K13+M13</f>
        <v>4.1099999999999994</v>
      </c>
    </row>
    <row r="14" spans="1:14" ht="34.5" customHeight="1" x14ac:dyDescent="0.25">
      <c r="A14" s="24">
        <v>30.31</v>
      </c>
      <c r="B14" s="149" t="s">
        <v>109</v>
      </c>
      <c r="C14" s="25">
        <v>2</v>
      </c>
      <c r="D14" s="149" t="s">
        <v>110</v>
      </c>
      <c r="E14" s="56">
        <v>1</v>
      </c>
      <c r="F14" s="149" t="s">
        <v>110</v>
      </c>
      <c r="G14" s="56">
        <v>1</v>
      </c>
      <c r="H14" s="149" t="s">
        <v>109</v>
      </c>
      <c r="I14" s="56">
        <v>2</v>
      </c>
      <c r="J14" s="149" t="s">
        <v>110</v>
      </c>
      <c r="K14" s="56">
        <v>1</v>
      </c>
      <c r="L14" s="149"/>
      <c r="M14" s="25"/>
      <c r="N14" s="92">
        <f>C14+E14+G14+I14+K14+M14</f>
        <v>7</v>
      </c>
    </row>
    <row r="15" spans="1:14" ht="12.75" customHeight="1" x14ac:dyDescent="0.25">
      <c r="A15" s="82"/>
      <c r="B15" s="120" t="s">
        <v>80</v>
      </c>
      <c r="C15" s="121"/>
      <c r="D15" s="120" t="s">
        <v>80</v>
      </c>
      <c r="E15" s="121"/>
      <c r="F15" s="120" t="s">
        <v>80</v>
      </c>
      <c r="G15" s="121"/>
      <c r="H15" s="120" t="s">
        <v>80</v>
      </c>
      <c r="I15" s="121"/>
      <c r="J15" s="120" t="s">
        <v>80</v>
      </c>
      <c r="K15" s="121"/>
      <c r="L15" s="15"/>
      <c r="M15" s="4"/>
      <c r="N15" s="7"/>
    </row>
    <row r="16" spans="1:14" x14ac:dyDescent="0.25">
      <c r="A16" s="84">
        <v>20.68</v>
      </c>
      <c r="B16" s="10" t="s">
        <v>18</v>
      </c>
      <c r="C16" s="122">
        <v>0.75</v>
      </c>
      <c r="D16" s="10" t="s">
        <v>17</v>
      </c>
      <c r="E16" s="122">
        <v>2</v>
      </c>
      <c r="F16" s="10" t="s">
        <v>18</v>
      </c>
      <c r="G16" s="122">
        <v>0.63</v>
      </c>
      <c r="H16" s="10" t="s">
        <v>18</v>
      </c>
      <c r="I16" s="122">
        <v>0.64</v>
      </c>
      <c r="J16" s="10" t="s">
        <v>18</v>
      </c>
      <c r="K16" s="122">
        <v>0.75</v>
      </c>
      <c r="L16" s="9"/>
      <c r="M16" s="17"/>
      <c r="N16" s="13">
        <f>C16+E16+G16+I16+K16</f>
        <v>4.7699999999999996</v>
      </c>
    </row>
    <row r="17" spans="1:14" x14ac:dyDescent="0.25">
      <c r="A17" s="3"/>
      <c r="B17" s="143"/>
      <c r="C17" s="4"/>
      <c r="D17" s="119" t="s">
        <v>92</v>
      </c>
      <c r="E17" s="121"/>
      <c r="F17" s="118"/>
      <c r="G17" s="121"/>
      <c r="H17" s="118"/>
      <c r="I17" s="155"/>
      <c r="J17" s="119" t="s">
        <v>92</v>
      </c>
      <c r="K17" s="121"/>
      <c r="L17" s="119"/>
      <c r="M17" s="4"/>
      <c r="N17" s="4"/>
    </row>
    <row r="18" spans="1:14" x14ac:dyDescent="0.25">
      <c r="A18" s="8">
        <v>5.5</v>
      </c>
      <c r="B18" s="28"/>
      <c r="C18" s="17"/>
      <c r="D18" s="17" t="s">
        <v>93</v>
      </c>
      <c r="E18" s="154">
        <v>0.43</v>
      </c>
      <c r="F18" s="9"/>
      <c r="G18" s="122"/>
      <c r="H18" s="17"/>
      <c r="I18" s="122"/>
      <c r="J18" s="17" t="s">
        <v>17</v>
      </c>
      <c r="K18" s="154">
        <v>0.82</v>
      </c>
      <c r="L18" s="9"/>
      <c r="M18" s="17"/>
      <c r="N18" s="17">
        <f>C18+E18+G18+I18+K18</f>
        <v>1.25</v>
      </c>
    </row>
    <row r="19" spans="1:14" x14ac:dyDescent="0.25">
      <c r="A19" s="37"/>
      <c r="B19" s="5"/>
      <c r="C19" s="5"/>
      <c r="D19" s="5"/>
      <c r="E19" s="153"/>
      <c r="F19" s="80"/>
      <c r="G19" s="153"/>
      <c r="H19" s="5"/>
      <c r="I19" s="153"/>
      <c r="J19" s="5"/>
      <c r="K19" s="153"/>
      <c r="L19" s="5"/>
      <c r="M19" s="5"/>
      <c r="N19" s="5"/>
    </row>
    <row r="20" spans="1:14" x14ac:dyDescent="0.25">
      <c r="A20" s="37">
        <f>SUM(A3:A19)</f>
        <v>102.02000000000001</v>
      </c>
      <c r="B20" s="8" t="s">
        <v>9</v>
      </c>
      <c r="C20" s="17">
        <f>SUM(C3:C19)</f>
        <v>3.65</v>
      </c>
      <c r="D20" s="18"/>
      <c r="E20" s="122">
        <f>SUM(E3:E19)</f>
        <v>5.2299999999999995</v>
      </c>
      <c r="F20" s="12"/>
      <c r="G20" s="122">
        <f>SUM(G3:G19)</f>
        <v>6.01</v>
      </c>
      <c r="H20" s="8"/>
      <c r="I20" s="122">
        <f>SUM(I3:I19)</f>
        <v>3.64</v>
      </c>
      <c r="J20" s="8"/>
      <c r="K20" s="122">
        <f>SUM(K3:K19)</f>
        <v>4.99</v>
      </c>
      <c r="L20" s="18"/>
      <c r="M20" s="17">
        <f>SUM(M3:M19)</f>
        <v>0</v>
      </c>
      <c r="N20" s="17">
        <f>SUM(N3:N19)</f>
        <v>23.52</v>
      </c>
    </row>
    <row r="21" spans="1:14" x14ac:dyDescent="0.25">
      <c r="A21" s="22"/>
      <c r="B21" s="22"/>
      <c r="C21" s="22"/>
      <c r="D21" s="22"/>
      <c r="E21" s="22"/>
      <c r="F21" s="23"/>
      <c r="G21" s="22"/>
      <c r="H21" s="22"/>
      <c r="I21" s="22"/>
      <c r="J21" s="39"/>
      <c r="K21" s="22"/>
      <c r="L21" s="22"/>
      <c r="M21" s="22"/>
      <c r="N21" s="22"/>
    </row>
    <row r="22" spans="1:14" x14ac:dyDescent="0.25">
      <c r="A22" s="22"/>
      <c r="B22" s="22"/>
      <c r="C22" s="22"/>
      <c r="E22" s="22"/>
      <c r="F22" s="23"/>
      <c r="G22" s="22"/>
      <c r="H22" s="22" t="s">
        <v>20</v>
      </c>
      <c r="I22" s="22"/>
      <c r="J22" s="39"/>
      <c r="K22" s="41">
        <f>N20*4.33</f>
        <v>101.8416</v>
      </c>
      <c r="L22" s="41"/>
      <c r="M22" s="41"/>
      <c r="N22" s="22"/>
    </row>
    <row r="23" spans="1:14" x14ac:dyDescent="0.25">
      <c r="A23" s="22"/>
      <c r="B23" s="22" t="s">
        <v>11</v>
      </c>
      <c r="C23" s="22"/>
      <c r="D23" s="22"/>
      <c r="E23" s="22"/>
      <c r="F23" s="96" t="s">
        <v>115</v>
      </c>
      <c r="G23" s="22"/>
      <c r="H23" s="22"/>
      <c r="I23" s="42">
        <f>N20</f>
        <v>23.52</v>
      </c>
      <c r="J23" s="22"/>
      <c r="K23" s="22"/>
      <c r="L23" s="22"/>
      <c r="M23" s="22"/>
      <c r="N23" s="22"/>
    </row>
    <row r="24" spans="1:14" x14ac:dyDescent="0.25">
      <c r="A24" s="22"/>
      <c r="B24" s="22" t="s">
        <v>12</v>
      </c>
      <c r="C24" s="22"/>
      <c r="D24" s="22" t="str">
        <f>B1</f>
        <v>LATIFA EZ ZAKRI</v>
      </c>
      <c r="F24" s="22" t="s">
        <v>35</v>
      </c>
      <c r="G24" s="22"/>
      <c r="H24" s="22"/>
      <c r="I24" s="22"/>
      <c r="J24" s="22"/>
      <c r="K24" s="22"/>
      <c r="L24" s="22"/>
      <c r="M24" s="22"/>
      <c r="N24" s="22"/>
    </row>
  </sheetData>
  <pageMargins left="0.25" right="0.25" top="0.75" bottom="0.75" header="0.3" footer="0.3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opLeftCell="A4" workbookViewId="0">
      <selection sqref="A1:N25"/>
    </sheetView>
  </sheetViews>
  <sheetFormatPr baseColWidth="10" defaultRowHeight="15" x14ac:dyDescent="0.25"/>
  <cols>
    <col min="1" max="1" width="6.7109375" customWidth="1"/>
    <col min="2" max="2" width="21.5703125" customWidth="1"/>
    <col min="3" max="3" width="4.5703125" customWidth="1"/>
    <col min="4" max="4" width="21.140625" customWidth="1"/>
    <col min="5" max="5" width="5.28515625" customWidth="1"/>
    <col min="6" max="6" width="22" customWidth="1"/>
    <col min="7" max="7" width="5.28515625" customWidth="1"/>
    <col min="8" max="8" width="13.5703125" customWidth="1"/>
    <col min="9" max="9" width="5.140625" customWidth="1"/>
    <col min="10" max="10" width="15.42578125" customWidth="1"/>
    <col min="11" max="11" width="5.42578125" customWidth="1"/>
    <col min="12" max="12" width="6.42578125" customWidth="1"/>
    <col min="13" max="13" width="3.5703125" customWidth="1"/>
    <col min="14" max="14" width="5.710937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3"/>
      <c r="B3" s="145"/>
      <c r="C3" s="146"/>
      <c r="D3" s="145" t="s">
        <v>102</v>
      </c>
      <c r="E3" s="150"/>
      <c r="F3" s="145"/>
      <c r="G3" s="152"/>
      <c r="H3" s="145"/>
      <c r="I3" s="150"/>
      <c r="J3" s="145" t="s">
        <v>102</v>
      </c>
      <c r="K3" s="152"/>
      <c r="L3" s="146"/>
      <c r="M3" s="146"/>
      <c r="N3" s="4"/>
    </row>
    <row r="4" spans="1:14" x14ac:dyDescent="0.25">
      <c r="A4" s="8">
        <v>5</v>
      </c>
      <c r="B4" s="137"/>
      <c r="C4" s="147"/>
      <c r="D4" s="147" t="s">
        <v>18</v>
      </c>
      <c r="E4" s="151">
        <v>0.33</v>
      </c>
      <c r="F4" s="137"/>
      <c r="G4" s="151"/>
      <c r="H4" s="147"/>
      <c r="I4" s="151"/>
      <c r="J4" s="137" t="s">
        <v>17</v>
      </c>
      <c r="K4" s="151">
        <v>0.82</v>
      </c>
      <c r="L4" s="147"/>
      <c r="M4" s="147"/>
      <c r="N4" s="17">
        <f>C4+E4+G4+I4+K4+M4</f>
        <v>1.1499999999999999</v>
      </c>
    </row>
    <row r="5" spans="1:14" x14ac:dyDescent="0.25">
      <c r="A5" s="3"/>
      <c r="B5" s="148"/>
      <c r="C5" s="146"/>
      <c r="D5" s="148" t="s">
        <v>103</v>
      </c>
      <c r="E5" s="152"/>
      <c r="F5" s="148"/>
      <c r="G5" s="152"/>
      <c r="H5" s="148"/>
      <c r="I5" s="152"/>
      <c r="J5" s="148" t="s">
        <v>103</v>
      </c>
      <c r="K5" s="152"/>
      <c r="L5" s="146"/>
      <c r="M5" s="146"/>
      <c r="N5" s="4"/>
    </row>
    <row r="6" spans="1:14" x14ac:dyDescent="0.25">
      <c r="A6" s="8">
        <v>4</v>
      </c>
      <c r="B6" s="137"/>
      <c r="C6" s="147"/>
      <c r="D6" s="147" t="s">
        <v>18</v>
      </c>
      <c r="E6" s="151">
        <v>0.32</v>
      </c>
      <c r="F6" s="137"/>
      <c r="G6" s="151"/>
      <c r="H6" s="147"/>
      <c r="I6" s="151"/>
      <c r="J6" s="137" t="s">
        <v>17</v>
      </c>
      <c r="K6" s="151">
        <v>0.6</v>
      </c>
      <c r="L6" s="137"/>
      <c r="M6" s="147"/>
      <c r="N6" s="17">
        <f>C6+E6+G6+I6+K6+M6</f>
        <v>0.91999999999999993</v>
      </c>
    </row>
    <row r="7" spans="1:14" x14ac:dyDescent="0.25">
      <c r="A7" s="6"/>
      <c r="B7" s="80"/>
      <c r="C7" s="5"/>
      <c r="D7" s="80" t="s">
        <v>104</v>
      </c>
      <c r="E7" s="153"/>
      <c r="F7" s="80"/>
      <c r="G7" s="153"/>
      <c r="H7" s="5"/>
      <c r="I7" s="153"/>
      <c r="J7" s="80"/>
      <c r="K7" s="153"/>
      <c r="L7" s="80"/>
      <c r="M7" s="5"/>
      <c r="N7" s="5"/>
    </row>
    <row r="8" spans="1:14" ht="24.75" x14ac:dyDescent="0.25">
      <c r="A8" s="6">
        <v>0.66</v>
      </c>
      <c r="B8" s="80"/>
      <c r="C8" s="5"/>
      <c r="D8" s="80" t="s">
        <v>105</v>
      </c>
      <c r="E8" s="153">
        <v>0.15</v>
      </c>
      <c r="F8" s="80"/>
      <c r="G8" s="153"/>
      <c r="H8" s="5"/>
      <c r="I8" s="153"/>
      <c r="J8" s="80"/>
      <c r="K8" s="153"/>
      <c r="L8" s="80"/>
      <c r="M8" s="5"/>
      <c r="N8" s="5">
        <f>C8+E8+G8+I8+K8+M8</f>
        <v>0.15</v>
      </c>
    </row>
    <row r="9" spans="1:14" x14ac:dyDescent="0.25">
      <c r="A9" s="90">
        <v>6.68</v>
      </c>
      <c r="B9" s="89"/>
      <c r="C9" s="4"/>
      <c r="D9" s="89" t="s">
        <v>114</v>
      </c>
      <c r="E9" s="91">
        <v>1.54</v>
      </c>
      <c r="F9" s="89"/>
      <c r="G9" s="15"/>
      <c r="H9" s="89"/>
      <c r="I9" s="15"/>
      <c r="J9" s="89"/>
      <c r="K9" s="15"/>
      <c r="L9" s="4"/>
      <c r="M9" s="4"/>
      <c r="N9" s="17">
        <f>C9+E9+G9+I9+K9+M9</f>
        <v>1.54</v>
      </c>
    </row>
    <row r="10" spans="1:14" x14ac:dyDescent="0.25">
      <c r="A10" s="4">
        <v>18.07</v>
      </c>
      <c r="B10" s="89" t="s">
        <v>111</v>
      </c>
      <c r="C10" s="4"/>
      <c r="D10" s="89" t="s">
        <v>111</v>
      </c>
      <c r="E10" s="4"/>
      <c r="F10" s="89" t="s">
        <v>111</v>
      </c>
      <c r="G10" s="4"/>
      <c r="H10" s="89" t="s">
        <v>111</v>
      </c>
      <c r="I10" s="15"/>
      <c r="J10" s="89" t="s">
        <v>111</v>
      </c>
      <c r="K10" s="4"/>
      <c r="L10" s="157"/>
      <c r="M10" s="4"/>
      <c r="N10" s="4"/>
    </row>
    <row r="11" spans="1:14" ht="10.5" customHeight="1" x14ac:dyDescent="0.25">
      <c r="A11" s="5"/>
      <c r="B11" s="158"/>
      <c r="C11" s="5"/>
      <c r="D11" s="158"/>
      <c r="E11" s="5"/>
      <c r="F11" s="158" t="s">
        <v>112</v>
      </c>
      <c r="G11" s="5">
        <v>0.5</v>
      </c>
      <c r="H11" s="158"/>
      <c r="I11" s="80"/>
      <c r="J11" s="158"/>
      <c r="K11" s="5"/>
      <c r="L11" s="159"/>
      <c r="M11" s="5"/>
      <c r="N11" s="5">
        <f>C11+E11+G11+I11+K11+M11</f>
        <v>0.5</v>
      </c>
    </row>
    <row r="12" spans="1:14" ht="15.75" customHeight="1" x14ac:dyDescent="0.25">
      <c r="A12" s="17"/>
      <c r="B12" s="10" t="s">
        <v>18</v>
      </c>
      <c r="C12" s="17">
        <v>0.5</v>
      </c>
      <c r="D12" s="156" t="s">
        <v>18</v>
      </c>
      <c r="E12" s="85">
        <v>0.5</v>
      </c>
      <c r="F12" s="156" t="s">
        <v>113</v>
      </c>
      <c r="G12" s="17">
        <v>1.67</v>
      </c>
      <c r="H12" s="156" t="s">
        <v>18</v>
      </c>
      <c r="I12" s="17">
        <v>0.5</v>
      </c>
      <c r="J12" s="156" t="s">
        <v>18</v>
      </c>
      <c r="K12" s="17">
        <v>0.5</v>
      </c>
      <c r="L12" s="17"/>
      <c r="M12" s="17"/>
      <c r="N12" s="5">
        <f>C12+E12+G12+I12+K12+M12</f>
        <v>3.67</v>
      </c>
    </row>
    <row r="13" spans="1:14" x14ac:dyDescent="0.25">
      <c r="A13" s="82"/>
      <c r="B13" s="15" t="s">
        <v>106</v>
      </c>
      <c r="C13" s="4"/>
      <c r="D13" s="15" t="s">
        <v>106</v>
      </c>
      <c r="E13" s="4"/>
      <c r="F13" s="15" t="s">
        <v>106</v>
      </c>
      <c r="G13" s="7"/>
      <c r="H13" s="15" t="s">
        <v>106</v>
      </c>
      <c r="I13" s="4"/>
      <c r="J13" s="15" t="s">
        <v>107</v>
      </c>
      <c r="K13" s="7"/>
      <c r="L13" s="15"/>
      <c r="M13" s="4"/>
      <c r="N13" s="4"/>
    </row>
    <row r="14" spans="1:14" ht="15.75" customHeight="1" x14ac:dyDescent="0.25">
      <c r="A14" s="84">
        <v>17.8</v>
      </c>
      <c r="B14" s="9" t="s">
        <v>18</v>
      </c>
      <c r="C14" s="17">
        <v>0.4</v>
      </c>
      <c r="D14" s="137" t="s">
        <v>108</v>
      </c>
      <c r="E14" s="122">
        <v>0.5</v>
      </c>
      <c r="F14" s="9" t="s">
        <v>17</v>
      </c>
      <c r="G14" s="122">
        <v>2.21</v>
      </c>
      <c r="H14" s="27" t="s">
        <v>108</v>
      </c>
      <c r="I14" s="122">
        <v>0.5</v>
      </c>
      <c r="J14" s="9" t="s">
        <v>18</v>
      </c>
      <c r="K14" s="122">
        <v>0.5</v>
      </c>
      <c r="L14" s="9"/>
      <c r="M14" s="17"/>
      <c r="N14" s="92">
        <f>C14+E14+G14+I14+K14+M14</f>
        <v>4.1099999999999994</v>
      </c>
    </row>
    <row r="15" spans="1:14" ht="36.75" customHeight="1" x14ac:dyDescent="0.25">
      <c r="A15" s="24">
        <v>30.31</v>
      </c>
      <c r="B15" s="149" t="s">
        <v>109</v>
      </c>
      <c r="C15" s="25">
        <v>2</v>
      </c>
      <c r="D15" s="149" t="s">
        <v>110</v>
      </c>
      <c r="E15" s="56">
        <v>1</v>
      </c>
      <c r="F15" s="149" t="s">
        <v>110</v>
      </c>
      <c r="G15" s="56">
        <v>1</v>
      </c>
      <c r="H15" s="149" t="s">
        <v>109</v>
      </c>
      <c r="I15" s="56">
        <v>2</v>
      </c>
      <c r="J15" s="149" t="s">
        <v>110</v>
      </c>
      <c r="K15" s="56">
        <v>1</v>
      </c>
      <c r="L15" s="149"/>
      <c r="M15" s="25"/>
      <c r="N15" s="92">
        <f>C15+E15+G15+I15+K15+M15</f>
        <v>7</v>
      </c>
    </row>
    <row r="16" spans="1:14" ht="15.75" customHeight="1" x14ac:dyDescent="0.25">
      <c r="A16" s="82"/>
      <c r="B16" s="120" t="s">
        <v>80</v>
      </c>
      <c r="C16" s="121"/>
      <c r="D16" s="120" t="s">
        <v>80</v>
      </c>
      <c r="E16" s="121"/>
      <c r="F16" s="120" t="s">
        <v>80</v>
      </c>
      <c r="G16" s="121"/>
      <c r="H16" s="120" t="s">
        <v>80</v>
      </c>
      <c r="I16" s="121"/>
      <c r="J16" s="120" t="s">
        <v>80</v>
      </c>
      <c r="K16" s="121"/>
      <c r="L16" s="15"/>
      <c r="M16" s="4"/>
      <c r="N16" s="7"/>
    </row>
    <row r="17" spans="1:14" x14ac:dyDescent="0.25">
      <c r="A17" s="84">
        <v>20.68</v>
      </c>
      <c r="B17" s="10" t="s">
        <v>18</v>
      </c>
      <c r="C17" s="122">
        <v>0.75</v>
      </c>
      <c r="D17" s="10" t="s">
        <v>17</v>
      </c>
      <c r="E17" s="122">
        <v>2</v>
      </c>
      <c r="F17" s="10" t="s">
        <v>18</v>
      </c>
      <c r="G17" s="122">
        <v>0.63</v>
      </c>
      <c r="H17" s="10" t="s">
        <v>18</v>
      </c>
      <c r="I17" s="122">
        <v>0.64</v>
      </c>
      <c r="J17" s="10" t="s">
        <v>18</v>
      </c>
      <c r="K17" s="122">
        <v>0.75</v>
      </c>
      <c r="L17" s="9"/>
      <c r="M17" s="17"/>
      <c r="N17" s="13">
        <f>C17+E17+G17+I17+K17</f>
        <v>4.7699999999999996</v>
      </c>
    </row>
    <row r="18" spans="1:14" x14ac:dyDescent="0.25">
      <c r="A18" s="3"/>
      <c r="B18" s="143"/>
      <c r="C18" s="4"/>
      <c r="D18" s="119" t="s">
        <v>92</v>
      </c>
      <c r="E18" s="121"/>
      <c r="F18" s="118"/>
      <c r="G18" s="121"/>
      <c r="H18" s="118"/>
      <c r="I18" s="155"/>
      <c r="J18" s="119" t="s">
        <v>92</v>
      </c>
      <c r="K18" s="121"/>
      <c r="L18" s="119"/>
      <c r="M18" s="4"/>
      <c r="N18" s="4"/>
    </row>
    <row r="19" spans="1:14" x14ac:dyDescent="0.25">
      <c r="A19" s="8">
        <v>5.5</v>
      </c>
      <c r="B19" s="28"/>
      <c r="C19" s="17"/>
      <c r="D19" s="17" t="s">
        <v>93</v>
      </c>
      <c r="E19" s="154">
        <v>0.43</v>
      </c>
      <c r="F19" s="9"/>
      <c r="G19" s="122"/>
      <c r="H19" s="17"/>
      <c r="I19" s="122"/>
      <c r="J19" s="17" t="s">
        <v>17</v>
      </c>
      <c r="K19" s="154">
        <v>0.82</v>
      </c>
      <c r="L19" s="9"/>
      <c r="M19" s="17"/>
      <c r="N19" s="17">
        <f>C19+E19+G19+I19+K19</f>
        <v>1.25</v>
      </c>
    </row>
    <row r="20" spans="1:14" x14ac:dyDescent="0.25">
      <c r="A20" s="37"/>
      <c r="B20" s="5"/>
      <c r="C20" s="5"/>
      <c r="D20" s="5"/>
      <c r="E20" s="153"/>
      <c r="F20" s="80"/>
      <c r="G20" s="153"/>
      <c r="H20" s="5"/>
      <c r="I20" s="153"/>
      <c r="J20" s="5"/>
      <c r="K20" s="153"/>
      <c r="L20" s="5"/>
      <c r="M20" s="5"/>
      <c r="N20" s="5"/>
    </row>
    <row r="21" spans="1:14" x14ac:dyDescent="0.25">
      <c r="A21" s="37">
        <f>SUM(A3:A20)</f>
        <v>108.69999999999999</v>
      </c>
      <c r="B21" s="8" t="s">
        <v>9</v>
      </c>
      <c r="C21" s="17">
        <f>SUM(C3:C20)</f>
        <v>3.65</v>
      </c>
      <c r="D21" s="18"/>
      <c r="E21" s="122">
        <f>SUM(E3:E20)</f>
        <v>6.77</v>
      </c>
      <c r="F21" s="12"/>
      <c r="G21" s="122">
        <f>SUM(G3:G20)</f>
        <v>6.01</v>
      </c>
      <c r="H21" s="8"/>
      <c r="I21" s="122">
        <f>SUM(I3:I20)</f>
        <v>3.64</v>
      </c>
      <c r="J21" s="8"/>
      <c r="K21" s="122">
        <f>SUM(K3:K20)</f>
        <v>4.99</v>
      </c>
      <c r="L21" s="18"/>
      <c r="M21" s="17">
        <f>SUM(M3:M20)</f>
        <v>0</v>
      </c>
      <c r="N21" s="17">
        <f>SUM(N3:N20)</f>
        <v>25.06</v>
      </c>
    </row>
    <row r="22" spans="1:14" x14ac:dyDescent="0.25">
      <c r="A22" s="22"/>
      <c r="B22" s="22"/>
      <c r="C22" s="22"/>
      <c r="D22" s="22"/>
      <c r="E22" s="22"/>
      <c r="F22" s="23"/>
      <c r="G22" s="22"/>
      <c r="H22" s="22"/>
      <c r="I22" s="22"/>
      <c r="J22" s="39"/>
      <c r="K22" s="22"/>
      <c r="L22" s="22"/>
      <c r="M22" s="22"/>
      <c r="N22" s="22"/>
    </row>
    <row r="23" spans="1:14" x14ac:dyDescent="0.25">
      <c r="A23" s="22"/>
      <c r="B23" s="22"/>
      <c r="C23" s="22"/>
      <c r="E23" s="22"/>
      <c r="F23" s="23"/>
      <c r="G23" s="22"/>
      <c r="H23" s="22" t="s">
        <v>20</v>
      </c>
      <c r="I23" s="22"/>
      <c r="J23" s="39"/>
      <c r="K23" s="41">
        <f>N21*4.33</f>
        <v>108.5098</v>
      </c>
      <c r="L23" s="41"/>
      <c r="M23" s="41"/>
      <c r="N23" s="22"/>
    </row>
    <row r="24" spans="1:14" x14ac:dyDescent="0.25">
      <c r="A24" s="22"/>
      <c r="B24" s="22" t="s">
        <v>11</v>
      </c>
      <c r="C24" s="22"/>
      <c r="D24" s="22"/>
      <c r="E24" s="22"/>
      <c r="F24" s="96" t="s">
        <v>101</v>
      </c>
      <c r="G24" s="22"/>
      <c r="H24" s="22"/>
      <c r="I24" s="42">
        <f>N21</f>
        <v>25.06</v>
      </c>
      <c r="J24" s="22"/>
      <c r="K24" s="22"/>
      <c r="L24" s="22"/>
      <c r="M24" s="22"/>
      <c r="N24" s="22"/>
    </row>
    <row r="25" spans="1:14" x14ac:dyDescent="0.25">
      <c r="A25" s="22"/>
      <c r="B25" s="22" t="s">
        <v>12</v>
      </c>
      <c r="C25" s="22"/>
      <c r="D25" s="22" t="str">
        <f>B1</f>
        <v>LATIFA EZ ZAKRI</v>
      </c>
      <c r="F25" s="22" t="s">
        <v>35</v>
      </c>
      <c r="G25" s="22"/>
      <c r="H25" s="22"/>
      <c r="I25" s="22"/>
      <c r="J25" s="22"/>
      <c r="K25" s="22"/>
      <c r="L25" s="22"/>
      <c r="M25" s="22"/>
      <c r="N25" s="22"/>
    </row>
  </sheetData>
  <pageMargins left="0" right="0" top="0" bottom="0" header="0" footer="0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sqref="A1:N22"/>
    </sheetView>
  </sheetViews>
  <sheetFormatPr baseColWidth="10" defaultRowHeight="15" x14ac:dyDescent="0.25"/>
  <cols>
    <col min="1" max="1" width="6.42578125" customWidth="1"/>
    <col min="2" max="2" width="13.7109375" customWidth="1"/>
    <col min="3" max="3" width="6.7109375" customWidth="1"/>
    <col min="4" max="4" width="17.140625" customWidth="1"/>
    <col min="5" max="5" width="5.85546875" customWidth="1"/>
    <col min="6" max="6" width="15.5703125" customWidth="1"/>
    <col min="7" max="7" width="5.85546875" customWidth="1"/>
    <col min="8" max="8" width="13.5703125" customWidth="1"/>
    <col min="9" max="9" width="6.85546875" customWidth="1"/>
    <col min="10" max="10" width="16.42578125" customWidth="1"/>
    <col min="11" max="11" width="6.7109375" customWidth="1"/>
    <col min="12" max="12" width="7.140625" customWidth="1"/>
    <col min="13" max="13" width="5.7109375" customWidth="1"/>
    <col min="14" max="14" width="7.42578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3"/>
      <c r="B3" s="118" t="s">
        <v>74</v>
      </c>
      <c r="C3" s="4"/>
      <c r="D3" s="119"/>
      <c r="E3" s="4"/>
      <c r="F3" s="118" t="s">
        <v>74</v>
      </c>
      <c r="G3" s="4"/>
      <c r="H3" s="118"/>
      <c r="I3" s="15"/>
      <c r="J3" s="118" t="s">
        <v>74</v>
      </c>
      <c r="K3" s="4"/>
      <c r="L3" s="4"/>
      <c r="M3" s="4"/>
      <c r="N3" s="4"/>
    </row>
    <row r="4" spans="1:14" x14ac:dyDescent="0.25">
      <c r="A4" s="8">
        <v>5</v>
      </c>
      <c r="B4" s="9" t="s">
        <v>18</v>
      </c>
      <c r="C4" s="17">
        <v>0.25</v>
      </c>
      <c r="D4" s="17"/>
      <c r="E4" s="85"/>
      <c r="F4" s="9" t="s">
        <v>17</v>
      </c>
      <c r="G4" s="17">
        <v>0.56999999999999995</v>
      </c>
      <c r="H4" s="17"/>
      <c r="I4" s="17"/>
      <c r="J4" s="17" t="s">
        <v>75</v>
      </c>
      <c r="K4" s="17">
        <v>0.33</v>
      </c>
      <c r="L4" s="17"/>
      <c r="M4" s="17"/>
      <c r="N4" s="17">
        <f>C4+E4+G4+I4+K4+M4</f>
        <v>1.1499999999999999</v>
      </c>
    </row>
    <row r="5" spans="1:14" x14ac:dyDescent="0.25">
      <c r="A5" s="3"/>
      <c r="B5" s="118" t="s">
        <v>76</v>
      </c>
      <c r="C5" s="4"/>
      <c r="D5" s="4"/>
      <c r="E5" s="15"/>
      <c r="F5" s="118" t="s">
        <v>76</v>
      </c>
      <c r="G5" s="4"/>
      <c r="H5" s="4"/>
      <c r="I5" s="4"/>
      <c r="J5" s="118" t="s">
        <v>76</v>
      </c>
      <c r="K5" s="4"/>
      <c r="L5" s="4"/>
      <c r="M5" s="4"/>
      <c r="N5" s="4"/>
    </row>
    <row r="6" spans="1:14" x14ac:dyDescent="0.25">
      <c r="A6" s="8">
        <v>6</v>
      </c>
      <c r="B6" s="9" t="s">
        <v>18</v>
      </c>
      <c r="C6" s="17">
        <v>0.25</v>
      </c>
      <c r="D6" s="9"/>
      <c r="E6" s="9"/>
      <c r="F6" s="9" t="s">
        <v>17</v>
      </c>
      <c r="G6" s="17">
        <v>0.88</v>
      </c>
      <c r="H6" s="17"/>
      <c r="I6" s="17"/>
      <c r="J6" s="9" t="s">
        <v>18</v>
      </c>
      <c r="K6" s="17">
        <v>0.25</v>
      </c>
      <c r="L6" s="9"/>
      <c r="M6" s="17"/>
      <c r="N6" s="17">
        <f>C6+E6+G6+I6+K6+M6</f>
        <v>1.38</v>
      </c>
    </row>
    <row r="7" spans="1:14" x14ac:dyDescent="0.25">
      <c r="A7" s="82"/>
      <c r="B7" s="120" t="s">
        <v>77</v>
      </c>
      <c r="C7" s="4"/>
      <c r="D7" s="120"/>
      <c r="E7" s="15"/>
      <c r="F7" s="120" t="s">
        <v>77</v>
      </c>
      <c r="G7" s="15"/>
      <c r="H7" s="120"/>
      <c r="I7" s="15"/>
      <c r="J7" s="120" t="s">
        <v>77</v>
      </c>
      <c r="K7" s="15"/>
      <c r="L7" s="15"/>
      <c r="M7" s="4"/>
      <c r="N7" s="4"/>
    </row>
    <row r="8" spans="1:14" x14ac:dyDescent="0.25">
      <c r="A8" s="84">
        <v>8.27</v>
      </c>
      <c r="B8" s="10" t="s">
        <v>18</v>
      </c>
      <c r="C8" s="17">
        <v>0.33</v>
      </c>
      <c r="D8" s="10"/>
      <c r="E8" s="9"/>
      <c r="F8" s="10" t="s">
        <v>17</v>
      </c>
      <c r="G8" s="9">
        <v>1.25</v>
      </c>
      <c r="H8" s="10"/>
      <c r="I8" s="9"/>
      <c r="J8" s="10" t="s">
        <v>18</v>
      </c>
      <c r="K8" s="9">
        <v>0.33</v>
      </c>
      <c r="L8" s="9"/>
      <c r="M8" s="17"/>
      <c r="N8" s="17">
        <f>C8+E8+G8+I8+K8+M8</f>
        <v>1.9100000000000001</v>
      </c>
    </row>
    <row r="9" spans="1:14" x14ac:dyDescent="0.25">
      <c r="A9" s="3"/>
      <c r="B9" s="118" t="s">
        <v>78</v>
      </c>
      <c r="C9" s="5"/>
      <c r="D9" s="118" t="s">
        <v>78</v>
      </c>
      <c r="E9" s="80"/>
      <c r="F9" s="118" t="s">
        <v>78</v>
      </c>
      <c r="G9" s="5"/>
      <c r="H9" s="118" t="s">
        <v>78</v>
      </c>
      <c r="I9" s="5"/>
      <c r="J9" s="118" t="s">
        <v>78</v>
      </c>
      <c r="K9" s="4"/>
      <c r="L9" s="4"/>
      <c r="M9" s="4"/>
      <c r="N9" s="4"/>
    </row>
    <row r="10" spans="1:14" x14ac:dyDescent="0.25">
      <c r="A10" s="8">
        <v>10</v>
      </c>
      <c r="B10" s="17" t="s">
        <v>18</v>
      </c>
      <c r="C10" s="17">
        <v>0.33</v>
      </c>
      <c r="D10" s="17" t="s">
        <v>18</v>
      </c>
      <c r="E10" s="17">
        <v>0.33</v>
      </c>
      <c r="F10" s="9" t="s">
        <v>18</v>
      </c>
      <c r="G10" s="17">
        <v>0.33</v>
      </c>
      <c r="H10" s="17" t="s">
        <v>18</v>
      </c>
      <c r="I10" s="17">
        <v>0.33</v>
      </c>
      <c r="J10" s="9" t="s">
        <v>17</v>
      </c>
      <c r="K10" s="17">
        <v>0.99</v>
      </c>
      <c r="L10" s="9"/>
      <c r="M10" s="17"/>
      <c r="N10" s="17">
        <f>C10+E10+G10+I10+K10+M10</f>
        <v>2.31</v>
      </c>
    </row>
    <row r="11" spans="1:14" x14ac:dyDescent="0.25">
      <c r="A11" s="82"/>
      <c r="B11" s="120" t="s">
        <v>79</v>
      </c>
      <c r="C11" s="4"/>
      <c r="D11" s="120" t="s">
        <v>79</v>
      </c>
      <c r="E11" s="15"/>
      <c r="F11" s="120" t="s">
        <v>79</v>
      </c>
      <c r="G11" s="15"/>
      <c r="H11" s="120" t="s">
        <v>79</v>
      </c>
      <c r="I11" s="15"/>
      <c r="J11" s="120" t="s">
        <v>79</v>
      </c>
      <c r="K11" s="15"/>
      <c r="L11" s="15"/>
      <c r="M11" s="4"/>
      <c r="N11" s="4"/>
    </row>
    <row r="12" spans="1:14" x14ac:dyDescent="0.25">
      <c r="A12" s="84">
        <v>13.75</v>
      </c>
      <c r="B12" s="10" t="s">
        <v>18</v>
      </c>
      <c r="C12" s="17">
        <v>0.33</v>
      </c>
      <c r="D12" s="10" t="s">
        <v>18</v>
      </c>
      <c r="E12" s="9">
        <v>0.33</v>
      </c>
      <c r="F12" s="10" t="s">
        <v>18</v>
      </c>
      <c r="G12" s="9">
        <v>0.33</v>
      </c>
      <c r="H12" s="10" t="s">
        <v>17</v>
      </c>
      <c r="I12" s="9">
        <v>1.85</v>
      </c>
      <c r="J12" s="10" t="s">
        <v>18</v>
      </c>
      <c r="K12" s="9">
        <v>0.33</v>
      </c>
      <c r="L12" s="9"/>
      <c r="M12" s="17"/>
      <c r="N12" s="17">
        <f>K12+I12+G12+E12+C12</f>
        <v>3.1700000000000004</v>
      </c>
    </row>
    <row r="13" spans="1:14" x14ac:dyDescent="0.25">
      <c r="A13" s="82"/>
      <c r="B13" s="120" t="s">
        <v>80</v>
      </c>
      <c r="C13" s="121"/>
      <c r="D13" s="120" t="s">
        <v>80</v>
      </c>
      <c r="E13" s="121"/>
      <c r="F13" s="120" t="s">
        <v>80</v>
      </c>
      <c r="G13" s="7"/>
      <c r="H13" s="120" t="s">
        <v>80</v>
      </c>
      <c r="I13" s="121"/>
      <c r="J13" s="120" t="s">
        <v>80</v>
      </c>
      <c r="K13" s="121"/>
      <c r="L13" s="15"/>
      <c r="M13" s="4"/>
      <c r="N13" s="7"/>
    </row>
    <row r="14" spans="1:14" x14ac:dyDescent="0.25">
      <c r="A14" s="84">
        <v>20.68</v>
      </c>
      <c r="B14" s="10" t="s">
        <v>18</v>
      </c>
      <c r="C14" s="122">
        <v>0.75</v>
      </c>
      <c r="D14" s="10" t="s">
        <v>17</v>
      </c>
      <c r="E14" s="122">
        <v>2</v>
      </c>
      <c r="F14" s="10" t="s">
        <v>18</v>
      </c>
      <c r="G14" s="13">
        <v>0.63</v>
      </c>
      <c r="H14" s="10" t="s">
        <v>18</v>
      </c>
      <c r="I14" s="122">
        <v>0.64</v>
      </c>
      <c r="J14" s="10" t="s">
        <v>18</v>
      </c>
      <c r="K14" s="122">
        <v>0.75</v>
      </c>
      <c r="L14" s="9"/>
      <c r="M14" s="17"/>
      <c r="N14" s="13">
        <f>C14+E14+G14+I14+K14</f>
        <v>4.7699999999999996</v>
      </c>
    </row>
    <row r="15" spans="1:14" x14ac:dyDescent="0.25">
      <c r="A15" s="3"/>
      <c r="B15" s="143"/>
      <c r="C15" s="4"/>
      <c r="D15" s="119" t="s">
        <v>92</v>
      </c>
      <c r="E15" s="4"/>
      <c r="F15" s="118"/>
      <c r="G15" s="4"/>
      <c r="H15" s="118"/>
      <c r="I15" s="15"/>
      <c r="J15" s="119" t="s">
        <v>92</v>
      </c>
      <c r="K15" s="4"/>
      <c r="L15" s="119"/>
      <c r="M15" s="4"/>
      <c r="N15" s="4"/>
    </row>
    <row r="16" spans="1:14" x14ac:dyDescent="0.25">
      <c r="A16" s="8">
        <v>5.5</v>
      </c>
      <c r="B16" s="28"/>
      <c r="C16" s="17"/>
      <c r="D16" s="17" t="s">
        <v>93</v>
      </c>
      <c r="E16" s="85">
        <v>0.43</v>
      </c>
      <c r="F16" s="9"/>
      <c r="G16" s="17"/>
      <c r="H16" s="17"/>
      <c r="I16" s="17"/>
      <c r="J16" s="17" t="s">
        <v>17</v>
      </c>
      <c r="K16" s="85">
        <v>0.82</v>
      </c>
      <c r="L16" s="9"/>
      <c r="M16" s="17"/>
      <c r="N16" s="17">
        <f>C16+E16+G16+I16+K16</f>
        <v>1.25</v>
      </c>
    </row>
    <row r="17" spans="1:14" x14ac:dyDescent="0.25">
      <c r="A17" s="37"/>
      <c r="B17" s="5"/>
      <c r="C17" s="5"/>
      <c r="D17" s="5"/>
      <c r="E17" s="5"/>
      <c r="F17" s="80"/>
      <c r="G17" s="5"/>
      <c r="H17" s="5"/>
      <c r="I17" s="5"/>
      <c r="J17" s="5"/>
      <c r="K17" s="5"/>
      <c r="L17" s="5"/>
      <c r="M17" s="5"/>
      <c r="N17" s="5"/>
    </row>
    <row r="18" spans="1:14" x14ac:dyDescent="0.25">
      <c r="A18" s="37">
        <f>SUM(A3:A17)</f>
        <v>69.199999999999989</v>
      </c>
      <c r="B18" s="8" t="s">
        <v>9</v>
      </c>
      <c r="C18" s="17">
        <f>SUM(C3:C17)</f>
        <v>2.2400000000000002</v>
      </c>
      <c r="D18" s="18"/>
      <c r="E18" s="17">
        <f>SUM(E3:E17)</f>
        <v>3.0900000000000003</v>
      </c>
      <c r="F18" s="12"/>
      <c r="G18" s="17">
        <f>SUM(G3:G17)</f>
        <v>3.99</v>
      </c>
      <c r="H18" s="8"/>
      <c r="I18" s="17">
        <f>SUM(I3:I17)</f>
        <v>2.8200000000000003</v>
      </c>
      <c r="J18" s="8"/>
      <c r="K18" s="17">
        <f>SUM(K3:K17)</f>
        <v>3.8</v>
      </c>
      <c r="L18" s="18"/>
      <c r="M18" s="17">
        <f>SUM(M3:M17)</f>
        <v>0</v>
      </c>
      <c r="N18" s="17">
        <f>SUM(N3:N17)</f>
        <v>15.94</v>
      </c>
    </row>
    <row r="19" spans="1:14" x14ac:dyDescent="0.25">
      <c r="A19" s="22">
        <f>SUM(A18)</f>
        <v>69.199999999999989</v>
      </c>
      <c r="B19" s="22"/>
      <c r="C19" s="22"/>
      <c r="D19" s="22"/>
      <c r="E19" s="22"/>
      <c r="F19" s="23"/>
      <c r="G19" s="22"/>
      <c r="H19" s="22"/>
      <c r="I19" s="22"/>
      <c r="J19" s="39"/>
      <c r="K19" s="22"/>
      <c r="L19" s="22"/>
      <c r="M19" s="22"/>
      <c r="N19" s="22"/>
    </row>
    <row r="20" spans="1:14" x14ac:dyDescent="0.25">
      <c r="A20" s="22"/>
      <c r="B20" s="22"/>
      <c r="C20" s="22"/>
      <c r="E20" s="22"/>
      <c r="F20" s="23"/>
      <c r="G20" s="22"/>
      <c r="H20" s="22" t="s">
        <v>20</v>
      </c>
      <c r="I20" s="22"/>
      <c r="J20" s="39"/>
      <c r="K20" s="41">
        <f>N18*4.33</f>
        <v>69.020200000000003</v>
      </c>
      <c r="L20" s="41"/>
      <c r="M20" s="41"/>
      <c r="N20" s="22"/>
    </row>
    <row r="21" spans="1:14" x14ac:dyDescent="0.25">
      <c r="A21" s="22"/>
      <c r="B21" s="22" t="s">
        <v>11</v>
      </c>
      <c r="C21" s="22"/>
      <c r="D21" s="22"/>
      <c r="E21" s="22"/>
      <c r="F21" s="96" t="s">
        <v>100</v>
      </c>
      <c r="G21" s="22"/>
      <c r="H21" s="22"/>
      <c r="I21" s="42">
        <f>N18</f>
        <v>15.94</v>
      </c>
      <c r="J21" s="22"/>
      <c r="K21" s="22"/>
      <c r="L21" s="22"/>
      <c r="M21" s="22"/>
      <c r="N21" s="22"/>
    </row>
    <row r="22" spans="1:14" x14ac:dyDescent="0.25">
      <c r="A22" s="22"/>
      <c r="B22" s="22" t="s">
        <v>12</v>
      </c>
      <c r="C22" s="22"/>
      <c r="D22" s="22" t="str">
        <f>B1</f>
        <v>LATIFA EZ ZAKRI</v>
      </c>
      <c r="F22" s="22" t="s">
        <v>35</v>
      </c>
      <c r="G22" s="22"/>
      <c r="H22" s="22"/>
      <c r="I22" s="22"/>
      <c r="J22" s="22"/>
      <c r="K22" s="22"/>
      <c r="L22" s="22"/>
      <c r="M22" s="22"/>
      <c r="N22" s="22"/>
    </row>
  </sheetData>
  <pageMargins left="0.25" right="0.25" top="0.75" bottom="0.75" header="0.3" footer="0.3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sqref="A1:N22"/>
    </sheetView>
  </sheetViews>
  <sheetFormatPr baseColWidth="10" defaultRowHeight="15" x14ac:dyDescent="0.25"/>
  <cols>
    <col min="1" max="1" width="7.140625" customWidth="1"/>
    <col min="2" max="2" width="13.85546875" customWidth="1"/>
    <col min="3" max="3" width="5.5703125" customWidth="1"/>
    <col min="4" max="4" width="21.28515625" customWidth="1"/>
    <col min="5" max="5" width="6.85546875" customWidth="1"/>
    <col min="6" max="6" width="13.42578125" customWidth="1"/>
    <col min="7" max="7" width="7" customWidth="1"/>
    <col min="8" max="8" width="13" customWidth="1"/>
    <col min="9" max="9" width="6.7109375" customWidth="1"/>
    <col min="10" max="10" width="14" customWidth="1"/>
    <col min="11" max="12" width="6.85546875" customWidth="1"/>
    <col min="13" max="13" width="6.5703125" customWidth="1"/>
    <col min="14" max="14" width="6.710937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3"/>
      <c r="B3" s="118" t="s">
        <v>74</v>
      </c>
      <c r="C3" s="4"/>
      <c r="D3" s="119"/>
      <c r="E3" s="4"/>
      <c r="F3" s="118" t="s">
        <v>74</v>
      </c>
      <c r="G3" s="4"/>
      <c r="H3" s="118"/>
      <c r="I3" s="15"/>
      <c r="J3" s="118" t="s">
        <v>74</v>
      </c>
      <c r="K3" s="4"/>
      <c r="L3" s="4"/>
      <c r="M3" s="4"/>
      <c r="N3" s="4"/>
    </row>
    <row r="4" spans="1:14" x14ac:dyDescent="0.25">
      <c r="A4" s="8">
        <v>5</v>
      </c>
      <c r="B4" s="9" t="s">
        <v>18</v>
      </c>
      <c r="C4" s="17">
        <v>0.25</v>
      </c>
      <c r="D4" s="17"/>
      <c r="E4" s="85"/>
      <c r="F4" s="9" t="s">
        <v>17</v>
      </c>
      <c r="G4" s="17">
        <v>0.56999999999999995</v>
      </c>
      <c r="H4" s="17"/>
      <c r="I4" s="17"/>
      <c r="J4" s="17" t="s">
        <v>75</v>
      </c>
      <c r="K4" s="17">
        <v>0.33</v>
      </c>
      <c r="L4" s="17"/>
      <c r="M4" s="17"/>
      <c r="N4" s="17">
        <f>C4+E4+G4+I4+K4+M4</f>
        <v>1.1499999999999999</v>
      </c>
    </row>
    <row r="5" spans="1:14" x14ac:dyDescent="0.25">
      <c r="A5" s="3"/>
      <c r="B5" s="118" t="s">
        <v>76</v>
      </c>
      <c r="C5" s="4"/>
      <c r="D5" s="4"/>
      <c r="E5" s="15"/>
      <c r="F5" s="118" t="s">
        <v>76</v>
      </c>
      <c r="G5" s="4"/>
      <c r="H5" s="4"/>
      <c r="I5" s="4"/>
      <c r="J5" s="118" t="s">
        <v>76</v>
      </c>
      <c r="K5" s="4"/>
      <c r="L5" s="4"/>
      <c r="M5" s="4"/>
      <c r="N5" s="4"/>
    </row>
    <row r="6" spans="1:14" x14ac:dyDescent="0.25">
      <c r="A6" s="8">
        <v>6</v>
      </c>
      <c r="B6" s="9" t="s">
        <v>18</v>
      </c>
      <c r="C6" s="17">
        <v>0.25</v>
      </c>
      <c r="D6" s="9"/>
      <c r="E6" s="9"/>
      <c r="F6" s="9" t="s">
        <v>17</v>
      </c>
      <c r="G6" s="17">
        <v>0.88</v>
      </c>
      <c r="H6" s="17"/>
      <c r="I6" s="17"/>
      <c r="J6" s="9" t="s">
        <v>18</v>
      </c>
      <c r="K6" s="17">
        <v>0.25</v>
      </c>
      <c r="L6" s="9"/>
      <c r="M6" s="17"/>
      <c r="N6" s="17">
        <f>C6+E6+G6+I6+K6+M6</f>
        <v>1.38</v>
      </c>
    </row>
    <row r="7" spans="1:14" x14ac:dyDescent="0.25">
      <c r="A7" s="82"/>
      <c r="B7" s="120" t="s">
        <v>77</v>
      </c>
      <c r="C7" s="4"/>
      <c r="D7" s="120"/>
      <c r="E7" s="15"/>
      <c r="F7" s="120" t="s">
        <v>77</v>
      </c>
      <c r="G7" s="15"/>
      <c r="H7" s="120"/>
      <c r="I7" s="15"/>
      <c r="J7" s="120" t="s">
        <v>77</v>
      </c>
      <c r="K7" s="15"/>
      <c r="L7" s="15"/>
      <c r="M7" s="4"/>
      <c r="N7" s="4"/>
    </row>
    <row r="8" spans="1:14" x14ac:dyDescent="0.25">
      <c r="A8" s="84">
        <v>8.27</v>
      </c>
      <c r="B8" s="10" t="s">
        <v>18</v>
      </c>
      <c r="C8" s="17">
        <v>0.33</v>
      </c>
      <c r="D8" s="10"/>
      <c r="E8" s="9"/>
      <c r="F8" s="10" t="s">
        <v>17</v>
      </c>
      <c r="G8" s="9">
        <v>1.25</v>
      </c>
      <c r="H8" s="10"/>
      <c r="I8" s="9"/>
      <c r="J8" s="10" t="s">
        <v>18</v>
      </c>
      <c r="K8" s="9">
        <v>0.33</v>
      </c>
      <c r="L8" s="9"/>
      <c r="M8" s="17"/>
      <c r="N8" s="17">
        <f>C8+E8+G8+I8+K8+M8</f>
        <v>1.9100000000000001</v>
      </c>
    </row>
    <row r="9" spans="1:14" x14ac:dyDescent="0.25">
      <c r="A9" s="3"/>
      <c r="B9" s="118" t="s">
        <v>78</v>
      </c>
      <c r="C9" s="5"/>
      <c r="D9" s="118" t="s">
        <v>78</v>
      </c>
      <c r="E9" s="80"/>
      <c r="F9" s="118" t="s">
        <v>78</v>
      </c>
      <c r="G9" s="5"/>
      <c r="H9" s="118" t="s">
        <v>78</v>
      </c>
      <c r="I9" s="5"/>
      <c r="J9" s="118" t="s">
        <v>78</v>
      </c>
      <c r="K9" s="4"/>
      <c r="L9" s="4"/>
      <c r="M9" s="4"/>
      <c r="N9" s="4"/>
    </row>
    <row r="10" spans="1:14" x14ac:dyDescent="0.25">
      <c r="A10" s="8">
        <v>10</v>
      </c>
      <c r="B10" s="17" t="s">
        <v>18</v>
      </c>
      <c r="C10" s="17">
        <v>0.33</v>
      </c>
      <c r="D10" s="17" t="s">
        <v>18</v>
      </c>
      <c r="E10" s="17">
        <v>0.33</v>
      </c>
      <c r="F10" s="9" t="s">
        <v>18</v>
      </c>
      <c r="G10" s="17">
        <v>0.33</v>
      </c>
      <c r="H10" s="17" t="s">
        <v>18</v>
      </c>
      <c r="I10" s="17">
        <v>0.33</v>
      </c>
      <c r="J10" s="9" t="s">
        <v>17</v>
      </c>
      <c r="K10" s="17">
        <v>0.99</v>
      </c>
      <c r="L10" s="9"/>
      <c r="M10" s="17"/>
      <c r="N10" s="17">
        <f>C10+E10+G10+I10+K10+M10</f>
        <v>2.31</v>
      </c>
    </row>
    <row r="11" spans="1:14" x14ac:dyDescent="0.25">
      <c r="A11" s="82"/>
      <c r="B11" s="120" t="s">
        <v>79</v>
      </c>
      <c r="C11" s="4"/>
      <c r="D11" s="120" t="s">
        <v>79</v>
      </c>
      <c r="E11" s="15"/>
      <c r="F11" s="120" t="s">
        <v>79</v>
      </c>
      <c r="G11" s="15"/>
      <c r="H11" s="120" t="s">
        <v>79</v>
      </c>
      <c r="I11" s="15"/>
      <c r="J11" s="120" t="s">
        <v>79</v>
      </c>
      <c r="K11" s="15"/>
      <c r="L11" s="15"/>
      <c r="M11" s="4"/>
      <c r="N11" s="4"/>
    </row>
    <row r="12" spans="1:14" x14ac:dyDescent="0.25">
      <c r="A12" s="84">
        <v>13.75</v>
      </c>
      <c r="B12" s="10" t="s">
        <v>18</v>
      </c>
      <c r="C12" s="17">
        <v>0.33</v>
      </c>
      <c r="D12" s="10" t="s">
        <v>18</v>
      </c>
      <c r="E12" s="9">
        <v>0.33</v>
      </c>
      <c r="F12" s="10" t="s">
        <v>18</v>
      </c>
      <c r="G12" s="9">
        <v>0.33</v>
      </c>
      <c r="H12" s="10" t="s">
        <v>17</v>
      </c>
      <c r="I12" s="9">
        <v>1.85</v>
      </c>
      <c r="J12" s="10" t="s">
        <v>18</v>
      </c>
      <c r="K12" s="9">
        <v>0.33</v>
      </c>
      <c r="L12" s="9"/>
      <c r="M12" s="17"/>
      <c r="N12" s="17">
        <f>K12+I12+G12+E12+C12</f>
        <v>3.1700000000000004</v>
      </c>
    </row>
    <row r="13" spans="1:14" x14ac:dyDescent="0.25">
      <c r="A13" s="82"/>
      <c r="B13" s="120" t="s">
        <v>80</v>
      </c>
      <c r="C13" s="121"/>
      <c r="D13" s="120" t="s">
        <v>80</v>
      </c>
      <c r="E13" s="121"/>
      <c r="F13" s="120" t="s">
        <v>80</v>
      </c>
      <c r="G13" s="7"/>
      <c r="H13" s="120" t="s">
        <v>80</v>
      </c>
      <c r="I13" s="121"/>
      <c r="J13" s="120" t="s">
        <v>80</v>
      </c>
      <c r="K13" s="121"/>
      <c r="L13" s="15"/>
      <c r="M13" s="4"/>
      <c r="N13" s="7"/>
    </row>
    <row r="14" spans="1:14" x14ac:dyDescent="0.25">
      <c r="A14" s="84">
        <v>20.68</v>
      </c>
      <c r="B14" s="10" t="s">
        <v>18</v>
      </c>
      <c r="C14" s="122">
        <v>0.75</v>
      </c>
      <c r="D14" s="10" t="s">
        <v>17</v>
      </c>
      <c r="E14" s="122">
        <v>2</v>
      </c>
      <c r="F14" s="10" t="s">
        <v>18</v>
      </c>
      <c r="G14" s="13">
        <v>0.63</v>
      </c>
      <c r="H14" s="10" t="s">
        <v>18</v>
      </c>
      <c r="I14" s="122">
        <v>0.64</v>
      </c>
      <c r="J14" s="10" t="s">
        <v>18</v>
      </c>
      <c r="K14" s="122">
        <v>0.75</v>
      </c>
      <c r="L14" s="9"/>
      <c r="M14" s="17"/>
      <c r="N14" s="13">
        <f>C14+E14+G14+I14+K14</f>
        <v>4.7699999999999996</v>
      </c>
    </row>
    <row r="15" spans="1:14" x14ac:dyDescent="0.25">
      <c r="A15" s="3"/>
      <c r="B15" s="143"/>
      <c r="C15" s="4"/>
      <c r="D15" s="119" t="s">
        <v>92</v>
      </c>
      <c r="E15" s="4"/>
      <c r="F15" s="118"/>
      <c r="G15" s="4"/>
      <c r="H15" s="118"/>
      <c r="I15" s="15"/>
      <c r="J15" s="119" t="s">
        <v>92</v>
      </c>
      <c r="K15" s="4"/>
      <c r="L15" s="119"/>
      <c r="M15" s="4"/>
      <c r="N15" s="4"/>
    </row>
    <row r="16" spans="1:14" x14ac:dyDescent="0.25">
      <c r="A16" s="8">
        <v>5.5</v>
      </c>
      <c r="B16" s="28"/>
      <c r="C16" s="17"/>
      <c r="D16" s="17" t="s">
        <v>93</v>
      </c>
      <c r="E16" s="85">
        <v>0.43</v>
      </c>
      <c r="F16" s="9"/>
      <c r="G16" s="17"/>
      <c r="H16" s="17"/>
      <c r="I16" s="17"/>
      <c r="J16" s="17" t="s">
        <v>17</v>
      </c>
      <c r="K16" s="85">
        <v>0.82</v>
      </c>
      <c r="L16" s="9"/>
      <c r="M16" s="17"/>
      <c r="N16" s="17">
        <f>C16+E16+G16+I16+K16</f>
        <v>1.25</v>
      </c>
    </row>
    <row r="17" spans="1:14" x14ac:dyDescent="0.25">
      <c r="A17" s="37"/>
      <c r="B17" s="5"/>
      <c r="C17" s="5"/>
      <c r="D17" s="5"/>
      <c r="E17" s="5"/>
      <c r="F17" s="80"/>
      <c r="G17" s="5"/>
      <c r="H17" s="5"/>
      <c r="I17" s="5"/>
      <c r="J17" s="5"/>
      <c r="K17" s="5"/>
      <c r="L17" s="5"/>
      <c r="M17" s="5"/>
      <c r="N17" s="5"/>
    </row>
    <row r="18" spans="1:14" x14ac:dyDescent="0.25">
      <c r="A18" s="37">
        <f>SUM(A3:A17)</f>
        <v>69.199999999999989</v>
      </c>
      <c r="B18" s="8" t="s">
        <v>9</v>
      </c>
      <c r="C18" s="17">
        <f>SUM(C3:C17)</f>
        <v>2.2400000000000002</v>
      </c>
      <c r="D18" s="18"/>
      <c r="E18" s="17">
        <f>SUM(E3:E17)</f>
        <v>3.0900000000000003</v>
      </c>
      <c r="F18" s="12"/>
      <c r="G18" s="17">
        <f>SUM(G3:G17)</f>
        <v>3.99</v>
      </c>
      <c r="H18" s="8"/>
      <c r="I18" s="17">
        <f>SUM(I3:I17)</f>
        <v>2.8200000000000003</v>
      </c>
      <c r="J18" s="8"/>
      <c r="K18" s="17">
        <f>SUM(K3:K17)</f>
        <v>3.8</v>
      </c>
      <c r="L18" s="18"/>
      <c r="M18" s="17">
        <f>SUM(M3:M17)</f>
        <v>0</v>
      </c>
      <c r="N18" s="17">
        <f>SUM(N3:N17)</f>
        <v>15.94</v>
      </c>
    </row>
    <row r="19" spans="1:14" x14ac:dyDescent="0.25">
      <c r="A19" s="22">
        <f>SUM(A18)</f>
        <v>69.199999999999989</v>
      </c>
      <c r="B19" s="22"/>
      <c r="C19" s="22"/>
      <c r="D19" s="22"/>
      <c r="E19" s="22"/>
      <c r="F19" s="23"/>
      <c r="G19" s="22"/>
      <c r="H19" s="22"/>
      <c r="I19" s="22"/>
      <c r="J19" s="39"/>
      <c r="K19" s="22"/>
      <c r="L19" s="22"/>
      <c r="M19" s="22"/>
      <c r="N19" s="22"/>
    </row>
    <row r="20" spans="1:14" x14ac:dyDescent="0.25">
      <c r="A20" s="22"/>
      <c r="B20" s="22"/>
      <c r="C20" s="22"/>
      <c r="E20" s="22"/>
      <c r="F20" s="23"/>
      <c r="G20" s="22"/>
      <c r="H20" s="22" t="s">
        <v>20</v>
      </c>
      <c r="I20" s="22"/>
      <c r="J20" s="39"/>
      <c r="K20" s="41">
        <f>N18*4.33</f>
        <v>69.020200000000003</v>
      </c>
      <c r="L20" s="41"/>
      <c r="M20" s="41"/>
      <c r="N20" s="22"/>
    </row>
    <row r="21" spans="1:14" x14ac:dyDescent="0.25">
      <c r="A21" s="22"/>
      <c r="B21" s="22" t="s">
        <v>11</v>
      </c>
      <c r="C21" s="22"/>
      <c r="D21" s="22"/>
      <c r="E21" s="22"/>
      <c r="F21" s="96" t="s">
        <v>97</v>
      </c>
      <c r="G21" s="22"/>
      <c r="H21" s="22"/>
      <c r="I21" s="42">
        <f>N18</f>
        <v>15.94</v>
      </c>
      <c r="J21" s="22"/>
      <c r="K21" s="22"/>
      <c r="L21" s="22"/>
      <c r="M21" s="22"/>
      <c r="N21" s="22"/>
    </row>
    <row r="22" spans="1:14" x14ac:dyDescent="0.25">
      <c r="A22" s="22"/>
      <c r="B22" s="22" t="s">
        <v>12</v>
      </c>
      <c r="C22" s="22"/>
      <c r="D22" s="22" t="str">
        <f>B1</f>
        <v>LATIFA EZ ZAKRI</v>
      </c>
      <c r="F22" s="22" t="s">
        <v>35</v>
      </c>
      <c r="G22" s="22"/>
      <c r="H22" s="22"/>
      <c r="I22" s="22"/>
      <c r="J22" s="22"/>
      <c r="K22" s="22"/>
      <c r="L22" s="22"/>
      <c r="M22" s="22"/>
      <c r="N22" s="22"/>
    </row>
  </sheetData>
  <pageMargins left="0.25" right="0.25" top="0.75" bottom="0.75" header="0.3" footer="0.3"/>
  <pageSetup paperSize="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sqref="A1:N27"/>
    </sheetView>
  </sheetViews>
  <sheetFormatPr baseColWidth="10" defaultRowHeight="15" x14ac:dyDescent="0.25"/>
  <cols>
    <col min="1" max="1" width="5.5703125" customWidth="1"/>
    <col min="2" max="2" width="12.42578125" customWidth="1"/>
    <col min="3" max="3" width="6.140625" bestFit="1" customWidth="1"/>
    <col min="4" max="4" width="21.7109375" bestFit="1" customWidth="1"/>
    <col min="5" max="5" width="6.140625" customWidth="1"/>
    <col min="6" max="6" width="13.5703125" customWidth="1"/>
    <col min="7" max="7" width="5.42578125" customWidth="1"/>
    <col min="9" max="9" width="6.140625" customWidth="1"/>
    <col min="10" max="10" width="18" customWidth="1"/>
    <col min="11" max="11" width="5.7109375" customWidth="1"/>
    <col min="12" max="12" width="6.5703125" customWidth="1"/>
    <col min="13" max="13" width="5.28515625" customWidth="1"/>
    <col min="14" max="14" width="6.140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3"/>
      <c r="B3" s="118" t="s">
        <v>74</v>
      </c>
      <c r="C3" s="4"/>
      <c r="D3" s="119"/>
      <c r="E3" s="4"/>
      <c r="F3" s="118" t="s">
        <v>74</v>
      </c>
      <c r="G3" s="4"/>
      <c r="H3" s="118"/>
      <c r="I3" s="15"/>
      <c r="J3" s="118" t="s">
        <v>74</v>
      </c>
      <c r="K3" s="4"/>
      <c r="L3" s="4"/>
      <c r="M3" s="4"/>
      <c r="N3" s="4"/>
    </row>
    <row r="4" spans="1:14" x14ac:dyDescent="0.25">
      <c r="A4" s="8">
        <v>5</v>
      </c>
      <c r="B4" s="9" t="s">
        <v>18</v>
      </c>
      <c r="C4" s="17">
        <v>0.25</v>
      </c>
      <c r="D4" s="17"/>
      <c r="E4" s="85"/>
      <c r="F4" s="9" t="s">
        <v>17</v>
      </c>
      <c r="G4" s="17">
        <v>0.56999999999999995</v>
      </c>
      <c r="H4" s="17"/>
      <c r="I4" s="17"/>
      <c r="J4" s="17" t="s">
        <v>75</v>
      </c>
      <c r="K4" s="17">
        <v>0.33</v>
      </c>
      <c r="L4" s="17"/>
      <c r="M4" s="17"/>
      <c r="N4" s="17">
        <f>C4+E4+G4+I4+K4+M4</f>
        <v>1.1499999999999999</v>
      </c>
    </row>
    <row r="5" spans="1:14" x14ac:dyDescent="0.25">
      <c r="A5" s="3"/>
      <c r="B5" s="118" t="s">
        <v>76</v>
      </c>
      <c r="C5" s="4"/>
      <c r="D5" s="4"/>
      <c r="E5" s="15"/>
      <c r="F5" s="118" t="s">
        <v>76</v>
      </c>
      <c r="G5" s="4"/>
      <c r="H5" s="4"/>
      <c r="I5" s="4"/>
      <c r="J5" s="118" t="s">
        <v>76</v>
      </c>
      <c r="K5" s="4"/>
      <c r="L5" s="4"/>
      <c r="M5" s="4"/>
      <c r="N5" s="4"/>
    </row>
    <row r="6" spans="1:14" x14ac:dyDescent="0.25">
      <c r="A6" s="8">
        <v>6</v>
      </c>
      <c r="B6" s="9" t="s">
        <v>18</v>
      </c>
      <c r="C6" s="17">
        <v>0.25</v>
      </c>
      <c r="D6" s="9"/>
      <c r="E6" s="9"/>
      <c r="F6" s="9" t="s">
        <v>17</v>
      </c>
      <c r="G6" s="17">
        <v>0.88</v>
      </c>
      <c r="H6" s="17"/>
      <c r="I6" s="17"/>
      <c r="J6" s="9" t="s">
        <v>18</v>
      </c>
      <c r="K6" s="17">
        <v>0.25</v>
      </c>
      <c r="L6" s="9"/>
      <c r="M6" s="17"/>
      <c r="N6" s="17">
        <f>C6+E6+G6+I6+K6+M6</f>
        <v>1.38</v>
      </c>
    </row>
    <row r="7" spans="1:14" x14ac:dyDescent="0.25">
      <c r="A7" s="82"/>
      <c r="B7" s="120" t="s">
        <v>77</v>
      </c>
      <c r="C7" s="4"/>
      <c r="D7" s="120"/>
      <c r="E7" s="15"/>
      <c r="F7" s="120" t="s">
        <v>77</v>
      </c>
      <c r="G7" s="15"/>
      <c r="H7" s="120"/>
      <c r="I7" s="15"/>
      <c r="J7" s="120" t="s">
        <v>77</v>
      </c>
      <c r="K7" s="15"/>
      <c r="L7" s="15"/>
      <c r="M7" s="4"/>
      <c r="N7" s="4"/>
    </row>
    <row r="8" spans="1:14" x14ac:dyDescent="0.25">
      <c r="A8" s="84">
        <v>8.27</v>
      </c>
      <c r="B8" s="10" t="s">
        <v>18</v>
      </c>
      <c r="C8" s="17">
        <v>0.33</v>
      </c>
      <c r="D8" s="10"/>
      <c r="E8" s="9"/>
      <c r="F8" s="10" t="s">
        <v>17</v>
      </c>
      <c r="G8" s="9">
        <v>1.25</v>
      </c>
      <c r="H8" s="10"/>
      <c r="I8" s="9"/>
      <c r="J8" s="10" t="s">
        <v>18</v>
      </c>
      <c r="K8" s="9">
        <v>0.33</v>
      </c>
      <c r="L8" s="9"/>
      <c r="M8" s="17"/>
      <c r="N8" s="17">
        <f>C8+E8+G8+I8+K8+M8</f>
        <v>1.9100000000000001</v>
      </c>
    </row>
    <row r="9" spans="1:14" x14ac:dyDescent="0.25">
      <c r="A9" s="3"/>
      <c r="B9" s="118" t="s">
        <v>78</v>
      </c>
      <c r="C9" s="5"/>
      <c r="D9" s="118" t="s">
        <v>78</v>
      </c>
      <c r="E9" s="80"/>
      <c r="F9" s="118" t="s">
        <v>78</v>
      </c>
      <c r="G9" s="5"/>
      <c r="H9" s="118" t="s">
        <v>78</v>
      </c>
      <c r="I9" s="5"/>
      <c r="J9" s="118" t="s">
        <v>78</v>
      </c>
      <c r="K9" s="4"/>
      <c r="L9" s="4"/>
      <c r="M9" s="4"/>
      <c r="N9" s="4"/>
    </row>
    <row r="10" spans="1:14" x14ac:dyDescent="0.25">
      <c r="A10" s="8">
        <v>10</v>
      </c>
      <c r="B10" s="17" t="s">
        <v>18</v>
      </c>
      <c r="C10" s="17">
        <v>0.33</v>
      </c>
      <c r="D10" s="17" t="s">
        <v>18</v>
      </c>
      <c r="E10" s="17">
        <v>0.33</v>
      </c>
      <c r="F10" s="9" t="s">
        <v>18</v>
      </c>
      <c r="G10" s="17">
        <v>0.33</v>
      </c>
      <c r="H10" s="17" t="s">
        <v>18</v>
      </c>
      <c r="I10" s="17">
        <v>0.33</v>
      </c>
      <c r="J10" s="9" t="s">
        <v>17</v>
      </c>
      <c r="K10" s="17">
        <v>0.99</v>
      </c>
      <c r="L10" s="9"/>
      <c r="M10" s="17"/>
      <c r="N10" s="17">
        <f>C10+E10+G10+I10+K10+M10</f>
        <v>2.31</v>
      </c>
    </row>
    <row r="11" spans="1:14" x14ac:dyDescent="0.25">
      <c r="A11" s="82"/>
      <c r="B11" s="120" t="s">
        <v>79</v>
      </c>
      <c r="C11" s="4"/>
      <c r="D11" s="120" t="s">
        <v>79</v>
      </c>
      <c r="E11" s="15"/>
      <c r="F11" s="120" t="s">
        <v>79</v>
      </c>
      <c r="G11" s="15"/>
      <c r="H11" s="120" t="s">
        <v>79</v>
      </c>
      <c r="I11" s="15"/>
      <c r="J11" s="120" t="s">
        <v>79</v>
      </c>
      <c r="K11" s="15"/>
      <c r="L11" s="15"/>
      <c r="M11" s="4"/>
      <c r="N11" s="4"/>
    </row>
    <row r="12" spans="1:14" x14ac:dyDescent="0.25">
      <c r="A12" s="84">
        <v>13.75</v>
      </c>
      <c r="B12" s="10" t="s">
        <v>18</v>
      </c>
      <c r="C12" s="17">
        <v>0.33</v>
      </c>
      <c r="D12" s="10" t="s">
        <v>18</v>
      </c>
      <c r="E12" s="9">
        <v>0.33</v>
      </c>
      <c r="F12" s="10" t="s">
        <v>18</v>
      </c>
      <c r="G12" s="9">
        <v>0.33</v>
      </c>
      <c r="H12" s="10" t="s">
        <v>17</v>
      </c>
      <c r="I12" s="9">
        <v>1.85</v>
      </c>
      <c r="J12" s="10" t="s">
        <v>18</v>
      </c>
      <c r="K12" s="9">
        <v>0.33</v>
      </c>
      <c r="L12" s="9"/>
      <c r="M12" s="17"/>
      <c r="N12" s="17">
        <f>K12+I12+G12+E12+C12</f>
        <v>3.1700000000000004</v>
      </c>
    </row>
    <row r="13" spans="1:14" ht="24.75" x14ac:dyDescent="0.25">
      <c r="A13" s="82"/>
      <c r="B13" s="120" t="s">
        <v>80</v>
      </c>
      <c r="C13" s="121"/>
      <c r="D13" s="120" t="s">
        <v>80</v>
      </c>
      <c r="E13" s="121"/>
      <c r="F13" s="120" t="s">
        <v>80</v>
      </c>
      <c r="G13" s="7"/>
      <c r="H13" s="120" t="s">
        <v>80</v>
      </c>
      <c r="I13" s="121"/>
      <c r="J13" s="120" t="s">
        <v>80</v>
      </c>
      <c r="K13" s="121"/>
      <c r="L13" s="15"/>
      <c r="M13" s="4"/>
      <c r="N13" s="7"/>
    </row>
    <row r="14" spans="1:14" x14ac:dyDescent="0.25">
      <c r="A14" s="84">
        <v>20.68</v>
      </c>
      <c r="B14" s="10" t="s">
        <v>18</v>
      </c>
      <c r="C14" s="122">
        <v>0.75</v>
      </c>
      <c r="D14" s="10" t="s">
        <v>17</v>
      </c>
      <c r="E14" s="122">
        <v>2</v>
      </c>
      <c r="F14" s="10" t="s">
        <v>18</v>
      </c>
      <c r="G14" s="13">
        <v>0.63</v>
      </c>
      <c r="H14" s="10" t="s">
        <v>18</v>
      </c>
      <c r="I14" s="122">
        <v>0.64</v>
      </c>
      <c r="J14" s="10" t="s">
        <v>18</v>
      </c>
      <c r="K14" s="122">
        <v>0.75</v>
      </c>
      <c r="L14" s="9"/>
      <c r="M14" s="17"/>
      <c r="N14" s="13">
        <f>C14+E14+G14+I14+K14</f>
        <v>4.7699999999999996</v>
      </c>
    </row>
    <row r="15" spans="1:14" ht="24.75" customHeight="1" x14ac:dyDescent="0.25">
      <c r="A15" s="3"/>
      <c r="B15" s="29"/>
      <c r="C15" s="4"/>
      <c r="D15" s="15" t="s">
        <v>94</v>
      </c>
      <c r="E15" s="15"/>
      <c r="F15" s="15"/>
      <c r="G15" s="4"/>
      <c r="H15" s="15"/>
      <c r="I15" s="4"/>
      <c r="J15" s="15" t="s">
        <v>88</v>
      </c>
      <c r="K15" s="4"/>
      <c r="L15" s="4"/>
      <c r="M15" s="4"/>
      <c r="N15" s="4"/>
    </row>
    <row r="16" spans="1:14" ht="18" x14ac:dyDescent="0.25">
      <c r="A16" s="8">
        <v>6</v>
      </c>
      <c r="B16" s="28"/>
      <c r="C16" s="17"/>
      <c r="D16" s="136" t="s">
        <v>89</v>
      </c>
      <c r="E16" s="137">
        <v>0.92</v>
      </c>
      <c r="F16" s="136"/>
      <c r="G16" s="138"/>
      <c r="H16" s="138"/>
      <c r="I16" s="138"/>
      <c r="J16" s="136" t="s">
        <v>90</v>
      </c>
      <c r="K16" s="17">
        <v>0.46</v>
      </c>
      <c r="L16" s="9"/>
      <c r="M16" s="17"/>
      <c r="N16" s="122">
        <f>C16+E16+G16+I16+K16+M16</f>
        <v>1.3800000000000001</v>
      </c>
    </row>
    <row r="17" spans="1:14" ht="20.25" customHeight="1" x14ac:dyDescent="0.25">
      <c r="A17" s="3"/>
      <c r="B17" s="139"/>
      <c r="C17" s="86"/>
      <c r="D17" s="86" t="s">
        <v>91</v>
      </c>
      <c r="E17" s="86"/>
      <c r="F17" s="86"/>
      <c r="G17" s="86"/>
      <c r="H17" s="139"/>
      <c r="I17" s="86"/>
      <c r="J17" s="86" t="s">
        <v>91</v>
      </c>
      <c r="K17" s="140"/>
      <c r="L17" s="140"/>
      <c r="M17" s="140"/>
      <c r="N17" s="140"/>
    </row>
    <row r="18" spans="1:14" x14ac:dyDescent="0.25">
      <c r="A18" s="8">
        <v>5</v>
      </c>
      <c r="B18" s="141"/>
      <c r="C18" s="142"/>
      <c r="D18" s="142" t="s">
        <v>17</v>
      </c>
      <c r="E18" s="142">
        <v>0.9</v>
      </c>
      <c r="F18" s="142"/>
      <c r="G18" s="142"/>
      <c r="H18" s="142"/>
      <c r="I18" s="142"/>
      <c r="J18" s="142" t="s">
        <v>18</v>
      </c>
      <c r="K18" s="142">
        <v>0.25</v>
      </c>
      <c r="L18" s="142"/>
      <c r="M18" s="142"/>
      <c r="N18" s="142">
        <f>C18+E18+G18+I18+K18+M18</f>
        <v>1.1499999999999999</v>
      </c>
    </row>
    <row r="19" spans="1:14" x14ac:dyDescent="0.25">
      <c r="A19" s="3"/>
      <c r="B19" s="143"/>
      <c r="C19" s="4"/>
      <c r="D19" s="119" t="s">
        <v>92</v>
      </c>
      <c r="E19" s="4"/>
      <c r="F19" s="118"/>
      <c r="G19" s="4"/>
      <c r="H19" s="118"/>
      <c r="I19" s="15"/>
      <c r="J19" s="119" t="s">
        <v>92</v>
      </c>
      <c r="K19" s="4"/>
      <c r="L19" s="119"/>
      <c r="M19" s="4"/>
      <c r="N19" s="4"/>
    </row>
    <row r="20" spans="1:14" x14ac:dyDescent="0.25">
      <c r="A20" s="8">
        <v>5.5</v>
      </c>
      <c r="B20" s="28"/>
      <c r="C20" s="17"/>
      <c r="D20" s="17" t="s">
        <v>93</v>
      </c>
      <c r="E20" s="85">
        <v>0.43</v>
      </c>
      <c r="F20" s="9"/>
      <c r="G20" s="17"/>
      <c r="H20" s="17"/>
      <c r="I20" s="17"/>
      <c r="J20" s="17" t="s">
        <v>17</v>
      </c>
      <c r="K20" s="85">
        <v>0.82</v>
      </c>
      <c r="L20" s="9"/>
      <c r="M20" s="17"/>
      <c r="N20" s="17">
        <f>C20+E20+G20+I20+K20</f>
        <v>1.25</v>
      </c>
    </row>
    <row r="21" spans="1:14" x14ac:dyDescent="0.25">
      <c r="A21" s="37"/>
      <c r="B21" s="5"/>
      <c r="C21" s="5"/>
      <c r="D21" s="5"/>
      <c r="E21" s="5"/>
      <c r="F21" s="80"/>
      <c r="G21" s="5"/>
      <c r="H21" s="5"/>
      <c r="I21" s="5"/>
      <c r="J21" s="5"/>
      <c r="K21" s="5"/>
      <c r="L21" s="5"/>
      <c r="M21" s="5"/>
      <c r="N21" s="5"/>
    </row>
    <row r="22" spans="1:14" x14ac:dyDescent="0.25">
      <c r="A22" s="37">
        <f>SUM(A3:A21)</f>
        <v>80.199999999999989</v>
      </c>
      <c r="B22" s="8" t="s">
        <v>9</v>
      </c>
      <c r="C22" s="17">
        <f>SUM(C3:C21)</f>
        <v>2.2400000000000002</v>
      </c>
      <c r="D22" s="18"/>
      <c r="E22" s="17">
        <f>SUM(E3:E21)</f>
        <v>4.91</v>
      </c>
      <c r="F22" s="12"/>
      <c r="G22" s="17">
        <f>SUM(G3:G21)</f>
        <v>3.99</v>
      </c>
      <c r="H22" s="8"/>
      <c r="I22" s="17">
        <f>SUM(I3:I21)</f>
        <v>2.8200000000000003</v>
      </c>
      <c r="J22" s="8"/>
      <c r="K22" s="17">
        <f>SUM(K3:K21)</f>
        <v>4.51</v>
      </c>
      <c r="L22" s="18"/>
      <c r="M22" s="17">
        <f>SUM(M3:M21)</f>
        <v>0</v>
      </c>
      <c r="N22" s="17">
        <f>SUM(N3:N21)</f>
        <v>18.47</v>
      </c>
    </row>
    <row r="23" spans="1:14" x14ac:dyDescent="0.25">
      <c r="A23" s="22"/>
      <c r="B23" s="22"/>
      <c r="C23" s="22"/>
      <c r="D23" s="22"/>
      <c r="E23" s="22"/>
      <c r="F23" s="23"/>
      <c r="G23" s="22"/>
      <c r="H23" s="22"/>
      <c r="I23" s="22"/>
      <c r="J23" s="39"/>
      <c r="K23" s="22"/>
      <c r="L23" s="22"/>
      <c r="M23" s="22"/>
      <c r="N23" s="22"/>
    </row>
    <row r="24" spans="1:14" x14ac:dyDescent="0.25">
      <c r="A24" s="22"/>
      <c r="B24" s="22"/>
      <c r="C24" s="22"/>
      <c r="E24" s="22"/>
      <c r="F24" s="23"/>
      <c r="G24" s="22"/>
      <c r="H24" s="22" t="s">
        <v>20</v>
      </c>
      <c r="I24" s="22"/>
      <c r="J24" s="39"/>
      <c r="K24" s="41">
        <f>N22*4.33</f>
        <v>79.975099999999998</v>
      </c>
      <c r="L24" s="41"/>
      <c r="M24" s="41"/>
      <c r="N24" s="22"/>
    </row>
    <row r="25" spans="1:14" x14ac:dyDescent="0.25">
      <c r="A25" s="22"/>
      <c r="B25" s="22" t="s">
        <v>11</v>
      </c>
      <c r="C25" s="22"/>
      <c r="D25" s="22"/>
      <c r="E25" s="22"/>
      <c r="F25" s="96" t="s">
        <v>95</v>
      </c>
      <c r="G25" s="22"/>
      <c r="H25" s="22"/>
      <c r="I25" s="42">
        <f>N22</f>
        <v>18.47</v>
      </c>
      <c r="J25" s="22"/>
      <c r="K25" s="22"/>
      <c r="L25" s="22"/>
      <c r="M25" s="22"/>
      <c r="N25" s="22"/>
    </row>
    <row r="26" spans="1:14" x14ac:dyDescent="0.25">
      <c r="A26" s="22"/>
      <c r="B26" s="22" t="s">
        <v>12</v>
      </c>
      <c r="C26" s="22"/>
      <c r="D26" s="22" t="str">
        <f>B1</f>
        <v>LATIFA EZ ZAKRI</v>
      </c>
      <c r="F26" s="22" t="s">
        <v>35</v>
      </c>
      <c r="G26" s="22"/>
      <c r="H26" s="22"/>
      <c r="I26" s="22"/>
      <c r="J26" s="22"/>
      <c r="K26" s="22"/>
      <c r="L26" s="22"/>
      <c r="M26" s="22"/>
      <c r="N26" s="22"/>
    </row>
    <row r="27" spans="1:14" x14ac:dyDescent="0.25">
      <c r="F27" t="s">
        <v>96</v>
      </c>
    </row>
  </sheetData>
  <pageMargins left="0.7" right="0.7" top="0.75" bottom="0.75" header="0.3" footer="0.3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sqref="A1:O24"/>
    </sheetView>
  </sheetViews>
  <sheetFormatPr baseColWidth="10" defaultRowHeight="15" x14ac:dyDescent="0.25"/>
  <cols>
    <col min="1" max="1" width="7.5703125" customWidth="1"/>
    <col min="2" max="2" width="15" customWidth="1"/>
    <col min="3" max="3" width="5.85546875" customWidth="1"/>
    <col min="4" max="4" width="13.7109375" customWidth="1"/>
    <col min="5" max="5" width="9.140625" customWidth="1"/>
    <col min="6" max="6" width="13.5703125" customWidth="1"/>
    <col min="7" max="7" width="5.7109375" customWidth="1"/>
    <col min="8" max="8" width="13.42578125" customWidth="1"/>
    <col min="9" max="9" width="5.85546875" customWidth="1"/>
    <col min="10" max="10" width="12.5703125" customWidth="1"/>
    <col min="11" max="11" width="6.42578125" customWidth="1"/>
    <col min="12" max="12" width="5.7109375" customWidth="1"/>
    <col min="13" max="13" width="4.140625" customWidth="1"/>
    <col min="14" max="14" width="6.42578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3"/>
      <c r="B3" s="118" t="s">
        <v>74</v>
      </c>
      <c r="C3" s="4"/>
      <c r="D3" s="119"/>
      <c r="E3" s="4"/>
      <c r="F3" s="118" t="s">
        <v>74</v>
      </c>
      <c r="G3" s="4"/>
      <c r="H3" s="118"/>
      <c r="I3" s="15"/>
      <c r="J3" s="118" t="s">
        <v>74</v>
      </c>
      <c r="K3" s="4"/>
      <c r="L3" s="4"/>
      <c r="M3" s="4"/>
      <c r="N3" s="4"/>
    </row>
    <row r="4" spans="1:14" x14ac:dyDescent="0.25">
      <c r="A4" s="8">
        <v>5</v>
      </c>
      <c r="B4" s="9" t="s">
        <v>18</v>
      </c>
      <c r="C4" s="17">
        <v>0.25</v>
      </c>
      <c r="D4" s="17"/>
      <c r="E4" s="85"/>
      <c r="F4" s="9" t="s">
        <v>17</v>
      </c>
      <c r="G4" s="17">
        <v>0.56999999999999995</v>
      </c>
      <c r="H4" s="17"/>
      <c r="I4" s="17"/>
      <c r="J4" s="17" t="s">
        <v>75</v>
      </c>
      <c r="K4" s="17">
        <v>0.33</v>
      </c>
      <c r="L4" s="17"/>
      <c r="M4" s="17"/>
      <c r="N4" s="17">
        <f>C4+E4+G4+I4+K4+M4</f>
        <v>1.1499999999999999</v>
      </c>
    </row>
    <row r="5" spans="1:14" x14ac:dyDescent="0.25">
      <c r="A5" s="3"/>
      <c r="B5" s="118" t="s">
        <v>76</v>
      </c>
      <c r="C5" s="4"/>
      <c r="D5" s="4"/>
      <c r="E5" s="15"/>
      <c r="F5" s="118" t="s">
        <v>76</v>
      </c>
      <c r="G5" s="4"/>
      <c r="H5" s="4"/>
      <c r="I5" s="4"/>
      <c r="J5" s="118" t="s">
        <v>76</v>
      </c>
      <c r="K5" s="4"/>
      <c r="L5" s="4"/>
      <c r="M5" s="4"/>
      <c r="N5" s="4"/>
    </row>
    <row r="6" spans="1:14" x14ac:dyDescent="0.25">
      <c r="A6" s="8">
        <v>6</v>
      </c>
      <c r="B6" s="9" t="s">
        <v>18</v>
      </c>
      <c r="C6" s="17">
        <v>0.25</v>
      </c>
      <c r="D6" s="9"/>
      <c r="E6" s="9"/>
      <c r="F6" s="9" t="s">
        <v>17</v>
      </c>
      <c r="G6" s="17">
        <v>0.88</v>
      </c>
      <c r="H6" s="17"/>
      <c r="I6" s="17"/>
      <c r="J6" s="9" t="s">
        <v>18</v>
      </c>
      <c r="K6" s="17">
        <v>0.25</v>
      </c>
      <c r="L6" s="9"/>
      <c r="M6" s="17"/>
      <c r="N6" s="17">
        <f>C6+E6+G6+I6+K6+M6</f>
        <v>1.38</v>
      </c>
    </row>
    <row r="7" spans="1:14" x14ac:dyDescent="0.25">
      <c r="A7" s="82"/>
      <c r="B7" s="120" t="s">
        <v>77</v>
      </c>
      <c r="C7" s="4"/>
      <c r="D7" s="120"/>
      <c r="E7" s="15"/>
      <c r="F7" s="120" t="s">
        <v>77</v>
      </c>
      <c r="G7" s="15"/>
      <c r="H7" s="120"/>
      <c r="I7" s="15"/>
      <c r="J7" s="120" t="s">
        <v>77</v>
      </c>
      <c r="K7" s="15"/>
      <c r="L7" s="15"/>
      <c r="M7" s="4"/>
      <c r="N7" s="4"/>
    </row>
    <row r="8" spans="1:14" x14ac:dyDescent="0.25">
      <c r="A8" s="84">
        <v>8.27</v>
      </c>
      <c r="B8" s="10" t="s">
        <v>18</v>
      </c>
      <c r="C8" s="17">
        <v>0.33</v>
      </c>
      <c r="D8" s="10"/>
      <c r="E8" s="9"/>
      <c r="F8" s="10" t="s">
        <v>17</v>
      </c>
      <c r="G8" s="9">
        <v>1.25</v>
      </c>
      <c r="H8" s="10"/>
      <c r="I8" s="9"/>
      <c r="J8" s="10" t="s">
        <v>18</v>
      </c>
      <c r="K8" s="9">
        <v>0.33</v>
      </c>
      <c r="L8" s="9"/>
      <c r="M8" s="17"/>
      <c r="N8" s="17">
        <f>C8+E8+G8+I8+K8+M8</f>
        <v>1.9100000000000001</v>
      </c>
    </row>
    <row r="9" spans="1:14" x14ac:dyDescent="0.25">
      <c r="A9" s="3"/>
      <c r="B9" s="118" t="s">
        <v>78</v>
      </c>
      <c r="C9" s="5"/>
      <c r="D9" s="118" t="s">
        <v>78</v>
      </c>
      <c r="E9" s="80"/>
      <c r="F9" s="118" t="s">
        <v>78</v>
      </c>
      <c r="G9" s="5"/>
      <c r="H9" s="118" t="s">
        <v>78</v>
      </c>
      <c r="I9" s="5"/>
      <c r="J9" s="118" t="s">
        <v>78</v>
      </c>
      <c r="K9" s="4"/>
      <c r="L9" s="4"/>
      <c r="M9" s="4"/>
      <c r="N9" s="4"/>
    </row>
    <row r="10" spans="1:14" x14ac:dyDescent="0.25">
      <c r="A10" s="8">
        <v>10</v>
      </c>
      <c r="B10" s="17" t="s">
        <v>18</v>
      </c>
      <c r="C10" s="17">
        <v>0.33</v>
      </c>
      <c r="D10" s="17" t="s">
        <v>18</v>
      </c>
      <c r="E10" s="17">
        <v>0.33</v>
      </c>
      <c r="F10" s="9" t="s">
        <v>18</v>
      </c>
      <c r="G10" s="17">
        <v>0.33</v>
      </c>
      <c r="H10" s="17" t="s">
        <v>18</v>
      </c>
      <c r="I10" s="17">
        <v>0.33</v>
      </c>
      <c r="J10" s="9" t="s">
        <v>17</v>
      </c>
      <c r="K10" s="17">
        <v>0.99</v>
      </c>
      <c r="L10" s="9"/>
      <c r="M10" s="17"/>
      <c r="N10" s="17">
        <f>C10+E10+G10+I10+K10+M10</f>
        <v>2.31</v>
      </c>
    </row>
    <row r="11" spans="1:14" x14ac:dyDescent="0.25">
      <c r="A11" s="82"/>
      <c r="B11" s="120" t="s">
        <v>79</v>
      </c>
      <c r="C11" s="4"/>
      <c r="D11" s="120" t="s">
        <v>79</v>
      </c>
      <c r="E11" s="15"/>
      <c r="F11" s="120" t="s">
        <v>79</v>
      </c>
      <c r="G11" s="15"/>
      <c r="H11" s="120" t="s">
        <v>79</v>
      </c>
      <c r="I11" s="15"/>
      <c r="J11" s="120" t="s">
        <v>79</v>
      </c>
      <c r="K11" s="15"/>
      <c r="L11" s="15"/>
      <c r="M11" s="4"/>
      <c r="N11" s="4"/>
    </row>
    <row r="12" spans="1:14" x14ac:dyDescent="0.25">
      <c r="A12" s="84">
        <v>13.75</v>
      </c>
      <c r="B12" s="10" t="s">
        <v>18</v>
      </c>
      <c r="C12" s="17">
        <v>0.33</v>
      </c>
      <c r="D12" s="10" t="s">
        <v>18</v>
      </c>
      <c r="E12" s="9">
        <v>0.33</v>
      </c>
      <c r="F12" s="10" t="s">
        <v>18</v>
      </c>
      <c r="G12" s="9">
        <v>0.33</v>
      </c>
      <c r="H12" s="10" t="s">
        <v>17</v>
      </c>
      <c r="I12" s="9">
        <v>1.85</v>
      </c>
      <c r="J12" s="10" t="s">
        <v>18</v>
      </c>
      <c r="K12" s="9">
        <v>0.33</v>
      </c>
      <c r="L12" s="9"/>
      <c r="M12" s="17"/>
      <c r="N12" s="17">
        <f>K12+I12+G12+E12+C12</f>
        <v>3.1700000000000004</v>
      </c>
    </row>
    <row r="13" spans="1:14" ht="24.75" x14ac:dyDescent="0.25">
      <c r="A13" s="82"/>
      <c r="B13" s="120" t="s">
        <v>80</v>
      </c>
      <c r="C13" s="121"/>
      <c r="D13" s="120" t="s">
        <v>80</v>
      </c>
      <c r="E13" s="121"/>
      <c r="F13" s="120" t="s">
        <v>80</v>
      </c>
      <c r="G13" s="7"/>
      <c r="H13" s="120" t="s">
        <v>80</v>
      </c>
      <c r="I13" s="121"/>
      <c r="J13" s="120" t="s">
        <v>80</v>
      </c>
      <c r="K13" s="121"/>
      <c r="L13" s="15"/>
      <c r="M13" s="4"/>
      <c r="N13" s="7"/>
    </row>
    <row r="14" spans="1:14" x14ac:dyDescent="0.25">
      <c r="A14" s="84">
        <v>20.68</v>
      </c>
      <c r="B14" s="10" t="s">
        <v>18</v>
      </c>
      <c r="C14" s="122">
        <v>0.75</v>
      </c>
      <c r="D14" s="10" t="s">
        <v>17</v>
      </c>
      <c r="E14" s="122">
        <v>2</v>
      </c>
      <c r="F14" s="10" t="s">
        <v>18</v>
      </c>
      <c r="G14" s="13">
        <v>0.63</v>
      </c>
      <c r="H14" s="10" t="s">
        <v>18</v>
      </c>
      <c r="I14" s="122">
        <v>0.64</v>
      </c>
      <c r="J14" s="10" t="s">
        <v>18</v>
      </c>
      <c r="K14" s="122">
        <v>0.75</v>
      </c>
      <c r="L14" s="9"/>
      <c r="M14" s="17"/>
      <c r="N14" s="13">
        <f>C14+E14+G14+I14+K14</f>
        <v>4.7699999999999996</v>
      </c>
    </row>
    <row r="15" spans="1:14" x14ac:dyDescent="0.25">
      <c r="A15" s="37"/>
      <c r="B15" s="5"/>
      <c r="C15" s="5"/>
      <c r="D15" s="5"/>
      <c r="E15" s="5"/>
      <c r="F15" s="80"/>
      <c r="G15" s="5"/>
      <c r="H15" s="5"/>
      <c r="I15" s="5"/>
      <c r="J15" s="5"/>
      <c r="K15" s="5"/>
      <c r="L15" s="5"/>
      <c r="M15" s="5"/>
      <c r="N15" s="5"/>
    </row>
    <row r="16" spans="1:14" x14ac:dyDescent="0.25">
      <c r="A16" s="37">
        <f>SUM(A3:A15)</f>
        <v>63.699999999999996</v>
      </c>
      <c r="B16" s="8" t="s">
        <v>9</v>
      </c>
      <c r="C16" s="17">
        <f>SUM(C3:C15)</f>
        <v>2.2400000000000002</v>
      </c>
      <c r="D16" s="18"/>
      <c r="E16" s="17">
        <f>SUM(E3:E15)</f>
        <v>2.66</v>
      </c>
      <c r="F16" s="12"/>
      <c r="G16" s="17">
        <f>SUM(G3:G15)</f>
        <v>3.99</v>
      </c>
      <c r="H16" s="8"/>
      <c r="I16" s="17">
        <f>SUM(I3:I15)</f>
        <v>2.8200000000000003</v>
      </c>
      <c r="J16" s="8"/>
      <c r="K16" s="17">
        <f>SUM(K3:K15)</f>
        <v>2.98</v>
      </c>
      <c r="L16" s="18"/>
      <c r="M16" s="17">
        <f>SUM(M3:M15)</f>
        <v>0</v>
      </c>
      <c r="N16" s="17">
        <f>SUM(N3:N15)</f>
        <v>14.69</v>
      </c>
    </row>
    <row r="17" spans="1:14" x14ac:dyDescent="0.25">
      <c r="A17" s="22"/>
      <c r="B17" s="22"/>
      <c r="C17" s="22"/>
      <c r="D17" s="22"/>
      <c r="E17" s="22"/>
      <c r="F17" s="23"/>
      <c r="G17" s="22"/>
      <c r="H17" s="22"/>
      <c r="I17" s="22"/>
      <c r="J17" s="39"/>
      <c r="K17" s="22"/>
      <c r="L17" s="22"/>
      <c r="M17" s="22"/>
      <c r="N17" s="22"/>
    </row>
    <row r="18" spans="1:14" x14ac:dyDescent="0.25">
      <c r="A18" s="22"/>
      <c r="B18" s="22"/>
      <c r="C18" s="22"/>
      <c r="E18" s="22"/>
      <c r="F18" s="23"/>
      <c r="G18" s="22"/>
      <c r="H18" s="22" t="s">
        <v>20</v>
      </c>
      <c r="I18" s="22"/>
      <c r="J18" s="39"/>
      <c r="K18" s="41">
        <f>N16*4.33</f>
        <v>63.607700000000001</v>
      </c>
      <c r="L18" s="41"/>
      <c r="M18" s="41"/>
      <c r="N18" s="22"/>
    </row>
    <row r="19" spans="1:14" x14ac:dyDescent="0.25">
      <c r="A19" s="22"/>
      <c r="B19" s="22" t="s">
        <v>11</v>
      </c>
      <c r="C19" s="22"/>
      <c r="D19" s="22"/>
      <c r="E19" s="22"/>
      <c r="F19" s="96" t="s">
        <v>81</v>
      </c>
      <c r="G19" s="22"/>
      <c r="H19" s="22"/>
      <c r="I19" s="42">
        <f>N16</f>
        <v>14.69</v>
      </c>
      <c r="J19" s="22"/>
      <c r="K19" s="22"/>
      <c r="L19" s="22"/>
      <c r="M19" s="22"/>
      <c r="N19" s="22"/>
    </row>
    <row r="20" spans="1:14" x14ac:dyDescent="0.25">
      <c r="A20" s="22"/>
      <c r="B20" s="22" t="s">
        <v>12</v>
      </c>
      <c r="C20" s="22"/>
      <c r="D20" s="22" t="str">
        <f>B1</f>
        <v>LATIFA EZ ZAKRI</v>
      </c>
      <c r="F20" s="22" t="s">
        <v>35</v>
      </c>
      <c r="G20" s="22"/>
      <c r="H20" s="22"/>
      <c r="I20" s="22"/>
      <c r="J20" s="22"/>
      <c r="K20" s="22"/>
      <c r="L20" s="22"/>
      <c r="M20" s="22"/>
      <c r="N20" s="22"/>
    </row>
  </sheetData>
  <pageMargins left="0.7" right="0.7" top="0.75" bottom="0.75" header="0.3" footer="0.3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sqref="A1:N9"/>
    </sheetView>
  </sheetViews>
  <sheetFormatPr baseColWidth="10" defaultRowHeight="15" x14ac:dyDescent="0.25"/>
  <cols>
    <col min="2" max="2" width="9.85546875" customWidth="1"/>
    <col min="3" max="3" width="9.7109375" customWidth="1"/>
    <col min="4" max="4" width="9.5703125" customWidth="1"/>
    <col min="5" max="5" width="9" customWidth="1"/>
    <col min="6" max="6" width="9.5703125" customWidth="1"/>
    <col min="7" max="7" width="6.7109375" customWidth="1"/>
    <col min="9" max="9" width="8.140625" customWidth="1"/>
    <col min="11" max="11" width="8.85546875" customWidth="1"/>
    <col min="12" max="12" width="8.28515625" customWidth="1"/>
    <col min="13" max="13" width="7" customWidth="1"/>
    <col min="14" max="14" width="9.42578125" customWidth="1"/>
  </cols>
  <sheetData>
    <row r="1" spans="1:14" x14ac:dyDescent="0.25">
      <c r="A1" s="20"/>
      <c r="B1" s="20" t="s">
        <v>13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x14ac:dyDescent="0.25">
      <c r="A3" s="44" t="s">
        <v>83</v>
      </c>
      <c r="B3" s="44" t="s">
        <v>1</v>
      </c>
      <c r="C3" s="44" t="s">
        <v>2</v>
      </c>
      <c r="D3" s="44" t="s">
        <v>3</v>
      </c>
      <c r="E3" s="44" t="s">
        <v>4</v>
      </c>
      <c r="F3" s="45" t="s">
        <v>5</v>
      </c>
      <c r="G3" s="44" t="s">
        <v>4</v>
      </c>
      <c r="H3" s="44" t="s">
        <v>6</v>
      </c>
      <c r="I3" s="44" t="s">
        <v>4</v>
      </c>
      <c r="J3" s="44" t="s">
        <v>7</v>
      </c>
      <c r="K3" s="44" t="s">
        <v>4</v>
      </c>
      <c r="L3" s="44" t="s">
        <v>8</v>
      </c>
      <c r="M3" s="44" t="s">
        <v>4</v>
      </c>
      <c r="N3" s="44" t="s">
        <v>9</v>
      </c>
    </row>
    <row r="4" spans="1:14" ht="75.75" thickBot="1" x14ac:dyDescent="0.3">
      <c r="A4" s="123">
        <v>44042</v>
      </c>
      <c r="B4" s="124"/>
      <c r="C4" s="70"/>
      <c r="D4" s="31"/>
      <c r="E4" s="28"/>
      <c r="F4" s="124"/>
      <c r="G4" s="125"/>
      <c r="H4" s="135" t="s">
        <v>87</v>
      </c>
      <c r="I4" s="102">
        <v>2.7</v>
      </c>
      <c r="J4" s="124"/>
      <c r="K4" s="70"/>
      <c r="L4" s="27"/>
      <c r="M4" s="27"/>
      <c r="N4" s="34"/>
    </row>
    <row r="5" spans="1:14" ht="15.75" thickBot="1" x14ac:dyDescent="0.3">
      <c r="A5" s="126" t="s">
        <v>84</v>
      </c>
      <c r="B5" s="127"/>
      <c r="C5" s="128">
        <f>SUM(C4:C4)</f>
        <v>0</v>
      </c>
      <c r="D5" s="127"/>
      <c r="E5" s="129">
        <f>SUM(E4:E4)</f>
        <v>0</v>
      </c>
      <c r="F5" s="127"/>
      <c r="G5" s="128">
        <f>SUM(G4:G4)</f>
        <v>0</v>
      </c>
      <c r="H5" s="127"/>
      <c r="I5" s="130">
        <f>SUM(I4:I4)</f>
        <v>2.7</v>
      </c>
      <c r="J5" s="127"/>
      <c r="K5" s="128">
        <f>SUM(K4:K4)</f>
        <v>0</v>
      </c>
      <c r="L5" s="127"/>
      <c r="M5" s="127">
        <v>0</v>
      </c>
      <c r="N5" s="127">
        <f>SUM(C5:M5)</f>
        <v>2.7</v>
      </c>
    </row>
    <row r="6" spans="1:14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</row>
    <row r="7" spans="1:14" x14ac:dyDescent="0.25">
      <c r="A7" s="20"/>
      <c r="B7" s="20"/>
      <c r="C7" s="20"/>
      <c r="D7" s="20" t="s">
        <v>11</v>
      </c>
      <c r="E7" s="20"/>
      <c r="F7" s="20"/>
      <c r="G7" s="131"/>
      <c r="H7" s="132" t="s">
        <v>85</v>
      </c>
      <c r="I7" s="20"/>
      <c r="J7" s="133" t="s">
        <v>86</v>
      </c>
      <c r="K7" s="20"/>
      <c r="L7" s="20"/>
      <c r="M7" s="20"/>
      <c r="N7" s="20"/>
    </row>
    <row r="8" spans="1:14" x14ac:dyDescent="0.25">
      <c r="A8" s="20"/>
      <c r="B8" s="20"/>
      <c r="C8" s="20"/>
      <c r="D8" s="20" t="s">
        <v>12</v>
      </c>
      <c r="E8" s="20"/>
      <c r="F8" s="20" t="str">
        <f>B1</f>
        <v>LATIFA EZ ZAKRI</v>
      </c>
      <c r="G8" s="20"/>
      <c r="H8" s="20"/>
      <c r="I8" s="20"/>
      <c r="J8" s="20"/>
      <c r="K8" s="20"/>
      <c r="L8" s="20"/>
      <c r="M8" s="20"/>
      <c r="N8" s="20"/>
    </row>
    <row r="9" spans="1:14" x14ac:dyDescent="0.25">
      <c r="A9" s="20"/>
      <c r="B9" s="20"/>
      <c r="C9" s="20"/>
      <c r="D9" s="20" t="s">
        <v>35</v>
      </c>
      <c r="E9" s="20"/>
      <c r="F9" s="20"/>
      <c r="G9" s="20"/>
      <c r="H9" s="20"/>
      <c r="I9" s="20"/>
      <c r="J9" s="20"/>
      <c r="K9" s="20"/>
      <c r="L9" s="20"/>
      <c r="M9" s="20"/>
      <c r="N9" s="20"/>
    </row>
    <row r="12" spans="1:14" x14ac:dyDescent="0.25">
      <c r="F12" s="134"/>
    </row>
  </sheetData>
  <pageMargins left="0.7" right="0.7" top="0.75" bottom="0.75" header="0.3" footer="0.3"/>
  <pageSetup paperSize="9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B1" sqref="B1"/>
    </sheetView>
  </sheetViews>
  <sheetFormatPr baseColWidth="10" defaultRowHeight="15" x14ac:dyDescent="0.25"/>
  <cols>
    <col min="1" max="1" width="7" customWidth="1"/>
    <col min="3" max="3" width="7.42578125" customWidth="1"/>
    <col min="5" max="5" width="5.7109375" customWidth="1"/>
    <col min="7" max="7" width="6" customWidth="1"/>
    <col min="9" max="9" width="6.42578125" customWidth="1"/>
    <col min="11" max="11" width="6.42578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22"/>
      <c r="C2" s="22"/>
      <c r="D2" s="22"/>
      <c r="E2" s="22"/>
      <c r="F2" s="23"/>
      <c r="G2" s="22"/>
      <c r="H2" s="22"/>
      <c r="I2" s="22"/>
      <c r="J2" s="22"/>
      <c r="K2" s="22"/>
      <c r="L2" s="22"/>
      <c r="M2" s="22"/>
      <c r="N2" s="22"/>
    </row>
    <row r="3" spans="1:14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5</v>
      </c>
      <c r="G3" s="1" t="s">
        <v>4</v>
      </c>
      <c r="H3" s="1" t="s">
        <v>6</v>
      </c>
      <c r="I3" s="1" t="s">
        <v>4</v>
      </c>
      <c r="J3" s="1" t="s">
        <v>7</v>
      </c>
      <c r="K3" s="1" t="s">
        <v>4</v>
      </c>
      <c r="L3" s="1" t="s">
        <v>8</v>
      </c>
      <c r="M3" s="1" t="s">
        <v>4</v>
      </c>
      <c r="N3" s="1" t="s">
        <v>9</v>
      </c>
    </row>
    <row r="4" spans="1:14" x14ac:dyDescent="0.25">
      <c r="A4" s="55"/>
      <c r="B4" s="25"/>
      <c r="C4" s="25"/>
      <c r="D4" s="25"/>
      <c r="E4" s="25"/>
      <c r="F4" s="25"/>
      <c r="G4" s="25"/>
      <c r="H4" s="29" t="s">
        <v>68</v>
      </c>
      <c r="I4" s="25"/>
      <c r="J4" s="29"/>
      <c r="K4" s="33"/>
      <c r="L4" s="25"/>
      <c r="M4" s="25"/>
      <c r="N4" s="25">
        <f>C4+E4+G4+I4+K4+M4</f>
        <v>0</v>
      </c>
    </row>
    <row r="5" spans="1:14" x14ac:dyDescent="0.25">
      <c r="A5" s="60"/>
      <c r="B5" s="28"/>
      <c r="C5" s="28"/>
      <c r="D5" s="28"/>
      <c r="E5" s="28"/>
      <c r="F5" s="28"/>
      <c r="G5" s="28"/>
      <c r="H5" s="28"/>
      <c r="I5" s="28">
        <v>2.4</v>
      </c>
      <c r="J5" s="27"/>
      <c r="K5" s="34"/>
      <c r="L5" s="28"/>
      <c r="M5" s="28"/>
      <c r="N5" s="28"/>
    </row>
    <row r="6" spans="1:14" x14ac:dyDescent="0.25">
      <c r="A6" s="37"/>
      <c r="B6" s="8" t="s">
        <v>9</v>
      </c>
      <c r="C6" s="8">
        <f>SUM(C4:C4)</f>
        <v>0</v>
      </c>
      <c r="D6" s="18"/>
      <c r="E6" s="8">
        <f>SUM(E4:E5)</f>
        <v>0</v>
      </c>
      <c r="F6" s="12"/>
      <c r="G6" s="8">
        <f>SUM(G4:G5)</f>
        <v>0</v>
      </c>
      <c r="H6" s="8"/>
      <c r="I6" s="8"/>
      <c r="J6" s="8"/>
      <c r="K6" s="8">
        <f>SUM(K4:K4)</f>
        <v>0</v>
      </c>
      <c r="L6" s="18"/>
      <c r="M6" s="8">
        <f>SUM(M4:M4)</f>
        <v>0</v>
      </c>
      <c r="N6" s="38">
        <f>SUM(N4:N4)</f>
        <v>0</v>
      </c>
    </row>
    <row r="7" spans="1:14" x14ac:dyDescent="0.25">
      <c r="A7" s="22"/>
      <c r="B7" s="22"/>
      <c r="C7" s="22"/>
      <c r="D7" s="22"/>
      <c r="E7" s="22"/>
      <c r="F7" s="23"/>
      <c r="G7" s="22"/>
      <c r="H7" s="22"/>
      <c r="I7" s="22"/>
      <c r="J7" s="39"/>
      <c r="K7" s="22"/>
      <c r="L7" s="22"/>
      <c r="M7" s="22"/>
      <c r="N7" s="22"/>
    </row>
    <row r="8" spans="1:14" x14ac:dyDescent="0.25">
      <c r="A8" s="22"/>
      <c r="B8" s="22" t="s">
        <v>11</v>
      </c>
      <c r="C8" s="22"/>
      <c r="D8" s="22"/>
      <c r="E8" s="22"/>
      <c r="F8" s="248" t="s">
        <v>82</v>
      </c>
      <c r="G8" s="249"/>
      <c r="H8" s="22"/>
      <c r="I8" s="22"/>
      <c r="J8" s="39"/>
      <c r="K8" s="41"/>
      <c r="L8" s="41"/>
      <c r="M8" s="41"/>
      <c r="N8" s="22"/>
    </row>
    <row r="9" spans="1:14" x14ac:dyDescent="0.25">
      <c r="A9" s="22"/>
      <c r="B9" s="22" t="s">
        <v>12</v>
      </c>
      <c r="C9" s="22"/>
      <c r="D9" s="22" t="str">
        <f>B1</f>
        <v>LATIFA EZ ZAKRI</v>
      </c>
      <c r="E9" s="22"/>
      <c r="F9" s="23" t="s">
        <v>21</v>
      </c>
      <c r="H9" s="22"/>
      <c r="I9" s="42"/>
      <c r="J9" s="22"/>
      <c r="K9" s="22"/>
      <c r="L9" s="22"/>
      <c r="M9" s="22"/>
      <c r="N9" s="22"/>
    </row>
    <row r="11" spans="1:14" x14ac:dyDescent="0.25">
      <c r="F11" t="s">
        <v>68</v>
      </c>
    </row>
  </sheetData>
  <mergeCells count="1">
    <mergeCell ref="F8:G8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16"/>
    </sheetView>
  </sheetViews>
  <sheetFormatPr baseColWidth="10" defaultRowHeight="15" x14ac:dyDescent="0.25"/>
  <cols>
    <col min="1" max="1" width="8.85546875" customWidth="1"/>
    <col min="3" max="3" width="7.28515625" customWidth="1"/>
    <col min="5" max="5" width="6.140625" customWidth="1"/>
    <col min="7" max="7" width="6.28515625" customWidth="1"/>
    <col min="9" max="9" width="6" customWidth="1"/>
    <col min="11" max="11" width="6" customWidth="1"/>
    <col min="12" max="12" width="6.28515625" customWidth="1"/>
    <col min="13" max="13" width="5.7109375" customWidth="1"/>
    <col min="14" max="14" width="7.5703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223"/>
      <c r="B3" s="89" t="s">
        <v>138</v>
      </c>
      <c r="C3" s="4"/>
      <c r="D3" s="89"/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224">
        <v>4.83</v>
      </c>
      <c r="B4" s="158" t="s">
        <v>17</v>
      </c>
      <c r="C4" s="5">
        <v>1.1100000000000001</v>
      </c>
      <c r="D4" s="158"/>
      <c r="E4" s="5"/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223"/>
      <c r="B5" s="89" t="s">
        <v>137</v>
      </c>
      <c r="C5" s="4"/>
      <c r="D5" s="89"/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225">
        <v>3.75</v>
      </c>
      <c r="B6" s="156" t="s">
        <v>17</v>
      </c>
      <c r="C6" s="85">
        <v>0.86</v>
      </c>
      <c r="D6" s="156"/>
      <c r="E6" s="85"/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66"/>
      <c r="B7" s="29" t="s">
        <v>124</v>
      </c>
      <c r="C7" s="25"/>
      <c r="D7" s="29"/>
      <c r="E7" s="240"/>
      <c r="F7" s="29"/>
      <c r="G7" s="25"/>
      <c r="H7" s="25" t="s">
        <v>124</v>
      </c>
      <c r="I7" s="25"/>
      <c r="J7" s="15"/>
      <c r="K7" s="4"/>
      <c r="L7" s="15"/>
      <c r="M7" s="4"/>
      <c r="N7" s="4"/>
    </row>
    <row r="8" spans="1:14" x14ac:dyDescent="0.25">
      <c r="A8" s="191">
        <v>7.83</v>
      </c>
      <c r="B8" s="27" t="s">
        <v>18</v>
      </c>
      <c r="C8" s="28">
        <v>0.5</v>
      </c>
      <c r="D8" s="27"/>
      <c r="E8" s="241"/>
      <c r="F8" s="27"/>
      <c r="G8" s="28"/>
      <c r="H8" s="28" t="s">
        <v>162</v>
      </c>
      <c r="I8" s="28">
        <v>1.31</v>
      </c>
      <c r="J8" s="9"/>
      <c r="K8" s="17"/>
      <c r="L8" s="9"/>
      <c r="M8" s="17"/>
      <c r="N8" s="17">
        <f>M8+K8+I8+G8+E8+C8</f>
        <v>1.81</v>
      </c>
    </row>
    <row r="9" spans="1:14" x14ac:dyDescent="0.25">
      <c r="A9" s="166"/>
      <c r="B9" s="15"/>
      <c r="C9" s="4"/>
      <c r="D9" s="15"/>
      <c r="E9" s="4"/>
      <c r="F9" s="15"/>
      <c r="G9" s="4"/>
      <c r="H9" s="15" t="s">
        <v>126</v>
      </c>
      <c r="I9" s="4"/>
      <c r="J9" s="15"/>
      <c r="K9" s="4"/>
      <c r="L9" s="15"/>
      <c r="M9" s="4"/>
      <c r="N9" s="25"/>
    </row>
    <row r="10" spans="1:14" x14ac:dyDescent="0.25">
      <c r="A10" s="193">
        <v>6.51</v>
      </c>
      <c r="B10" s="80"/>
      <c r="C10" s="5"/>
      <c r="D10" s="80"/>
      <c r="E10" s="5"/>
      <c r="F10" s="80"/>
      <c r="G10" s="5"/>
      <c r="H10" s="80" t="s">
        <v>17</v>
      </c>
      <c r="I10" s="5">
        <v>1.5</v>
      </c>
      <c r="J10" s="80"/>
      <c r="K10" s="5"/>
      <c r="L10" s="80"/>
      <c r="M10" s="5"/>
      <c r="N10" s="32">
        <f>C10+E10+G10+I10+K10+M10</f>
        <v>1.5</v>
      </c>
    </row>
    <row r="11" spans="1:14" x14ac:dyDescent="0.25">
      <c r="A11" s="175"/>
      <c r="B11" s="170"/>
      <c r="C11" s="168"/>
      <c r="D11" s="196"/>
      <c r="E11" s="228"/>
      <c r="F11" s="196" t="s">
        <v>127</v>
      </c>
      <c r="G11" s="228"/>
      <c r="H11" s="175"/>
      <c r="I11" s="175"/>
      <c r="J11" s="175"/>
      <c r="K11" s="175"/>
      <c r="L11" s="175"/>
      <c r="M11" s="175"/>
      <c r="N11" s="175"/>
    </row>
    <row r="12" spans="1:14" x14ac:dyDescent="0.25">
      <c r="A12" s="198">
        <v>5.63</v>
      </c>
      <c r="B12" s="176"/>
      <c r="C12" s="239"/>
      <c r="D12" s="199"/>
      <c r="E12" s="242"/>
      <c r="F12" s="199" t="s">
        <v>17</v>
      </c>
      <c r="G12" s="32">
        <v>1.3</v>
      </c>
      <c r="H12" s="180"/>
      <c r="I12" s="180"/>
      <c r="J12" s="180"/>
      <c r="K12" s="180"/>
      <c r="L12" s="180"/>
      <c r="M12" s="180"/>
      <c r="N12" s="5">
        <f>C12+E12+G12+I12+K12+M12</f>
        <v>1.3</v>
      </c>
    </row>
    <row r="13" spans="1:14" x14ac:dyDescent="0.25">
      <c r="A13" s="229">
        <f>SUM(A3:A12)</f>
        <v>28.55</v>
      </c>
      <c r="B13" s="90" t="s">
        <v>9</v>
      </c>
      <c r="C13" s="92">
        <f>SUM(C3:C12)</f>
        <v>2.4700000000000002</v>
      </c>
      <c r="D13" s="210"/>
      <c r="E13" s="92">
        <f>SUM(E3:E12)</f>
        <v>0</v>
      </c>
      <c r="F13" s="211"/>
      <c r="G13" s="92">
        <f>SUM(G3:G12)</f>
        <v>1.3</v>
      </c>
      <c r="H13" s="90"/>
      <c r="I13" s="92">
        <f>SUM(I3:I12)</f>
        <v>2.81</v>
      </c>
      <c r="J13" s="90"/>
      <c r="K13" s="92">
        <f>SUM(K4:K12)</f>
        <v>0</v>
      </c>
      <c r="L13" s="210"/>
      <c r="M13" s="92">
        <f>SUM(M4:M12)</f>
        <v>0</v>
      </c>
      <c r="N13" s="92">
        <f>SUM(N4:N12)</f>
        <v>6.58</v>
      </c>
    </row>
    <row r="14" spans="1:14" x14ac:dyDescent="0.25">
      <c r="A14" s="22"/>
      <c r="B14" s="22"/>
      <c r="C14" s="22"/>
      <c r="D14" s="22"/>
      <c r="E14" s="22"/>
      <c r="F14" s="23"/>
      <c r="G14" s="22"/>
      <c r="H14" s="22"/>
      <c r="I14" s="22"/>
      <c r="J14" s="39"/>
      <c r="K14" s="22"/>
      <c r="L14" s="22"/>
      <c r="M14" s="22"/>
      <c r="N14" s="22"/>
    </row>
    <row r="15" spans="1:14" x14ac:dyDescent="0.25">
      <c r="A15" s="22"/>
      <c r="B15" s="22" t="s">
        <v>11</v>
      </c>
      <c r="C15" s="22"/>
      <c r="E15" s="22"/>
      <c r="F15" s="96" t="s">
        <v>180</v>
      </c>
      <c r="G15" s="22"/>
      <c r="H15" s="22" t="s">
        <v>20</v>
      </c>
      <c r="I15" s="22"/>
      <c r="J15" s="39"/>
      <c r="K15" s="41">
        <f>N13*4.33</f>
        <v>28.491400000000002</v>
      </c>
      <c r="L15" s="41"/>
      <c r="M15" s="41"/>
      <c r="N15" s="22"/>
    </row>
    <row r="16" spans="1:14" x14ac:dyDescent="0.25">
      <c r="A16" s="22"/>
      <c r="B16" s="22" t="s">
        <v>12</v>
      </c>
      <c r="C16" s="22"/>
      <c r="D16" s="22" t="str">
        <f>B1</f>
        <v>LATIFA EZ ZAKRI</v>
      </c>
      <c r="E16" s="22"/>
      <c r="F16" s="22" t="s">
        <v>35</v>
      </c>
      <c r="G16" s="22"/>
      <c r="H16" s="22"/>
      <c r="I16" s="42">
        <f>N13</f>
        <v>6.58</v>
      </c>
      <c r="J16" s="22"/>
      <c r="K16" s="22"/>
      <c r="L16" s="22"/>
      <c r="M16" s="22"/>
      <c r="N16" s="22"/>
    </row>
    <row r="19" spans="5:5" x14ac:dyDescent="0.25">
      <c r="E19" t="s">
        <v>178</v>
      </c>
    </row>
  </sheetData>
  <pageMargins left="0.7" right="0.7" top="0.75" bottom="0.75" header="0.3" footer="0.3"/>
  <pageSetup paperSize="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sqref="A1:N15"/>
    </sheetView>
  </sheetViews>
  <sheetFormatPr baseColWidth="10" defaultRowHeight="15" x14ac:dyDescent="0.25"/>
  <cols>
    <col min="3" max="3" width="5.7109375" customWidth="1"/>
    <col min="5" max="5" width="5.28515625" customWidth="1"/>
    <col min="7" max="7" width="6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22"/>
      <c r="C2" s="22"/>
      <c r="D2" s="22"/>
      <c r="E2" s="22"/>
      <c r="F2" s="23"/>
      <c r="G2" s="22"/>
      <c r="H2" s="22"/>
      <c r="I2" s="22"/>
      <c r="J2" s="22"/>
      <c r="K2" s="22"/>
      <c r="L2" s="22"/>
      <c r="M2" s="22"/>
      <c r="N2" s="22"/>
    </row>
    <row r="3" spans="1:14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5</v>
      </c>
      <c r="G3" s="1" t="s">
        <v>4</v>
      </c>
      <c r="H3" s="1" t="s">
        <v>6</v>
      </c>
      <c r="I3" s="1" t="s">
        <v>4</v>
      </c>
      <c r="J3" s="1" t="s">
        <v>7</v>
      </c>
      <c r="K3" s="1" t="s">
        <v>4</v>
      </c>
      <c r="L3" s="1" t="s">
        <v>8</v>
      </c>
      <c r="M3" s="1" t="s">
        <v>4</v>
      </c>
      <c r="N3" s="1" t="s">
        <v>9</v>
      </c>
    </row>
    <row r="4" spans="1:14" x14ac:dyDescent="0.25">
      <c r="A4" s="55"/>
      <c r="B4" s="25"/>
      <c r="C4" s="25"/>
      <c r="D4" s="25"/>
      <c r="E4" s="25"/>
      <c r="F4" s="25"/>
      <c r="G4" s="25"/>
      <c r="H4" s="25"/>
      <c r="I4" s="25"/>
      <c r="J4" s="29" t="s">
        <v>68</v>
      </c>
      <c r="K4" s="33"/>
      <c r="L4" s="25"/>
      <c r="M4" s="25"/>
      <c r="N4" s="25">
        <f>C4+E4+G4+I4+K4+M4</f>
        <v>0</v>
      </c>
    </row>
    <row r="5" spans="1:14" x14ac:dyDescent="0.25">
      <c r="A5" s="60"/>
      <c r="B5" s="28"/>
      <c r="C5" s="28"/>
      <c r="D5" s="28"/>
      <c r="E5" s="28"/>
      <c r="F5" s="28"/>
      <c r="G5" s="28"/>
      <c r="H5" s="28"/>
      <c r="I5" s="28"/>
      <c r="J5" s="27"/>
      <c r="K5" s="34"/>
      <c r="L5" s="28"/>
      <c r="M5" s="28"/>
      <c r="N5" s="28"/>
    </row>
    <row r="6" spans="1:14" x14ac:dyDescent="0.25">
      <c r="A6" s="37"/>
      <c r="B6" s="8" t="s">
        <v>9</v>
      </c>
      <c r="C6" s="8">
        <f>SUM(C4:C4)</f>
        <v>0</v>
      </c>
      <c r="D6" s="18"/>
      <c r="E6" s="8">
        <f>SUM(E4:E5)</f>
        <v>0</v>
      </c>
      <c r="F6" s="12"/>
      <c r="G6" s="8">
        <f>SUM(G4:G5)</f>
        <v>0</v>
      </c>
      <c r="H6" s="8"/>
      <c r="I6" s="8">
        <f>SUM(I4:I4)</f>
        <v>0</v>
      </c>
      <c r="J6" s="8"/>
      <c r="K6" s="8">
        <f>SUM(K4:K4)</f>
        <v>0</v>
      </c>
      <c r="L6" s="18"/>
      <c r="M6" s="8">
        <f>SUM(M4:M4)</f>
        <v>0</v>
      </c>
      <c r="N6" s="38">
        <f>SUM(N4:N4)</f>
        <v>0</v>
      </c>
    </row>
    <row r="7" spans="1:14" x14ac:dyDescent="0.25">
      <c r="A7" s="22"/>
      <c r="B7" s="22"/>
      <c r="C7" s="22"/>
      <c r="D7" s="22"/>
      <c r="E7" s="22"/>
      <c r="F7" s="23"/>
      <c r="G7" s="22"/>
      <c r="H7" s="22"/>
      <c r="I7" s="22"/>
      <c r="J7" s="39"/>
      <c r="K7" s="22"/>
      <c r="L7" s="22"/>
      <c r="M7" s="22"/>
      <c r="N7" s="22"/>
    </row>
    <row r="8" spans="1:14" x14ac:dyDescent="0.25">
      <c r="A8" s="22"/>
      <c r="B8" s="22" t="s">
        <v>11</v>
      </c>
      <c r="C8" s="22"/>
      <c r="D8" s="22"/>
      <c r="E8" s="22"/>
      <c r="F8" s="248" t="s">
        <v>73</v>
      </c>
      <c r="G8" s="249"/>
      <c r="H8" s="22"/>
      <c r="I8" s="22"/>
      <c r="J8" s="39"/>
      <c r="K8" s="41"/>
      <c r="L8" s="41"/>
      <c r="M8" s="41"/>
      <c r="N8" s="22"/>
    </row>
    <row r="9" spans="1:14" x14ac:dyDescent="0.25">
      <c r="A9" s="22"/>
      <c r="B9" s="22" t="s">
        <v>12</v>
      </c>
      <c r="C9" s="22"/>
      <c r="D9" s="22" t="str">
        <f>B1</f>
        <v>LATIFA EZ ZAKRI</v>
      </c>
      <c r="E9" s="22"/>
      <c r="F9" s="23" t="s">
        <v>21</v>
      </c>
      <c r="H9" s="22"/>
      <c r="I9" s="42"/>
      <c r="J9" s="22"/>
      <c r="K9" s="22"/>
      <c r="L9" s="22"/>
      <c r="M9" s="22"/>
      <c r="N9" s="22"/>
    </row>
    <row r="11" spans="1:14" x14ac:dyDescent="0.25">
      <c r="F11" t="s">
        <v>68</v>
      </c>
    </row>
  </sheetData>
  <mergeCells count="1">
    <mergeCell ref="F8:G8"/>
  </mergeCells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I21" sqref="I21"/>
    </sheetView>
  </sheetViews>
  <sheetFormatPr baseColWidth="10" defaultRowHeight="15" x14ac:dyDescent="0.25"/>
  <cols>
    <col min="5" max="5" width="6" customWidth="1"/>
    <col min="7" max="7" width="6.42578125" customWidth="1"/>
    <col min="9" max="9" width="6.28515625" customWidth="1"/>
    <col min="11" max="11" width="2.140625" customWidth="1"/>
    <col min="13" max="13" width="3.7109375" customWidth="1"/>
    <col min="14" max="14" width="8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22"/>
      <c r="C2" s="22"/>
      <c r="D2" s="22"/>
      <c r="E2" s="22"/>
      <c r="F2" s="23"/>
      <c r="G2" s="22"/>
      <c r="H2" s="22"/>
      <c r="I2" s="22"/>
      <c r="J2" s="22"/>
      <c r="K2" s="22"/>
      <c r="L2" s="22"/>
      <c r="M2" s="22"/>
      <c r="N2" s="22"/>
    </row>
    <row r="3" spans="1:14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5</v>
      </c>
      <c r="G3" s="1" t="s">
        <v>4</v>
      </c>
      <c r="H3" s="1" t="s">
        <v>6</v>
      </c>
      <c r="I3" s="1" t="s">
        <v>4</v>
      </c>
      <c r="J3" s="1" t="s">
        <v>7</v>
      </c>
      <c r="K3" s="1" t="s">
        <v>4</v>
      </c>
      <c r="L3" s="1" t="s">
        <v>8</v>
      </c>
      <c r="M3" s="1" t="s">
        <v>4</v>
      </c>
      <c r="N3" s="1" t="s">
        <v>9</v>
      </c>
    </row>
    <row r="4" spans="1:14" x14ac:dyDescent="0.25">
      <c r="A4" s="55"/>
      <c r="B4" s="25"/>
      <c r="C4" s="25"/>
      <c r="D4" s="25" t="s">
        <v>10</v>
      </c>
      <c r="E4" s="25"/>
      <c r="F4" s="25" t="s">
        <v>10</v>
      </c>
      <c r="G4" s="25"/>
      <c r="H4" s="25"/>
      <c r="I4" s="25"/>
      <c r="J4" s="29"/>
      <c r="K4" s="33"/>
      <c r="L4" s="25"/>
      <c r="M4" s="25"/>
      <c r="N4" s="25">
        <f>C4+E4+G4+I4+K4+M4</f>
        <v>0</v>
      </c>
    </row>
    <row r="5" spans="1:14" x14ac:dyDescent="0.25">
      <c r="A5" s="60"/>
      <c r="B5" s="28"/>
      <c r="C5" s="28"/>
      <c r="D5" s="28" t="s">
        <v>72</v>
      </c>
      <c r="E5" s="28">
        <v>4</v>
      </c>
      <c r="F5" s="28" t="s">
        <v>72</v>
      </c>
      <c r="G5" s="28">
        <v>4</v>
      </c>
      <c r="H5" s="28"/>
      <c r="I5" s="28"/>
      <c r="J5" s="27"/>
      <c r="K5" s="34"/>
      <c r="L5" s="28"/>
      <c r="M5" s="28"/>
      <c r="N5" s="28"/>
    </row>
    <row r="6" spans="1:14" x14ac:dyDescent="0.25">
      <c r="A6" s="37"/>
      <c r="B6" s="8" t="s">
        <v>9</v>
      </c>
      <c r="C6" s="8">
        <f>SUM(C4:C4)</f>
        <v>0</v>
      </c>
      <c r="D6" s="18"/>
      <c r="E6" s="8">
        <f>SUM(E4:E5)</f>
        <v>4</v>
      </c>
      <c r="F6" s="12"/>
      <c r="G6" s="8">
        <f>SUM(G4:G5)</f>
        <v>4</v>
      </c>
      <c r="H6" s="8"/>
      <c r="I6" s="8">
        <f>SUM(I4:I4)</f>
        <v>0</v>
      </c>
      <c r="J6" s="8"/>
      <c r="K6" s="8">
        <f>SUM(K4:K4)</f>
        <v>0</v>
      </c>
      <c r="L6" s="18"/>
      <c r="M6" s="8">
        <f>SUM(M4:M4)</f>
        <v>0</v>
      </c>
      <c r="N6" s="38">
        <f>SUM(N4:N4)</f>
        <v>0</v>
      </c>
    </row>
    <row r="7" spans="1:14" x14ac:dyDescent="0.25">
      <c r="A7" s="22"/>
      <c r="B7" s="22"/>
      <c r="C7" s="22"/>
      <c r="D7" s="22"/>
      <c r="E7" s="22"/>
      <c r="F7" s="23"/>
      <c r="G7" s="22"/>
      <c r="H7" s="22"/>
      <c r="I7" s="22"/>
      <c r="J7" s="39"/>
      <c r="K7" s="22"/>
      <c r="L7" s="22"/>
      <c r="M7" s="22"/>
      <c r="N7" s="22"/>
    </row>
    <row r="8" spans="1:14" x14ac:dyDescent="0.25">
      <c r="A8" s="22"/>
      <c r="B8" s="22" t="s">
        <v>11</v>
      </c>
      <c r="C8" s="22"/>
      <c r="D8" s="22"/>
      <c r="E8" s="22"/>
      <c r="F8" s="248" t="s">
        <v>71</v>
      </c>
      <c r="G8" s="249"/>
      <c r="H8" s="22"/>
      <c r="I8" s="22"/>
      <c r="J8" s="39"/>
      <c r="K8" s="41"/>
      <c r="L8" s="41"/>
      <c r="M8" s="41"/>
      <c r="N8" s="22"/>
    </row>
    <row r="9" spans="1:14" x14ac:dyDescent="0.25">
      <c r="A9" s="22"/>
      <c r="B9" s="22" t="s">
        <v>12</v>
      </c>
      <c r="C9" s="22"/>
      <c r="D9" s="22" t="str">
        <f>B1</f>
        <v>LATIFA EZ ZAKRI</v>
      </c>
      <c r="E9" s="22"/>
      <c r="F9" s="23" t="s">
        <v>21</v>
      </c>
      <c r="H9" s="22"/>
      <c r="I9" s="42"/>
      <c r="J9" s="22"/>
      <c r="K9" s="22"/>
      <c r="L9" s="22"/>
      <c r="M9" s="22"/>
      <c r="N9" s="22"/>
    </row>
    <row r="11" spans="1:14" x14ac:dyDescent="0.25">
      <c r="F11" t="s">
        <v>68</v>
      </c>
    </row>
  </sheetData>
  <mergeCells count="1">
    <mergeCell ref="F8:G8"/>
  </mergeCells>
  <pageMargins left="0.7" right="0.7" top="0.75" bottom="0.75" header="0.3" footer="0.3"/>
  <pageSetup paperSize="11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sqref="A1:N11"/>
    </sheetView>
  </sheetViews>
  <sheetFormatPr baseColWidth="10" defaultRowHeight="15" x14ac:dyDescent="0.25"/>
  <cols>
    <col min="1" max="1" width="8.85546875" customWidth="1"/>
    <col min="5" max="5" width="6" customWidth="1"/>
    <col min="7" max="7" width="5.42578125" customWidth="1"/>
    <col min="9" max="9" width="5.28515625" customWidth="1"/>
    <col min="11" max="11" width="4.28515625" customWidth="1"/>
    <col min="12" max="12" width="5.85546875" customWidth="1"/>
    <col min="13" max="13" width="5" customWidth="1"/>
    <col min="14" max="14" width="6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22"/>
      <c r="C2" s="22"/>
      <c r="D2" s="22"/>
      <c r="E2" s="22"/>
      <c r="F2" s="23"/>
      <c r="G2" s="22"/>
      <c r="H2" s="22"/>
      <c r="I2" s="22"/>
      <c r="J2" s="22"/>
      <c r="K2" s="22"/>
      <c r="L2" s="22"/>
      <c r="M2" s="22"/>
      <c r="N2" s="22"/>
    </row>
    <row r="3" spans="1:14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5</v>
      </c>
      <c r="G3" s="1" t="s">
        <v>4</v>
      </c>
      <c r="H3" s="1" t="s">
        <v>6</v>
      </c>
      <c r="I3" s="1" t="s">
        <v>4</v>
      </c>
      <c r="J3" s="1" t="s">
        <v>7</v>
      </c>
      <c r="K3" s="1" t="s">
        <v>4</v>
      </c>
      <c r="L3" s="1" t="s">
        <v>8</v>
      </c>
      <c r="M3" s="1" t="s">
        <v>4</v>
      </c>
      <c r="N3" s="1" t="s">
        <v>9</v>
      </c>
    </row>
    <row r="4" spans="1:14" x14ac:dyDescent="0.25">
      <c r="A4" s="35">
        <v>4.33</v>
      </c>
      <c r="B4" s="30"/>
      <c r="C4" s="30"/>
      <c r="D4" s="30"/>
      <c r="E4" s="30"/>
      <c r="F4" s="30"/>
      <c r="G4" s="30"/>
      <c r="H4" s="30"/>
      <c r="I4" s="30"/>
      <c r="J4" s="31" t="s">
        <v>19</v>
      </c>
      <c r="K4" s="36">
        <v>1</v>
      </c>
      <c r="L4" s="30"/>
      <c r="M4" s="30"/>
      <c r="N4" s="28">
        <f>C4+E4+G4+I4+K4+M4</f>
        <v>1</v>
      </c>
    </row>
    <row r="5" spans="1:14" x14ac:dyDescent="0.25">
      <c r="A5" s="37">
        <f>SUM(A4:A4)</f>
        <v>4.33</v>
      </c>
      <c r="B5" s="8" t="s">
        <v>9</v>
      </c>
      <c r="C5" s="8">
        <f>SUM(C4:C4)</f>
        <v>0</v>
      </c>
      <c r="D5" s="18"/>
      <c r="E5" s="8">
        <f>SUM(E4:E4)</f>
        <v>0</v>
      </c>
      <c r="F5" s="12"/>
      <c r="G5" s="8">
        <f>SUM(G4:G4)</f>
        <v>0</v>
      </c>
      <c r="H5" s="8"/>
      <c r="I5" s="8">
        <f>SUM(I4:I4)</f>
        <v>0</v>
      </c>
      <c r="J5" s="8"/>
      <c r="K5" s="8">
        <f>SUM(K4:K4)</f>
        <v>1</v>
      </c>
      <c r="L5" s="18"/>
      <c r="M5" s="8">
        <f>SUM(M4:M4)</f>
        <v>0</v>
      </c>
      <c r="N5" s="38">
        <f>SUM(N4:N4)</f>
        <v>1</v>
      </c>
    </row>
    <row r="6" spans="1:14" x14ac:dyDescent="0.25">
      <c r="A6" s="22"/>
      <c r="B6" s="22"/>
      <c r="C6" s="22"/>
      <c r="D6" s="22"/>
      <c r="E6" s="22"/>
      <c r="F6" s="23"/>
      <c r="G6" s="22"/>
      <c r="H6" s="22"/>
      <c r="I6" s="22"/>
      <c r="J6" s="39"/>
      <c r="K6" s="22"/>
      <c r="L6" s="22"/>
      <c r="M6" s="22"/>
      <c r="N6" s="22"/>
    </row>
    <row r="7" spans="1:14" x14ac:dyDescent="0.25">
      <c r="A7" s="22"/>
      <c r="B7" s="22" t="s">
        <v>11</v>
      </c>
      <c r="C7" s="22"/>
      <c r="D7" s="22"/>
      <c r="E7" s="22"/>
      <c r="F7" s="248" t="s">
        <v>67</v>
      </c>
      <c r="G7" s="249"/>
      <c r="H7" s="22" t="s">
        <v>20</v>
      </c>
      <c r="I7" s="22"/>
      <c r="J7" s="39"/>
      <c r="K7" s="41">
        <f>N5*4.33</f>
        <v>4.33</v>
      </c>
      <c r="L7" s="41"/>
      <c r="M7" s="41"/>
      <c r="N7" s="22"/>
    </row>
    <row r="8" spans="1:14" x14ac:dyDescent="0.25">
      <c r="A8" s="22"/>
      <c r="B8" s="22" t="s">
        <v>12</v>
      </c>
      <c r="C8" s="22"/>
      <c r="D8" s="22" t="str">
        <f>B1</f>
        <v>LATIFA EZ ZAKRI</v>
      </c>
      <c r="E8" s="22"/>
      <c r="F8" s="23" t="s">
        <v>21</v>
      </c>
      <c r="H8" s="22"/>
      <c r="I8" s="42">
        <f>N5</f>
        <v>1</v>
      </c>
      <c r="J8" s="22"/>
      <c r="K8" s="22"/>
      <c r="L8" s="22"/>
      <c r="M8" s="22"/>
      <c r="N8" s="22"/>
    </row>
  </sheetData>
  <mergeCells count="1">
    <mergeCell ref="F7:G7"/>
  </mergeCells>
  <pageMargins left="0.7" right="0.7" top="0.75" bottom="0.75" header="0.3" footer="0.3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sqref="A1:N11"/>
    </sheetView>
  </sheetViews>
  <sheetFormatPr baseColWidth="10" defaultRowHeight="15" x14ac:dyDescent="0.25"/>
  <cols>
    <col min="3" max="3" width="6.5703125" customWidth="1"/>
    <col min="5" max="5" width="6.7109375" customWidth="1"/>
    <col min="7" max="7" width="5.5703125" customWidth="1"/>
    <col min="11" max="11" width="4.5703125" customWidth="1"/>
    <col min="12" max="12" width="5.140625" customWidth="1"/>
    <col min="13" max="13" width="6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22"/>
      <c r="C2" s="22"/>
      <c r="D2" s="22"/>
      <c r="E2" s="22"/>
      <c r="F2" s="23"/>
      <c r="G2" s="22"/>
      <c r="H2" s="22"/>
      <c r="I2" s="22"/>
      <c r="J2" s="22"/>
      <c r="K2" s="22"/>
      <c r="L2" s="22"/>
      <c r="M2" s="22"/>
      <c r="N2" s="22"/>
    </row>
    <row r="3" spans="1:14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5</v>
      </c>
      <c r="G3" s="1" t="s">
        <v>4</v>
      </c>
      <c r="H3" s="1" t="s">
        <v>6</v>
      </c>
      <c r="I3" s="1" t="s">
        <v>4</v>
      </c>
      <c r="J3" s="1" t="s">
        <v>7</v>
      </c>
      <c r="K3" s="1" t="s">
        <v>4</v>
      </c>
      <c r="L3" s="1" t="s">
        <v>8</v>
      </c>
      <c r="M3" s="1" t="s">
        <v>4</v>
      </c>
      <c r="N3" s="1" t="s">
        <v>9</v>
      </c>
    </row>
    <row r="4" spans="1:14" x14ac:dyDescent="0.25">
      <c r="A4" s="35"/>
      <c r="B4" s="30"/>
      <c r="C4" s="30"/>
      <c r="D4" s="30"/>
      <c r="E4" s="30"/>
      <c r="F4" s="30"/>
      <c r="G4" s="30"/>
      <c r="H4" s="30" t="s">
        <v>68</v>
      </c>
      <c r="I4" s="30"/>
      <c r="J4" s="31"/>
      <c r="K4" s="36"/>
      <c r="L4" s="30"/>
      <c r="M4" s="30"/>
      <c r="N4" s="28">
        <f>C4+E4+G4+I4+K4+M4</f>
        <v>0</v>
      </c>
    </row>
    <row r="5" spans="1:14" x14ac:dyDescent="0.25">
      <c r="A5" s="97"/>
      <c r="B5" s="28"/>
      <c r="C5" s="28"/>
      <c r="D5" s="28"/>
      <c r="E5" s="28"/>
      <c r="F5" s="28"/>
      <c r="G5" s="28"/>
      <c r="H5" s="28" t="s">
        <v>70</v>
      </c>
      <c r="I5" s="28">
        <v>2</v>
      </c>
      <c r="J5" s="27"/>
      <c r="K5" s="34"/>
      <c r="L5" s="28"/>
      <c r="M5" s="28"/>
      <c r="N5" s="28"/>
    </row>
    <row r="6" spans="1:14" x14ac:dyDescent="0.25">
      <c r="A6" s="37">
        <f>SUM(A4:A4)</f>
        <v>0</v>
      </c>
      <c r="B6" s="8" t="s">
        <v>9</v>
      </c>
      <c r="C6" s="8">
        <f>SUM(C4:C4)</f>
        <v>0</v>
      </c>
      <c r="D6" s="18"/>
      <c r="E6" s="8">
        <f>SUM(E4:E4)</f>
        <v>0</v>
      </c>
      <c r="F6" s="12"/>
      <c r="G6" s="8">
        <f>SUM(G4:G4)</f>
        <v>0</v>
      </c>
      <c r="H6" s="8"/>
      <c r="I6" s="8">
        <f>SUM(I4:I4)</f>
        <v>0</v>
      </c>
      <c r="J6" s="8"/>
      <c r="K6" s="8">
        <f>SUM(K4:K4)</f>
        <v>0</v>
      </c>
      <c r="L6" s="18"/>
      <c r="M6" s="8">
        <f>SUM(M4:M4)</f>
        <v>0</v>
      </c>
      <c r="N6" s="38">
        <f>SUM(N4:N4)</f>
        <v>0</v>
      </c>
    </row>
    <row r="7" spans="1:14" x14ac:dyDescent="0.25">
      <c r="A7" s="22"/>
      <c r="B7" s="22"/>
      <c r="C7" s="22"/>
      <c r="D7" s="22"/>
      <c r="E7" s="22"/>
      <c r="F7" s="23"/>
      <c r="G7" s="22"/>
      <c r="H7" s="22"/>
      <c r="I7" s="22"/>
      <c r="J7" s="39"/>
      <c r="K7" s="22"/>
      <c r="L7" s="22"/>
      <c r="M7" s="22"/>
      <c r="N7" s="22"/>
    </row>
    <row r="8" spans="1:14" x14ac:dyDescent="0.25">
      <c r="A8" s="22"/>
      <c r="B8" s="22" t="s">
        <v>11</v>
      </c>
      <c r="C8" s="22"/>
      <c r="D8" s="22"/>
      <c r="E8" s="22"/>
      <c r="F8" s="248" t="s">
        <v>69</v>
      </c>
      <c r="G8" s="249"/>
      <c r="H8" s="22"/>
      <c r="I8" s="22"/>
      <c r="J8" s="39"/>
      <c r="K8" s="41"/>
      <c r="L8" s="41"/>
      <c r="M8" s="41"/>
      <c r="N8" s="22"/>
    </row>
    <row r="9" spans="1:14" x14ac:dyDescent="0.25">
      <c r="A9" s="22"/>
      <c r="B9" s="22" t="s">
        <v>12</v>
      </c>
      <c r="C9" s="22"/>
      <c r="D9" s="22" t="str">
        <f>B1</f>
        <v>LATIFA EZ ZAKRI</v>
      </c>
      <c r="E9" s="22"/>
      <c r="F9" s="23" t="s">
        <v>21</v>
      </c>
      <c r="H9" s="22"/>
      <c r="I9" s="42"/>
      <c r="J9" s="22"/>
      <c r="K9" s="22"/>
      <c r="L9" s="22"/>
      <c r="M9" s="22"/>
      <c r="N9" s="22"/>
    </row>
    <row r="11" spans="1:14" x14ac:dyDescent="0.25">
      <c r="D11" t="s">
        <v>68</v>
      </c>
    </row>
  </sheetData>
  <mergeCells count="1">
    <mergeCell ref="F8:G8"/>
  </mergeCells>
  <pageMargins left="0.7" right="0.7" top="0.75" bottom="0.75" header="0.3" footer="0.3"/>
  <pageSetup paperSize="9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sqref="A1:N18"/>
    </sheetView>
  </sheetViews>
  <sheetFormatPr baseColWidth="10" defaultRowHeight="15" x14ac:dyDescent="0.25"/>
  <cols>
    <col min="3" max="3" width="6.140625" customWidth="1"/>
    <col min="4" max="4" width="13.85546875" customWidth="1"/>
    <col min="5" max="5" width="6.5703125" customWidth="1"/>
    <col min="9" max="9" width="6.28515625" customWidth="1"/>
    <col min="11" max="11" width="6.5703125" customWidth="1"/>
    <col min="12" max="12" width="4.7109375" customWidth="1"/>
    <col min="13" max="13" width="4.42578125" customWidth="1"/>
    <col min="14" max="14" width="6.85546875" customWidth="1"/>
  </cols>
  <sheetData>
    <row r="1" spans="1:14" x14ac:dyDescent="0.25">
      <c r="A1" s="20"/>
      <c r="B1" s="20" t="s">
        <v>54</v>
      </c>
      <c r="C1" s="20"/>
      <c r="D1" s="20"/>
      <c r="E1" s="20"/>
      <c r="F1" s="43"/>
      <c r="G1" s="20"/>
      <c r="H1" s="20"/>
      <c r="I1" s="20"/>
      <c r="J1" s="20"/>
      <c r="K1" s="20"/>
      <c r="L1" s="20"/>
      <c r="M1" s="20"/>
      <c r="N1" s="20"/>
    </row>
    <row r="2" spans="1:14" x14ac:dyDescent="0.25">
      <c r="A2" s="20"/>
      <c r="B2" s="20"/>
      <c r="C2" s="20"/>
      <c r="D2" s="20"/>
      <c r="E2" s="20"/>
      <c r="F2" s="43"/>
      <c r="G2" s="20"/>
      <c r="H2" s="20"/>
      <c r="I2" s="20"/>
      <c r="J2" s="20"/>
      <c r="K2" s="20"/>
      <c r="L2" s="20"/>
      <c r="M2" s="20"/>
      <c r="N2" s="20"/>
    </row>
    <row r="3" spans="1:14" x14ac:dyDescent="0.25">
      <c r="A3" s="44" t="s">
        <v>0</v>
      </c>
      <c r="B3" s="44" t="s">
        <v>1</v>
      </c>
      <c r="C3" s="44" t="s">
        <v>2</v>
      </c>
      <c r="D3" s="44" t="s">
        <v>3</v>
      </c>
      <c r="E3" s="44" t="s">
        <v>4</v>
      </c>
      <c r="F3" s="45" t="s">
        <v>5</v>
      </c>
      <c r="G3" s="44" t="s">
        <v>4</v>
      </c>
      <c r="H3" s="44" t="s">
        <v>6</v>
      </c>
      <c r="I3" s="44" t="s">
        <v>4</v>
      </c>
      <c r="J3" s="44" t="s">
        <v>7</v>
      </c>
      <c r="K3" s="44" t="s">
        <v>4</v>
      </c>
      <c r="L3" s="44" t="s">
        <v>8</v>
      </c>
      <c r="M3" s="44" t="s">
        <v>4</v>
      </c>
      <c r="N3" s="44" t="s">
        <v>9</v>
      </c>
    </row>
    <row r="4" spans="1:14" ht="23.25" x14ac:dyDescent="0.25">
      <c r="A4" s="24">
        <v>5</v>
      </c>
      <c r="B4" s="29" t="s">
        <v>55</v>
      </c>
      <c r="C4" s="25"/>
      <c r="D4" s="29"/>
      <c r="E4" s="25"/>
      <c r="F4" s="29"/>
      <c r="G4" s="33"/>
      <c r="H4" s="29" t="s">
        <v>55</v>
      </c>
      <c r="I4" s="25"/>
      <c r="J4" s="29"/>
      <c r="K4" s="25"/>
      <c r="L4" s="25"/>
      <c r="M4" s="25"/>
      <c r="N4" s="56"/>
    </row>
    <row r="5" spans="1:14" x14ac:dyDescent="0.25">
      <c r="A5" s="26"/>
      <c r="B5" s="27" t="s">
        <v>17</v>
      </c>
      <c r="C5" s="28">
        <v>0.82</v>
      </c>
      <c r="D5" s="27"/>
      <c r="E5" s="28"/>
      <c r="F5" s="27"/>
      <c r="G5" s="34"/>
      <c r="H5" s="27" t="s">
        <v>18</v>
      </c>
      <c r="I5" s="28">
        <v>0.33</v>
      </c>
      <c r="J5" s="27"/>
      <c r="K5" s="28"/>
      <c r="L5" s="28"/>
      <c r="M5" s="28"/>
      <c r="N5" s="102">
        <f>C5+E5+G5+I5+K5+M5</f>
        <v>1.1499999999999999</v>
      </c>
    </row>
    <row r="6" spans="1:14" ht="23.25" x14ac:dyDescent="0.25">
      <c r="A6" s="24"/>
      <c r="B6" s="29" t="s">
        <v>56</v>
      </c>
      <c r="C6" s="25"/>
      <c r="D6" s="29"/>
      <c r="E6" s="25"/>
      <c r="F6" s="29"/>
      <c r="G6" s="49"/>
      <c r="H6" s="29" t="s">
        <v>56</v>
      </c>
      <c r="I6" s="25"/>
      <c r="J6" s="29"/>
      <c r="K6" s="25"/>
      <c r="L6" s="25"/>
      <c r="M6" s="25"/>
      <c r="N6" s="56"/>
    </row>
    <row r="7" spans="1:14" x14ac:dyDescent="0.25">
      <c r="A7" s="26">
        <v>6</v>
      </c>
      <c r="B7" s="27" t="s">
        <v>57</v>
      </c>
      <c r="C7" s="27">
        <v>0.33</v>
      </c>
      <c r="D7" s="27"/>
      <c r="E7" s="27"/>
      <c r="F7" s="101"/>
      <c r="G7" s="58"/>
      <c r="H7" s="27" t="s">
        <v>17</v>
      </c>
      <c r="I7" s="28">
        <v>1.05</v>
      </c>
      <c r="J7" s="27"/>
      <c r="K7" s="28"/>
      <c r="L7" s="28"/>
      <c r="M7" s="28"/>
      <c r="N7" s="102">
        <f>C7+E7+G7+I7+K7+M7</f>
        <v>1.3800000000000001</v>
      </c>
    </row>
    <row r="8" spans="1:14" x14ac:dyDescent="0.25">
      <c r="A8" s="103">
        <v>1.22</v>
      </c>
      <c r="B8" s="32"/>
      <c r="C8" s="32"/>
      <c r="D8" s="104"/>
      <c r="E8" s="104"/>
      <c r="F8" s="105"/>
      <c r="G8" s="106"/>
      <c r="H8" s="104" t="s">
        <v>58</v>
      </c>
      <c r="I8" s="32">
        <v>0.28000000000000003</v>
      </c>
      <c r="J8" s="104"/>
      <c r="K8" s="32"/>
      <c r="L8" s="32"/>
      <c r="M8" s="32"/>
      <c r="N8" s="102">
        <f>C8+E8+G8+I8+K8+M8</f>
        <v>0.28000000000000003</v>
      </c>
    </row>
    <row r="9" spans="1:14" ht="23.25" x14ac:dyDescent="0.25">
      <c r="A9" s="24"/>
      <c r="B9" s="29" t="s">
        <v>59</v>
      </c>
      <c r="C9" s="25"/>
      <c r="D9" s="25"/>
      <c r="E9" s="48"/>
      <c r="F9" s="29"/>
      <c r="G9" s="33"/>
      <c r="H9" s="29" t="s">
        <v>59</v>
      </c>
      <c r="I9" s="25"/>
      <c r="J9" s="25"/>
      <c r="K9" s="25"/>
      <c r="L9" s="25"/>
      <c r="M9" s="25"/>
      <c r="N9" s="56"/>
    </row>
    <row r="10" spans="1:14" x14ac:dyDescent="0.25">
      <c r="A10" s="26">
        <v>7.5</v>
      </c>
      <c r="B10" s="28" t="s">
        <v>57</v>
      </c>
      <c r="C10" s="28">
        <v>0.33</v>
      </c>
      <c r="D10" s="28"/>
      <c r="E10" s="59"/>
      <c r="F10" s="27"/>
      <c r="G10" s="34"/>
      <c r="H10" s="28" t="s">
        <v>17</v>
      </c>
      <c r="I10" s="28">
        <v>1.4</v>
      </c>
      <c r="J10" s="28"/>
      <c r="K10" s="28"/>
      <c r="L10" s="28"/>
      <c r="M10" s="28"/>
      <c r="N10" s="107">
        <f>C10+E10+G10+I10+K10+M10</f>
        <v>1.73</v>
      </c>
    </row>
    <row r="11" spans="1:14" x14ac:dyDescent="0.25">
      <c r="A11" s="108">
        <f>SUM(A4:A10)</f>
        <v>19.72</v>
      </c>
      <c r="B11" s="26" t="s">
        <v>9</v>
      </c>
      <c r="C11" s="26">
        <f>SUM(C4:C10)</f>
        <v>1.48</v>
      </c>
      <c r="D11" s="59"/>
      <c r="E11" s="59">
        <f>SUM(E4:E10)</f>
        <v>0</v>
      </c>
      <c r="F11" s="70"/>
      <c r="G11" s="26">
        <f>SUM(G4:G10)</f>
        <v>0</v>
      </c>
      <c r="H11" s="26"/>
      <c r="I11" s="26">
        <f>SUM(I4:I10)</f>
        <v>3.06</v>
      </c>
      <c r="J11" s="26"/>
      <c r="K11" s="59">
        <f>SUM(K4:K10)</f>
        <v>0</v>
      </c>
      <c r="L11" s="59"/>
      <c r="M11" s="59">
        <f>SUM(M4:M10)</f>
        <v>0</v>
      </c>
      <c r="N11" s="109">
        <f>SUM(N4:N10)</f>
        <v>4.5400000000000009</v>
      </c>
    </row>
    <row r="12" spans="1:14" x14ac:dyDescent="0.25">
      <c r="A12" s="20"/>
      <c r="B12" s="20"/>
      <c r="C12" s="20"/>
      <c r="D12" s="20"/>
      <c r="E12" s="20"/>
      <c r="F12" s="43"/>
      <c r="G12" s="20"/>
      <c r="H12" s="20"/>
      <c r="I12" s="20"/>
      <c r="J12" s="110"/>
      <c r="K12" s="20"/>
      <c r="L12" s="20"/>
      <c r="M12" s="20"/>
      <c r="N12" s="20"/>
    </row>
    <row r="13" spans="1:14" x14ac:dyDescent="0.25">
      <c r="A13" s="20"/>
      <c r="B13" s="20" t="s">
        <v>11</v>
      </c>
      <c r="C13" s="20"/>
      <c r="D13" s="20"/>
      <c r="E13" s="20"/>
      <c r="F13" s="43"/>
      <c r="G13" s="20"/>
      <c r="H13" s="20" t="s">
        <v>20</v>
      </c>
      <c r="I13" s="20"/>
      <c r="J13" s="110"/>
      <c r="K13" s="111">
        <f>N11*4.33</f>
        <v>19.658200000000004</v>
      </c>
      <c r="L13" s="111"/>
      <c r="M13" s="111"/>
      <c r="N13" s="20"/>
    </row>
    <row r="14" spans="1:14" x14ac:dyDescent="0.25">
      <c r="A14" s="20"/>
      <c r="B14" s="20" t="s">
        <v>60</v>
      </c>
      <c r="C14" s="20"/>
      <c r="D14" s="20"/>
      <c r="E14" s="20"/>
      <c r="F14" s="112" t="s">
        <v>61</v>
      </c>
      <c r="G14" s="20"/>
      <c r="H14" s="20"/>
      <c r="I14" s="113">
        <f>N11</f>
        <v>4.5400000000000009</v>
      </c>
      <c r="J14" s="20"/>
      <c r="K14" s="20"/>
      <c r="L14" s="20"/>
      <c r="M14" s="20"/>
      <c r="N14" s="20"/>
    </row>
    <row r="15" spans="1:14" x14ac:dyDescent="0.25">
      <c r="A15" s="20"/>
      <c r="B15" s="20" t="s">
        <v>35</v>
      </c>
      <c r="C15" s="20"/>
      <c r="D15" s="20"/>
      <c r="G15" s="20"/>
      <c r="H15" s="20"/>
      <c r="I15" s="20"/>
      <c r="J15" s="20"/>
      <c r="K15" s="20"/>
      <c r="L15" s="20"/>
      <c r="M15" s="20"/>
      <c r="N15" s="20"/>
    </row>
  </sheetData>
  <pageMargins left="0.7" right="0.7" top="0.75" bottom="0.75" header="0.3" footer="0.3"/>
  <pageSetup paperSize="9" orientation="landscape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opLeftCell="A6" workbookViewId="0">
      <selection sqref="A1:L26"/>
    </sheetView>
  </sheetViews>
  <sheetFormatPr baseColWidth="10" defaultRowHeight="15" x14ac:dyDescent="0.25"/>
  <sheetData>
    <row r="1" spans="1:14" x14ac:dyDescent="0.25">
      <c r="A1" t="s">
        <v>13</v>
      </c>
      <c r="B1" s="20"/>
      <c r="C1" s="22"/>
      <c r="D1" s="22"/>
      <c r="E1" s="23"/>
      <c r="F1" s="22"/>
      <c r="G1" s="22"/>
      <c r="H1" s="22"/>
      <c r="I1" s="22"/>
      <c r="J1" s="22"/>
      <c r="K1" s="22"/>
    </row>
    <row r="2" spans="1:14" x14ac:dyDescent="0.25">
      <c r="A2" s="22"/>
      <c r="B2" s="20"/>
      <c r="C2" s="22"/>
      <c r="D2" s="22"/>
      <c r="E2" s="23"/>
      <c r="F2" s="22"/>
      <c r="G2" s="22"/>
      <c r="H2" s="22"/>
      <c r="I2" s="22"/>
      <c r="J2" s="22"/>
      <c r="K2" s="22"/>
    </row>
    <row r="3" spans="1:14" x14ac:dyDescent="0.25">
      <c r="A3" s="1" t="s">
        <v>38</v>
      </c>
      <c r="B3" s="44" t="s">
        <v>1</v>
      </c>
      <c r="C3" s="1"/>
      <c r="D3" s="1" t="s">
        <v>3</v>
      </c>
      <c r="E3" s="2"/>
      <c r="F3" s="1" t="s">
        <v>23</v>
      </c>
      <c r="G3" s="1"/>
      <c r="H3" s="1" t="s">
        <v>39</v>
      </c>
      <c r="I3" s="1"/>
      <c r="J3" s="1" t="s">
        <v>40</v>
      </c>
      <c r="K3" s="1"/>
      <c r="L3" s="79" t="s">
        <v>9</v>
      </c>
    </row>
    <row r="4" spans="1:14" x14ac:dyDescent="0.25">
      <c r="A4" s="82"/>
      <c r="B4" s="15"/>
      <c r="C4" s="4"/>
      <c r="D4" s="4" t="s">
        <v>41</v>
      </c>
      <c r="E4" s="83"/>
      <c r="F4" s="4"/>
      <c r="G4" s="83"/>
      <c r="H4" s="15"/>
      <c r="I4" s="83"/>
      <c r="J4" s="4"/>
      <c r="K4" s="83"/>
      <c r="L4" s="4"/>
    </row>
    <row r="5" spans="1:14" x14ac:dyDescent="0.25">
      <c r="A5" s="84">
        <v>3</v>
      </c>
      <c r="B5" s="9"/>
      <c r="C5" s="17"/>
      <c r="D5" s="17" t="s">
        <v>42</v>
      </c>
      <c r="E5" s="85">
        <v>0.69</v>
      </c>
      <c r="F5" s="17"/>
      <c r="G5" s="85"/>
      <c r="H5" s="9"/>
      <c r="I5" s="85"/>
      <c r="J5" s="17"/>
      <c r="K5" s="85"/>
      <c r="L5" s="17">
        <f>C5+E5+G5+I5+K5</f>
        <v>0.69</v>
      </c>
    </row>
    <row r="6" spans="1:14" ht="48" x14ac:dyDescent="0.25">
      <c r="A6" s="3"/>
      <c r="B6" s="80"/>
      <c r="C6" s="5"/>
      <c r="D6" s="86" t="s">
        <v>43</v>
      </c>
      <c r="E6" s="87"/>
      <c r="F6" s="80"/>
      <c r="G6" s="88"/>
      <c r="H6" s="80"/>
      <c r="I6" s="88"/>
      <c r="J6" s="5"/>
      <c r="K6" s="88"/>
      <c r="L6" s="5"/>
    </row>
    <row r="7" spans="1:14" x14ac:dyDescent="0.25">
      <c r="A7" s="6">
        <v>8.66</v>
      </c>
      <c r="B7" s="80"/>
      <c r="C7" s="5"/>
      <c r="D7" s="5" t="s">
        <v>44</v>
      </c>
      <c r="E7" s="87">
        <v>2</v>
      </c>
      <c r="F7" s="80"/>
      <c r="G7" s="88"/>
      <c r="H7" s="80"/>
      <c r="I7" s="88"/>
      <c r="J7" s="5"/>
      <c r="K7" s="88"/>
      <c r="L7" s="5">
        <f>C7+E7+G7+I7+K7</f>
        <v>2</v>
      </c>
    </row>
    <row r="8" spans="1:14" ht="36.75" x14ac:dyDescent="0.25">
      <c r="A8" s="3"/>
      <c r="B8" s="89" t="s">
        <v>45</v>
      </c>
      <c r="C8" s="4"/>
      <c r="D8" s="89" t="s">
        <v>45</v>
      </c>
      <c r="E8" s="4"/>
      <c r="F8" s="89" t="s">
        <v>45</v>
      </c>
      <c r="G8" s="4"/>
      <c r="H8" s="89" t="s">
        <v>45</v>
      </c>
      <c r="I8" s="4"/>
      <c r="J8" s="89" t="s">
        <v>45</v>
      </c>
      <c r="K8" s="4"/>
      <c r="L8" s="4"/>
    </row>
    <row r="9" spans="1:14" x14ac:dyDescent="0.25">
      <c r="A9" s="8">
        <v>36</v>
      </c>
      <c r="B9" s="9"/>
      <c r="C9" s="17">
        <v>1.6</v>
      </c>
      <c r="D9" s="17"/>
      <c r="E9" s="85">
        <v>1.6</v>
      </c>
      <c r="F9" s="9"/>
      <c r="G9" s="17">
        <v>1.7</v>
      </c>
      <c r="H9" s="9"/>
      <c r="I9" s="17">
        <v>1.61</v>
      </c>
      <c r="J9" s="9"/>
      <c r="K9" s="17">
        <v>1.8</v>
      </c>
      <c r="L9" s="81">
        <f>K9+I9+G9+E9+C9</f>
        <v>8.31</v>
      </c>
    </row>
    <row r="10" spans="1:14" x14ac:dyDescent="0.25">
      <c r="A10" s="90">
        <v>3.25</v>
      </c>
      <c r="B10" s="91"/>
      <c r="C10" s="92"/>
      <c r="D10" s="91" t="s">
        <v>46</v>
      </c>
      <c r="E10" s="92">
        <v>0.75</v>
      </c>
      <c r="F10" s="91"/>
      <c r="G10" s="92"/>
      <c r="H10" s="91"/>
      <c r="I10" s="92"/>
      <c r="J10" s="91"/>
      <c r="K10" s="92"/>
      <c r="L10" s="93">
        <f>K10+I10+G10+E10+C10</f>
        <v>0.75</v>
      </c>
    </row>
    <row r="11" spans="1:14" ht="23.25" x14ac:dyDescent="0.25">
      <c r="A11" s="24">
        <v>5</v>
      </c>
      <c r="B11" s="29" t="s">
        <v>55</v>
      </c>
      <c r="C11" s="25"/>
      <c r="D11" s="29"/>
      <c r="E11" s="25"/>
      <c r="F11" s="29"/>
      <c r="G11" s="33"/>
      <c r="H11" s="29" t="s">
        <v>55</v>
      </c>
      <c r="I11" s="25"/>
      <c r="J11" s="29"/>
      <c r="K11" s="25"/>
      <c r="L11" s="25"/>
      <c r="M11" s="114"/>
      <c r="N11" s="115"/>
    </row>
    <row r="12" spans="1:14" x14ac:dyDescent="0.25">
      <c r="A12" s="26"/>
      <c r="B12" s="27" t="s">
        <v>17</v>
      </c>
      <c r="C12" s="28">
        <v>0.82</v>
      </c>
      <c r="D12" s="27"/>
      <c r="E12" s="28"/>
      <c r="F12" s="27"/>
      <c r="G12" s="34"/>
      <c r="H12" s="27" t="s">
        <v>18</v>
      </c>
      <c r="I12" s="28">
        <v>0.33</v>
      </c>
      <c r="J12" s="27"/>
      <c r="K12" s="28"/>
      <c r="L12" s="28">
        <v>1.1499999999999999</v>
      </c>
      <c r="M12" s="114"/>
      <c r="N12" s="115"/>
    </row>
    <row r="13" spans="1:14" ht="23.25" x14ac:dyDescent="0.25">
      <c r="A13" s="24"/>
      <c r="B13" s="29" t="s">
        <v>56</v>
      </c>
      <c r="C13" s="25"/>
      <c r="D13" s="29"/>
      <c r="E13" s="25"/>
      <c r="F13" s="29"/>
      <c r="G13" s="49"/>
      <c r="H13" s="29" t="s">
        <v>56</v>
      </c>
      <c r="I13" s="25"/>
      <c r="J13" s="29"/>
      <c r="K13" s="25"/>
      <c r="L13" s="25"/>
      <c r="M13" s="114"/>
      <c r="N13" s="115"/>
    </row>
    <row r="14" spans="1:14" x14ac:dyDescent="0.25">
      <c r="A14" s="26">
        <v>6</v>
      </c>
      <c r="B14" s="27" t="s">
        <v>57</v>
      </c>
      <c r="C14" s="27">
        <v>0.33</v>
      </c>
      <c r="D14" s="27"/>
      <c r="E14" s="27"/>
      <c r="F14" s="101"/>
      <c r="G14" s="58"/>
      <c r="H14" s="27" t="s">
        <v>17</v>
      </c>
      <c r="I14" s="28">
        <v>1.05</v>
      </c>
      <c r="J14" s="27"/>
      <c r="K14" s="28"/>
      <c r="L14" s="28">
        <v>1.38</v>
      </c>
      <c r="M14" s="114"/>
      <c r="N14" s="115"/>
    </row>
    <row r="15" spans="1:14" x14ac:dyDescent="0.25">
      <c r="A15" s="103">
        <v>1.22</v>
      </c>
      <c r="B15" s="32"/>
      <c r="C15" s="32"/>
      <c r="D15" s="104"/>
      <c r="E15" s="104"/>
      <c r="F15" s="105"/>
      <c r="G15" s="106"/>
      <c r="H15" s="104" t="s">
        <v>58</v>
      </c>
      <c r="I15" s="32">
        <v>0.28000000000000003</v>
      </c>
      <c r="J15" s="104"/>
      <c r="K15" s="32"/>
      <c r="L15" s="32">
        <v>0.28000000000000003</v>
      </c>
      <c r="M15" s="114"/>
      <c r="N15" s="115"/>
    </row>
    <row r="16" spans="1:14" ht="23.25" x14ac:dyDescent="0.25">
      <c r="A16" s="24"/>
      <c r="B16" s="29" t="s">
        <v>59</v>
      </c>
      <c r="C16" s="25"/>
      <c r="D16" s="25"/>
      <c r="E16" s="48"/>
      <c r="F16" s="29"/>
      <c r="G16" s="33"/>
      <c r="H16" s="29" t="s">
        <v>59</v>
      </c>
      <c r="I16" s="25"/>
      <c r="J16" s="25"/>
      <c r="K16" s="25"/>
      <c r="L16" s="25"/>
      <c r="M16" s="114"/>
      <c r="N16" s="115"/>
    </row>
    <row r="17" spans="1:14" x14ac:dyDescent="0.25">
      <c r="A17" s="26">
        <v>7.5</v>
      </c>
      <c r="B17" s="28" t="s">
        <v>57</v>
      </c>
      <c r="C17" s="28">
        <v>0.33</v>
      </c>
      <c r="D17" s="28"/>
      <c r="E17" s="59"/>
      <c r="F17" s="27"/>
      <c r="G17" s="34"/>
      <c r="H17" s="28" t="s">
        <v>17</v>
      </c>
      <c r="I17" s="28">
        <v>1.4</v>
      </c>
      <c r="J17" s="28"/>
      <c r="K17" s="28"/>
      <c r="L17" s="28">
        <v>1.73</v>
      </c>
      <c r="M17" s="114"/>
      <c r="N17" s="115"/>
    </row>
    <row r="18" spans="1:14" x14ac:dyDescent="0.25">
      <c r="A18" s="94">
        <f>SUM(A4:A17)</f>
        <v>70.63</v>
      </c>
      <c r="B18" s="26"/>
      <c r="C18" s="18">
        <f>SUM(C4:C17)</f>
        <v>3.08</v>
      </c>
      <c r="D18" s="18"/>
      <c r="E18" s="12">
        <f>SUM(E4:E17)</f>
        <v>5.04</v>
      </c>
      <c r="F18" s="8"/>
      <c r="G18" s="8">
        <f>SUM(G4:G17)</f>
        <v>1.7</v>
      </c>
      <c r="H18" s="8"/>
      <c r="I18" s="8">
        <f>SUM(I4:I17)</f>
        <v>4.67</v>
      </c>
      <c r="J18" s="18"/>
      <c r="K18" s="18">
        <f>SUM(K4:K17)</f>
        <v>1.8</v>
      </c>
      <c r="L18" s="95">
        <f>SUM(L4:L10)</f>
        <v>11.75</v>
      </c>
      <c r="M18" s="116"/>
      <c r="N18" s="117"/>
    </row>
    <row r="19" spans="1:14" x14ac:dyDescent="0.25">
      <c r="A19" s="22"/>
      <c r="B19" s="20"/>
      <c r="C19" s="22"/>
      <c r="D19" s="22"/>
      <c r="E19" s="23"/>
      <c r="F19" s="22"/>
      <c r="G19" s="22"/>
      <c r="H19" s="22"/>
      <c r="I19" s="39"/>
      <c r="J19" s="22"/>
      <c r="K19" s="22"/>
    </row>
    <row r="20" spans="1:14" x14ac:dyDescent="0.25">
      <c r="A20" s="22"/>
      <c r="B20" s="20"/>
      <c r="C20" s="22"/>
      <c r="D20" s="22"/>
      <c r="E20" s="23"/>
      <c r="F20" s="22"/>
      <c r="G20" s="22"/>
      <c r="H20" s="22"/>
      <c r="I20" s="39"/>
      <c r="J20" s="41"/>
      <c r="K20" s="41"/>
    </row>
    <row r="21" spans="1:14" x14ac:dyDescent="0.25">
      <c r="A21" s="22"/>
      <c r="B21" s="20"/>
      <c r="C21" s="22"/>
      <c r="D21" s="22"/>
      <c r="E21" s="23"/>
      <c r="F21" s="22"/>
      <c r="G21" s="22"/>
      <c r="H21" s="42"/>
      <c r="I21" s="22"/>
      <c r="J21" s="22"/>
      <c r="K21" s="22"/>
    </row>
    <row r="22" spans="1:14" x14ac:dyDescent="0.25">
      <c r="A22" s="22"/>
      <c r="B22" s="20"/>
      <c r="C22" s="22"/>
      <c r="D22" s="96"/>
      <c r="E22" s="100"/>
      <c r="F22" s="22"/>
      <c r="G22" s="22"/>
      <c r="H22" s="22" t="s">
        <v>20</v>
      </c>
      <c r="I22" s="22"/>
      <c r="J22" s="39"/>
      <c r="K22" s="22">
        <f>L18*4.33</f>
        <v>50.877499999999998</v>
      </c>
    </row>
    <row r="23" spans="1:14" x14ac:dyDescent="0.25">
      <c r="A23" s="22"/>
      <c r="B23" s="20" t="s">
        <v>47</v>
      </c>
      <c r="C23" s="20"/>
      <c r="D23" s="97"/>
      <c r="E23" s="20" t="s">
        <v>61</v>
      </c>
      <c r="F23" s="22"/>
      <c r="G23" s="22"/>
      <c r="H23" s="22"/>
      <c r="I23" s="22"/>
      <c r="J23" s="22"/>
      <c r="K23" s="22"/>
    </row>
    <row r="24" spans="1:14" x14ac:dyDescent="0.25">
      <c r="B24" s="20" t="s">
        <v>12</v>
      </c>
      <c r="C24" s="20"/>
      <c r="D24" s="22" t="str">
        <f>A1</f>
        <v>LATIFA EZ ZAKRI</v>
      </c>
      <c r="E24" s="20"/>
    </row>
    <row r="25" spans="1:14" x14ac:dyDescent="0.25">
      <c r="B25" s="20" t="s">
        <v>35</v>
      </c>
      <c r="C25" s="20"/>
      <c r="D25" s="98"/>
      <c r="E25" s="20"/>
      <c r="F25" t="s">
        <v>49</v>
      </c>
    </row>
    <row r="26" spans="1:14" x14ac:dyDescent="0.25">
      <c r="F26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opLeftCell="A16" workbookViewId="0">
      <selection activeCell="E24" sqref="E24"/>
    </sheetView>
  </sheetViews>
  <sheetFormatPr baseColWidth="10" defaultRowHeight="15" x14ac:dyDescent="0.25"/>
  <sheetData>
    <row r="1" spans="1:12" x14ac:dyDescent="0.25">
      <c r="A1" t="s">
        <v>13</v>
      </c>
      <c r="B1" s="20"/>
      <c r="C1" s="22"/>
      <c r="D1" s="22"/>
      <c r="E1" s="23"/>
      <c r="F1" s="22"/>
      <c r="G1" s="22"/>
      <c r="H1" s="22"/>
      <c r="I1" s="22"/>
      <c r="J1" s="22"/>
      <c r="K1" s="22"/>
    </row>
    <row r="2" spans="1:12" x14ac:dyDescent="0.25">
      <c r="A2" s="22"/>
      <c r="B2" s="20"/>
      <c r="C2" s="22"/>
      <c r="D2" s="22"/>
      <c r="E2" s="23"/>
      <c r="F2" s="22"/>
      <c r="G2" s="22"/>
      <c r="H2" s="22"/>
      <c r="I2" s="22"/>
      <c r="J2" s="22"/>
      <c r="K2" s="22"/>
    </row>
    <row r="3" spans="1:12" x14ac:dyDescent="0.25">
      <c r="A3" s="1" t="s">
        <v>38</v>
      </c>
      <c r="B3" s="44" t="s">
        <v>1</v>
      </c>
      <c r="C3" s="1"/>
      <c r="D3" s="1" t="s">
        <v>3</v>
      </c>
      <c r="E3" s="2"/>
      <c r="F3" s="1" t="s">
        <v>23</v>
      </c>
      <c r="G3" s="1"/>
      <c r="H3" s="1" t="s">
        <v>39</v>
      </c>
      <c r="I3" s="1"/>
      <c r="J3" s="1" t="s">
        <v>40</v>
      </c>
      <c r="K3" s="1"/>
      <c r="L3" s="79" t="s">
        <v>9</v>
      </c>
    </row>
    <row r="4" spans="1:12" x14ac:dyDescent="0.25">
      <c r="A4" s="82"/>
      <c r="B4" s="15"/>
      <c r="C4" s="4"/>
      <c r="D4" s="4" t="s">
        <v>41</v>
      </c>
      <c r="E4" s="83"/>
      <c r="F4" s="4"/>
      <c r="G4" s="83"/>
      <c r="H4" s="15"/>
      <c r="I4" s="83"/>
      <c r="J4" s="4"/>
      <c r="K4" s="83"/>
      <c r="L4" s="4"/>
    </row>
    <row r="5" spans="1:12" x14ac:dyDescent="0.25">
      <c r="A5" s="84">
        <v>3</v>
      </c>
      <c r="B5" s="9"/>
      <c r="C5" s="17"/>
      <c r="D5" s="17" t="s">
        <v>42</v>
      </c>
      <c r="E5" s="85">
        <v>0.69</v>
      </c>
      <c r="F5" s="17"/>
      <c r="G5" s="85"/>
      <c r="H5" s="9"/>
      <c r="I5" s="85"/>
      <c r="J5" s="17"/>
      <c r="K5" s="85"/>
      <c r="L5" s="17">
        <f>C5+E5+G5+I5+K5</f>
        <v>0.69</v>
      </c>
    </row>
    <row r="6" spans="1:12" ht="48" x14ac:dyDescent="0.25">
      <c r="A6" s="3"/>
      <c r="B6" s="80"/>
      <c r="C6" s="5"/>
      <c r="D6" s="86" t="s">
        <v>43</v>
      </c>
      <c r="E6" s="87"/>
      <c r="F6" s="80"/>
      <c r="G6" s="88"/>
      <c r="H6" s="80"/>
      <c r="I6" s="88"/>
      <c r="J6" s="5"/>
      <c r="K6" s="88"/>
      <c r="L6" s="5"/>
    </row>
    <row r="7" spans="1:12" x14ac:dyDescent="0.25">
      <c r="A7" s="6">
        <v>8.66</v>
      </c>
      <c r="B7" s="80"/>
      <c r="C7" s="5"/>
      <c r="D7" s="5" t="s">
        <v>44</v>
      </c>
      <c r="E7" s="87">
        <v>2</v>
      </c>
      <c r="F7" s="80"/>
      <c r="G7" s="88"/>
      <c r="H7" s="80"/>
      <c r="I7" s="88"/>
      <c r="J7" s="5"/>
      <c r="K7" s="88"/>
      <c r="L7" s="5">
        <f>C7+E7+G7+I7+K7</f>
        <v>2</v>
      </c>
    </row>
    <row r="8" spans="1:12" ht="36.75" x14ac:dyDescent="0.25">
      <c r="A8" s="3"/>
      <c r="B8" s="89" t="s">
        <v>45</v>
      </c>
      <c r="C8" s="4"/>
      <c r="D8" s="89" t="s">
        <v>45</v>
      </c>
      <c r="E8" s="4"/>
      <c r="F8" s="89" t="s">
        <v>45</v>
      </c>
      <c r="G8" s="4"/>
      <c r="H8" s="89" t="s">
        <v>45</v>
      </c>
      <c r="I8" s="4"/>
      <c r="J8" s="89" t="s">
        <v>45</v>
      </c>
      <c r="K8" s="4"/>
      <c r="L8" s="4"/>
    </row>
    <row r="9" spans="1:12" x14ac:dyDescent="0.25">
      <c r="A9" s="8">
        <v>36</v>
      </c>
      <c r="B9" s="9"/>
      <c r="C9" s="17">
        <v>1.6</v>
      </c>
      <c r="D9" s="17"/>
      <c r="E9" s="85">
        <v>1.6</v>
      </c>
      <c r="F9" s="9"/>
      <c r="G9" s="17">
        <v>1.7</v>
      </c>
      <c r="H9" s="9"/>
      <c r="I9" s="17">
        <v>1.61</v>
      </c>
      <c r="J9" s="9"/>
      <c r="K9" s="17">
        <v>1.8</v>
      </c>
      <c r="L9" s="81">
        <f>K9+I9+G9+E9+C9</f>
        <v>8.31</v>
      </c>
    </row>
    <row r="10" spans="1:12" x14ac:dyDescent="0.25">
      <c r="A10" s="90">
        <v>3.25</v>
      </c>
      <c r="B10" s="91"/>
      <c r="C10" s="92"/>
      <c r="D10" s="91" t="s">
        <v>46</v>
      </c>
      <c r="E10" s="92">
        <v>0.75</v>
      </c>
      <c r="F10" s="91"/>
      <c r="G10" s="92"/>
      <c r="H10" s="91"/>
      <c r="I10" s="92"/>
      <c r="J10" s="91"/>
      <c r="K10" s="92"/>
      <c r="L10" s="93">
        <f>K10+I10+G10+E10+C10</f>
        <v>0.75</v>
      </c>
    </row>
    <row r="11" spans="1:12" ht="23.25" x14ac:dyDescent="0.25">
      <c r="A11" s="24">
        <v>5</v>
      </c>
      <c r="B11" s="29" t="s">
        <v>55</v>
      </c>
      <c r="C11" s="25"/>
      <c r="D11" s="29"/>
      <c r="E11" s="25"/>
      <c r="F11" s="29"/>
      <c r="G11" s="33"/>
      <c r="H11" s="29" t="s">
        <v>55</v>
      </c>
      <c r="I11" s="25"/>
      <c r="J11" s="29"/>
      <c r="K11" s="25"/>
      <c r="L11" s="25"/>
    </row>
    <row r="12" spans="1:12" x14ac:dyDescent="0.25">
      <c r="A12" s="26"/>
      <c r="B12" s="27" t="s">
        <v>17</v>
      </c>
      <c r="C12" s="28">
        <v>0.82</v>
      </c>
      <c r="D12" s="27"/>
      <c r="E12" s="28"/>
      <c r="F12" s="27"/>
      <c r="G12" s="34"/>
      <c r="H12" s="27" t="s">
        <v>18</v>
      </c>
      <c r="I12" s="28">
        <v>0.33</v>
      </c>
      <c r="J12" s="27"/>
      <c r="K12" s="28"/>
      <c r="L12" s="28">
        <v>1.1499999999999999</v>
      </c>
    </row>
    <row r="13" spans="1:12" ht="23.25" x14ac:dyDescent="0.25">
      <c r="A13" s="24"/>
      <c r="B13" s="29" t="s">
        <v>56</v>
      </c>
      <c r="C13" s="25"/>
      <c r="D13" s="29"/>
      <c r="E13" s="25"/>
      <c r="F13" s="29"/>
      <c r="G13" s="49"/>
      <c r="H13" s="29" t="s">
        <v>56</v>
      </c>
      <c r="I13" s="25"/>
      <c r="J13" s="29"/>
      <c r="K13" s="25"/>
      <c r="L13" s="25"/>
    </row>
    <row r="14" spans="1:12" x14ac:dyDescent="0.25">
      <c r="A14" s="26">
        <v>6</v>
      </c>
      <c r="B14" s="27" t="s">
        <v>57</v>
      </c>
      <c r="C14" s="27">
        <v>0.33</v>
      </c>
      <c r="D14" s="27"/>
      <c r="E14" s="27"/>
      <c r="F14" s="101"/>
      <c r="G14" s="58"/>
      <c r="H14" s="27" t="s">
        <v>17</v>
      </c>
      <c r="I14" s="28">
        <v>1.05</v>
      </c>
      <c r="J14" s="27"/>
      <c r="K14" s="28"/>
      <c r="L14" s="28">
        <v>1.38</v>
      </c>
    </row>
    <row r="15" spans="1:12" x14ac:dyDescent="0.25">
      <c r="A15" s="103">
        <v>1.22</v>
      </c>
      <c r="B15" s="32"/>
      <c r="C15" s="32"/>
      <c r="D15" s="104"/>
      <c r="E15" s="104"/>
      <c r="F15" s="105"/>
      <c r="G15" s="106"/>
      <c r="H15" s="104" t="s">
        <v>58</v>
      </c>
      <c r="I15" s="32">
        <v>0.28000000000000003</v>
      </c>
      <c r="J15" s="104"/>
      <c r="K15" s="32"/>
      <c r="L15" s="32">
        <v>0.28000000000000003</v>
      </c>
    </row>
    <row r="16" spans="1:12" ht="23.25" x14ac:dyDescent="0.25">
      <c r="A16" s="24"/>
      <c r="B16" s="29" t="s">
        <v>59</v>
      </c>
      <c r="C16" s="25"/>
      <c r="D16" s="25"/>
      <c r="E16" s="48"/>
      <c r="F16" s="29"/>
      <c r="G16" s="33"/>
      <c r="H16" s="29" t="s">
        <v>59</v>
      </c>
      <c r="I16" s="25"/>
      <c r="J16" s="25"/>
      <c r="K16" s="25"/>
      <c r="L16" s="25"/>
    </row>
    <row r="17" spans="1:12" x14ac:dyDescent="0.25">
      <c r="A17" s="26">
        <v>7.5</v>
      </c>
      <c r="B17" s="28" t="s">
        <v>57</v>
      </c>
      <c r="C17" s="28">
        <v>0.33</v>
      </c>
      <c r="D17" s="28"/>
      <c r="E17" s="59"/>
      <c r="F17" s="27"/>
      <c r="G17" s="34"/>
      <c r="H17" s="28" t="s">
        <v>17</v>
      </c>
      <c r="I17" s="28">
        <v>1.4</v>
      </c>
      <c r="J17" s="28"/>
      <c r="K17" s="28"/>
      <c r="L17" s="28">
        <v>1.73</v>
      </c>
    </row>
    <row r="18" spans="1:12" x14ac:dyDescent="0.25">
      <c r="A18" s="94">
        <f>SUM(A4:A17)</f>
        <v>70.63</v>
      </c>
      <c r="B18" s="26"/>
      <c r="C18" s="18">
        <f>SUM(C4:C17)</f>
        <v>3.08</v>
      </c>
      <c r="D18" s="18"/>
      <c r="E18" s="12">
        <f>SUM(E4:E17)</f>
        <v>5.04</v>
      </c>
      <c r="F18" s="8"/>
      <c r="G18" s="8">
        <f>SUM(G4:G17)</f>
        <v>1.7</v>
      </c>
      <c r="H18" s="8"/>
      <c r="I18" s="8">
        <f>SUM(I4:I17)</f>
        <v>4.67</v>
      </c>
      <c r="J18" s="18"/>
      <c r="K18" s="18">
        <f>SUM(K4:K17)</f>
        <v>1.8</v>
      </c>
      <c r="L18" s="95">
        <f>SUM(L4:L10)</f>
        <v>11.75</v>
      </c>
    </row>
    <row r="19" spans="1:12" x14ac:dyDescent="0.25">
      <c r="A19" s="22"/>
      <c r="B19" s="20"/>
      <c r="C19" s="22"/>
      <c r="D19" s="22"/>
      <c r="E19" s="23"/>
      <c r="F19" s="22"/>
      <c r="G19" s="22"/>
      <c r="H19" s="22"/>
      <c r="I19" s="39"/>
      <c r="J19" s="22"/>
      <c r="K19" s="22"/>
    </row>
    <row r="20" spans="1:12" x14ac:dyDescent="0.25">
      <c r="A20" s="22"/>
      <c r="B20" s="20"/>
      <c r="C20" s="22"/>
      <c r="D20" s="22"/>
      <c r="E20" s="23"/>
      <c r="F20" s="22"/>
      <c r="G20" s="22"/>
      <c r="H20" s="22"/>
      <c r="I20" s="39"/>
      <c r="J20" s="41"/>
      <c r="K20" s="41"/>
    </row>
    <row r="21" spans="1:12" x14ac:dyDescent="0.25">
      <c r="A21" s="22"/>
      <c r="B21" s="20"/>
      <c r="C21" s="22"/>
      <c r="D21" s="22"/>
      <c r="E21" s="23"/>
      <c r="F21" s="22"/>
      <c r="G21" s="22"/>
      <c r="H21" s="42"/>
      <c r="I21" s="22"/>
      <c r="J21" s="22"/>
      <c r="K21" s="22"/>
    </row>
    <row r="22" spans="1:12" x14ac:dyDescent="0.25">
      <c r="A22" s="22"/>
      <c r="B22" s="20"/>
      <c r="C22" s="22"/>
      <c r="D22" s="96"/>
      <c r="E22" s="100"/>
      <c r="F22" s="22"/>
      <c r="G22" s="22"/>
      <c r="H22" s="22" t="s">
        <v>20</v>
      </c>
      <c r="I22" s="22"/>
      <c r="J22" s="39"/>
      <c r="K22" s="22">
        <f>L18*4.33</f>
        <v>50.877499999999998</v>
      </c>
    </row>
    <row r="23" spans="1:12" x14ac:dyDescent="0.25">
      <c r="A23" s="22"/>
      <c r="B23" s="20" t="s">
        <v>47</v>
      </c>
      <c r="C23" s="20"/>
      <c r="D23" s="97"/>
      <c r="E23" s="20" t="s">
        <v>64</v>
      </c>
      <c r="F23" s="22"/>
      <c r="G23" s="22"/>
      <c r="H23" s="22"/>
      <c r="I23" s="22"/>
      <c r="J23" s="22"/>
      <c r="K23" s="22"/>
    </row>
    <row r="24" spans="1:12" x14ac:dyDescent="0.25">
      <c r="B24" s="20" t="s">
        <v>12</v>
      </c>
      <c r="C24" s="20"/>
      <c r="D24" s="22" t="str">
        <f>A1</f>
        <v>LATIFA EZ ZAKRI</v>
      </c>
      <c r="E24" s="20"/>
      <c r="F24" t="s">
        <v>63</v>
      </c>
    </row>
    <row r="25" spans="1:12" x14ac:dyDescent="0.25">
      <c r="B25" s="20" t="s">
        <v>35</v>
      </c>
      <c r="C25" s="20"/>
      <c r="D25" s="98"/>
      <c r="E25" s="20"/>
      <c r="F25" t="s">
        <v>49</v>
      </c>
    </row>
    <row r="26" spans="1:12" x14ac:dyDescent="0.25">
      <c r="F26" t="s">
        <v>62</v>
      </c>
    </row>
  </sheetData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opLeftCell="A13" workbookViewId="0">
      <selection activeCell="B28" sqref="B28"/>
    </sheetView>
  </sheetViews>
  <sheetFormatPr baseColWidth="10" defaultRowHeight="15" x14ac:dyDescent="0.25"/>
  <cols>
    <col min="3" max="3" width="6.140625" customWidth="1"/>
    <col min="4" max="4" width="17.28515625" customWidth="1"/>
    <col min="5" max="5" width="6.85546875" customWidth="1"/>
    <col min="12" max="12" width="7.140625" customWidth="1"/>
  </cols>
  <sheetData>
    <row r="1" spans="1:12" x14ac:dyDescent="0.25">
      <c r="A1" t="s">
        <v>13</v>
      </c>
      <c r="B1" s="20"/>
      <c r="C1" s="22"/>
      <c r="D1" s="22"/>
      <c r="E1" s="23"/>
      <c r="F1" s="22"/>
      <c r="G1" s="22"/>
      <c r="H1" s="22"/>
      <c r="I1" s="22"/>
      <c r="J1" s="22"/>
      <c r="K1" s="22"/>
    </row>
    <row r="2" spans="1:12" x14ac:dyDescent="0.25">
      <c r="A2" s="22"/>
      <c r="B2" s="20"/>
      <c r="C2" s="22"/>
      <c r="D2" s="22"/>
      <c r="E2" s="23"/>
      <c r="F2" s="22"/>
      <c r="G2" s="22"/>
      <c r="H2" s="22"/>
      <c r="I2" s="22"/>
      <c r="J2" s="22"/>
      <c r="K2" s="22"/>
    </row>
    <row r="3" spans="1:12" x14ac:dyDescent="0.25">
      <c r="A3" s="1" t="s">
        <v>38</v>
      </c>
      <c r="B3" s="44" t="s">
        <v>1</v>
      </c>
      <c r="C3" s="1"/>
      <c r="D3" s="1" t="s">
        <v>3</v>
      </c>
      <c r="E3" s="2"/>
      <c r="F3" s="1" t="s">
        <v>23</v>
      </c>
      <c r="G3" s="1"/>
      <c r="H3" s="1" t="s">
        <v>39</v>
      </c>
      <c r="I3" s="1"/>
      <c r="J3" s="1" t="s">
        <v>40</v>
      </c>
      <c r="K3" s="1"/>
      <c r="L3" s="79" t="s">
        <v>9</v>
      </c>
    </row>
    <row r="4" spans="1:12" x14ac:dyDescent="0.25">
      <c r="A4" s="82"/>
      <c r="B4" s="15"/>
      <c r="C4" s="4"/>
      <c r="D4" s="4" t="s">
        <v>41</v>
      </c>
      <c r="E4" s="83"/>
      <c r="F4" s="4"/>
      <c r="G4" s="83"/>
      <c r="H4" s="15"/>
      <c r="I4" s="83"/>
      <c r="J4" s="4"/>
      <c r="K4" s="83"/>
      <c r="L4" s="4"/>
    </row>
    <row r="5" spans="1:12" x14ac:dyDescent="0.25">
      <c r="A5" s="84">
        <v>3</v>
      </c>
      <c r="B5" s="9"/>
      <c r="C5" s="17"/>
      <c r="D5" s="17" t="s">
        <v>42</v>
      </c>
      <c r="E5" s="85">
        <v>0.69</v>
      </c>
      <c r="F5" s="17"/>
      <c r="G5" s="85"/>
      <c r="H5" s="9"/>
      <c r="I5" s="85"/>
      <c r="J5" s="17"/>
      <c r="K5" s="85"/>
      <c r="L5" s="17">
        <f>C5+E5+G5+I5+K5</f>
        <v>0.69</v>
      </c>
    </row>
    <row r="6" spans="1:12" ht="24" x14ac:dyDescent="0.25">
      <c r="A6" s="3"/>
      <c r="B6" s="80"/>
      <c r="C6" s="5"/>
      <c r="D6" s="86" t="s">
        <v>43</v>
      </c>
      <c r="E6" s="87"/>
      <c r="F6" s="80"/>
      <c r="G6" s="88"/>
      <c r="H6" s="80"/>
      <c r="I6" s="88"/>
      <c r="J6" s="5"/>
      <c r="K6" s="88"/>
      <c r="L6" s="5"/>
    </row>
    <row r="7" spans="1:12" x14ac:dyDescent="0.25">
      <c r="A7" s="6">
        <v>8.66</v>
      </c>
      <c r="B7" s="80"/>
      <c r="C7" s="5"/>
      <c r="D7" s="5" t="s">
        <v>44</v>
      </c>
      <c r="E7" s="87">
        <v>2</v>
      </c>
      <c r="F7" s="80"/>
      <c r="G7" s="88"/>
      <c r="H7" s="80"/>
      <c r="I7" s="88"/>
      <c r="J7" s="5"/>
      <c r="K7" s="88"/>
      <c r="L7" s="5">
        <f>C7+E7+G7+I7+K7</f>
        <v>2</v>
      </c>
    </row>
    <row r="8" spans="1:12" ht="36.75" x14ac:dyDescent="0.25">
      <c r="A8" s="3"/>
      <c r="B8" s="89" t="s">
        <v>45</v>
      </c>
      <c r="C8" s="4"/>
      <c r="D8" s="89" t="s">
        <v>45</v>
      </c>
      <c r="E8" s="4"/>
      <c r="F8" s="89" t="s">
        <v>45</v>
      </c>
      <c r="G8" s="4"/>
      <c r="H8" s="89" t="s">
        <v>45</v>
      </c>
      <c r="I8" s="4"/>
      <c r="J8" s="89" t="s">
        <v>45</v>
      </c>
      <c r="K8" s="4"/>
      <c r="L8" s="4"/>
    </row>
    <row r="9" spans="1:12" x14ac:dyDescent="0.25">
      <c r="A9" s="8">
        <v>36</v>
      </c>
      <c r="B9" s="9"/>
      <c r="C9" s="17">
        <v>1.6</v>
      </c>
      <c r="D9" s="17"/>
      <c r="E9" s="85">
        <v>1.6</v>
      </c>
      <c r="F9" s="9"/>
      <c r="G9" s="17">
        <v>1.7</v>
      </c>
      <c r="H9" s="9"/>
      <c r="I9" s="17">
        <v>1.61</v>
      </c>
      <c r="J9" s="9"/>
      <c r="K9" s="17">
        <v>1.8</v>
      </c>
      <c r="L9" s="81">
        <f>K9+I9+G9+E9+C9</f>
        <v>8.31</v>
      </c>
    </row>
    <row r="10" spans="1:12" x14ac:dyDescent="0.25">
      <c r="A10" s="90">
        <v>3.25</v>
      </c>
      <c r="B10" s="91"/>
      <c r="C10" s="92"/>
      <c r="D10" s="91" t="s">
        <v>46</v>
      </c>
      <c r="E10" s="92">
        <v>0.75</v>
      </c>
      <c r="F10" s="91"/>
      <c r="G10" s="92"/>
      <c r="H10" s="91"/>
      <c r="I10" s="92"/>
      <c r="J10" s="91"/>
      <c r="K10" s="92"/>
      <c r="L10" s="93">
        <f>K10+I10+G10+E10+C10</f>
        <v>0.75</v>
      </c>
    </row>
    <row r="11" spans="1:12" x14ac:dyDescent="0.25">
      <c r="A11" s="94">
        <f>SUM(A4:A10)</f>
        <v>50.91</v>
      </c>
      <c r="B11" s="26"/>
      <c r="C11" s="18">
        <f>SUM(C4:C10)</f>
        <v>1.6</v>
      </c>
      <c r="D11" s="18"/>
      <c r="E11" s="12">
        <f>SUM(E4:E10)</f>
        <v>5.04</v>
      </c>
      <c r="F11" s="8"/>
      <c r="G11" s="8">
        <f>SUM(G4:G10)</f>
        <v>1.7</v>
      </c>
      <c r="H11" s="8"/>
      <c r="I11" s="8">
        <f>SUM(I4:I10)</f>
        <v>1.61</v>
      </c>
      <c r="J11" s="18"/>
      <c r="K11" s="18">
        <f>SUM(K4:K10)</f>
        <v>1.8</v>
      </c>
      <c r="L11" s="95">
        <f>SUM(L4:L10)</f>
        <v>11.75</v>
      </c>
    </row>
    <row r="12" spans="1:12" x14ac:dyDescent="0.25">
      <c r="A12" s="22"/>
      <c r="B12" s="20"/>
      <c r="C12" s="22"/>
      <c r="D12" s="22"/>
      <c r="E12" s="23"/>
      <c r="F12" s="22"/>
      <c r="G12" s="22"/>
      <c r="H12" s="22"/>
      <c r="I12" s="39"/>
      <c r="J12" s="22"/>
      <c r="K12" s="22"/>
    </row>
    <row r="13" spans="1:12" x14ac:dyDescent="0.25">
      <c r="A13" s="22"/>
      <c r="B13" s="20"/>
      <c r="C13" s="22"/>
      <c r="D13" s="22"/>
      <c r="E13" s="23"/>
      <c r="F13" s="22"/>
      <c r="G13" s="22"/>
      <c r="H13" s="22"/>
      <c r="I13" s="39"/>
      <c r="J13" s="41"/>
      <c r="K13" s="41"/>
    </row>
    <row r="14" spans="1:12" x14ac:dyDescent="0.25">
      <c r="A14" s="22"/>
      <c r="B14" s="20"/>
      <c r="C14" s="22"/>
      <c r="D14" s="22"/>
      <c r="E14" s="23"/>
      <c r="F14" s="22"/>
      <c r="G14" s="22"/>
      <c r="H14" s="42"/>
      <c r="I14" s="22"/>
      <c r="J14" s="22"/>
      <c r="K14" s="22"/>
    </row>
    <row r="15" spans="1:12" x14ac:dyDescent="0.25">
      <c r="A15" s="22"/>
      <c r="B15" s="20"/>
      <c r="C15" s="22"/>
      <c r="D15" s="96"/>
      <c r="E15" s="40"/>
      <c r="F15" s="22"/>
      <c r="G15" s="22"/>
      <c r="H15" s="22" t="s">
        <v>20</v>
      </c>
      <c r="I15" s="22"/>
      <c r="J15" s="39"/>
      <c r="K15" s="22">
        <f>L11*4.33</f>
        <v>50.877499999999998</v>
      </c>
    </row>
    <row r="16" spans="1:12" x14ac:dyDescent="0.25">
      <c r="A16" s="22"/>
      <c r="B16" s="20" t="s">
        <v>47</v>
      </c>
      <c r="C16" s="20"/>
      <c r="D16" s="97"/>
      <c r="E16" s="20" t="s">
        <v>48</v>
      </c>
      <c r="F16" s="22"/>
      <c r="G16" s="22"/>
      <c r="H16" s="22"/>
      <c r="I16" s="22"/>
      <c r="J16" s="22"/>
      <c r="K16" s="22"/>
    </row>
    <row r="17" spans="2:6" x14ac:dyDescent="0.25">
      <c r="B17" s="20" t="s">
        <v>12</v>
      </c>
      <c r="C17" s="20"/>
      <c r="D17" s="22" t="str">
        <f>A1</f>
        <v>LATIFA EZ ZAKRI</v>
      </c>
      <c r="E17" s="20"/>
    </row>
    <row r="18" spans="2:6" x14ac:dyDescent="0.25">
      <c r="B18" s="20" t="s">
        <v>35</v>
      </c>
      <c r="C18" s="20"/>
      <c r="D18" s="98"/>
      <c r="E18" s="20"/>
      <c r="F18" t="s">
        <v>49</v>
      </c>
    </row>
  </sheetData>
  <pageMargins left="0.7" right="0.7" top="0.75" bottom="0.75" header="0.3" footer="0.3"/>
  <pageSetup paperSize="9" orientation="landscape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K4" sqref="K4"/>
    </sheetView>
  </sheetViews>
  <sheetFormatPr baseColWidth="10" defaultRowHeight="15" x14ac:dyDescent="0.25"/>
  <cols>
    <col min="5" max="5" width="4.42578125" customWidth="1"/>
    <col min="7" max="7" width="3.85546875" customWidth="1"/>
    <col min="9" max="9" width="4" customWidth="1"/>
    <col min="11" max="11" width="5.28515625" customWidth="1"/>
    <col min="12" max="12" width="6" customWidth="1"/>
    <col min="13" max="13" width="5.140625" customWidth="1"/>
    <col min="14" max="14" width="8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ht="23.25" x14ac:dyDescent="0.25">
      <c r="A3" s="35"/>
      <c r="B3" s="30"/>
      <c r="C3" s="30"/>
      <c r="D3" s="30"/>
      <c r="E3" s="30"/>
      <c r="F3" s="30"/>
      <c r="G3" s="30"/>
      <c r="H3" s="30"/>
      <c r="I3" s="30"/>
      <c r="J3" s="31" t="s">
        <v>53</v>
      </c>
      <c r="K3" s="36">
        <v>2.75</v>
      </c>
      <c r="L3" s="30"/>
      <c r="M3" s="30"/>
      <c r="N3" s="28">
        <f>C3+E3+G3+I3+K3+M3</f>
        <v>2.75</v>
      </c>
    </row>
    <row r="4" spans="1:14" x14ac:dyDescent="0.25">
      <c r="A4" s="37">
        <f>SUM(A3:A3)</f>
        <v>0</v>
      </c>
      <c r="B4" s="8" t="s">
        <v>9</v>
      </c>
      <c r="C4" s="8">
        <f>SUM(C3:C3)</f>
        <v>0</v>
      </c>
      <c r="D4" s="18"/>
      <c r="E4" s="8">
        <f>SUM(E3:E3)</f>
        <v>0</v>
      </c>
      <c r="F4" s="12"/>
      <c r="G4" s="8">
        <f>SUM(G3:G3)</f>
        <v>0</v>
      </c>
      <c r="H4" s="8"/>
      <c r="I4" s="8">
        <f>SUM(I3:I3)</f>
        <v>0</v>
      </c>
      <c r="J4" s="8"/>
      <c r="K4" s="8">
        <f>SUM(K3:K3)</f>
        <v>2.75</v>
      </c>
      <c r="L4" s="18"/>
      <c r="M4" s="8">
        <f>SUM(M3:M3)</f>
        <v>0</v>
      </c>
      <c r="N4" s="38">
        <f>SUM(N3:N3)</f>
        <v>2.75</v>
      </c>
    </row>
    <row r="5" spans="1:14" x14ac:dyDescent="0.25">
      <c r="A5" s="22"/>
      <c r="B5" s="22"/>
      <c r="C5" s="22"/>
      <c r="D5" s="22"/>
      <c r="E5" s="22"/>
      <c r="F5" s="23"/>
      <c r="G5" s="22"/>
      <c r="H5" s="22"/>
      <c r="I5" s="22"/>
      <c r="J5" s="39"/>
      <c r="K5" s="22"/>
      <c r="L5" s="22"/>
      <c r="M5" s="22"/>
      <c r="N5" s="22"/>
    </row>
    <row r="6" spans="1:14" x14ac:dyDescent="0.25">
      <c r="A6" s="22"/>
      <c r="B6" s="22" t="s">
        <v>11</v>
      </c>
      <c r="C6" s="22"/>
      <c r="D6" s="22"/>
      <c r="E6" s="22"/>
      <c r="F6" s="248" t="s">
        <v>52</v>
      </c>
      <c r="G6" s="249"/>
      <c r="H6" s="22" t="s">
        <v>20</v>
      </c>
      <c r="I6" s="22"/>
      <c r="J6" s="39"/>
      <c r="K6" s="41">
        <f>N4*4.33</f>
        <v>11.907500000000001</v>
      </c>
      <c r="L6" s="41"/>
      <c r="M6" s="41"/>
      <c r="N6" s="22"/>
    </row>
    <row r="7" spans="1:14" x14ac:dyDescent="0.25">
      <c r="A7" s="22"/>
      <c r="B7" s="22" t="s">
        <v>12</v>
      </c>
      <c r="C7" s="22"/>
      <c r="D7" s="22" t="str">
        <f>B1</f>
        <v>LATIFA EZ ZAKRI</v>
      </c>
      <c r="E7" s="22"/>
      <c r="F7" s="23" t="s">
        <v>21</v>
      </c>
      <c r="H7" s="22"/>
      <c r="I7" s="42">
        <f>N4</f>
        <v>2.75</v>
      </c>
      <c r="J7" s="22"/>
      <c r="K7" s="22"/>
      <c r="L7" s="22"/>
      <c r="M7" s="22"/>
      <c r="N7" s="22"/>
    </row>
  </sheetData>
  <mergeCells count="1">
    <mergeCell ref="F6:G6"/>
  </mergeCell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topLeftCell="B1" workbookViewId="0">
      <selection activeCell="F7" sqref="F7"/>
    </sheetView>
  </sheetViews>
  <sheetFormatPr baseColWidth="10" defaultRowHeight="15" x14ac:dyDescent="0.25"/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35"/>
      <c r="B3" s="30"/>
      <c r="C3" s="30"/>
      <c r="D3" s="30"/>
      <c r="E3" s="30"/>
      <c r="F3" s="99"/>
      <c r="G3" s="30"/>
      <c r="H3" s="30"/>
      <c r="I3" s="30"/>
      <c r="J3" s="31"/>
      <c r="K3" s="36"/>
      <c r="L3" s="30" t="s">
        <v>65</v>
      </c>
      <c r="M3" s="30">
        <v>3</v>
      </c>
      <c r="N3" s="28">
        <f>C3+E3+G3+I3+K3+M3</f>
        <v>3</v>
      </c>
    </row>
    <row r="4" spans="1:14" x14ac:dyDescent="0.25">
      <c r="A4" s="37">
        <f>SUM(A3:A3)</f>
        <v>0</v>
      </c>
      <c r="B4" s="8" t="s">
        <v>9</v>
      </c>
      <c r="C4" s="8">
        <f>SUM(C3:C3)</f>
        <v>0</v>
      </c>
      <c r="D4" s="18"/>
      <c r="E4" s="8">
        <f>SUM(E3:E3)</f>
        <v>0</v>
      </c>
      <c r="F4" s="12"/>
      <c r="G4" s="8">
        <f>SUM(G3:G3)</f>
        <v>0</v>
      </c>
      <c r="H4" s="8"/>
      <c r="I4" s="8">
        <f>SUM(I3:I3)</f>
        <v>0</v>
      </c>
      <c r="J4" s="8"/>
      <c r="K4" s="8">
        <f>SUM(K3:K3)</f>
        <v>0</v>
      </c>
      <c r="L4" s="18"/>
      <c r="M4" s="8">
        <f>SUM(M3:M3)</f>
        <v>3</v>
      </c>
      <c r="N4" s="38">
        <f>SUM(N3:N3)</f>
        <v>3</v>
      </c>
    </row>
    <row r="5" spans="1:14" x14ac:dyDescent="0.25">
      <c r="A5" s="22"/>
      <c r="B5" s="22"/>
      <c r="C5" s="22"/>
      <c r="D5" s="22"/>
      <c r="E5" s="22"/>
      <c r="F5" s="23"/>
      <c r="G5" s="22"/>
      <c r="H5" s="22"/>
      <c r="I5" s="22"/>
      <c r="J5" s="39"/>
      <c r="K5" s="22"/>
      <c r="L5" s="22"/>
      <c r="M5" s="22"/>
      <c r="N5" s="22"/>
    </row>
    <row r="6" spans="1:14" x14ac:dyDescent="0.25">
      <c r="A6" s="22"/>
      <c r="B6" s="22" t="s">
        <v>11</v>
      </c>
      <c r="C6" s="22"/>
      <c r="D6" s="22"/>
      <c r="E6" s="22"/>
      <c r="F6" s="248" t="s">
        <v>66</v>
      </c>
      <c r="G6" s="249"/>
      <c r="H6" s="22" t="s">
        <v>20</v>
      </c>
      <c r="I6" s="22"/>
      <c r="J6" s="39"/>
      <c r="K6" s="41">
        <f>N4*4.33</f>
        <v>12.99</v>
      </c>
      <c r="L6" s="41"/>
      <c r="M6" s="41"/>
      <c r="N6" s="22"/>
    </row>
    <row r="7" spans="1:14" x14ac:dyDescent="0.25">
      <c r="A7" s="22"/>
      <c r="B7" s="22" t="s">
        <v>12</v>
      </c>
      <c r="C7" s="22"/>
      <c r="D7" s="22" t="str">
        <f>B1</f>
        <v>LATIFA EZ ZAKRI</v>
      </c>
      <c r="E7" s="22"/>
      <c r="F7" s="23" t="s">
        <v>21</v>
      </c>
      <c r="H7" s="22"/>
      <c r="I7" s="42">
        <f>N4</f>
        <v>3</v>
      </c>
      <c r="J7" s="22"/>
      <c r="K7" s="22"/>
      <c r="L7" s="22"/>
      <c r="M7" s="22"/>
      <c r="N7" s="22"/>
    </row>
  </sheetData>
  <mergeCells count="1">
    <mergeCell ref="F6:G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16"/>
    </sheetView>
  </sheetViews>
  <sheetFormatPr baseColWidth="10" defaultRowHeight="15" x14ac:dyDescent="0.25"/>
  <cols>
    <col min="1" max="1" width="6.140625" customWidth="1"/>
    <col min="2" max="2" width="12.7109375" customWidth="1"/>
    <col min="3" max="3" width="5.140625" customWidth="1"/>
    <col min="4" max="4" width="14.85546875" customWidth="1"/>
    <col min="5" max="5" width="4.7109375" customWidth="1"/>
    <col min="7" max="7" width="5.140625" customWidth="1"/>
    <col min="9" max="9" width="4.85546875" customWidth="1"/>
    <col min="10" max="10" width="15.7109375" customWidth="1"/>
    <col min="11" max="11" width="5.85546875" customWidth="1"/>
    <col min="12" max="12" width="5.42578125" customWidth="1"/>
    <col min="13" max="13" width="4.7109375" customWidth="1"/>
    <col min="14" max="14" width="6.710937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223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224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x14ac:dyDescent="0.25">
      <c r="A5" s="223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225">
        <v>3.75</v>
      </c>
      <c r="B6" s="156"/>
      <c r="C6" s="85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166"/>
      <c r="B7" s="29" t="s">
        <v>124</v>
      </c>
      <c r="C7" s="25"/>
      <c r="D7" s="29"/>
      <c r="E7" s="240"/>
      <c r="F7" s="29"/>
      <c r="G7" s="25"/>
      <c r="H7" s="25" t="s">
        <v>124</v>
      </c>
      <c r="I7" s="25"/>
      <c r="J7" s="15"/>
      <c r="K7" s="4"/>
      <c r="L7" s="15"/>
      <c r="M7" s="4"/>
      <c r="N7" s="4"/>
    </row>
    <row r="8" spans="1:14" x14ac:dyDescent="0.25">
      <c r="A8" s="191">
        <v>7.83</v>
      </c>
      <c r="B8" s="27" t="s">
        <v>18</v>
      </c>
      <c r="C8" s="28">
        <v>0.5</v>
      </c>
      <c r="D8" s="27"/>
      <c r="E8" s="241"/>
      <c r="F8" s="27"/>
      <c r="G8" s="28"/>
      <c r="H8" s="28" t="s">
        <v>162</v>
      </c>
      <c r="I8" s="28">
        <v>1.31</v>
      </c>
      <c r="J8" s="9"/>
      <c r="K8" s="17"/>
      <c r="L8" s="9"/>
      <c r="M8" s="17"/>
      <c r="N8" s="17">
        <f>M8+K8+I8+G8+E8+C8</f>
        <v>1.81</v>
      </c>
    </row>
    <row r="9" spans="1:14" x14ac:dyDescent="0.25">
      <c r="A9" s="166"/>
      <c r="B9" s="15"/>
      <c r="C9" s="4"/>
      <c r="D9" s="15"/>
      <c r="E9" s="4"/>
      <c r="F9" s="15"/>
      <c r="G9" s="4"/>
      <c r="H9" s="15"/>
      <c r="I9" s="4"/>
      <c r="J9" s="15" t="s">
        <v>126</v>
      </c>
      <c r="K9" s="4"/>
      <c r="L9" s="15"/>
      <c r="M9" s="4"/>
      <c r="N9" s="25"/>
    </row>
    <row r="10" spans="1:14" x14ac:dyDescent="0.25">
      <c r="A10" s="193">
        <v>6.51</v>
      </c>
      <c r="B10" s="80"/>
      <c r="C10" s="5"/>
      <c r="D10" s="80"/>
      <c r="E10" s="5"/>
      <c r="F10" s="80"/>
      <c r="G10" s="5"/>
      <c r="H10" s="80"/>
      <c r="I10" s="5"/>
      <c r="J10" s="80" t="s">
        <v>17</v>
      </c>
      <c r="K10" s="5">
        <v>1.5</v>
      </c>
      <c r="L10" s="80"/>
      <c r="M10" s="5"/>
      <c r="N10" s="32">
        <f>C10+E10+G10+I10+K10+M10</f>
        <v>1.5</v>
      </c>
    </row>
    <row r="11" spans="1:14" x14ac:dyDescent="0.25">
      <c r="A11" s="175"/>
      <c r="B11" s="170"/>
      <c r="C11" s="168"/>
      <c r="D11" s="196"/>
      <c r="E11" s="228"/>
      <c r="F11" s="196" t="s">
        <v>127</v>
      </c>
      <c r="G11" s="228"/>
      <c r="H11" s="175"/>
      <c r="I11" s="175"/>
      <c r="J11" s="175"/>
      <c r="K11" s="175"/>
      <c r="L11" s="175"/>
      <c r="M11" s="175"/>
      <c r="N11" s="175"/>
    </row>
    <row r="12" spans="1:14" x14ac:dyDescent="0.25">
      <c r="A12" s="198">
        <v>5.63</v>
      </c>
      <c r="B12" s="176"/>
      <c r="C12" s="239"/>
      <c r="D12" s="199"/>
      <c r="E12" s="242"/>
      <c r="F12" s="199" t="s">
        <v>17</v>
      </c>
      <c r="G12" s="32">
        <v>1.3</v>
      </c>
      <c r="H12" s="180"/>
      <c r="I12" s="180"/>
      <c r="J12" s="180"/>
      <c r="K12" s="180"/>
      <c r="L12" s="180"/>
      <c r="M12" s="180"/>
      <c r="N12" s="5">
        <f>C12+E12+G12+I12+K12+M12</f>
        <v>1.3</v>
      </c>
    </row>
    <row r="13" spans="1:14" x14ac:dyDescent="0.25">
      <c r="A13" s="229">
        <f>SUM(A3:A12)</f>
        <v>28.55</v>
      </c>
      <c r="B13" s="90" t="s">
        <v>9</v>
      </c>
      <c r="C13" s="92">
        <f>SUM(C3:C12)</f>
        <v>0.5</v>
      </c>
      <c r="D13" s="210"/>
      <c r="E13" s="92">
        <f>SUM(E3:E12)</f>
        <v>1.9700000000000002</v>
      </c>
      <c r="F13" s="211"/>
      <c r="G13" s="92">
        <f>SUM(G3:G12)</f>
        <v>1.3</v>
      </c>
      <c r="H13" s="90"/>
      <c r="I13" s="92">
        <f>SUM(I3:I12)</f>
        <v>1.31</v>
      </c>
      <c r="J13" s="90"/>
      <c r="K13" s="92">
        <f>SUM(K4:K12)</f>
        <v>1.5</v>
      </c>
      <c r="L13" s="210"/>
      <c r="M13" s="92">
        <f>SUM(M4:M12)</f>
        <v>0</v>
      </c>
      <c r="N13" s="92">
        <f>SUM(N4:N12)</f>
        <v>6.58</v>
      </c>
    </row>
    <row r="14" spans="1:14" x14ac:dyDescent="0.25">
      <c r="A14" s="22"/>
      <c r="B14" s="22"/>
      <c r="C14" s="22"/>
      <c r="D14" s="22"/>
      <c r="E14" s="22"/>
      <c r="F14" s="23"/>
      <c r="G14" s="22"/>
      <c r="H14" s="22"/>
      <c r="I14" s="22"/>
      <c r="J14" s="39"/>
      <c r="K14" s="22"/>
      <c r="L14" s="22"/>
      <c r="M14" s="22"/>
      <c r="N14" s="22"/>
    </row>
    <row r="15" spans="1:14" x14ac:dyDescent="0.25">
      <c r="A15" s="22"/>
      <c r="B15" s="22" t="s">
        <v>11</v>
      </c>
      <c r="C15" s="22"/>
      <c r="E15" s="22"/>
      <c r="F15" s="96" t="s">
        <v>183</v>
      </c>
      <c r="G15" s="22"/>
      <c r="H15" s="22" t="s">
        <v>20</v>
      </c>
      <c r="I15" s="22"/>
      <c r="J15" s="39"/>
      <c r="K15" s="41">
        <f>N13*4.33</f>
        <v>28.491400000000002</v>
      </c>
      <c r="L15" s="41"/>
      <c r="M15" s="41"/>
      <c r="N15" s="22"/>
    </row>
    <row r="16" spans="1:14" x14ac:dyDescent="0.25">
      <c r="A16" s="22"/>
      <c r="B16" s="22" t="s">
        <v>12</v>
      </c>
      <c r="C16" s="22"/>
      <c r="D16" s="22" t="str">
        <f>B1</f>
        <v>LATIFA EZ ZAKRI</v>
      </c>
      <c r="E16" s="22"/>
      <c r="F16" s="22" t="s">
        <v>35</v>
      </c>
      <c r="G16" s="22"/>
      <c r="H16" s="22"/>
      <c r="I16" s="42">
        <f>N13</f>
        <v>6.58</v>
      </c>
      <c r="J16" s="22"/>
      <c r="K16" s="22"/>
      <c r="L16" s="22"/>
      <c r="M16" s="22"/>
      <c r="N16" s="22"/>
    </row>
    <row r="19" spans="5:5" x14ac:dyDescent="0.25">
      <c r="E19" t="s">
        <v>178</v>
      </c>
    </row>
  </sheetData>
  <pageMargins left="0.7" right="0.7" top="0.75" bottom="0.75" header="0.3" footer="0.3"/>
  <pageSetup paperSize="9" orientation="landscape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sqref="A1:N7"/>
    </sheetView>
  </sheetViews>
  <sheetFormatPr baseColWidth="10" defaultRowHeight="15" x14ac:dyDescent="0.25"/>
  <cols>
    <col min="4" max="4" width="10.28515625" customWidth="1"/>
    <col min="5" max="5" width="7" customWidth="1"/>
    <col min="7" max="7" width="5.85546875" customWidth="1"/>
    <col min="9" max="9" width="4.42578125" customWidth="1"/>
    <col min="11" max="11" width="4.7109375" customWidth="1"/>
    <col min="12" max="12" width="9.7109375" customWidth="1"/>
    <col min="13" max="13" width="6.5703125" customWidth="1"/>
    <col min="14" max="14" width="7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ht="33" customHeight="1" x14ac:dyDescent="0.25">
      <c r="A3" s="35"/>
      <c r="B3" s="30"/>
      <c r="C3" s="30"/>
      <c r="D3" s="30"/>
      <c r="E3" s="30"/>
      <c r="F3" s="99" t="s">
        <v>50</v>
      </c>
      <c r="G3" s="30">
        <v>3</v>
      </c>
      <c r="H3" s="30"/>
      <c r="I3" s="30"/>
      <c r="J3" s="31"/>
      <c r="K3" s="36"/>
      <c r="L3" s="30"/>
      <c r="M3" s="30"/>
      <c r="N3" s="28">
        <f>C3+E3+G3+I3+K3+M3</f>
        <v>3</v>
      </c>
    </row>
    <row r="4" spans="1:14" x14ac:dyDescent="0.25">
      <c r="A4" s="37">
        <f>SUM(A3:A3)</f>
        <v>0</v>
      </c>
      <c r="B4" s="8" t="s">
        <v>9</v>
      </c>
      <c r="C4" s="8">
        <f>SUM(C3:C3)</f>
        <v>0</v>
      </c>
      <c r="D4" s="18"/>
      <c r="E4" s="8">
        <f>SUM(E3:E3)</f>
        <v>0</v>
      </c>
      <c r="F4" s="12"/>
      <c r="G4" s="8">
        <f>SUM(G3:G3)</f>
        <v>3</v>
      </c>
      <c r="H4" s="8"/>
      <c r="I4" s="8">
        <f>SUM(I3:I3)</f>
        <v>0</v>
      </c>
      <c r="J4" s="8"/>
      <c r="K4" s="8">
        <f>SUM(K3:K3)</f>
        <v>0</v>
      </c>
      <c r="L4" s="18"/>
      <c r="M4" s="8">
        <f>SUM(M3:M3)</f>
        <v>0</v>
      </c>
      <c r="N4" s="38">
        <f>SUM(N3:N3)</f>
        <v>3</v>
      </c>
    </row>
    <row r="5" spans="1:14" x14ac:dyDescent="0.25">
      <c r="A5" s="22"/>
      <c r="B5" s="22"/>
      <c r="C5" s="22"/>
      <c r="D5" s="22"/>
      <c r="E5" s="22"/>
      <c r="F5" s="23"/>
      <c r="G5" s="22"/>
      <c r="H5" s="22"/>
      <c r="I5" s="22"/>
      <c r="J5" s="39"/>
      <c r="K5" s="22"/>
      <c r="L5" s="22"/>
      <c r="M5" s="22"/>
      <c r="N5" s="22"/>
    </row>
    <row r="6" spans="1:14" x14ac:dyDescent="0.25">
      <c r="A6" s="22"/>
      <c r="B6" s="22" t="s">
        <v>11</v>
      </c>
      <c r="C6" s="22"/>
      <c r="D6" s="22"/>
      <c r="E6" s="22"/>
      <c r="F6" s="248" t="s">
        <v>51</v>
      </c>
      <c r="G6" s="249"/>
      <c r="H6" s="22" t="s">
        <v>20</v>
      </c>
      <c r="I6" s="22"/>
      <c r="J6" s="39"/>
      <c r="K6" s="41">
        <f>N4*4.33</f>
        <v>12.99</v>
      </c>
      <c r="L6" s="41"/>
      <c r="M6" s="41"/>
      <c r="N6" s="22"/>
    </row>
    <row r="7" spans="1:14" x14ac:dyDescent="0.25">
      <c r="A7" s="22"/>
      <c r="B7" s="22" t="s">
        <v>12</v>
      </c>
      <c r="C7" s="22"/>
      <c r="D7" s="22" t="str">
        <f>B1</f>
        <v>LATIFA EZ ZAKRI</v>
      </c>
      <c r="E7" s="22"/>
      <c r="F7" s="23" t="s">
        <v>21</v>
      </c>
      <c r="H7" s="22"/>
      <c r="I7" s="42">
        <f>N4</f>
        <v>3</v>
      </c>
      <c r="J7" s="22"/>
      <c r="K7" s="22"/>
      <c r="L7" s="22"/>
      <c r="M7" s="22"/>
      <c r="N7" s="22"/>
    </row>
  </sheetData>
  <mergeCells count="1">
    <mergeCell ref="F6:G6"/>
  </mergeCells>
  <pageMargins left="0.7" right="0.7" top="0.75" bottom="0.75" header="0.3" footer="0.3"/>
  <pageSetup paperSize="11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activeCell="B1" sqref="B1"/>
    </sheetView>
  </sheetViews>
  <sheetFormatPr baseColWidth="10" defaultRowHeight="15" x14ac:dyDescent="0.25"/>
  <cols>
    <col min="1" max="1" width="8.42578125" customWidth="1"/>
    <col min="3" max="3" width="7" customWidth="1"/>
    <col min="5" max="5" width="5.85546875" customWidth="1"/>
    <col min="7" max="7" width="6.28515625" customWidth="1"/>
    <col min="9" max="9" width="6.42578125" customWidth="1"/>
    <col min="11" max="11" width="5.7109375" customWidth="1"/>
    <col min="13" max="13" width="5.42578125" customWidth="1"/>
    <col min="14" max="14" width="7.140625" customWidth="1"/>
  </cols>
  <sheetData>
    <row r="1" spans="1:14" x14ac:dyDescent="0.25">
      <c r="A1" s="20"/>
      <c r="B1" t="s">
        <v>13</v>
      </c>
      <c r="C1" s="20"/>
      <c r="D1" s="20"/>
      <c r="E1" s="20"/>
      <c r="F1" s="43"/>
      <c r="G1" s="20"/>
      <c r="H1" s="20"/>
      <c r="I1" s="20"/>
      <c r="J1" s="20"/>
      <c r="K1" s="20"/>
      <c r="L1" s="20"/>
      <c r="M1" s="20"/>
      <c r="N1" s="20"/>
    </row>
    <row r="2" spans="1:14" x14ac:dyDescent="0.25">
      <c r="A2" s="44"/>
      <c r="B2" s="44" t="s">
        <v>1</v>
      </c>
      <c r="C2" s="44"/>
      <c r="D2" s="44" t="s">
        <v>3</v>
      </c>
      <c r="E2" s="44"/>
      <c r="F2" s="45" t="s">
        <v>23</v>
      </c>
      <c r="G2" s="44"/>
      <c r="H2" s="44" t="s">
        <v>6</v>
      </c>
      <c r="I2" s="44"/>
      <c r="J2" s="44" t="s">
        <v>7</v>
      </c>
      <c r="K2" s="44"/>
      <c r="L2" s="44" t="s">
        <v>24</v>
      </c>
      <c r="M2" s="44"/>
      <c r="N2" s="44" t="s">
        <v>9</v>
      </c>
    </row>
    <row r="3" spans="1:14" ht="23.25" x14ac:dyDescent="0.25">
      <c r="A3" s="46"/>
      <c r="B3" s="50" t="s">
        <v>25</v>
      </c>
      <c r="C3" s="25"/>
      <c r="D3" s="50" t="s">
        <v>26</v>
      </c>
      <c r="E3" s="29"/>
      <c r="F3" s="50" t="s">
        <v>26</v>
      </c>
      <c r="G3" s="49"/>
      <c r="H3" s="50" t="s">
        <v>27</v>
      </c>
      <c r="I3" s="25"/>
      <c r="J3" s="50" t="s">
        <v>26</v>
      </c>
      <c r="K3" s="33"/>
      <c r="L3" s="51" t="s">
        <v>25</v>
      </c>
      <c r="M3" s="25"/>
      <c r="N3" s="25"/>
    </row>
    <row r="4" spans="1:14" ht="34.5" x14ac:dyDescent="0.25">
      <c r="A4" s="47">
        <v>14.5</v>
      </c>
      <c r="B4" s="27" t="s">
        <v>18</v>
      </c>
      <c r="C4" s="28">
        <v>0.33</v>
      </c>
      <c r="D4" s="27" t="s">
        <v>28</v>
      </c>
      <c r="E4" s="28">
        <v>1.69</v>
      </c>
      <c r="F4" s="27" t="s">
        <v>18</v>
      </c>
      <c r="G4" s="34">
        <v>0.33</v>
      </c>
      <c r="H4" s="27" t="s">
        <v>18</v>
      </c>
      <c r="I4" s="28">
        <v>0.33</v>
      </c>
      <c r="J4" s="27" t="s">
        <v>18</v>
      </c>
      <c r="K4" s="34">
        <v>0.33</v>
      </c>
      <c r="L4" s="27" t="s">
        <v>18</v>
      </c>
      <c r="M4" s="28">
        <v>0.33</v>
      </c>
      <c r="N4" s="28">
        <f>C4+E4+G4+I4+K4+M4</f>
        <v>3.3400000000000003</v>
      </c>
    </row>
    <row r="5" spans="1:14" x14ac:dyDescent="0.25">
      <c r="A5" s="46"/>
      <c r="B5" s="50" t="s">
        <v>29</v>
      </c>
      <c r="C5" s="25"/>
      <c r="D5" s="50" t="s">
        <v>29</v>
      </c>
      <c r="E5" s="29"/>
      <c r="F5" s="50" t="s">
        <v>29</v>
      </c>
      <c r="G5" s="33"/>
      <c r="H5" s="50" t="s">
        <v>29</v>
      </c>
      <c r="I5" s="25"/>
      <c r="J5" s="50" t="s">
        <v>29</v>
      </c>
      <c r="K5" s="33"/>
      <c r="L5" s="29"/>
      <c r="M5" s="25"/>
      <c r="N5" s="25"/>
    </row>
    <row r="6" spans="1:14" x14ac:dyDescent="0.25">
      <c r="A6" s="47">
        <v>12.46</v>
      </c>
      <c r="B6" s="27" t="s">
        <v>18</v>
      </c>
      <c r="C6" s="28">
        <v>0.33</v>
      </c>
      <c r="D6" s="27" t="s">
        <v>17</v>
      </c>
      <c r="E6" s="27">
        <v>1.56</v>
      </c>
      <c r="F6" s="27" t="s">
        <v>18</v>
      </c>
      <c r="G6" s="34">
        <v>0.33</v>
      </c>
      <c r="H6" s="27" t="s">
        <v>18</v>
      </c>
      <c r="I6" s="28">
        <v>0.33</v>
      </c>
      <c r="J6" s="27" t="s">
        <v>18</v>
      </c>
      <c r="K6" s="34">
        <v>0.33</v>
      </c>
      <c r="L6" s="27"/>
      <c r="M6" s="28"/>
      <c r="N6" s="28">
        <f>C6+E6+G6+I6+K6+M6</f>
        <v>2.8800000000000003</v>
      </c>
    </row>
    <row r="7" spans="1:14" ht="22.5" x14ac:dyDescent="0.25">
      <c r="A7" s="52"/>
      <c r="B7" s="53"/>
      <c r="C7" s="48"/>
      <c r="D7" s="54"/>
      <c r="E7" s="48"/>
      <c r="F7" s="51" t="s">
        <v>30</v>
      </c>
      <c r="G7" s="53"/>
      <c r="H7" s="53"/>
      <c r="I7" s="25"/>
      <c r="J7" s="55"/>
      <c r="K7" s="33"/>
      <c r="L7" s="51" t="s">
        <v>30</v>
      </c>
      <c r="M7" s="25"/>
      <c r="N7" s="56"/>
    </row>
    <row r="8" spans="1:14" x14ac:dyDescent="0.25">
      <c r="A8" s="57">
        <v>6.26</v>
      </c>
      <c r="B8" s="58"/>
      <c r="C8" s="59"/>
      <c r="D8" s="58"/>
      <c r="E8" s="59"/>
      <c r="F8" s="58" t="s">
        <v>18</v>
      </c>
      <c r="G8" s="58">
        <v>0.33</v>
      </c>
      <c r="H8" s="58"/>
      <c r="I8" s="28"/>
      <c r="J8" s="60"/>
      <c r="K8" s="34"/>
      <c r="L8" s="59" t="s">
        <v>17</v>
      </c>
      <c r="M8" s="28">
        <v>1.1200000000000001</v>
      </c>
      <c r="N8" s="32">
        <f>C8+E8+G8+I8+K8+M8</f>
        <v>1.4500000000000002</v>
      </c>
    </row>
    <row r="9" spans="1:14" x14ac:dyDescent="0.25">
      <c r="A9" s="46"/>
      <c r="B9" s="61"/>
      <c r="C9" s="62"/>
      <c r="D9" s="62"/>
      <c r="E9" s="63"/>
      <c r="F9" s="64" t="s">
        <v>31</v>
      </c>
      <c r="G9" s="33"/>
      <c r="H9" s="53"/>
      <c r="I9" s="25"/>
      <c r="J9" s="65"/>
      <c r="K9" s="33"/>
      <c r="L9" s="64" t="s">
        <v>31</v>
      </c>
      <c r="M9" s="63"/>
      <c r="N9" s="56"/>
    </row>
    <row r="10" spans="1:14" ht="57" x14ac:dyDescent="0.25">
      <c r="A10" s="47">
        <v>5.3</v>
      </c>
      <c r="B10" s="66"/>
      <c r="C10" s="67"/>
      <c r="D10" s="58"/>
      <c r="E10" s="68"/>
      <c r="F10" s="69" t="s">
        <v>32</v>
      </c>
      <c r="G10" s="34">
        <v>0.47</v>
      </c>
      <c r="H10" s="58"/>
      <c r="I10" s="28"/>
      <c r="J10" s="69"/>
      <c r="K10" s="34"/>
      <c r="L10" s="58" t="s">
        <v>17</v>
      </c>
      <c r="M10" s="68">
        <v>0.75</v>
      </c>
      <c r="N10" s="32">
        <f>C10+E10+G10+I10+K10+M10</f>
        <v>1.22</v>
      </c>
    </row>
    <row r="11" spans="1:14" ht="23.25" x14ac:dyDescent="0.25">
      <c r="A11" s="46"/>
      <c r="B11" s="29"/>
      <c r="C11" s="24"/>
      <c r="D11" s="29"/>
      <c r="E11" s="24"/>
      <c r="F11" s="29" t="s">
        <v>33</v>
      </c>
      <c r="G11" s="49"/>
      <c r="H11" s="29"/>
      <c r="I11" s="24"/>
      <c r="J11" s="29"/>
      <c r="K11" s="33"/>
      <c r="L11" s="54" t="s">
        <v>34</v>
      </c>
      <c r="M11" s="25"/>
      <c r="N11" s="25"/>
    </row>
    <row r="12" spans="1:14" x14ac:dyDescent="0.25">
      <c r="A12" s="47">
        <v>4.93</v>
      </c>
      <c r="B12" s="27"/>
      <c r="C12" s="26"/>
      <c r="D12" s="27"/>
      <c r="E12" s="26"/>
      <c r="F12" s="27" t="s">
        <v>18</v>
      </c>
      <c r="G12" s="70">
        <v>0.33</v>
      </c>
      <c r="H12" s="27"/>
      <c r="I12" s="26"/>
      <c r="J12" s="27"/>
      <c r="K12" s="34"/>
      <c r="L12" s="28" t="s">
        <v>17</v>
      </c>
      <c r="M12" s="28">
        <v>0.75</v>
      </c>
      <c r="N12" s="28">
        <f>C12+E12+G12+I12+K12+M12</f>
        <v>1.08</v>
      </c>
    </row>
    <row r="13" spans="1:14" x14ac:dyDescent="0.25">
      <c r="A13" s="71">
        <f>SUM(A3:A12)</f>
        <v>43.449999999999996</v>
      </c>
      <c r="B13" s="28" t="s">
        <v>9</v>
      </c>
      <c r="C13" s="72">
        <f>SUM(C3:C12)</f>
        <v>0.66</v>
      </c>
      <c r="D13" s="73"/>
      <c r="E13" s="59">
        <f>SUM(E3:E12)</f>
        <v>3.25</v>
      </c>
      <c r="F13" s="27"/>
      <c r="G13" s="59">
        <f>SUM(G3:G12)</f>
        <v>1.79</v>
      </c>
      <c r="H13" s="28"/>
      <c r="I13" s="59">
        <f>SUM(I3:I12)</f>
        <v>0.66</v>
      </c>
      <c r="J13" s="28"/>
      <c r="K13" s="59">
        <f>SUM(K3:K12)</f>
        <v>0.66</v>
      </c>
      <c r="L13" s="59"/>
      <c r="M13" s="59">
        <f>SUM(M3:M12)</f>
        <v>2.95</v>
      </c>
      <c r="N13" s="59">
        <f>SUM(N3:N12)</f>
        <v>9.9700000000000006</v>
      </c>
    </row>
    <row r="14" spans="1:14" x14ac:dyDescent="0.25">
      <c r="A14" s="74"/>
      <c r="B14" s="22" t="s">
        <v>11</v>
      </c>
      <c r="C14" s="22"/>
      <c r="D14" s="75"/>
      <c r="E14" s="22"/>
      <c r="F14" s="78" t="s">
        <v>36</v>
      </c>
      <c r="G14" s="22"/>
      <c r="H14" s="22"/>
      <c r="I14" s="22"/>
      <c r="J14" s="39"/>
      <c r="K14" s="74"/>
      <c r="L14" s="74"/>
      <c r="M14" s="74"/>
      <c r="N14" s="74"/>
    </row>
    <row r="15" spans="1:14" x14ac:dyDescent="0.25">
      <c r="A15" s="74"/>
      <c r="B15" s="22" t="s">
        <v>12</v>
      </c>
      <c r="C15" s="22"/>
      <c r="D15" s="76" t="str">
        <f>B1</f>
        <v>LATIFA EZ ZAKRI</v>
      </c>
      <c r="E15" s="22"/>
      <c r="F15" s="23"/>
      <c r="G15" s="22"/>
      <c r="H15" s="22" t="s">
        <v>20</v>
      </c>
      <c r="I15" s="22"/>
      <c r="J15" s="39"/>
      <c r="K15" s="77"/>
      <c r="L15" s="77"/>
      <c r="M15" s="77"/>
      <c r="N15" s="74"/>
    </row>
    <row r="16" spans="1:14" x14ac:dyDescent="0.25">
      <c r="A16" s="74"/>
      <c r="B16" s="22" t="s">
        <v>35</v>
      </c>
      <c r="C16" s="22"/>
      <c r="D16" s="76"/>
      <c r="E16" s="22"/>
      <c r="F16" s="23"/>
      <c r="G16" s="22"/>
      <c r="H16" s="22"/>
      <c r="I16" s="22"/>
      <c r="J16" s="22">
        <f>N13*4.33</f>
        <v>43.170100000000005</v>
      </c>
      <c r="K16" s="74"/>
      <c r="L16" s="74"/>
      <c r="M16" s="74"/>
      <c r="N16" s="74"/>
    </row>
    <row r="18" spans="6:6" x14ac:dyDescent="0.25">
      <c r="F18" t="s">
        <v>37</v>
      </c>
    </row>
  </sheetData>
  <pageMargins left="0.7" right="0.7" top="0.75" bottom="0.75" header="0.3" footer="0.3"/>
  <pageSetup paperSize="9" orientation="landscape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sqref="A1:N11"/>
    </sheetView>
  </sheetViews>
  <sheetFormatPr baseColWidth="10" defaultRowHeight="15" x14ac:dyDescent="0.25"/>
  <cols>
    <col min="5" max="5" width="5.140625" customWidth="1"/>
    <col min="7" max="7" width="4.7109375" customWidth="1"/>
    <col min="9" max="9" width="4.5703125" customWidth="1"/>
    <col min="11" max="11" width="7.28515625" customWidth="1"/>
    <col min="13" max="13" width="6" customWidth="1"/>
    <col min="14" max="14" width="7.8554687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ht="25.5" customHeight="1" x14ac:dyDescent="0.25">
      <c r="A3" s="35">
        <v>4.33</v>
      </c>
      <c r="B3" s="30"/>
      <c r="C3" s="30"/>
      <c r="D3" s="30"/>
      <c r="E3" s="30"/>
      <c r="F3" s="30"/>
      <c r="G3" s="30"/>
      <c r="H3" s="30"/>
      <c r="I3" s="30"/>
      <c r="J3" s="31" t="s">
        <v>19</v>
      </c>
      <c r="K3" s="36">
        <v>1</v>
      </c>
      <c r="L3" s="30"/>
      <c r="M3" s="30"/>
      <c r="N3" s="28">
        <f>C3+E3+G3+I3+K3+M3</f>
        <v>1</v>
      </c>
    </row>
    <row r="4" spans="1:14" x14ac:dyDescent="0.25">
      <c r="A4" s="37">
        <f>SUM(A3:A3)</f>
        <v>4.33</v>
      </c>
      <c r="B4" s="8" t="s">
        <v>9</v>
      </c>
      <c r="C4" s="8">
        <f>SUM(C3:C3)</f>
        <v>0</v>
      </c>
      <c r="D4" s="18"/>
      <c r="E4" s="8">
        <f>SUM(E3:E3)</f>
        <v>0</v>
      </c>
      <c r="F4" s="12"/>
      <c r="G4" s="8">
        <f>SUM(G3:G3)</f>
        <v>0</v>
      </c>
      <c r="H4" s="8"/>
      <c r="I4" s="8">
        <f>SUM(I3:I3)</f>
        <v>0</v>
      </c>
      <c r="J4" s="8"/>
      <c r="K4" s="8">
        <f>SUM(K3:K3)</f>
        <v>1</v>
      </c>
      <c r="L4" s="18"/>
      <c r="M4" s="8">
        <f>SUM(M3:M3)</f>
        <v>0</v>
      </c>
      <c r="N4" s="38">
        <f>SUM(N3:N3)</f>
        <v>1</v>
      </c>
    </row>
    <row r="5" spans="1:14" x14ac:dyDescent="0.25">
      <c r="A5" s="22"/>
      <c r="B5" s="22"/>
      <c r="C5" s="22"/>
      <c r="D5" s="22"/>
      <c r="E5" s="22"/>
      <c r="F5" s="23"/>
      <c r="G5" s="22"/>
      <c r="H5" s="22"/>
      <c r="I5" s="22"/>
      <c r="J5" s="39"/>
      <c r="K5" s="22"/>
      <c r="L5" s="22"/>
      <c r="M5" s="22"/>
      <c r="N5" s="22"/>
    </row>
    <row r="6" spans="1:14" x14ac:dyDescent="0.25">
      <c r="A6" s="22"/>
      <c r="B6" s="22" t="s">
        <v>11</v>
      </c>
      <c r="C6" s="22"/>
      <c r="D6" s="22"/>
      <c r="E6" s="22"/>
      <c r="F6" s="248" t="s">
        <v>22</v>
      </c>
      <c r="G6" s="249"/>
      <c r="H6" s="22" t="s">
        <v>20</v>
      </c>
      <c r="I6" s="22"/>
      <c r="J6" s="39"/>
      <c r="K6" s="41">
        <f>N4*4.33</f>
        <v>4.33</v>
      </c>
      <c r="L6" s="41"/>
      <c r="M6" s="41"/>
      <c r="N6" s="22"/>
    </row>
    <row r="7" spans="1:14" x14ac:dyDescent="0.25">
      <c r="A7" s="22"/>
      <c r="B7" s="22" t="s">
        <v>12</v>
      </c>
      <c r="C7" s="22"/>
      <c r="D7" s="22" t="str">
        <f>B1</f>
        <v>LATIFA EZ ZAKRI</v>
      </c>
      <c r="E7" s="22"/>
      <c r="F7" s="23" t="s">
        <v>21</v>
      </c>
      <c r="H7" s="22"/>
      <c r="I7" s="42">
        <f>N4</f>
        <v>1</v>
      </c>
      <c r="J7" s="22"/>
      <c r="K7" s="22"/>
      <c r="L7" s="22"/>
      <c r="M7" s="22"/>
      <c r="N7" s="22"/>
    </row>
  </sheetData>
  <mergeCells count="1">
    <mergeCell ref="F6:G6"/>
  </mergeCells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B1" sqref="B1"/>
    </sheetView>
  </sheetViews>
  <sheetFormatPr baseColWidth="10" defaultColWidth="9.140625" defaultRowHeight="15" x14ac:dyDescent="0.25"/>
  <sheetData>
    <row r="1" spans="1:14" x14ac:dyDescent="0.25">
      <c r="B1" t="s">
        <v>13</v>
      </c>
    </row>
    <row r="3" spans="1:14" ht="24.75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5</v>
      </c>
      <c r="G3" s="1" t="s">
        <v>4</v>
      </c>
      <c r="H3" s="1" t="s">
        <v>6</v>
      </c>
      <c r="I3" s="1" t="s">
        <v>4</v>
      </c>
      <c r="J3" s="1" t="s">
        <v>7</v>
      </c>
      <c r="K3" s="1" t="s">
        <v>4</v>
      </c>
      <c r="L3" s="1" t="s">
        <v>8</v>
      </c>
      <c r="M3" s="1" t="s">
        <v>4</v>
      </c>
      <c r="N3" s="1" t="s">
        <v>9</v>
      </c>
    </row>
    <row r="4" spans="1:14" x14ac:dyDescent="0.25">
      <c r="A4" s="3"/>
      <c r="B4" s="4"/>
      <c r="C4" s="5"/>
      <c r="D4" s="4"/>
      <c r="E4" s="5"/>
      <c r="F4" s="4"/>
      <c r="G4" s="6"/>
      <c r="H4" s="4" t="s">
        <v>10</v>
      </c>
      <c r="I4" s="5"/>
      <c r="K4" s="5"/>
      <c r="M4" s="4"/>
      <c r="N4" s="7"/>
    </row>
    <row r="5" spans="1:14" ht="36.75" x14ac:dyDescent="0.25">
      <c r="A5" s="8"/>
      <c r="B5" s="9"/>
      <c r="C5" s="9"/>
      <c r="D5" s="10"/>
      <c r="E5" s="11"/>
      <c r="F5" s="10"/>
      <c r="G5" s="12"/>
      <c r="H5" s="9" t="s">
        <v>15</v>
      </c>
      <c r="I5" s="9">
        <v>6</v>
      </c>
      <c r="J5" s="10"/>
      <c r="K5" s="9"/>
      <c r="L5" s="9"/>
      <c r="M5" s="9"/>
      <c r="N5" s="13">
        <f>C5+E5+G5+I5+K5+M5</f>
        <v>6</v>
      </c>
    </row>
    <row r="6" spans="1:14" x14ac:dyDescent="0.25">
      <c r="A6" s="14"/>
      <c r="B6" s="4"/>
      <c r="C6" s="4"/>
      <c r="D6" s="4"/>
      <c r="E6" s="4"/>
      <c r="F6" s="15"/>
      <c r="G6" s="7"/>
      <c r="H6" s="4"/>
      <c r="I6" s="4"/>
      <c r="J6" s="4"/>
      <c r="K6" s="4"/>
      <c r="L6" s="5"/>
      <c r="M6" s="5"/>
      <c r="N6" s="7"/>
    </row>
    <row r="7" spans="1:14" x14ac:dyDescent="0.25">
      <c r="A7" s="16">
        <f>SUM(A4:A6)</f>
        <v>0</v>
      </c>
      <c r="B7" s="8" t="s">
        <v>9</v>
      </c>
      <c r="C7" s="17">
        <f>SUM(C4:C6)</f>
        <v>0</v>
      </c>
      <c r="D7" s="18"/>
      <c r="E7" s="18">
        <f>SUM(E4:E6)</f>
        <v>0</v>
      </c>
      <c r="F7" s="12"/>
      <c r="G7" s="13">
        <f>SUM(G4:G6)</f>
        <v>0</v>
      </c>
      <c r="H7" s="8"/>
      <c r="I7" s="18">
        <f>SUM(I4:I6)</f>
        <v>6</v>
      </c>
      <c r="J7" s="8"/>
      <c r="K7" s="18">
        <f>SUM(K4:K6)</f>
        <v>0</v>
      </c>
      <c r="L7" s="18"/>
      <c r="M7" s="18">
        <f>SUM(M4:M6)</f>
        <v>0</v>
      </c>
      <c r="N7" s="19">
        <f>SUM(N4:N6)</f>
        <v>6</v>
      </c>
    </row>
    <row r="11" spans="1:14" x14ac:dyDescent="0.25">
      <c r="B11" s="20" t="s">
        <v>11</v>
      </c>
      <c r="E11" s="21"/>
      <c r="F11" t="s">
        <v>14</v>
      </c>
    </row>
    <row r="12" spans="1:14" x14ac:dyDescent="0.25">
      <c r="B12" t="s">
        <v>12</v>
      </c>
      <c r="D12" t="str">
        <f>B1</f>
        <v>LATIFA EZ ZAKRI</v>
      </c>
    </row>
    <row r="13" spans="1:14" x14ac:dyDescent="0.25">
      <c r="F13" t="s">
        <v>16</v>
      </c>
    </row>
  </sheetData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workbookViewId="0">
      <selection sqref="A1:N26"/>
    </sheetView>
  </sheetViews>
  <sheetFormatPr baseColWidth="10" defaultRowHeight="15" x14ac:dyDescent="0.25"/>
  <cols>
    <col min="1" max="1" width="8" customWidth="1"/>
    <col min="2" max="2" width="17.85546875" customWidth="1"/>
    <col min="3" max="3" width="6" customWidth="1"/>
    <col min="4" max="4" width="15.28515625" customWidth="1"/>
    <col min="5" max="5" width="5.140625" customWidth="1"/>
    <col min="7" max="7" width="6.28515625" customWidth="1"/>
    <col min="8" max="8" width="12.7109375" customWidth="1"/>
    <col min="9" max="9" width="6.140625" customWidth="1"/>
    <col min="10" max="10" width="14.42578125" customWidth="1"/>
    <col min="11" max="11" width="6.42578125" customWidth="1"/>
    <col min="12" max="12" width="7" customWidth="1"/>
    <col min="13" max="13" width="5.85546875" customWidth="1"/>
    <col min="14" max="14" width="6.57031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223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224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x14ac:dyDescent="0.25">
      <c r="A5" s="223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225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4"/>
      <c r="B7" s="220"/>
      <c r="C7" s="146"/>
      <c r="D7" s="220" t="s">
        <v>102</v>
      </c>
      <c r="E7" s="146"/>
      <c r="F7" s="220"/>
      <c r="G7" s="146"/>
      <c r="H7" s="220"/>
      <c r="I7" s="185"/>
      <c r="J7" s="220" t="s">
        <v>102</v>
      </c>
      <c r="K7" s="185"/>
      <c r="L7" s="146"/>
      <c r="M7" s="146"/>
      <c r="N7" s="4"/>
    </row>
    <row r="8" spans="1:14" x14ac:dyDescent="0.25">
      <c r="A8" s="17">
        <v>5</v>
      </c>
      <c r="B8" s="137"/>
      <c r="C8" s="147"/>
      <c r="D8" s="137" t="s">
        <v>57</v>
      </c>
      <c r="E8" s="147">
        <v>0.33</v>
      </c>
      <c r="F8" s="137"/>
      <c r="G8" s="147"/>
      <c r="H8" s="147"/>
      <c r="I8" s="147"/>
      <c r="J8" s="147" t="s">
        <v>17</v>
      </c>
      <c r="K8" s="147">
        <v>0.82</v>
      </c>
      <c r="L8" s="147"/>
      <c r="M8" s="147"/>
      <c r="N8" s="17">
        <f>C8+E8+G8+I8+K8+M8</f>
        <v>1.1499999999999999</v>
      </c>
    </row>
    <row r="9" spans="1:14" x14ac:dyDescent="0.25">
      <c r="A9" s="4"/>
      <c r="B9" s="221"/>
      <c r="C9" s="146"/>
      <c r="D9" s="221" t="s">
        <v>103</v>
      </c>
      <c r="E9" s="146"/>
      <c r="F9" s="221"/>
      <c r="G9" s="146"/>
      <c r="H9" s="221"/>
      <c r="I9" s="146"/>
      <c r="J9" s="221" t="s">
        <v>103</v>
      </c>
      <c r="K9" s="146"/>
      <c r="L9" s="146"/>
      <c r="M9" s="146"/>
      <c r="N9" s="4"/>
    </row>
    <row r="10" spans="1:14" x14ac:dyDescent="0.25">
      <c r="A10" s="17">
        <v>4</v>
      </c>
      <c r="B10" s="137"/>
      <c r="C10" s="147"/>
      <c r="D10" s="137" t="s">
        <v>57</v>
      </c>
      <c r="E10" s="147">
        <v>0.32</v>
      </c>
      <c r="F10" s="137"/>
      <c r="G10" s="147"/>
      <c r="H10" s="147"/>
      <c r="I10" s="147"/>
      <c r="J10" s="147" t="s">
        <v>17</v>
      </c>
      <c r="K10" s="147">
        <v>0.6</v>
      </c>
      <c r="L10" s="137"/>
      <c r="M10" s="147"/>
      <c r="N10" s="17">
        <f>C10+E10+G10+I10+K10+M10</f>
        <v>0.91999999999999993</v>
      </c>
    </row>
    <row r="11" spans="1:14" x14ac:dyDescent="0.25">
      <c r="A11" s="5"/>
      <c r="B11" s="80"/>
      <c r="C11" s="5"/>
      <c r="D11" s="80" t="s">
        <v>104</v>
      </c>
      <c r="E11" s="5"/>
      <c r="F11" s="80"/>
      <c r="G11" s="5"/>
      <c r="H11" s="80"/>
      <c r="I11" s="5"/>
      <c r="J11" s="80"/>
      <c r="K11" s="5"/>
      <c r="L11" s="80"/>
      <c r="M11" s="5"/>
      <c r="N11" s="5"/>
    </row>
    <row r="12" spans="1:14" x14ac:dyDescent="0.25">
      <c r="A12" s="5">
        <v>0.66</v>
      </c>
      <c r="B12" s="80"/>
      <c r="C12" s="5"/>
      <c r="D12" s="222" t="s">
        <v>105</v>
      </c>
      <c r="E12" s="5">
        <v>0.15</v>
      </c>
      <c r="F12" s="80"/>
      <c r="G12" s="5"/>
      <c r="H12" s="80"/>
      <c r="I12" s="5"/>
      <c r="J12" s="80"/>
      <c r="K12" s="5"/>
      <c r="L12" s="80"/>
      <c r="M12" s="5"/>
      <c r="N12" s="5">
        <f>C12+E12+G12+I12+K12+M12</f>
        <v>0.15</v>
      </c>
    </row>
    <row r="13" spans="1:14" ht="23.25" x14ac:dyDescent="0.25">
      <c r="A13" s="238"/>
      <c r="B13" s="25"/>
      <c r="C13" s="231"/>
      <c r="D13" s="50"/>
      <c r="E13" s="25"/>
      <c r="F13" s="232" t="s">
        <v>174</v>
      </c>
      <c r="G13" s="25"/>
      <c r="H13" s="233"/>
      <c r="I13" s="25"/>
      <c r="J13" s="232"/>
      <c r="K13" s="25"/>
      <c r="L13" s="25"/>
      <c r="M13" s="25"/>
      <c r="N13" s="25"/>
    </row>
    <row r="14" spans="1:14" ht="23.25" x14ac:dyDescent="0.25">
      <c r="A14" s="163">
        <v>2.5</v>
      </c>
      <c r="B14" s="28"/>
      <c r="C14" s="235"/>
      <c r="D14" s="101"/>
      <c r="E14" s="28"/>
      <c r="F14" s="236" t="s">
        <v>175</v>
      </c>
      <c r="G14" s="28">
        <v>0.56999999999999995</v>
      </c>
      <c r="H14" s="237"/>
      <c r="I14" s="28"/>
      <c r="J14" s="236"/>
      <c r="K14" s="28"/>
      <c r="L14" s="28"/>
      <c r="M14" s="17"/>
      <c r="N14" s="28">
        <f>M14+K14+I14+G14+E14+C14</f>
        <v>0.56999999999999995</v>
      </c>
    </row>
    <row r="15" spans="1:14" x14ac:dyDescent="0.25">
      <c r="A15" s="25"/>
      <c r="B15" s="29" t="s">
        <v>139</v>
      </c>
      <c r="C15" s="25"/>
      <c r="D15" s="25"/>
      <c r="E15" s="29"/>
      <c r="F15" s="29" t="s">
        <v>139</v>
      </c>
      <c r="G15" s="25"/>
      <c r="H15" s="25"/>
      <c r="I15" s="25"/>
      <c r="J15" s="25" t="s">
        <v>139</v>
      </c>
      <c r="K15" s="25"/>
      <c r="L15" s="25"/>
      <c r="M15" s="56"/>
      <c r="N15" s="25"/>
    </row>
    <row r="16" spans="1:14" ht="33" customHeight="1" x14ac:dyDescent="0.25">
      <c r="A16" s="28">
        <v>6</v>
      </c>
      <c r="B16" s="213" t="s">
        <v>140</v>
      </c>
      <c r="C16" s="28">
        <v>0.25</v>
      </c>
      <c r="D16" s="28"/>
      <c r="E16" s="28"/>
      <c r="F16" s="27" t="s">
        <v>17</v>
      </c>
      <c r="G16" s="28">
        <v>0.88</v>
      </c>
      <c r="H16" s="28"/>
      <c r="I16" s="28"/>
      <c r="J16" s="28" t="s">
        <v>18</v>
      </c>
      <c r="K16" s="28">
        <v>0.25</v>
      </c>
      <c r="L16" s="28"/>
      <c r="M16" s="102"/>
      <c r="N16" s="28">
        <f>C16+E16+G16+I16+K16+M16</f>
        <v>1.38</v>
      </c>
    </row>
    <row r="17" spans="1:14" x14ac:dyDescent="0.25">
      <c r="A17" s="166"/>
      <c r="B17" s="29" t="s">
        <v>124</v>
      </c>
      <c r="C17" s="25"/>
      <c r="D17" s="29"/>
      <c r="E17" s="240"/>
      <c r="F17" s="29"/>
      <c r="G17" s="25"/>
      <c r="H17" s="25" t="s">
        <v>124</v>
      </c>
      <c r="I17" s="25"/>
      <c r="J17" s="15"/>
      <c r="K17" s="4"/>
      <c r="L17" s="15"/>
      <c r="M17" s="4"/>
      <c r="N17" s="4"/>
    </row>
    <row r="18" spans="1:14" x14ac:dyDescent="0.25">
      <c r="A18" s="191">
        <v>7.83</v>
      </c>
      <c r="B18" s="27" t="s">
        <v>18</v>
      </c>
      <c r="C18" s="28">
        <v>0.5</v>
      </c>
      <c r="D18" s="27"/>
      <c r="E18" s="241"/>
      <c r="F18" s="27"/>
      <c r="G18" s="28"/>
      <c r="H18" s="28" t="s">
        <v>162</v>
      </c>
      <c r="I18" s="28">
        <v>1.31</v>
      </c>
      <c r="J18" s="9"/>
      <c r="K18" s="17"/>
      <c r="L18" s="9"/>
      <c r="M18" s="17"/>
      <c r="N18" s="17">
        <f>M18+K18+I18+G18+E18+C18</f>
        <v>1.81</v>
      </c>
    </row>
    <row r="19" spans="1:14" x14ac:dyDescent="0.25">
      <c r="A19" s="166"/>
      <c r="B19" s="15"/>
      <c r="C19" s="4"/>
      <c r="D19" s="15"/>
      <c r="E19" s="4"/>
      <c r="F19" s="15"/>
      <c r="G19" s="4"/>
      <c r="H19" s="15"/>
      <c r="I19" s="4"/>
      <c r="J19" s="15" t="s">
        <v>126</v>
      </c>
      <c r="K19" s="4"/>
      <c r="L19" s="15"/>
      <c r="M19" s="4"/>
      <c r="N19" s="25"/>
    </row>
    <row r="20" spans="1:14" x14ac:dyDescent="0.25">
      <c r="A20" s="193">
        <v>6.51</v>
      </c>
      <c r="B20" s="80"/>
      <c r="C20" s="5"/>
      <c r="D20" s="80"/>
      <c r="E20" s="5"/>
      <c r="F20" s="80"/>
      <c r="G20" s="5"/>
      <c r="H20" s="80"/>
      <c r="I20" s="5"/>
      <c r="J20" s="80" t="s">
        <v>17</v>
      </c>
      <c r="K20" s="5">
        <v>1.5</v>
      </c>
      <c r="L20" s="80"/>
      <c r="M20" s="5"/>
      <c r="N20" s="32">
        <f>C20+E20+G20+I20+K20+M20</f>
        <v>1.5</v>
      </c>
    </row>
    <row r="21" spans="1:14" x14ac:dyDescent="0.25">
      <c r="A21" s="175"/>
      <c r="B21" s="170"/>
      <c r="C21" s="168"/>
      <c r="D21" s="196"/>
      <c r="E21" s="228"/>
      <c r="F21" s="196" t="s">
        <v>127</v>
      </c>
      <c r="G21" s="228"/>
      <c r="H21" s="175"/>
      <c r="I21" s="175"/>
      <c r="J21" s="175"/>
      <c r="K21" s="175"/>
      <c r="L21" s="175"/>
      <c r="M21" s="175"/>
      <c r="N21" s="175"/>
    </row>
    <row r="22" spans="1:14" x14ac:dyDescent="0.25">
      <c r="A22" s="198">
        <v>5.63</v>
      </c>
      <c r="B22" s="176"/>
      <c r="C22" s="239"/>
      <c r="D22" s="199"/>
      <c r="E22" s="242"/>
      <c r="F22" s="199" t="s">
        <v>17</v>
      </c>
      <c r="G22" s="32">
        <v>1.3</v>
      </c>
      <c r="H22" s="180"/>
      <c r="I22" s="180"/>
      <c r="J22" s="180"/>
      <c r="K22" s="180"/>
      <c r="L22" s="180"/>
      <c r="M22" s="180"/>
      <c r="N22" s="5">
        <f>C22+E22+G22+I22+K22+M22</f>
        <v>1.3</v>
      </c>
    </row>
    <row r="23" spans="1:14" x14ac:dyDescent="0.25">
      <c r="A23" s="229">
        <f>SUM(A3:A22)</f>
        <v>46.71</v>
      </c>
      <c r="B23" s="90" t="s">
        <v>9</v>
      </c>
      <c r="C23" s="92">
        <f>SUM(C3:C22)</f>
        <v>0.75</v>
      </c>
      <c r="D23" s="210"/>
      <c r="E23" s="92">
        <f>SUM(E3:E22)</f>
        <v>2.77</v>
      </c>
      <c r="F23" s="211"/>
      <c r="G23" s="92">
        <f>SUM(G3:G22)</f>
        <v>2.75</v>
      </c>
      <c r="H23" s="90"/>
      <c r="I23" s="92">
        <f>SUM(I3:I22)</f>
        <v>1.31</v>
      </c>
      <c r="J23" s="90"/>
      <c r="K23" s="92">
        <f>SUM(K4:K22)</f>
        <v>3.17</v>
      </c>
      <c r="L23" s="210"/>
      <c r="M23" s="92">
        <f>SUM(M4:M22)</f>
        <v>0</v>
      </c>
      <c r="N23" s="92">
        <f>SUM(N4:N22)</f>
        <v>10.750000000000002</v>
      </c>
    </row>
    <row r="24" spans="1:14" x14ac:dyDescent="0.25">
      <c r="A24" s="22"/>
      <c r="B24" s="22"/>
      <c r="C24" s="22"/>
      <c r="D24" s="22"/>
      <c r="E24" s="22"/>
      <c r="F24" s="23"/>
      <c r="G24" s="22"/>
      <c r="H24" s="22"/>
      <c r="I24" s="22"/>
      <c r="J24" s="39"/>
      <c r="K24" s="22"/>
      <c r="L24" s="22"/>
      <c r="M24" s="22"/>
      <c r="N24" s="22"/>
    </row>
    <row r="25" spans="1:14" x14ac:dyDescent="0.25">
      <c r="A25" s="22"/>
      <c r="B25" s="22" t="s">
        <v>11</v>
      </c>
      <c r="C25" s="22"/>
      <c r="E25" s="22"/>
      <c r="F25" s="96" t="s">
        <v>179</v>
      </c>
      <c r="G25" s="22"/>
      <c r="H25" s="22" t="s">
        <v>20</v>
      </c>
      <c r="I25" s="22"/>
      <c r="J25" s="39"/>
      <c r="K25" s="41">
        <f>N23*4.33</f>
        <v>46.547500000000007</v>
      </c>
      <c r="L25" s="41"/>
      <c r="M25" s="41"/>
      <c r="N25" s="22"/>
    </row>
    <row r="26" spans="1:14" x14ac:dyDescent="0.25">
      <c r="A26" s="22"/>
      <c r="B26" s="22" t="s">
        <v>12</v>
      </c>
      <c r="C26" s="22"/>
      <c r="D26" s="22" t="str">
        <f>B1</f>
        <v>LATIFA EZ ZAKRI</v>
      </c>
      <c r="E26" s="22"/>
      <c r="F26" s="22" t="s">
        <v>35</v>
      </c>
      <c r="G26" s="22"/>
      <c r="H26" s="22"/>
      <c r="I26" s="42">
        <f>N23</f>
        <v>10.750000000000002</v>
      </c>
      <c r="J26" s="22"/>
      <c r="K26" s="22"/>
      <c r="L26" s="22"/>
      <c r="M26" s="22"/>
      <c r="N26" s="22"/>
    </row>
    <row r="28" spans="1:14" x14ac:dyDescent="0.25">
      <c r="E28" t="s">
        <v>177</v>
      </c>
    </row>
    <row r="29" spans="1:14" x14ac:dyDescent="0.25">
      <c r="E29" t="s">
        <v>178</v>
      </c>
    </row>
  </sheetData>
  <pageMargins left="0.7" right="0.7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sqref="A1:N20"/>
    </sheetView>
  </sheetViews>
  <sheetFormatPr baseColWidth="10" defaultRowHeight="15" x14ac:dyDescent="0.25"/>
  <cols>
    <col min="1" max="1" width="7.42578125" customWidth="1"/>
    <col min="2" max="2" width="19.42578125" customWidth="1"/>
    <col min="3" max="3" width="6.28515625" customWidth="1"/>
    <col min="4" max="4" width="16.85546875" customWidth="1"/>
    <col min="5" max="5" width="6.5703125" customWidth="1"/>
    <col min="6" max="6" width="19" customWidth="1"/>
    <col min="7" max="7" width="6" customWidth="1"/>
    <col min="9" max="9" width="5.42578125" customWidth="1"/>
    <col min="10" max="10" width="15.5703125" customWidth="1"/>
    <col min="11" max="11" width="5.140625" customWidth="1"/>
    <col min="12" max="12" width="5.42578125" customWidth="1"/>
    <col min="13" max="13" width="4.140625" customWidth="1"/>
    <col min="14" max="14" width="6.2851562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223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224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x14ac:dyDescent="0.25">
      <c r="A5" s="223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225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3"/>
      <c r="B7" s="220"/>
      <c r="C7" s="146"/>
      <c r="D7" s="220" t="s">
        <v>102</v>
      </c>
      <c r="E7" s="146"/>
      <c r="F7" s="220"/>
      <c r="G7" s="146"/>
      <c r="H7" s="220"/>
      <c r="I7" s="185"/>
      <c r="J7" s="220" t="s">
        <v>102</v>
      </c>
      <c r="K7" s="185"/>
      <c r="L7" s="146"/>
      <c r="M7" s="146"/>
      <c r="N7" s="4"/>
    </row>
    <row r="8" spans="1:14" x14ac:dyDescent="0.25">
      <c r="A8" s="8">
        <v>5</v>
      </c>
      <c r="B8" s="137"/>
      <c r="C8" s="147"/>
      <c r="D8" s="137" t="s">
        <v>57</v>
      </c>
      <c r="E8" s="147">
        <v>0.33</v>
      </c>
      <c r="F8" s="137"/>
      <c r="G8" s="147"/>
      <c r="H8" s="147"/>
      <c r="I8" s="147"/>
      <c r="J8" s="147" t="s">
        <v>17</v>
      </c>
      <c r="K8" s="147">
        <v>0.82</v>
      </c>
      <c r="L8" s="147"/>
      <c r="M8" s="147"/>
      <c r="N8" s="17">
        <f>C8+E8+G8+I8+K8+M8</f>
        <v>1.1499999999999999</v>
      </c>
    </row>
    <row r="9" spans="1:14" x14ac:dyDescent="0.25">
      <c r="A9" s="3"/>
      <c r="B9" s="221"/>
      <c r="C9" s="146"/>
      <c r="D9" s="221" t="s">
        <v>103</v>
      </c>
      <c r="E9" s="146"/>
      <c r="F9" s="221"/>
      <c r="G9" s="146"/>
      <c r="H9" s="221"/>
      <c r="I9" s="146"/>
      <c r="J9" s="221" t="s">
        <v>103</v>
      </c>
      <c r="K9" s="146"/>
      <c r="L9" s="146"/>
      <c r="M9" s="146"/>
      <c r="N9" s="4"/>
    </row>
    <row r="10" spans="1:14" x14ac:dyDescent="0.25">
      <c r="A10" s="8">
        <v>4</v>
      </c>
      <c r="B10" s="137"/>
      <c r="C10" s="147"/>
      <c r="D10" s="137" t="s">
        <v>57</v>
      </c>
      <c r="E10" s="147">
        <v>0.32</v>
      </c>
      <c r="F10" s="137"/>
      <c r="G10" s="147"/>
      <c r="H10" s="147"/>
      <c r="I10" s="147"/>
      <c r="J10" s="147" t="s">
        <v>17</v>
      </c>
      <c r="K10" s="147">
        <v>0.6</v>
      </c>
      <c r="L10" s="137"/>
      <c r="M10" s="147"/>
      <c r="N10" s="17">
        <f>C10+E10+G10+I10+K10+M10</f>
        <v>0.91999999999999993</v>
      </c>
    </row>
    <row r="11" spans="1:14" x14ac:dyDescent="0.25">
      <c r="A11" s="6"/>
      <c r="B11" s="80"/>
      <c r="C11" s="5"/>
      <c r="D11" s="80" t="s">
        <v>104</v>
      </c>
      <c r="E11" s="5"/>
      <c r="F11" s="80"/>
      <c r="G11" s="5"/>
      <c r="H11" s="80"/>
      <c r="I11" s="5"/>
      <c r="J11" s="80"/>
      <c r="K11" s="5"/>
      <c r="L11" s="80"/>
      <c r="M11" s="5"/>
      <c r="N11" s="5"/>
    </row>
    <row r="12" spans="1:14" x14ac:dyDescent="0.25">
      <c r="A12" s="6">
        <v>0.66</v>
      </c>
      <c r="B12" s="80"/>
      <c r="C12" s="5"/>
      <c r="D12" s="222" t="s">
        <v>105</v>
      </c>
      <c r="E12" s="5">
        <v>0.15</v>
      </c>
      <c r="F12" s="80"/>
      <c r="G12" s="5"/>
      <c r="H12" s="80"/>
      <c r="I12" s="5"/>
      <c r="J12" s="80"/>
      <c r="K12" s="5"/>
      <c r="L12" s="80"/>
      <c r="M12" s="5"/>
      <c r="N12" s="5">
        <f>C12+E12+G12+I12+K12+M12</f>
        <v>0.15</v>
      </c>
    </row>
    <row r="13" spans="1:14" ht="15" customHeight="1" x14ac:dyDescent="0.25">
      <c r="A13" s="230"/>
      <c r="B13" s="25"/>
      <c r="C13" s="231"/>
      <c r="D13" s="50"/>
      <c r="E13" s="25"/>
      <c r="F13" s="232" t="s">
        <v>174</v>
      </c>
      <c r="G13" s="25"/>
      <c r="H13" s="233"/>
      <c r="I13" s="25"/>
      <c r="J13" s="232"/>
      <c r="K13" s="25"/>
      <c r="L13" s="25"/>
      <c r="M13" s="25"/>
      <c r="N13" s="25"/>
    </row>
    <row r="14" spans="1:14" ht="15.75" customHeight="1" x14ac:dyDescent="0.25">
      <c r="A14" s="234">
        <v>2.5</v>
      </c>
      <c r="B14" s="28"/>
      <c r="C14" s="235"/>
      <c r="D14" s="101"/>
      <c r="E14" s="28"/>
      <c r="F14" s="236" t="s">
        <v>175</v>
      </c>
      <c r="G14" s="28">
        <v>0.56999999999999995</v>
      </c>
      <c r="H14" s="237"/>
      <c r="I14" s="28"/>
      <c r="J14" s="236"/>
      <c r="K14" s="28"/>
      <c r="L14" s="28"/>
      <c r="M14" s="17"/>
      <c r="N14" s="28">
        <f>M14+K14+I14+G14+E14+C14</f>
        <v>0.56999999999999995</v>
      </c>
    </row>
    <row r="15" spans="1:14" x14ac:dyDescent="0.25">
      <c r="A15" s="24"/>
      <c r="B15" s="29" t="s">
        <v>139</v>
      </c>
      <c r="C15" s="56"/>
      <c r="D15" s="25"/>
      <c r="E15" s="212"/>
      <c r="F15" s="29" t="s">
        <v>139</v>
      </c>
      <c r="G15" s="56"/>
      <c r="H15" s="25"/>
      <c r="I15" s="56"/>
      <c r="J15" s="25" t="s">
        <v>139</v>
      </c>
      <c r="K15" s="56"/>
      <c r="L15" s="25"/>
      <c r="M15" s="56"/>
      <c r="N15" s="56"/>
    </row>
    <row r="16" spans="1:14" ht="34.5" customHeight="1" x14ac:dyDescent="0.25">
      <c r="A16" s="26">
        <v>6</v>
      </c>
      <c r="B16" s="213" t="s">
        <v>140</v>
      </c>
      <c r="C16" s="102">
        <v>0.25</v>
      </c>
      <c r="D16" s="28"/>
      <c r="E16" s="102"/>
      <c r="F16" s="27" t="s">
        <v>17</v>
      </c>
      <c r="G16" s="102">
        <v>0.88</v>
      </c>
      <c r="H16" s="28"/>
      <c r="I16" s="102"/>
      <c r="J16" s="28" t="s">
        <v>18</v>
      </c>
      <c r="K16" s="102">
        <v>0.25</v>
      </c>
      <c r="L16" s="28"/>
      <c r="M16" s="102"/>
      <c r="N16" s="102">
        <f>C16+E16+G16+I16+K16+M16</f>
        <v>1.38</v>
      </c>
    </row>
    <row r="17" spans="1:14" x14ac:dyDescent="0.25">
      <c r="A17" s="229">
        <f>SUM(A3:A16)</f>
        <v>26.74</v>
      </c>
      <c r="B17" s="90" t="s">
        <v>9</v>
      </c>
      <c r="C17" s="92">
        <f>SUM(C3:C16)</f>
        <v>0.25</v>
      </c>
      <c r="D17" s="210"/>
      <c r="E17" s="92">
        <f>SUM(E3:E16)</f>
        <v>2.77</v>
      </c>
      <c r="F17" s="211"/>
      <c r="G17" s="92">
        <f>SUM(G3:G16)</f>
        <v>1.45</v>
      </c>
      <c r="H17" s="90"/>
      <c r="I17" s="92">
        <f>SUM(I3:I16)</f>
        <v>0</v>
      </c>
      <c r="J17" s="90"/>
      <c r="K17" s="92">
        <f>SUM(K3:K16)</f>
        <v>1.67</v>
      </c>
      <c r="L17" s="210"/>
      <c r="M17" s="92">
        <f>SUM(M4:M6)</f>
        <v>0</v>
      </c>
      <c r="N17" s="92">
        <f>SUM(N3:N16)</f>
        <v>6.1400000000000006</v>
      </c>
    </row>
    <row r="18" spans="1:14" x14ac:dyDescent="0.25">
      <c r="A18" s="22"/>
      <c r="B18" s="22"/>
      <c r="C18" s="22"/>
      <c r="D18" s="22"/>
      <c r="E18" s="22"/>
      <c r="F18" s="23"/>
      <c r="G18" s="22"/>
      <c r="H18" s="22"/>
      <c r="I18" s="22"/>
      <c r="J18" s="39"/>
      <c r="K18" s="22"/>
      <c r="L18" s="22"/>
      <c r="M18" s="22"/>
      <c r="N18" s="22"/>
    </row>
    <row r="19" spans="1:14" x14ac:dyDescent="0.25">
      <c r="A19" s="22"/>
      <c r="B19" s="22" t="s">
        <v>11</v>
      </c>
      <c r="C19" s="22"/>
      <c r="E19" s="22"/>
      <c r="F19" s="96" t="s">
        <v>176</v>
      </c>
      <c r="G19" s="22"/>
      <c r="H19" s="22" t="s">
        <v>20</v>
      </c>
      <c r="I19" s="22"/>
      <c r="J19" s="39"/>
      <c r="K19" s="41">
        <f>N17*4.33</f>
        <v>26.586200000000002</v>
      </c>
      <c r="L19" s="41"/>
      <c r="M19" s="41"/>
      <c r="N19" s="22"/>
    </row>
    <row r="20" spans="1:14" x14ac:dyDescent="0.25">
      <c r="A20" s="22"/>
      <c r="B20" s="22" t="s">
        <v>12</v>
      </c>
      <c r="C20" s="22"/>
      <c r="D20" s="22" t="str">
        <f>B1</f>
        <v>LATIFA EZ ZAKRI</v>
      </c>
      <c r="E20" s="22"/>
      <c r="F20" s="22" t="s">
        <v>35</v>
      </c>
      <c r="G20" s="22"/>
      <c r="H20" s="22"/>
      <c r="I20" s="42">
        <f>N17</f>
        <v>6.1400000000000006</v>
      </c>
      <c r="J20" s="22"/>
      <c r="K20" s="22"/>
      <c r="L20" s="22"/>
      <c r="M20" s="22"/>
      <c r="N20" s="22"/>
    </row>
    <row r="22" spans="1:14" x14ac:dyDescent="0.25">
      <c r="E22" t="s">
        <v>177</v>
      </c>
    </row>
  </sheetData>
  <pageMargins left="0" right="0" top="0" bottom="0" header="0" footer="0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sqref="A1:N10"/>
    </sheetView>
  </sheetViews>
  <sheetFormatPr baseColWidth="10" defaultRowHeight="15" x14ac:dyDescent="0.25"/>
  <cols>
    <col min="1" max="1" width="8.140625" customWidth="1"/>
    <col min="5" max="5" width="6.7109375" customWidth="1"/>
    <col min="7" max="7" width="5" customWidth="1"/>
    <col min="8" max="8" width="8.140625" customWidth="1"/>
    <col min="9" max="9" width="5.140625" customWidth="1"/>
    <col min="10" max="10" width="10.42578125" customWidth="1"/>
    <col min="11" max="11" width="4.140625" customWidth="1"/>
    <col min="12" max="12" width="5.28515625" customWidth="1"/>
    <col min="13" max="13" width="5.85546875" customWidth="1"/>
    <col min="14" max="14" width="6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223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224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223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225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229">
        <f>SUM(A3:A6)</f>
        <v>8.58</v>
      </c>
      <c r="B7" s="90" t="s">
        <v>9</v>
      </c>
      <c r="C7" s="92">
        <f>SUM(C3:C6)</f>
        <v>0</v>
      </c>
      <c r="D7" s="210"/>
      <c r="E7" s="92">
        <f>SUM(E3:E6)</f>
        <v>1.9700000000000002</v>
      </c>
      <c r="F7" s="211"/>
      <c r="G7" s="92">
        <f>SUM(G3:G6)</f>
        <v>0</v>
      </c>
      <c r="H7" s="90"/>
      <c r="I7" s="92">
        <f>SUM(I3:I6)</f>
        <v>0</v>
      </c>
      <c r="J7" s="90"/>
      <c r="K7" s="92">
        <f>SUM(K3:K6)</f>
        <v>0</v>
      </c>
      <c r="L7" s="210"/>
      <c r="M7" s="92">
        <f>SUM(M4:M6)</f>
        <v>0</v>
      </c>
      <c r="N7" s="92">
        <f>SUM(N3:N6)</f>
        <v>1.9700000000000002</v>
      </c>
    </row>
    <row r="8" spans="1:14" x14ac:dyDescent="0.25">
      <c r="A8" s="22"/>
      <c r="B8" s="22"/>
      <c r="C8" s="22"/>
      <c r="D8" s="22"/>
      <c r="E8" s="22"/>
      <c r="F8" s="23"/>
      <c r="G8" s="22"/>
      <c r="H8" s="22"/>
      <c r="I8" s="22"/>
      <c r="J8" s="39"/>
      <c r="K8" s="22"/>
      <c r="L8" s="22"/>
      <c r="M8" s="22"/>
      <c r="N8" s="22"/>
    </row>
    <row r="9" spans="1:14" x14ac:dyDescent="0.25">
      <c r="A9" s="22"/>
      <c r="B9" s="22" t="s">
        <v>11</v>
      </c>
      <c r="C9" s="22"/>
      <c r="E9" s="22"/>
      <c r="F9" s="96" t="s">
        <v>171</v>
      </c>
      <c r="G9" s="22"/>
      <c r="H9" s="22" t="s">
        <v>20</v>
      </c>
      <c r="I9" s="22"/>
      <c r="J9" s="39"/>
      <c r="K9" s="41">
        <f>N7*4.33</f>
        <v>8.5301000000000009</v>
      </c>
      <c r="L9" s="41"/>
      <c r="M9" s="41"/>
      <c r="N9" s="22"/>
    </row>
    <row r="10" spans="1:14" x14ac:dyDescent="0.25">
      <c r="A10" s="22"/>
      <c r="B10" s="22" t="s">
        <v>12</v>
      </c>
      <c r="C10" s="22"/>
      <c r="D10" s="22" t="str">
        <f>B1</f>
        <v>LATIFA EZ ZAKRI</v>
      </c>
      <c r="E10" s="22"/>
      <c r="F10" s="22" t="s">
        <v>35</v>
      </c>
      <c r="G10" s="22"/>
      <c r="H10" s="22"/>
      <c r="I10" s="42">
        <f>N7</f>
        <v>1.9700000000000002</v>
      </c>
      <c r="J10" s="22"/>
      <c r="K10" s="22"/>
      <c r="L10" s="22"/>
      <c r="M10" s="22"/>
      <c r="N10" s="22"/>
    </row>
  </sheetData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48576"/>
  <sheetViews>
    <sheetView workbookViewId="0">
      <selection activeCell="F17" sqref="F17"/>
    </sheetView>
  </sheetViews>
  <sheetFormatPr baseColWidth="10" defaultRowHeight="15" x14ac:dyDescent="0.25"/>
  <cols>
    <col min="1" max="1" width="9.28515625" customWidth="1"/>
    <col min="3" max="3" width="7.140625" customWidth="1"/>
    <col min="5" max="5" width="7" customWidth="1"/>
    <col min="7" max="7" width="6.85546875" customWidth="1"/>
    <col min="8" max="8" width="16.42578125" customWidth="1"/>
    <col min="9" max="9" width="5.7109375" customWidth="1"/>
    <col min="10" max="10" width="12.5703125" customWidth="1"/>
    <col min="11" max="12" width="6.140625" customWidth="1"/>
    <col min="13" max="13" width="4.7109375" customWidth="1"/>
    <col min="14" max="14" width="9.7109375" customWidth="1"/>
  </cols>
  <sheetData>
    <row r="1" spans="1:14" x14ac:dyDescent="0.25">
      <c r="A1" s="22"/>
      <c r="B1" t="s">
        <v>13</v>
      </c>
      <c r="C1" s="22"/>
      <c r="D1" s="22"/>
      <c r="E1" s="22"/>
      <c r="F1" s="23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4</v>
      </c>
      <c r="H2" s="1" t="s">
        <v>6</v>
      </c>
      <c r="I2" s="1" t="s">
        <v>4</v>
      </c>
      <c r="J2" s="1" t="s">
        <v>7</v>
      </c>
      <c r="K2" s="1" t="s">
        <v>4</v>
      </c>
      <c r="L2" s="1" t="s">
        <v>8</v>
      </c>
      <c r="M2" s="1" t="s">
        <v>4</v>
      </c>
      <c r="N2" s="1" t="s">
        <v>9</v>
      </c>
    </row>
    <row r="3" spans="1:14" x14ac:dyDescent="0.25">
      <c r="A3" s="223"/>
      <c r="B3" s="89"/>
      <c r="C3" s="4"/>
      <c r="D3" s="89" t="s">
        <v>138</v>
      </c>
      <c r="E3" s="4"/>
      <c r="F3" s="89"/>
      <c r="G3" s="4"/>
      <c r="H3" s="89"/>
      <c r="I3" s="15"/>
      <c r="J3" s="89"/>
      <c r="K3" s="4"/>
      <c r="L3" s="157"/>
      <c r="M3" s="4"/>
      <c r="N3" s="4"/>
    </row>
    <row r="4" spans="1:14" x14ac:dyDescent="0.25">
      <c r="A4" s="224">
        <v>4.83</v>
      </c>
      <c r="B4" s="158"/>
      <c r="C4" s="5"/>
      <c r="D4" s="158" t="s">
        <v>17</v>
      </c>
      <c r="E4" s="5">
        <v>1.1100000000000001</v>
      </c>
      <c r="F4" s="158"/>
      <c r="G4" s="5"/>
      <c r="H4" s="158"/>
      <c r="I4" s="80"/>
      <c r="J4" s="158"/>
      <c r="K4" s="5"/>
      <c r="L4" s="159"/>
      <c r="M4" s="5"/>
      <c r="N4" s="5">
        <f>M4+K4+I4+G4+E4+C4</f>
        <v>1.1100000000000001</v>
      </c>
    </row>
    <row r="5" spans="1:14" ht="24.75" x14ac:dyDescent="0.25">
      <c r="A5" s="223"/>
      <c r="B5" s="89"/>
      <c r="C5" s="4"/>
      <c r="D5" s="89" t="s">
        <v>137</v>
      </c>
      <c r="E5" s="4"/>
      <c r="F5" s="89"/>
      <c r="G5" s="4"/>
      <c r="H5" s="89"/>
      <c r="I5" s="15"/>
      <c r="J5" s="89"/>
      <c r="K5" s="4"/>
      <c r="L5" s="157"/>
      <c r="M5" s="4"/>
      <c r="N5" s="4"/>
    </row>
    <row r="6" spans="1:14" x14ac:dyDescent="0.25">
      <c r="A6" s="225">
        <v>3.75</v>
      </c>
      <c r="B6" s="10"/>
      <c r="C6" s="17"/>
      <c r="D6" s="156" t="s">
        <v>17</v>
      </c>
      <c r="E6" s="85">
        <v>0.86</v>
      </c>
      <c r="F6" s="156"/>
      <c r="G6" s="17"/>
      <c r="H6" s="156"/>
      <c r="I6" s="17"/>
      <c r="J6" s="156"/>
      <c r="K6" s="17"/>
      <c r="L6" s="17"/>
      <c r="M6" s="17"/>
      <c r="N6" s="5">
        <f>M6+K6+I6+G6+E6+C6</f>
        <v>0.86</v>
      </c>
    </row>
    <row r="7" spans="1:14" x14ac:dyDescent="0.25">
      <c r="A7" s="226"/>
      <c r="B7" s="170"/>
      <c r="C7" s="171"/>
      <c r="D7" s="196"/>
      <c r="E7" s="197"/>
      <c r="F7" s="196" t="s">
        <v>127</v>
      </c>
      <c r="G7" s="228"/>
      <c r="H7" s="175"/>
      <c r="I7" s="175"/>
      <c r="J7" s="175"/>
      <c r="K7" s="173"/>
      <c r="L7" s="175"/>
      <c r="M7" s="175"/>
      <c r="N7" s="175"/>
    </row>
    <row r="8" spans="1:14" x14ac:dyDescent="0.25">
      <c r="A8" s="227">
        <v>5.63</v>
      </c>
      <c r="B8" s="176"/>
      <c r="C8" s="177"/>
      <c r="D8" s="199"/>
      <c r="E8" s="200"/>
      <c r="F8" s="199" t="s">
        <v>17</v>
      </c>
      <c r="G8" s="32">
        <v>1.3</v>
      </c>
      <c r="H8" s="180"/>
      <c r="I8" s="180"/>
      <c r="J8" s="180"/>
      <c r="K8" s="179"/>
      <c r="L8" s="180"/>
      <c r="M8" s="180"/>
      <c r="N8" s="5">
        <f>C8+E8+G8+I8+K8+M8</f>
        <v>1.3</v>
      </c>
    </row>
    <row r="9" spans="1:14" ht="24.75" x14ac:dyDescent="0.25">
      <c r="A9" s="223"/>
      <c r="B9" s="118" t="s">
        <v>153</v>
      </c>
      <c r="C9" s="4"/>
      <c r="D9" s="118" t="s">
        <v>153</v>
      </c>
      <c r="E9" s="4"/>
      <c r="F9" s="118" t="s">
        <v>153</v>
      </c>
      <c r="G9" s="4"/>
      <c r="H9" s="118" t="s">
        <v>153</v>
      </c>
      <c r="I9" s="15"/>
      <c r="J9" s="118" t="s">
        <v>153</v>
      </c>
      <c r="K9" s="4"/>
      <c r="L9" s="119"/>
      <c r="M9" s="4"/>
      <c r="N9" s="4"/>
    </row>
    <row r="10" spans="1:14" ht="36.75" x14ac:dyDescent="0.25">
      <c r="A10" s="225">
        <v>40</v>
      </c>
      <c r="B10" s="10" t="s">
        <v>154</v>
      </c>
      <c r="C10" s="17">
        <v>1.85</v>
      </c>
      <c r="D10" s="156" t="s">
        <v>155</v>
      </c>
      <c r="E10" s="85">
        <v>1.84</v>
      </c>
      <c r="F10" s="156" t="s">
        <v>154</v>
      </c>
      <c r="G10" s="17">
        <v>1.85</v>
      </c>
      <c r="H10" s="156" t="s">
        <v>155</v>
      </c>
      <c r="I10" s="17">
        <v>1.84</v>
      </c>
      <c r="J10" s="156" t="s">
        <v>154</v>
      </c>
      <c r="K10" s="17">
        <v>1.85</v>
      </c>
      <c r="L10" s="17"/>
      <c r="M10" s="17"/>
      <c r="N10" s="17">
        <f>C10+E10+G10+I10+K10+M10</f>
        <v>9.23</v>
      </c>
    </row>
    <row r="11" spans="1:14" x14ac:dyDescent="0.25">
      <c r="A11" s="1">
        <f>SUM(A3:A10)</f>
        <v>54.21</v>
      </c>
      <c r="B11" s="90" t="s">
        <v>9</v>
      </c>
      <c r="C11" s="92">
        <f>SUM(C3:C10)</f>
        <v>1.85</v>
      </c>
      <c r="D11" s="210"/>
      <c r="E11" s="92">
        <f>SUM(E3:E10)</f>
        <v>3.8100000000000005</v>
      </c>
      <c r="F11" s="211"/>
      <c r="G11" s="92">
        <f>SUM(G3:G10)</f>
        <v>3.1500000000000004</v>
      </c>
      <c r="H11" s="90"/>
      <c r="I11" s="92">
        <f>SUM(I3:I10)</f>
        <v>1.84</v>
      </c>
      <c r="J11" s="90"/>
      <c r="K11" s="92">
        <f>SUM(K3:K10)</f>
        <v>1.85</v>
      </c>
      <c r="L11" s="210"/>
      <c r="M11" s="92">
        <f>SUM(M4:M6)</f>
        <v>0</v>
      </c>
      <c r="N11" s="92">
        <f>SUM(N3:N10)</f>
        <v>12.5</v>
      </c>
    </row>
    <row r="12" spans="1:14" x14ac:dyDescent="0.25">
      <c r="A12" s="22"/>
      <c r="B12" s="22"/>
      <c r="C12" s="22"/>
      <c r="D12" s="22"/>
      <c r="E12" s="22"/>
      <c r="F12" s="23"/>
      <c r="G12" s="22"/>
      <c r="H12" s="22"/>
      <c r="I12" s="22"/>
      <c r="J12" s="39"/>
      <c r="K12" s="22"/>
      <c r="L12" s="22"/>
      <c r="M12" s="22"/>
      <c r="N12" s="22"/>
    </row>
    <row r="13" spans="1:14" x14ac:dyDescent="0.25">
      <c r="A13" s="22"/>
      <c r="B13" s="22" t="s">
        <v>11</v>
      </c>
      <c r="C13" s="22"/>
      <c r="E13" s="22"/>
      <c r="F13" s="96" t="s">
        <v>170</v>
      </c>
      <c r="G13" s="22"/>
      <c r="H13" s="22" t="s">
        <v>20</v>
      </c>
      <c r="I13" s="22"/>
      <c r="J13" s="39"/>
      <c r="K13" s="41">
        <f>N11*4.33</f>
        <v>54.125</v>
      </c>
      <c r="L13" s="41"/>
      <c r="M13" s="41"/>
      <c r="N13" s="22"/>
    </row>
    <row r="14" spans="1:14" x14ac:dyDescent="0.25">
      <c r="A14" s="22"/>
      <c r="B14" s="22" t="s">
        <v>12</v>
      </c>
      <c r="C14" s="22"/>
      <c r="D14" s="22" t="str">
        <f>B1</f>
        <v>LATIFA EZ ZAKRI</v>
      </c>
      <c r="E14" s="22"/>
      <c r="F14" s="22" t="s">
        <v>35</v>
      </c>
      <c r="G14" s="22"/>
      <c r="H14" s="22"/>
      <c r="I14" s="42">
        <f>N11</f>
        <v>12.5</v>
      </c>
      <c r="J14" s="22"/>
      <c r="K14" s="22"/>
      <c r="L14" s="22"/>
      <c r="M14" s="22"/>
      <c r="N14" s="22"/>
    </row>
    <row r="15" spans="1:14" x14ac:dyDescent="0.25">
      <c r="F15" t="s">
        <v>164</v>
      </c>
    </row>
    <row r="16" spans="1:14" x14ac:dyDescent="0.25">
      <c r="F16" t="s">
        <v>173</v>
      </c>
    </row>
    <row r="1048576" spans="14:14" x14ac:dyDescent="0.25">
      <c r="N1048576">
        <f>SUM(N11)</f>
        <v>12.5</v>
      </c>
    </row>
  </sheetData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53</vt:i4>
      </vt:variant>
      <vt:variant>
        <vt:lpstr>Rangos con nombre</vt:lpstr>
      </vt:variant>
      <vt:variant>
        <vt:i4>8</vt:i4>
      </vt:variant>
    </vt:vector>
  </HeadingPairs>
  <TitlesOfParts>
    <vt:vector size="61" baseType="lpstr">
      <vt:lpstr>SU PLANNING 10,06,2022</vt:lpstr>
      <vt:lpstr>SU PLANNING 26,03,2022 </vt:lpstr>
      <vt:lpstr>SU PLANNING 25,03,2022</vt:lpstr>
      <vt:lpstr>SU PLANNING 21,03,2022</vt:lpstr>
      <vt:lpstr>su planning 16,03,2022</vt:lpstr>
      <vt:lpstr>SU PLANNING 03,03,2022</vt:lpstr>
      <vt:lpstr>SU PLANNING 01,03,2022</vt:lpstr>
      <vt:lpstr>su planning 17,02,2022</vt:lpstr>
      <vt:lpstr>su planning 16,02,2022 INCENTIV</vt:lpstr>
      <vt:lpstr>su planning 15,02,2022 INCENTIV</vt:lpstr>
      <vt:lpstr>SU PLANNING 14,01,2022 INCENTIV</vt:lpstr>
      <vt:lpstr>SU PLANNING 10,02,22 INCENTIVO</vt:lpstr>
      <vt:lpstr>SU PLANNING 18,01,2022</vt:lpstr>
      <vt:lpstr>SU PLANNING 08,01,2022</vt:lpstr>
      <vt:lpstr>SU PLANNING 07,01,2022</vt:lpstr>
      <vt:lpstr>SU PLANNING 04,01,2022</vt:lpstr>
      <vt:lpstr>SU PLANNING 03,01,2022</vt:lpstr>
      <vt:lpstr>SU PLANNING 27,12,2021</vt:lpstr>
      <vt:lpstr>SU PLANNING 24,12,2021</vt:lpstr>
      <vt:lpstr>SU PLANNING 16,12,2021</vt:lpstr>
      <vt:lpstr>SU PLANNING 01,12,2021</vt:lpstr>
      <vt:lpstr>SU PLANNING 16,11,2021</vt:lpstr>
      <vt:lpstr>SU PLANNING 01,10,2021</vt:lpstr>
      <vt:lpstr>SU PLANNING 16,09,2021</vt:lpstr>
      <vt:lpstr>SU PLANNING 07,09,2021</vt:lpstr>
      <vt:lpstr>SU PLANNING 26,10,2020</vt:lpstr>
      <vt:lpstr>SU PLANNING 16,10,2020</vt:lpstr>
      <vt:lpstr>SU PLANNING 01,10,2020</vt:lpstr>
      <vt:lpstr>SU PLANNING 23,09,2020</vt:lpstr>
      <vt:lpstr>SU PLANNING 01,09,2020</vt:lpstr>
      <vt:lpstr>SUPLANNING 31,08,2020</vt:lpstr>
      <vt:lpstr>SU PLANNING 19,08,2020</vt:lpstr>
      <vt:lpstr>SU PLANNING 17,08,2020</vt:lpstr>
      <vt:lpstr>SUPLANNING 10,08,2020</vt:lpstr>
      <vt:lpstr>SU PLANNING 05,08,2020</vt:lpstr>
      <vt:lpstr>SU PLANNING 04,08,2020</vt:lpstr>
      <vt:lpstr>SU PLANNING 03,08,2020</vt:lpstr>
      <vt:lpstr>LIMP.EXTRAS JULIO,20</vt:lpstr>
      <vt:lpstr>SU PLANNING 30,07,2020</vt:lpstr>
      <vt:lpstr>SUPLANNING 24,01,20</vt:lpstr>
      <vt:lpstr>su planning 21 Y 22,01,20</vt:lpstr>
      <vt:lpstr>SU PLANNING 17,01,2020</vt:lpstr>
      <vt:lpstr>SU PLANNING 16,01,2020</vt:lpstr>
      <vt:lpstr>CUBRE A ALMUDENA 23,12,2019</vt:lpstr>
      <vt:lpstr>23,12,2019</vt:lpstr>
      <vt:lpstr>31,12,2019</vt:lpstr>
      <vt:lpstr>CUBRE A GERTRU</vt:lpstr>
      <vt:lpstr>LIMPI. EXTRA 20,12,2019</vt:lpstr>
      <vt:lpstr>limpieza extra 21,12,2019</vt:lpstr>
      <vt:lpstr>LIMP.EXTRA 18,12,2019</vt:lpstr>
      <vt:lpstr>CUBRE A MONICA 27,11,2019</vt:lpstr>
      <vt:lpstr>SU PLANNING 15,11,2019</vt:lpstr>
      <vt:lpstr>SU PLANNING 24,10,2019</vt:lpstr>
      <vt:lpstr>'LIMP.EXTRAS JULIO,20'!Área_de_impresión</vt:lpstr>
      <vt:lpstr>'SU PLANNING 01,03,2022'!Área_de_impresión</vt:lpstr>
      <vt:lpstr>'SU PLANNING 03,03,2022'!Área_de_impresión</vt:lpstr>
      <vt:lpstr>'su planning 16,03,2022'!Área_de_impresión</vt:lpstr>
      <vt:lpstr>'su planning 17,02,2022'!Área_de_impresión</vt:lpstr>
      <vt:lpstr>'SU PLANNING 21,03,2022'!Área_de_impresión</vt:lpstr>
      <vt:lpstr>'SU PLANNING 25,03,2022'!Área_de_impresión</vt:lpstr>
      <vt:lpstr>'SU PLANNING 26,03,2022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2022-06-16T07:12:22Z</dcterms:modified>
</cp:coreProperties>
</file>