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U PLANNING 31,03,2023" sheetId="70" r:id="rId1"/>
    <sheet name="SU PLANNING 16,03,2023" sheetId="69" r:id="rId2"/>
    <sheet name="su planning 01,01,23" sheetId="68" r:id="rId3"/>
    <sheet name="SU PLANNING 30,11,22" sheetId="67" r:id="rId4"/>
    <sheet name="H.COMPLEMENTARIAS NOVIEMBRE,22" sheetId="66" r:id="rId5"/>
    <sheet name="H.COMPLEMENTARIAS OCTUBRE,22" sheetId="65" r:id="rId6"/>
    <sheet name="su planning 31,10,2022" sheetId="64" r:id="rId7"/>
    <sheet name="H.COMPLEMENTARIAS SEPTIEMB,22" sheetId="63" r:id="rId8"/>
    <sheet name="SU PLANNING 16,09,2022" sheetId="62" r:id="rId9"/>
    <sheet name="SU PLANNING 01,09,2022" sheetId="60" r:id="rId10"/>
    <sheet name="H.COMPLEMENTARIAS AGOSTO,22" sheetId="61" r:id="rId11"/>
    <sheet name="SU PLANNING 01,08,2022" sheetId="59" r:id="rId12"/>
    <sheet name="H.COMPLEMENTARIAS MAYO,22" sheetId="58" r:id="rId13"/>
    <sheet name="SU PLANNING 01,03,2022" sheetId="55" r:id="rId14"/>
    <sheet name="H.COMPLEMENTARIAS ABRIL,22" sheetId="57" r:id="rId15"/>
    <sheet name="H.COMPLEMENTARIAS MARZO,22" sheetId="56" r:id="rId16"/>
    <sheet name="PLANNING 16,02,2022" sheetId="53" r:id="rId17"/>
    <sheet name="H.COMPLEMENTARIAS FEBRERO,22" sheetId="54" r:id="rId18"/>
    <sheet name="H.COMPLEMENTARIAS ENERO,22" sheetId="52" r:id="rId19"/>
    <sheet name="SU PLANNING 07,01,2022" sheetId="51" r:id="rId20"/>
    <sheet name="SU PLANNING 24,12,2021" sheetId="49" r:id="rId21"/>
    <sheet name="H.COMPLEMENTARIAS DICIEMBR.21" sheetId="50" r:id="rId22"/>
    <sheet name="SU PLANNING 01,09,2021" sheetId="44" r:id="rId23"/>
    <sheet name="H.COMPLEMENTARIAS NOVI.21" sheetId="48" r:id="rId24"/>
    <sheet name="H.COMPLEMENTARIAS OCTUBRE,21" sheetId="47" r:id="rId25"/>
    <sheet name="H.COMPLEMENTARIAS SEPTIEMBRE,21" sheetId="46" r:id="rId26"/>
    <sheet name="H.COMPLEMENTARIAS AGOSTO,21" sheetId="45" r:id="rId27"/>
    <sheet name="SU PLANNING 01,08,2021" sheetId="43" r:id="rId28"/>
    <sheet name="SU PLANNING 20,07,2021" sheetId="41" r:id="rId29"/>
    <sheet name="H.COMPLEMENTARIAS JULIO,21" sheetId="42" r:id="rId30"/>
    <sheet name="SU PLANNING 01,05,2021" sheetId="36" r:id="rId31"/>
    <sheet name="H.COMPLEMENTARIAS JUNIO,21" sheetId="40" r:id="rId32"/>
    <sheet name="H.COMPLEMENTARIAS MAYO,21" sheetId="39" r:id="rId33"/>
    <sheet name="H.COMPLEMENTARIAS ABRIL,21" sheetId="38" r:id="rId34"/>
    <sheet name="H.COMPLEMENTARIAS FEBRERO,21" sheetId="34" r:id="rId35"/>
    <sheet name="H.COMPLEMENTARIAS ENERO,21" sheetId="33" r:id="rId36"/>
    <sheet name="H.COMPLEMENTARIAS DICIEMBRE,20" sheetId="32" r:id="rId37"/>
    <sheet name="H.COMPLEMENTARIAS NOVIEMBRE,20" sheetId="31" r:id="rId38"/>
    <sheet name="H.COMPLEMENTARIAS OCTUBRE,20" sheetId="30" r:id="rId39"/>
    <sheet name="H.COMPLEMENTARIAS SEPTIEMBRE,20" sheetId="29" r:id="rId40"/>
    <sheet name="H.COMPLEMENTARIAS AGOSTO,20" sheetId="28" r:id="rId41"/>
    <sheet name="H.COMPLEMENTARIAS JULIO,20" sheetId="27" r:id="rId42"/>
    <sheet name="H.COMPLEMENTARIAS JUNIO,20" sheetId="26" r:id="rId43"/>
    <sheet name="H.COMPLEMENTARIA MAYO,20" sheetId="25" r:id="rId44"/>
    <sheet name="SU PLANNING 01,04,2021" sheetId="35" r:id="rId45"/>
    <sheet name="SU PLANNING 04,06,2020" sheetId="23" r:id="rId46"/>
    <sheet name="SU PLANNING ABRIL,20" sheetId="22" r:id="rId47"/>
    <sheet name="H.COMPLEMENTARIAS ABRIL,20" sheetId="21" r:id="rId48"/>
    <sheet name="H.COMPLEMENTARIAS MARZO,20" sheetId="20" r:id="rId49"/>
    <sheet name="SU PLANNING 19,03,2020" sheetId="19" r:id="rId50"/>
    <sheet name="H.COMPLEM.FEBRERO,20" sheetId="18" r:id="rId51"/>
    <sheet name="H.COMPLEMENTARIAS ENERO,20" sheetId="17" r:id="rId52"/>
    <sheet name="SU PLANNING 01,02,2020" sheetId="16" r:id="rId53"/>
    <sheet name="H.COMPLEMENTARIAS " sheetId="15" r:id="rId54"/>
    <sheet name="SU PLANNING 26,08,2019" sheetId="14" r:id="rId55"/>
    <sheet name="SU PLANNING 19,08,2019" sheetId="13" r:id="rId56"/>
    <sheet name="SU PLANNING 09,04,2019" sheetId="12" r:id="rId57"/>
    <sheet name="SU PLANNING 07,11,2018" sheetId="11" r:id="rId58"/>
    <sheet name="SU PLANNING 27,08,2018" sheetId="10" r:id="rId59"/>
    <sheet name="SU PLANNING 21,08,2018" sheetId="9" r:id="rId60"/>
    <sheet name="KAWTAR" sheetId="7" r:id="rId61"/>
    <sheet name="SHIAM" sheetId="8" r:id="rId62"/>
    <sheet name="SU PLANNING 01,11,2017" sheetId="6" r:id="rId63"/>
    <sheet name="SU PLANNING 21,08,17 " sheetId="4" r:id="rId64"/>
    <sheet name="SU PLANNING 24,08,17" sheetId="5" r:id="rId65"/>
    <sheet name="SU PLANNING 01,03,2017" sheetId="3" r:id="rId66"/>
    <sheet name=" SU PLANNING 01,02,2013" sheetId="2" r:id="rId67"/>
    <sheet name="SUSTITUCION VAC.GONGORA " sheetId="1" r:id="rId68"/>
  </sheets>
  <definedNames>
    <definedName name="_xlnm.Print_Area" localSheetId="43">'H.COMPLEMENTARIA MAYO,20'!$A$1:$N$17</definedName>
    <definedName name="_xlnm.Print_Area" localSheetId="47">'H.COMPLEMENTARIAS ABRIL,20'!$A$1:$N$19</definedName>
    <definedName name="_xlnm.Print_Area" localSheetId="33">'H.COMPLEMENTARIAS ABRIL,21'!$A$1:$N$16</definedName>
    <definedName name="_xlnm.Print_Area" localSheetId="40">'H.COMPLEMENTARIAS AGOSTO,20'!$A$1:$N$15</definedName>
    <definedName name="_xlnm.Print_Area" localSheetId="26">'H.COMPLEMENTARIAS AGOSTO,21'!$A$1:$N$15</definedName>
    <definedName name="_xlnm.Print_Area" localSheetId="10">'H.COMPLEMENTARIAS AGOSTO,22'!$A$1:$N$16</definedName>
    <definedName name="_xlnm.Print_Area" localSheetId="21">'H.COMPLEMENTARIAS DICIEMBR.21'!$A$1:$N$16</definedName>
    <definedName name="_xlnm.Print_Area" localSheetId="36">'H.COMPLEMENTARIAS DICIEMBRE,20'!$A$1:$N$15</definedName>
    <definedName name="_xlnm.Print_Area" localSheetId="51">'H.COMPLEMENTARIAS ENERO,20'!$A$1:$N$12</definedName>
    <definedName name="_xlnm.Print_Area" localSheetId="18">'H.COMPLEMENTARIAS ENERO,22'!$A$1:$N$16</definedName>
    <definedName name="_xlnm.Print_Area" localSheetId="34">'H.COMPLEMENTARIAS FEBRERO,21'!$A$1:$N$15</definedName>
    <definedName name="_xlnm.Print_Area" localSheetId="17">'H.COMPLEMENTARIAS FEBRERO,22'!$A$1:$N$16</definedName>
    <definedName name="_xlnm.Print_Area" localSheetId="41">'H.COMPLEMENTARIAS JULIO,20'!$A$1:$N$16</definedName>
    <definedName name="_xlnm.Print_Area" localSheetId="29">'H.COMPLEMENTARIAS JULIO,21'!$A$1:$N$16</definedName>
    <definedName name="_xlnm.Print_Area" localSheetId="42">'H.COMPLEMENTARIAS JUNIO,20'!$A$1:$N$16</definedName>
    <definedName name="_xlnm.Print_Area" localSheetId="31">'H.COMPLEMENTARIAS JUNIO,21'!$A$1:$N$16</definedName>
    <definedName name="_xlnm.Print_Area" localSheetId="48">'H.COMPLEMENTARIAS MARZO,20'!$A$1:$N$19</definedName>
    <definedName name="_xlnm.Print_Area" localSheetId="15">'H.COMPLEMENTARIAS MARZO,22'!$A$1:$N$16</definedName>
    <definedName name="_xlnm.Print_Area" localSheetId="32">'H.COMPLEMENTARIAS MAYO,21'!$A$1:$N$14</definedName>
    <definedName name="_xlnm.Print_Area" localSheetId="12">'H.COMPLEMENTARIAS MAYO,22'!$A$1:$N$16</definedName>
    <definedName name="_xlnm.Print_Area" localSheetId="23">'H.COMPLEMENTARIAS NOVI.21'!$A$1:$N$15</definedName>
    <definedName name="_xlnm.Print_Area" localSheetId="37">'H.COMPLEMENTARIAS NOVIEMBRE,20'!$A$1:$N$14</definedName>
    <definedName name="_xlnm.Print_Area" localSheetId="38">'H.COMPLEMENTARIAS OCTUBRE,20'!$A$1:$N$16</definedName>
    <definedName name="_xlnm.Print_Area" localSheetId="24">'H.COMPLEMENTARIAS OCTUBRE,21'!$A$1:$N$14</definedName>
    <definedName name="_xlnm.Print_Area" localSheetId="5">'H.COMPLEMENTARIAS OCTUBRE,22'!$A$1:$N$15</definedName>
    <definedName name="_xlnm.Print_Area" localSheetId="7">'H.COMPLEMENTARIAS SEPTIEMB,22'!$A$1:$N$15</definedName>
    <definedName name="_xlnm.Print_Area" localSheetId="39">'H.COMPLEMENTARIAS SEPTIEMBRE,20'!$A$1:$N$17</definedName>
    <definedName name="_xlnm.Print_Area" localSheetId="25">'H.COMPLEMENTARIAS SEPTIEMBRE,21'!$A$1:$N$15</definedName>
    <definedName name="_xlnm.Print_Area" localSheetId="16">'PLANNING 16,02,2022'!$A$1:$N$30</definedName>
    <definedName name="_xlnm.Print_Area" localSheetId="2">'su planning 01,01,23'!$A$1:$N$30</definedName>
    <definedName name="_xlnm.Print_Area" localSheetId="11">'SU PLANNING 01,08,2022'!$A$1:$N$26</definedName>
    <definedName name="_xlnm.Print_Area" localSheetId="9">'SU PLANNING 01,09,2022'!$A$1:$N$32</definedName>
    <definedName name="_xlnm.Print_Area" localSheetId="19">'SU PLANNING 07,01,2022'!$A$1:$N$28</definedName>
    <definedName name="_xlnm.Print_Area" localSheetId="1">'SU PLANNING 16,03,2023'!$A$1:$N$32</definedName>
    <definedName name="_xlnm.Print_Area" localSheetId="8">'SU PLANNING 16,09,2022'!$A$1:$N$28</definedName>
    <definedName name="_xlnm.Print_Area" localSheetId="3">'SU PLANNING 30,11,22'!$A$1:$N$28</definedName>
    <definedName name="_xlnm.Print_Area" localSheetId="0">'SU PLANNING 31,03,2023'!$A$1:$N$30</definedName>
    <definedName name="_xlnm.Print_Area" localSheetId="6">'su planning 31,10,2022'!$A$1:$N$30</definedName>
    <definedName name="_xlnm.Print_Area" localSheetId="46">'SU PLANNING ABRIL,20'!$A$1:$N$28</definedName>
  </definedNames>
  <calcPr calcId="162913"/>
</workbook>
</file>

<file path=xl/calcChain.xml><?xml version="1.0" encoding="utf-8"?>
<calcChain xmlns="http://schemas.openxmlformats.org/spreadsheetml/2006/main">
  <c r="M26" i="70" l="1"/>
  <c r="K26" i="70"/>
  <c r="I26" i="70"/>
  <c r="G26" i="70"/>
  <c r="E26" i="70"/>
  <c r="C26" i="70"/>
  <c r="A26" i="70"/>
  <c r="N24" i="70"/>
  <c r="N22" i="70"/>
  <c r="N20" i="70"/>
  <c r="N18" i="70"/>
  <c r="N14" i="70"/>
  <c r="N12" i="70"/>
  <c r="N10" i="70"/>
  <c r="N8" i="70"/>
  <c r="N6" i="70"/>
  <c r="N4" i="70"/>
  <c r="N26" i="70" l="1"/>
  <c r="I29" i="70"/>
  <c r="K28" i="70"/>
  <c r="N26" i="69"/>
  <c r="M28" i="69" l="1"/>
  <c r="K28" i="69"/>
  <c r="I28" i="69"/>
  <c r="G28" i="69"/>
  <c r="E28" i="69"/>
  <c r="C28" i="69"/>
  <c r="A28" i="69"/>
  <c r="N24" i="69"/>
  <c r="N22" i="69"/>
  <c r="N20" i="69"/>
  <c r="N18" i="69"/>
  <c r="N14" i="69"/>
  <c r="N12" i="69"/>
  <c r="N10" i="69"/>
  <c r="N8" i="69"/>
  <c r="N6" i="69"/>
  <c r="N4" i="69"/>
  <c r="N28" i="69" l="1"/>
  <c r="I31" i="69" s="1"/>
  <c r="N26" i="68"/>
  <c r="K28" i="68" s="1"/>
  <c r="M26" i="68"/>
  <c r="K26" i="68"/>
  <c r="I26" i="68"/>
  <c r="G26" i="68"/>
  <c r="E26" i="68"/>
  <c r="C26" i="68"/>
  <c r="A26" i="68"/>
  <c r="N24" i="68"/>
  <c r="N22" i="68"/>
  <c r="N20" i="68"/>
  <c r="N18" i="68"/>
  <c r="N14" i="68"/>
  <c r="N12" i="68"/>
  <c r="N10" i="68"/>
  <c r="N8" i="68"/>
  <c r="N6" i="68"/>
  <c r="N4" i="68"/>
  <c r="K30" i="69" l="1"/>
  <c r="I29" i="68"/>
  <c r="M24" i="67"/>
  <c r="K24" i="67"/>
  <c r="I24" i="67"/>
  <c r="G24" i="67"/>
  <c r="E24" i="67"/>
  <c r="C24" i="67"/>
  <c r="A24" i="67"/>
  <c r="N22" i="67"/>
  <c r="N20" i="67"/>
  <c r="N18" i="67"/>
  <c r="N16" i="67"/>
  <c r="N14" i="67"/>
  <c r="N12" i="67"/>
  <c r="N10" i="67"/>
  <c r="N8" i="67"/>
  <c r="N6" i="67"/>
  <c r="N4" i="67"/>
  <c r="N24" i="67" l="1"/>
  <c r="I27" i="67"/>
  <c r="K26" i="67"/>
  <c r="D13" i="66"/>
  <c r="N7" i="66"/>
  <c r="M7" i="66"/>
  <c r="K7" i="66"/>
  <c r="I7" i="66"/>
  <c r="G7" i="66"/>
  <c r="E7" i="66"/>
  <c r="C7" i="66"/>
  <c r="D13" i="65" l="1"/>
  <c r="N7" i="65"/>
  <c r="M7" i="65"/>
  <c r="K7" i="65"/>
  <c r="I7" i="65"/>
  <c r="G7" i="65"/>
  <c r="E7" i="65"/>
  <c r="C7" i="65"/>
  <c r="N24" i="64" l="1"/>
  <c r="M26" i="64" l="1"/>
  <c r="K26" i="64"/>
  <c r="I26" i="64"/>
  <c r="G26" i="64"/>
  <c r="E26" i="64"/>
  <c r="C26" i="64"/>
  <c r="A26" i="64"/>
  <c r="N22" i="64"/>
  <c r="N20" i="64"/>
  <c r="N18" i="64"/>
  <c r="N16" i="64"/>
  <c r="N14" i="64"/>
  <c r="N12" i="64"/>
  <c r="N10" i="64"/>
  <c r="N8" i="64"/>
  <c r="N6" i="64"/>
  <c r="N4" i="64"/>
  <c r="N26" i="64" s="1"/>
  <c r="I29" i="64" l="1"/>
  <c r="K28" i="64"/>
  <c r="D13" i="63"/>
  <c r="N7" i="63"/>
  <c r="M7" i="63"/>
  <c r="K7" i="63"/>
  <c r="I7" i="63"/>
  <c r="G7" i="63"/>
  <c r="E7" i="63"/>
  <c r="C7" i="63"/>
  <c r="M24" i="62" l="1"/>
  <c r="K24" i="62"/>
  <c r="I24" i="62"/>
  <c r="G24" i="62"/>
  <c r="E24" i="62"/>
  <c r="C24" i="62"/>
  <c r="A24" i="62"/>
  <c r="N22" i="62"/>
  <c r="N20" i="62"/>
  <c r="N18" i="62"/>
  <c r="N16" i="62"/>
  <c r="N14" i="62"/>
  <c r="N12" i="62"/>
  <c r="N10" i="62"/>
  <c r="N8" i="62"/>
  <c r="N6" i="62"/>
  <c r="N4" i="62"/>
  <c r="N24" i="62" s="1"/>
  <c r="I27" i="62" s="1"/>
  <c r="K26" i="62" l="1"/>
  <c r="D14" i="61"/>
  <c r="M8" i="61"/>
  <c r="K8" i="61"/>
  <c r="I8" i="61"/>
  <c r="G8" i="61"/>
  <c r="E8" i="61"/>
  <c r="C8" i="61"/>
  <c r="N5" i="61"/>
  <c r="N8" i="61" s="1"/>
  <c r="M26" i="60" l="1"/>
  <c r="K26" i="60"/>
  <c r="I26" i="60"/>
  <c r="G26" i="60"/>
  <c r="E26" i="60"/>
  <c r="C26" i="60"/>
  <c r="A26" i="60"/>
  <c r="N22" i="60"/>
  <c r="N20" i="60"/>
  <c r="N18" i="60"/>
  <c r="N16" i="60"/>
  <c r="N14" i="60"/>
  <c r="N12" i="60"/>
  <c r="N10" i="60"/>
  <c r="N8" i="60"/>
  <c r="N6" i="60"/>
  <c r="N4" i="60"/>
  <c r="N26" i="60" s="1"/>
  <c r="I29" i="60" l="1"/>
  <c r="K28" i="60"/>
  <c r="M22" i="59"/>
  <c r="K22" i="59"/>
  <c r="I22" i="59"/>
  <c r="G22" i="59"/>
  <c r="E22" i="59"/>
  <c r="C22" i="59"/>
  <c r="A22" i="59"/>
  <c r="N20" i="59"/>
  <c r="N18" i="59"/>
  <c r="N16" i="59"/>
  <c r="N14" i="59"/>
  <c r="N12" i="59"/>
  <c r="N10" i="59"/>
  <c r="N8" i="59"/>
  <c r="N6" i="59"/>
  <c r="N4" i="59"/>
  <c r="N22" i="59" s="1"/>
  <c r="I25" i="59" l="1"/>
  <c r="K24" i="59"/>
  <c r="D14" i="58"/>
  <c r="M8" i="58"/>
  <c r="K8" i="58"/>
  <c r="I8" i="58"/>
  <c r="G8" i="58"/>
  <c r="E8" i="58"/>
  <c r="C8" i="58"/>
  <c r="N5" i="58"/>
  <c r="N8" i="58" s="1"/>
  <c r="D12" i="57" l="1"/>
  <c r="M6" i="57"/>
  <c r="K6" i="57"/>
  <c r="I6" i="57"/>
  <c r="G6" i="57"/>
  <c r="E6" i="57"/>
  <c r="C6" i="57"/>
  <c r="N6" i="57"/>
  <c r="D14" i="56" l="1"/>
  <c r="M8" i="56"/>
  <c r="K8" i="56"/>
  <c r="I8" i="56"/>
  <c r="G8" i="56"/>
  <c r="E8" i="56"/>
  <c r="C8" i="56"/>
  <c r="N5" i="56"/>
  <c r="N8" i="56"/>
  <c r="N24" i="55" l="1"/>
  <c r="M24" i="55"/>
  <c r="K24" i="55"/>
  <c r="I24" i="55"/>
  <c r="G24" i="55"/>
  <c r="E24" i="55"/>
  <c r="C24" i="55"/>
  <c r="A24" i="55"/>
  <c r="N22" i="55"/>
  <c r="N20" i="55"/>
  <c r="N18" i="55"/>
  <c r="N16" i="55"/>
  <c r="N14" i="55"/>
  <c r="N12" i="55"/>
  <c r="N10" i="55"/>
  <c r="N8" i="55"/>
  <c r="N6" i="55"/>
  <c r="N4" i="55"/>
  <c r="K26" i="55" l="1"/>
  <c r="I27" i="55"/>
  <c r="K26" i="53"/>
  <c r="I26" i="53"/>
  <c r="G26" i="53"/>
  <c r="E26" i="53"/>
  <c r="C26" i="53"/>
  <c r="N5" i="54" l="1"/>
  <c r="N4" i="54"/>
  <c r="D14" i="54"/>
  <c r="N8" i="54"/>
  <c r="M8" i="54"/>
  <c r="K8" i="54"/>
  <c r="I8" i="54"/>
  <c r="G8" i="54"/>
  <c r="E8" i="54"/>
  <c r="C8" i="54"/>
  <c r="M26" i="53" l="1"/>
  <c r="A26" i="53"/>
  <c r="N24" i="53"/>
  <c r="N22" i="53"/>
  <c r="N20" i="53"/>
  <c r="N18" i="53"/>
  <c r="N16" i="53"/>
  <c r="N14" i="53"/>
  <c r="N12" i="53"/>
  <c r="N10" i="53"/>
  <c r="N8" i="53"/>
  <c r="N6" i="53"/>
  <c r="N4" i="53"/>
  <c r="N26" i="53" s="1"/>
  <c r="I29" i="53" l="1"/>
  <c r="K28" i="53"/>
  <c r="D14" i="52"/>
  <c r="N8" i="52"/>
  <c r="M8" i="52"/>
  <c r="K8" i="52"/>
  <c r="I8" i="52"/>
  <c r="G8" i="52"/>
  <c r="E8" i="52"/>
  <c r="C8" i="52"/>
  <c r="N24" i="51" l="1"/>
  <c r="M24" i="51"/>
  <c r="K24" i="51"/>
  <c r="I24" i="51"/>
  <c r="G24" i="51"/>
  <c r="E24" i="51"/>
  <c r="C24" i="51"/>
  <c r="A24" i="51"/>
  <c r="N22" i="51"/>
  <c r="N20" i="51"/>
  <c r="N18" i="51"/>
  <c r="N16" i="51"/>
  <c r="N14" i="51"/>
  <c r="N12" i="51"/>
  <c r="N10" i="51"/>
  <c r="N8" i="51"/>
  <c r="N6" i="51"/>
  <c r="N4" i="51"/>
  <c r="I27" i="51" l="1"/>
  <c r="K26" i="51"/>
  <c r="D14" i="50"/>
  <c r="N8" i="50"/>
  <c r="M8" i="50"/>
  <c r="K8" i="50"/>
  <c r="I8" i="50"/>
  <c r="G8" i="50"/>
  <c r="E8" i="50"/>
  <c r="C8" i="50"/>
  <c r="N26" i="49" l="1"/>
  <c r="M26" i="49"/>
  <c r="K26" i="49"/>
  <c r="I26" i="49"/>
  <c r="G26" i="49"/>
  <c r="N24" i="49"/>
  <c r="I29" i="49" l="1"/>
  <c r="E26" i="49"/>
  <c r="C26" i="49"/>
  <c r="A26" i="49"/>
  <c r="N22" i="49"/>
  <c r="N20" i="49"/>
  <c r="N18" i="49"/>
  <c r="N16" i="49"/>
  <c r="N14" i="49"/>
  <c r="N12" i="49"/>
  <c r="N10" i="49"/>
  <c r="N8" i="49"/>
  <c r="N6" i="49"/>
  <c r="N4" i="49"/>
  <c r="K28" i="49" l="1"/>
  <c r="D13" i="48"/>
  <c r="N7" i="48"/>
  <c r="M7" i="48"/>
  <c r="K7" i="48"/>
  <c r="I7" i="48"/>
  <c r="G7" i="48"/>
  <c r="E7" i="48"/>
  <c r="C7" i="48"/>
  <c r="D12" i="47" l="1"/>
  <c r="N6" i="47"/>
  <c r="M6" i="47"/>
  <c r="K6" i="47"/>
  <c r="I6" i="47"/>
  <c r="G6" i="47"/>
  <c r="E6" i="47"/>
  <c r="C6" i="47"/>
  <c r="D13" i="46" l="1"/>
  <c r="N7" i="46"/>
  <c r="M7" i="46"/>
  <c r="K7" i="46"/>
  <c r="I7" i="46"/>
  <c r="G7" i="46"/>
  <c r="E7" i="46"/>
  <c r="C7" i="46"/>
  <c r="D13" i="45" l="1"/>
  <c r="N7" i="45"/>
  <c r="M7" i="45"/>
  <c r="K7" i="45"/>
  <c r="I7" i="45"/>
  <c r="G7" i="45"/>
  <c r="E7" i="45"/>
  <c r="C7" i="45"/>
  <c r="N22" i="43" l="1"/>
  <c r="M22" i="43"/>
  <c r="K22" i="43"/>
  <c r="I22" i="43"/>
  <c r="G22" i="43"/>
  <c r="E22" i="43"/>
  <c r="M24" i="44"/>
  <c r="K24" i="44"/>
  <c r="I24" i="44"/>
  <c r="G24" i="44"/>
  <c r="E24" i="44"/>
  <c r="C24" i="44"/>
  <c r="A24" i="44"/>
  <c r="N22" i="44"/>
  <c r="N20" i="44"/>
  <c r="N18" i="44"/>
  <c r="N16" i="44"/>
  <c r="N14" i="44"/>
  <c r="N12" i="44"/>
  <c r="N10" i="44"/>
  <c r="N8" i="44"/>
  <c r="N6" i="44"/>
  <c r="N4" i="44"/>
  <c r="N24" i="44" s="1"/>
  <c r="C22" i="43"/>
  <c r="A22" i="43"/>
  <c r="N20" i="43"/>
  <c r="N18" i="43"/>
  <c r="N16" i="43"/>
  <c r="N14" i="43"/>
  <c r="N12" i="43"/>
  <c r="N10" i="43"/>
  <c r="N8" i="43"/>
  <c r="N6" i="43"/>
  <c r="N4" i="43"/>
  <c r="I27" i="44" l="1"/>
  <c r="K26" i="44"/>
  <c r="I25" i="43"/>
  <c r="K24" i="43"/>
  <c r="D14" i="42"/>
  <c r="N8" i="42"/>
  <c r="M8" i="42"/>
  <c r="K8" i="42"/>
  <c r="I8" i="42"/>
  <c r="G8" i="42"/>
  <c r="E8" i="42"/>
  <c r="C8" i="42"/>
  <c r="A24" i="41" l="1"/>
  <c r="N24" i="41"/>
  <c r="M24" i="41"/>
  <c r="K24" i="41"/>
  <c r="I24" i="41"/>
  <c r="G24" i="41"/>
  <c r="E24" i="41"/>
  <c r="C24" i="41"/>
  <c r="N22" i="41"/>
  <c r="N20" i="41"/>
  <c r="N18" i="41"/>
  <c r="N16" i="41"/>
  <c r="N14" i="41"/>
  <c r="N12" i="41"/>
  <c r="N10" i="41"/>
  <c r="N8" i="41"/>
  <c r="N6" i="41"/>
  <c r="N4" i="41"/>
  <c r="I27" i="41" l="1"/>
  <c r="K26" i="41"/>
  <c r="N8" i="40"/>
  <c r="D14" i="40" l="1"/>
  <c r="M8" i="40"/>
  <c r="K8" i="40"/>
  <c r="I8" i="40"/>
  <c r="G8" i="40"/>
  <c r="E8" i="40"/>
  <c r="C8" i="40"/>
  <c r="D12" i="39" l="1"/>
  <c r="M6" i="39"/>
  <c r="K6" i="39"/>
  <c r="I6" i="39"/>
  <c r="G6" i="39"/>
  <c r="E6" i="39"/>
  <c r="C6" i="39"/>
  <c r="N6" i="39" l="1"/>
  <c r="D14" i="38"/>
  <c r="M8" i="38"/>
  <c r="K8" i="38"/>
  <c r="I8" i="38"/>
  <c r="G8" i="38"/>
  <c r="E8" i="38"/>
  <c r="C8" i="38"/>
  <c r="N8" i="38" l="1"/>
  <c r="M26" i="36"/>
  <c r="N26" i="36"/>
  <c r="N8" i="36"/>
  <c r="K26" i="36" l="1"/>
  <c r="I26" i="36"/>
  <c r="G26" i="36"/>
  <c r="E26" i="36"/>
  <c r="C26" i="36"/>
  <c r="A26" i="36"/>
  <c r="N24" i="36"/>
  <c r="N22" i="36"/>
  <c r="N20" i="36"/>
  <c r="N18" i="36"/>
  <c r="N16" i="36"/>
  <c r="N14" i="36"/>
  <c r="N12" i="36"/>
  <c r="N10" i="36"/>
  <c r="N6" i="36"/>
  <c r="N4" i="36"/>
  <c r="I29" i="36" l="1"/>
  <c r="K28" i="36"/>
  <c r="M24" i="35" l="1"/>
  <c r="K24" i="35"/>
  <c r="I24" i="35"/>
  <c r="G24" i="35"/>
  <c r="E24" i="35"/>
  <c r="C24" i="35"/>
  <c r="A24" i="35"/>
  <c r="N22" i="35"/>
  <c r="N20" i="35"/>
  <c r="N18" i="35"/>
  <c r="N16" i="35"/>
  <c r="N14" i="35"/>
  <c r="N12" i="35"/>
  <c r="N10" i="35"/>
  <c r="N8" i="35"/>
  <c r="N6" i="35"/>
  <c r="N4" i="35"/>
  <c r="N24" i="35" l="1"/>
  <c r="I27" i="35" s="1"/>
  <c r="D13" i="34"/>
  <c r="M7" i="34"/>
  <c r="K7" i="34"/>
  <c r="I7" i="34"/>
  <c r="G7" i="34"/>
  <c r="E7" i="34"/>
  <c r="C7" i="34"/>
  <c r="N7" i="34" s="1"/>
  <c r="K26" i="35" l="1"/>
  <c r="D13" i="33"/>
  <c r="M7" i="33"/>
  <c r="K7" i="33"/>
  <c r="I7" i="33"/>
  <c r="G7" i="33"/>
  <c r="E7" i="33"/>
  <c r="C7" i="33"/>
  <c r="N7" i="33" s="1"/>
  <c r="D13" i="32" l="1"/>
  <c r="M7" i="32"/>
  <c r="K7" i="32"/>
  <c r="I7" i="32"/>
  <c r="G7" i="32"/>
  <c r="E7" i="32"/>
  <c r="C7" i="32"/>
  <c r="N7" i="32" l="1"/>
  <c r="D12" i="31"/>
  <c r="M6" i="31"/>
  <c r="K6" i="31"/>
  <c r="I6" i="31"/>
  <c r="G6" i="31"/>
  <c r="E6" i="31"/>
  <c r="C6" i="31"/>
  <c r="N6" i="31" l="1"/>
  <c r="D14" i="30"/>
  <c r="M8" i="30"/>
  <c r="K8" i="30"/>
  <c r="I8" i="30"/>
  <c r="G8" i="30"/>
  <c r="E8" i="30"/>
  <c r="C8" i="30"/>
  <c r="N8" i="30" l="1"/>
  <c r="D15" i="29"/>
  <c r="M9" i="29"/>
  <c r="K9" i="29"/>
  <c r="I9" i="29"/>
  <c r="G9" i="29"/>
  <c r="E9" i="29"/>
  <c r="C9" i="29"/>
  <c r="N9" i="29" l="1"/>
  <c r="D13" i="28"/>
  <c r="M7" i="28"/>
  <c r="K7" i="28"/>
  <c r="I7" i="28"/>
  <c r="G7" i="28"/>
  <c r="E7" i="28"/>
  <c r="C7" i="28"/>
  <c r="N7" i="28" l="1"/>
  <c r="D14" i="27"/>
  <c r="M8" i="27"/>
  <c r="K8" i="27"/>
  <c r="I8" i="27"/>
  <c r="G8" i="27"/>
  <c r="E8" i="27"/>
  <c r="C8" i="27"/>
  <c r="N8" i="27" l="1"/>
  <c r="D14" i="26"/>
  <c r="M8" i="26"/>
  <c r="K8" i="26"/>
  <c r="I8" i="26"/>
  <c r="G8" i="26"/>
  <c r="E8" i="26"/>
  <c r="C8" i="26"/>
  <c r="N8" i="26" l="1"/>
  <c r="D15" i="25"/>
  <c r="M9" i="25"/>
  <c r="K9" i="25"/>
  <c r="I9" i="25"/>
  <c r="G9" i="25"/>
  <c r="E9" i="25"/>
  <c r="C9" i="25"/>
  <c r="N9" i="25" l="1"/>
  <c r="N26" i="23"/>
  <c r="M26" i="23"/>
  <c r="K26" i="23"/>
  <c r="I26" i="23"/>
  <c r="G26" i="23"/>
  <c r="E26" i="23"/>
  <c r="N10" i="23"/>
  <c r="C26" i="23"/>
  <c r="A26" i="23"/>
  <c r="N24" i="23"/>
  <c r="N22" i="23"/>
  <c r="N20" i="23"/>
  <c r="N18" i="23"/>
  <c r="N16" i="23"/>
  <c r="N14" i="23"/>
  <c r="N12" i="23"/>
  <c r="N8" i="23"/>
  <c r="N6" i="23"/>
  <c r="N4" i="23"/>
  <c r="I29" i="23" l="1"/>
  <c r="K28" i="23"/>
  <c r="M24" i="22"/>
  <c r="K24" i="22"/>
  <c r="I24" i="22"/>
  <c r="G24" i="22"/>
  <c r="E24" i="22"/>
  <c r="C24" i="22"/>
  <c r="A24" i="22"/>
  <c r="N22" i="22"/>
  <c r="N20" i="22"/>
  <c r="N18" i="22"/>
  <c r="N16" i="22"/>
  <c r="N14" i="22"/>
  <c r="N12" i="22"/>
  <c r="N10" i="22"/>
  <c r="N8" i="22"/>
  <c r="N6" i="22"/>
  <c r="N4" i="22"/>
  <c r="N14" i="19"/>
  <c r="N24" i="22" l="1"/>
  <c r="I27" i="22" s="1"/>
  <c r="K26" i="22" l="1"/>
  <c r="M11" i="21" l="1"/>
  <c r="D17" i="21"/>
  <c r="K11" i="21"/>
  <c r="I11" i="21"/>
  <c r="G11" i="21"/>
  <c r="E11" i="21"/>
  <c r="C11" i="21"/>
  <c r="N11" i="21" l="1"/>
  <c r="D17" i="20"/>
  <c r="K11" i="20"/>
  <c r="I11" i="20"/>
  <c r="G11" i="20"/>
  <c r="E11" i="20"/>
  <c r="C11" i="20"/>
  <c r="N11" i="20" l="1"/>
  <c r="M24" i="19"/>
  <c r="K24" i="19"/>
  <c r="I24" i="19"/>
  <c r="G24" i="19"/>
  <c r="E24" i="19"/>
  <c r="C24" i="19"/>
  <c r="A24" i="19"/>
  <c r="N23" i="19"/>
  <c r="N22" i="19"/>
  <c r="N20" i="19"/>
  <c r="N18" i="19"/>
  <c r="N16" i="19"/>
  <c r="N12" i="19"/>
  <c r="N10" i="19"/>
  <c r="N8" i="19"/>
  <c r="N6" i="19"/>
  <c r="N5" i="19"/>
  <c r="N4" i="19"/>
  <c r="N24" i="19" l="1"/>
  <c r="I27" i="19" s="1"/>
  <c r="D14" i="18"/>
  <c r="K8" i="18"/>
  <c r="I8" i="18"/>
  <c r="G8" i="18"/>
  <c r="E8" i="18"/>
  <c r="C8" i="18"/>
  <c r="K26" i="19" l="1"/>
  <c r="N8" i="18"/>
  <c r="N4" i="17"/>
  <c r="M6" i="17"/>
  <c r="K6" i="17"/>
  <c r="I6" i="17"/>
  <c r="G6" i="17"/>
  <c r="E6" i="17"/>
  <c r="C6" i="17"/>
  <c r="A6" i="17"/>
  <c r="N5" i="17"/>
  <c r="N6" i="17" l="1"/>
  <c r="M26" i="16"/>
  <c r="K26" i="16"/>
  <c r="I26" i="16"/>
  <c r="G26" i="16"/>
  <c r="E26" i="16"/>
  <c r="C26" i="16"/>
  <c r="A26" i="16"/>
  <c r="N25" i="16"/>
  <c r="N24" i="16"/>
  <c r="N22" i="16"/>
  <c r="N20" i="16"/>
  <c r="N18" i="16"/>
  <c r="N16" i="16"/>
  <c r="N14" i="16"/>
  <c r="N12" i="16"/>
  <c r="N10" i="16"/>
  <c r="N8" i="16"/>
  <c r="N6" i="16"/>
  <c r="N5" i="16"/>
  <c r="N4" i="16"/>
  <c r="N26" i="16" l="1"/>
  <c r="I29" i="16"/>
  <c r="K28" i="16"/>
  <c r="N8" i="15"/>
  <c r="N6" i="15"/>
  <c r="N4" i="15"/>
  <c r="M10" i="15"/>
  <c r="K10" i="15"/>
  <c r="I10" i="15"/>
  <c r="G10" i="15"/>
  <c r="E10" i="15"/>
  <c r="C10" i="15"/>
  <c r="A10" i="15"/>
  <c r="N9" i="15"/>
  <c r="N10" i="15"/>
  <c r="N16" i="14" l="1"/>
  <c r="M28" i="14"/>
  <c r="K28" i="14"/>
  <c r="I28" i="14"/>
  <c r="G28" i="14"/>
  <c r="E28" i="14"/>
  <c r="C28" i="14"/>
  <c r="A28" i="14"/>
  <c r="N27" i="14"/>
  <c r="N26" i="14"/>
  <c r="N24" i="14"/>
  <c r="N22" i="14"/>
  <c r="N20" i="14"/>
  <c r="N18" i="14"/>
  <c r="N14" i="14"/>
  <c r="N12" i="14"/>
  <c r="N10" i="14"/>
  <c r="N8" i="14"/>
  <c r="N6" i="14"/>
  <c r="N5" i="14"/>
  <c r="N4" i="14"/>
  <c r="N28" i="14" s="1"/>
  <c r="M26" i="13"/>
  <c r="K26" i="13"/>
  <c r="I26" i="13"/>
  <c r="G26" i="13"/>
  <c r="E26" i="13"/>
  <c r="C26" i="13"/>
  <c r="A26" i="13"/>
  <c r="N25" i="13"/>
  <c r="N24" i="13"/>
  <c r="N22" i="13"/>
  <c r="N20" i="13"/>
  <c r="N18" i="13"/>
  <c r="N16" i="13"/>
  <c r="N14" i="13"/>
  <c r="N12" i="13"/>
  <c r="N10" i="13"/>
  <c r="N8" i="13"/>
  <c r="N6" i="13"/>
  <c r="N5" i="13"/>
  <c r="N4" i="13"/>
  <c r="I31" i="14" l="1"/>
  <c r="K30" i="14"/>
  <c r="N26" i="13"/>
  <c r="I29" i="13" s="1"/>
  <c r="K28" i="13"/>
  <c r="M28" i="12"/>
  <c r="K28" i="12"/>
  <c r="I28" i="12"/>
  <c r="G28" i="12"/>
  <c r="E28" i="12"/>
  <c r="C28" i="12"/>
  <c r="A28" i="12"/>
  <c r="N27" i="12"/>
  <c r="N26" i="12"/>
  <c r="N24" i="12"/>
  <c r="N22" i="12"/>
  <c r="N20" i="12"/>
  <c r="N18" i="12"/>
  <c r="N16" i="12"/>
  <c r="N14" i="12"/>
  <c r="N12" i="12"/>
  <c r="N10" i="12"/>
  <c r="N8" i="12"/>
  <c r="N6" i="12"/>
  <c r="N5" i="12"/>
  <c r="N4" i="12"/>
  <c r="N28" i="12" l="1"/>
  <c r="K30" i="12"/>
  <c r="I31" i="12"/>
  <c r="N26" i="11"/>
  <c r="M28" i="11" l="1"/>
  <c r="N24" i="11"/>
  <c r="K28" i="11"/>
  <c r="I28" i="11"/>
  <c r="G28" i="11"/>
  <c r="E28" i="11"/>
  <c r="C28" i="11"/>
  <c r="A28" i="11"/>
  <c r="N27" i="11"/>
  <c r="N22" i="11"/>
  <c r="N20" i="11"/>
  <c r="N18" i="11"/>
  <c r="N16" i="11"/>
  <c r="N14" i="11"/>
  <c r="N12" i="11"/>
  <c r="N10" i="11"/>
  <c r="N8" i="11"/>
  <c r="N6" i="11"/>
  <c r="N5" i="11"/>
  <c r="N4" i="11"/>
  <c r="N28" i="11" s="1"/>
  <c r="I31" i="11" l="1"/>
  <c r="K30" i="11"/>
  <c r="M24" i="10"/>
  <c r="K24" i="10"/>
  <c r="I24" i="10"/>
  <c r="G24" i="10"/>
  <c r="E24" i="10"/>
  <c r="C24" i="10"/>
  <c r="A24" i="10"/>
  <c r="N23" i="10"/>
  <c r="N22" i="10"/>
  <c r="N20" i="10"/>
  <c r="N18" i="10"/>
  <c r="N16" i="10"/>
  <c r="N14" i="10"/>
  <c r="N12" i="10"/>
  <c r="N10" i="10"/>
  <c r="N8" i="10"/>
  <c r="N6" i="10"/>
  <c r="N5" i="10"/>
  <c r="N4" i="10"/>
  <c r="N24" i="10" s="1"/>
  <c r="M22" i="9"/>
  <c r="K22" i="9"/>
  <c r="I22" i="9"/>
  <c r="G22" i="9"/>
  <c r="E22" i="9"/>
  <c r="C22" i="9"/>
  <c r="A22" i="9"/>
  <c r="N21" i="9"/>
  <c r="N20" i="9"/>
  <c r="N18" i="9"/>
  <c r="N16" i="9"/>
  <c r="N14" i="9"/>
  <c r="N12" i="9"/>
  <c r="N10" i="9"/>
  <c r="N8" i="9"/>
  <c r="N6" i="9"/>
  <c r="N5" i="9"/>
  <c r="N4" i="9"/>
  <c r="N22" i="9" l="1"/>
  <c r="I27" i="10"/>
  <c r="K26" i="10"/>
  <c r="I25" i="9"/>
  <c r="K24" i="9"/>
  <c r="N14" i="7"/>
  <c r="N12" i="8" l="1"/>
  <c r="M16" i="8"/>
  <c r="K16" i="8"/>
  <c r="I16" i="8"/>
  <c r="G16" i="8"/>
  <c r="E16" i="8"/>
  <c r="C16" i="8"/>
  <c r="A16" i="8"/>
  <c r="N15" i="8"/>
  <c r="N10" i="8"/>
  <c r="N8" i="8"/>
  <c r="N6" i="8"/>
  <c r="N4" i="8"/>
  <c r="M16" i="7"/>
  <c r="K16" i="7"/>
  <c r="I16" i="7"/>
  <c r="G16" i="7"/>
  <c r="E16" i="7"/>
  <c r="C16" i="7"/>
  <c r="A16" i="7"/>
  <c r="N15" i="7"/>
  <c r="N12" i="7"/>
  <c r="N10" i="7"/>
  <c r="N8" i="7"/>
  <c r="N6" i="7"/>
  <c r="N5" i="7"/>
  <c r="N4" i="7"/>
  <c r="N16" i="8" l="1"/>
  <c r="N16" i="7"/>
  <c r="M24" i="6"/>
  <c r="K24" i="6"/>
  <c r="I24" i="6"/>
  <c r="G24" i="6"/>
  <c r="E24" i="6"/>
  <c r="C24" i="6"/>
  <c r="A24" i="6"/>
  <c r="N23" i="6"/>
  <c r="N22" i="6"/>
  <c r="N20" i="6"/>
  <c r="N18" i="6"/>
  <c r="N16" i="6"/>
  <c r="N14" i="6"/>
  <c r="N12" i="6"/>
  <c r="N10" i="6"/>
  <c r="N8" i="6"/>
  <c r="N24" i="6" s="1"/>
  <c r="N6" i="6"/>
  <c r="N5" i="6"/>
  <c r="N4" i="6"/>
  <c r="I27" i="6" l="1"/>
  <c r="K26" i="6"/>
  <c r="M26" i="5"/>
  <c r="K26" i="5"/>
  <c r="I26" i="5"/>
  <c r="G26" i="5"/>
  <c r="E26" i="5"/>
  <c r="C26" i="5"/>
  <c r="A26" i="5"/>
  <c r="N25" i="5"/>
  <c r="N24" i="5"/>
  <c r="N22" i="5"/>
  <c r="N20" i="5"/>
  <c r="N18" i="5"/>
  <c r="N16" i="5"/>
  <c r="N14" i="5"/>
  <c r="N12" i="5"/>
  <c r="N10" i="5"/>
  <c r="N8" i="5"/>
  <c r="N7" i="5"/>
  <c r="N6" i="5"/>
  <c r="N4" i="5"/>
  <c r="M26" i="4"/>
  <c r="K26" i="4"/>
  <c r="I26" i="4"/>
  <c r="G26" i="4"/>
  <c r="E26" i="4"/>
  <c r="C26" i="4"/>
  <c r="A26" i="4"/>
  <c r="N25" i="4"/>
  <c r="N24" i="4"/>
  <c r="N22" i="4"/>
  <c r="N20" i="4"/>
  <c r="N18" i="4"/>
  <c r="N16" i="4"/>
  <c r="N14" i="4"/>
  <c r="N12" i="4"/>
  <c r="N10" i="4"/>
  <c r="N8" i="4"/>
  <c r="N7" i="4"/>
  <c r="N6" i="4"/>
  <c r="N4" i="4"/>
  <c r="N26" i="5" l="1"/>
  <c r="N26" i="4"/>
  <c r="I29" i="5"/>
  <c r="K28" i="5"/>
  <c r="I29" i="4"/>
  <c r="K28" i="4"/>
  <c r="M27" i="3"/>
  <c r="K27" i="3"/>
  <c r="I27" i="3"/>
  <c r="G27" i="3"/>
  <c r="E27" i="3"/>
  <c r="C27" i="3"/>
  <c r="A27" i="3"/>
  <c r="N26" i="3"/>
  <c r="N25" i="3"/>
  <c r="N23" i="3"/>
  <c r="N21" i="3"/>
  <c r="N19" i="3"/>
  <c r="N17" i="3"/>
  <c r="N15" i="3"/>
  <c r="N13" i="3"/>
  <c r="N11" i="3"/>
  <c r="N9" i="3"/>
  <c r="N8" i="3"/>
  <c r="N7" i="3"/>
  <c r="N6" i="3"/>
  <c r="N5" i="3"/>
  <c r="N27" i="3" s="1"/>
  <c r="I30" i="3" l="1"/>
  <c r="K29" i="3"/>
  <c r="M23" i="2" l="1"/>
  <c r="K23" i="2"/>
  <c r="I23" i="2"/>
  <c r="G23" i="2"/>
  <c r="E23" i="2"/>
  <c r="C23" i="2"/>
  <c r="A23" i="2"/>
  <c r="N22" i="2"/>
  <c r="O22" i="2" s="1"/>
  <c r="N21" i="2"/>
  <c r="O21" i="2" s="1"/>
  <c r="O20" i="2"/>
  <c r="N19" i="2"/>
  <c r="O19" i="2" s="1"/>
  <c r="O18" i="2"/>
  <c r="N17" i="2"/>
  <c r="O17" i="2" s="1"/>
  <c r="O16" i="2"/>
  <c r="N15" i="2"/>
  <c r="O15" i="2" s="1"/>
  <c r="O14" i="2"/>
  <c r="N13" i="2"/>
  <c r="O13" i="2" s="1"/>
  <c r="O12" i="2"/>
  <c r="N11" i="2"/>
  <c r="O11" i="2" s="1"/>
  <c r="O10" i="2"/>
  <c r="N9" i="2"/>
  <c r="O9" i="2" s="1"/>
  <c r="N8" i="2"/>
  <c r="O8" i="2" s="1"/>
  <c r="N7" i="2"/>
  <c r="O7" i="2" s="1"/>
  <c r="O6" i="2"/>
  <c r="N5" i="2"/>
  <c r="N23" i="2" l="1"/>
  <c r="I26" i="2"/>
  <c r="K25" i="2"/>
  <c r="O5" i="2"/>
  <c r="M7" i="1" l="1"/>
  <c r="K7" i="1"/>
  <c r="I7" i="1"/>
  <c r="G7" i="1"/>
  <c r="E7" i="1"/>
  <c r="C7" i="1"/>
  <c r="A7" i="1"/>
  <c r="N6" i="1"/>
  <c r="N5" i="1"/>
  <c r="Q5" i="1" s="1"/>
  <c r="N7" i="1" l="1"/>
  <c r="I10" i="1"/>
  <c r="K9" i="1"/>
</calcChain>
</file>

<file path=xl/sharedStrings.xml><?xml version="1.0" encoding="utf-8"?>
<sst xmlns="http://schemas.openxmlformats.org/spreadsheetml/2006/main" count="3814" uniqueCount="133">
  <si>
    <t>MIMOUNT LOUKI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</si>
  <si>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</si>
  <si>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</si>
  <si>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</si>
  <si>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</si>
  <si>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</si>
  <si>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</si>
  <si>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</si>
  <si>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</si>
  <si>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</si>
  <si>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</si>
  <si>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TIRSO DE MOLINA,26</t>
  </si>
  <si>
    <t>COMPLETO</t>
  </si>
  <si>
    <t>TOTAL MES: (HORAS SEMANALES X4,33 SEMANAS</t>
  </si>
  <si>
    <t xml:space="preserve">Planning de trabajo entregado a la Trabajadora el </t>
  </si>
  <si>
    <t xml:space="preserve">Firma : </t>
  </si>
  <si>
    <t xml:space="preserve">Recibe la Trabajadora MIMOUNT LOUKI </t>
  </si>
  <si>
    <t>CUBRE VACACIONES DE MARIA GONGORA DEL 02 AL 31 DE DICIEMBRE,16</t>
  </si>
  <si>
    <t>MIMOUNT LOUKY</t>
  </si>
  <si>
    <t>ALCAZABA P. II</t>
  </si>
  <si>
    <t>PORTAL</t>
  </si>
  <si>
    <t>PORTAL+BAJADA</t>
  </si>
  <si>
    <t>ALCAZABA P. VI</t>
  </si>
  <si>
    <t>ALCAZABA P. IV</t>
  </si>
  <si>
    <t>EDIF. NAVE</t>
  </si>
  <si>
    <t>TORRE ALAMERIES</t>
  </si>
  <si>
    <t>COMPLETO+EXTERIOR</t>
  </si>
  <si>
    <t>SINDICATO USTEA (ABAKÁN)</t>
  </si>
  <si>
    <t>CARRERO BLANCO</t>
  </si>
  <si>
    <t>PORTAL+1ERA PLANTA</t>
  </si>
  <si>
    <t>ENRIQUE ZUBIETA</t>
  </si>
  <si>
    <t>S. SALVADOR</t>
  </si>
  <si>
    <t xml:space="preserve">Recibe la Trabajadora </t>
  </si>
  <si>
    <t xml:space="preserve">GALA </t>
  </si>
  <si>
    <t>TIRSO DE MOLINA , 30</t>
  </si>
  <si>
    <t>TIRSO DE MOLINA 30</t>
  </si>
  <si>
    <t>TIRSO DE MOLINA, 30</t>
  </si>
  <si>
    <t>NO SE REALIZA ENRIQUE ZUBIETA LOS DIAS 21,22,23,24,25,26,27</t>
  </si>
  <si>
    <t>NO SE REALIZA ABAKAN DIA 24,08,17</t>
  </si>
  <si>
    <t>24,08,2017</t>
  </si>
  <si>
    <t>21,08,17</t>
  </si>
  <si>
    <t>01,11,2017</t>
  </si>
  <si>
    <t>CUBRE A MIMO DEL 06 AL 20 DE AGOSTO</t>
  </si>
  <si>
    <t>KAWTAR</t>
  </si>
  <si>
    <t>SHIAM</t>
  </si>
  <si>
    <t>TORRE DE ALMERIA</t>
  </si>
  <si>
    <t>NO SE REALIZA ZUBIETA DEL 21 AL 26  DE AGOSTO 2018</t>
  </si>
  <si>
    <t>21,08,2018</t>
  </si>
  <si>
    <t>YA SE REALIZA ZUBIETA</t>
  </si>
  <si>
    <t>27,08,2018</t>
  </si>
  <si>
    <t>ALCAZABA P.II</t>
  </si>
  <si>
    <t>07,11,2018</t>
  </si>
  <si>
    <t>09,04,2019</t>
  </si>
  <si>
    <t>19,08,2019</t>
  </si>
  <si>
    <t>26,08,2019</t>
  </si>
  <si>
    <t xml:space="preserve">LIMPIEZA EXTRA </t>
  </si>
  <si>
    <t>LIMPIEZA EXTRA</t>
  </si>
  <si>
    <t>SERVICIO DE LIMPIEZA EXTRA : 03,14 Y 28 DE DICIEMBRE,19</t>
  </si>
  <si>
    <t>HORAS COMPLEMENTARIAS</t>
  </si>
  <si>
    <t>01,02,2020</t>
  </si>
  <si>
    <t>SERVICIO DE LIMPIEZA EXTRA : 13,21,29 Y 30 DE ENERO,20</t>
  </si>
  <si>
    <t xml:space="preserve">FECHA </t>
  </si>
  <si>
    <t>HORAS MES</t>
  </si>
  <si>
    <t>FEBRERO/2020</t>
  </si>
  <si>
    <t>19,03,2020</t>
  </si>
  <si>
    <t>MARZO/2020</t>
  </si>
  <si>
    <t>ABRIL/2020</t>
  </si>
  <si>
    <t>04,06,2020</t>
  </si>
  <si>
    <t>MAYO/2020</t>
  </si>
  <si>
    <t>JULIO/2020</t>
  </si>
  <si>
    <t>AGOSTO,20</t>
  </si>
  <si>
    <t>SEPTIEMBRE/20</t>
  </si>
  <si>
    <t>0CTUBRE/2020</t>
  </si>
  <si>
    <t>NOVIEMBRE/2020</t>
  </si>
  <si>
    <t>DICIEMBRE/2020</t>
  </si>
  <si>
    <t>ENERO/2021</t>
  </si>
  <si>
    <t>FEBRERO/21</t>
  </si>
  <si>
    <t>01,04,2021</t>
  </si>
  <si>
    <t>01,05,2021</t>
  </si>
  <si>
    <t>INDALO</t>
  </si>
  <si>
    <t>ABRIL/2021</t>
  </si>
  <si>
    <t xml:space="preserve">alicia exposito </t>
  </si>
  <si>
    <t>alicia exposito</t>
  </si>
  <si>
    <t xml:space="preserve">montse guirado </t>
  </si>
  <si>
    <t>luisa</t>
  </si>
  <si>
    <t>loly carreño</t>
  </si>
  <si>
    <t>constantina</t>
  </si>
  <si>
    <t>luisa perez</t>
  </si>
  <si>
    <t>MAYO/2021</t>
  </si>
  <si>
    <t>JUNIO/2021</t>
  </si>
  <si>
    <t>20,07,2021</t>
  </si>
  <si>
    <t>JULIO/2021</t>
  </si>
  <si>
    <t>01,08,2021</t>
  </si>
  <si>
    <t>CIERRA SINDICATO USTEA EL MES DE AGOSTO</t>
  </si>
  <si>
    <t>01,09,2021</t>
  </si>
  <si>
    <t>YA SE REALIZA SINDICATO USTEA</t>
  </si>
  <si>
    <t>AGOSTO/2021</t>
  </si>
  <si>
    <t>SEPTIEMBRE/21</t>
  </si>
  <si>
    <t>PAULA DEL AGUILA</t>
  </si>
  <si>
    <t>DEJENBA</t>
  </si>
  <si>
    <t>MERYEM</t>
  </si>
  <si>
    <t>LOLI CARREÑO</t>
  </si>
  <si>
    <t>OCTUBRE/2021</t>
  </si>
  <si>
    <t>NOVIEMBRE/2021</t>
  </si>
  <si>
    <t>24,12,2021</t>
  </si>
  <si>
    <t>CUBRE A ALICIA EN PEREZ GALDOS 22</t>
  </si>
  <si>
    <t>PEREZ GALDOS 22</t>
  </si>
  <si>
    <t>DICIEMBRE/2021</t>
  </si>
  <si>
    <t>07,01,2022</t>
  </si>
  <si>
    <t>ENERO/2022</t>
  </si>
  <si>
    <t>16,02,2022</t>
  </si>
  <si>
    <t>FEBRERO/2022</t>
  </si>
  <si>
    <t>LIMPIEZA PUNTUAL</t>
  </si>
  <si>
    <t>01,03,2022</t>
  </si>
  <si>
    <t>MARZO/2022</t>
  </si>
  <si>
    <t>ABRIL/2022</t>
  </si>
  <si>
    <t>TIENE PLANNING INCENTIVOS "REVISAR"</t>
  </si>
  <si>
    <t>MAYO/22</t>
  </si>
  <si>
    <t>cierra por vacaciones sindicato ustea del 01 al 31 de agosto,22</t>
  </si>
  <si>
    <t>CUBRE VACACIONES DE ALICIA DEL 01 AL 15 DE SEPTIEMBRE,22</t>
  </si>
  <si>
    <t>AGOSTO/2022</t>
  </si>
  <si>
    <t>TERMINA LAS VACACIONES DE ALICIA</t>
  </si>
  <si>
    <t>SEPTIEMBRE/2022</t>
  </si>
  <si>
    <t>HEIDI</t>
  </si>
  <si>
    <t>OCTUBRE/2022</t>
  </si>
  <si>
    <t>NOVIEMBRE/2022</t>
  </si>
  <si>
    <t>CUBRE VACACIONES DE HAJJA</t>
  </si>
  <si>
    <t>HASTA EL 29,11,2022</t>
  </si>
  <si>
    <t>TERMINA DE CUBRIR VACACIONES DE HAJJA</t>
  </si>
  <si>
    <t>se incluye torres de almeria en planning</t>
  </si>
  <si>
    <t xml:space="preserve">TORRES DE ALMERIA </t>
  </si>
  <si>
    <t xml:space="preserve">PORTAL </t>
  </si>
  <si>
    <t>CUBRE VACACIONES DE ALICIA EXPOSITO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</si>
</sst>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0" borderId="2" xfId="0" applyFont="1" applyBorder="1"/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2" borderId="0" xfId="0" applyFont="1" applyFill="1"/>
    <xf numFmtId="0" fontId="3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0" fontId="2" fillId="0" borderId="0" xfId="0" applyFont="1" applyFill="1" applyBorder="1"/>
    <xf numFmtId="2" fontId="4" fillId="0" borderId="0" xfId="0" applyNumberFormat="1" applyFont="1"/>
    <xf numFmtId="2" fontId="2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6" xfId="0" applyFont="1" applyBorder="1"/>
    <xf numFmtId="0" fontId="2" fillId="0" borderId="6" xfId="0" applyFont="1" applyBorder="1" applyAlignment="1">
      <alignment horizontal="center" wrapText="1"/>
    </xf>
    <xf numFmtId="0" fontId="2" fillId="0" borderId="5" xfId="0" applyFont="1" applyBorder="1"/>
    <xf numFmtId="0" fontId="2" fillId="0" borderId="0" xfId="0" applyFont="1" applyBorder="1"/>
    <xf numFmtId="0" fontId="2" fillId="0" borderId="7" xfId="0" applyFont="1" applyBorder="1" applyAlignment="1">
      <alignment horizont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5" fillId="0" borderId="0" xfId="0" applyFont="1"/>
    <xf numFmtId="0" fontId="2" fillId="0" borderId="2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2" xfId="0" applyFont="1" applyBorder="1" applyAlignment="1"/>
    <xf numFmtId="14" fontId="0" fillId="0" borderId="8" xfId="0" applyNumberFormat="1" applyBorder="1"/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14" fontId="0" fillId="0" borderId="10" xfId="0" applyNumberFormat="1" applyBorder="1"/>
    <xf numFmtId="0" fontId="7" fillId="0" borderId="7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0" fillId="3" borderId="11" xfId="0" applyFill="1" applyBorder="1"/>
    <xf numFmtId="0" fontId="0" fillId="3" borderId="1" xfId="0" applyFill="1" applyBorder="1"/>
    <xf numFmtId="0" fontId="0" fillId="3" borderId="1" xfId="0" applyFill="1" applyBorder="1" applyAlignment="1"/>
    <xf numFmtId="0" fontId="0" fillId="3" borderId="1" xfId="0" applyFill="1" applyBorder="1" applyAlignment="1">
      <alignment horizontal="center"/>
    </xf>
    <xf numFmtId="0" fontId="7" fillId="0" borderId="0" xfId="0" applyFont="1"/>
    <xf numFmtId="14" fontId="0" fillId="0" borderId="0" xfId="0" applyNumberFormat="1"/>
    <xf numFmtId="49" fontId="0" fillId="0" borderId="0" xfId="0" applyNumberFormat="1"/>
    <xf numFmtId="0" fontId="8" fillId="0" borderId="0" xfId="0" applyFont="1"/>
    <xf numFmtId="0" fontId="0" fillId="0" borderId="7" xfId="0" applyBorder="1" applyAlignment="1">
      <alignment wrapText="1"/>
    </xf>
    <xf numFmtId="14" fontId="0" fillId="0" borderId="12" xfId="0" applyNumberFormat="1" applyBorder="1"/>
    <xf numFmtId="14" fontId="0" fillId="0" borderId="1" xfId="0" applyNumberFormat="1" applyBorder="1"/>
    <xf numFmtId="0" fontId="2" fillId="0" borderId="13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/>
    <xf numFmtId="0" fontId="0" fillId="0" borderId="13" xfId="0" applyBorder="1"/>
    <xf numFmtId="0" fontId="0" fillId="0" borderId="1" xfId="0" applyBorder="1"/>
    <xf numFmtId="0" fontId="2" fillId="0" borderId="5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3" borderId="1" xfId="0" applyFill="1" applyBorder="1" applyAlignment="1">
      <alignment horizontal="right"/>
    </xf>
    <xf numFmtId="0" fontId="2" fillId="0" borderId="5" xfId="0" applyFont="1" applyBorder="1" applyAlignment="1">
      <alignment wrapText="1"/>
    </xf>
    <xf numFmtId="0" fontId="0" fillId="0" borderId="1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6" fillId="0" borderId="1" xfId="0" applyFont="1" applyBorder="1" applyAlignment="1">
      <alignment vertical="center" wrapText="1"/>
    </xf>
    <xf numFmtId="0" fontId="2" fillId="0" borderId="14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9" fillId="0" borderId="2" xfId="0" applyFont="1" applyBorder="1"/>
    <xf numFmtId="0" fontId="9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/>
    <xf numFmtId="0" fontId="9" fillId="0" borderId="4" xfId="0" applyFont="1" applyBorder="1"/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0" fillId="4" borderId="0" xfId="0" applyFill="1"/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0" fontId="2" fillId="0" borderId="6" xfId="0" applyFont="1" applyBorder="1" applyAlignment="1"/>
    <xf numFmtId="0" fontId="2" fillId="0" borderId="5" xfId="0" applyFont="1" applyBorder="1" applyAlignment="1"/>
    <xf numFmtId="0" fontId="2" fillId="2" borderId="0" xfId="0" applyFont="1" applyFill="1" applyAlignment="1"/>
    <xf numFmtId="0" fontId="3" fillId="0" borderId="4" xfId="0" applyFont="1" applyBorder="1" applyAlignment="1">
      <alignment horizontal="right" wrapText="1"/>
    </xf>
    <xf numFmtId="0" fontId="2" fillId="2" borderId="0" xfId="0" applyFont="1" applyFill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 wrapText="1"/>
    </xf>
    <xf numFmtId="0" fontId="9" fillId="0" borderId="4" xfId="0" applyFont="1" applyBorder="1" applyAlignment="1">
      <alignment wrapText="1"/>
    </xf>
    <xf numFmtId="0" fontId="7" fillId="0" borderId="4" xfId="0" applyFont="1" applyBorder="1" applyAlignment="1">
      <alignment horizontal="right"/>
    </xf>
    <xf numFmtId="0" fontId="7" fillId="0" borderId="3" xfId="0" applyFont="1" applyBorder="1" applyAlignment="1"/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right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0" fontId="7" fillId="0" borderId="3" xfId="0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7" fillId="0" borderId="6" xfId="0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horizontal="center"/>
    </xf>
    <xf numFmtId="0" fontId="9" fillId="0" borderId="4" xfId="0" applyFont="1" applyBorder="1" applyAlignment="1">
      <alignment horizontal="right"/>
    </xf>
    <xf numFmtId="0" fontId="7" fillId="0" borderId="4" xfId="0" applyFont="1" applyBorder="1"/>
    <xf numFmtId="0" fontId="9" fillId="0" borderId="4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1</xdr:col>
      <xdr:colOff>1361</xdr:colOff>
      <xdr:row>28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5924550"/>
          <a:ext cx="468086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4198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26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648652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1</xdr:col>
      <xdr:colOff>1361</xdr:colOff>
      <xdr:row>28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5972175"/>
          <a:ext cx="382361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" y="469392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26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4" y="476059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13931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3</xdr:col>
      <xdr:colOff>357378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844040"/>
          <a:ext cx="132511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230314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28575</xdr:rowOff>
    </xdr:from>
    <xdr:to>
      <xdr:col>1</xdr:col>
      <xdr:colOff>1361</xdr:colOff>
      <xdr:row>24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4958715"/>
          <a:ext cx="405221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8387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22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490537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13931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3</xdr:col>
      <xdr:colOff>204978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844040"/>
          <a:ext cx="133273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230314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1361</xdr:colOff>
      <xdr:row>26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4684395"/>
          <a:ext cx="344261" cy="41338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2507" cy="1524"/>
    <xdr:pic>
      <xdr:nvPicPr>
        <xdr:cNvPr id="16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3627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24</xdr:row>
      <xdr:rowOff>104774</xdr:rowOff>
    </xdr:from>
    <xdr:ext cx="1078479" cy="259443"/>
    <xdr:pic>
      <xdr:nvPicPr>
        <xdr:cNvPr id="17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642937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2</xdr:col>
      <xdr:colOff>540258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844040"/>
          <a:ext cx="133273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230314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13931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3</xdr:col>
      <xdr:colOff>304038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844040"/>
          <a:ext cx="133273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230314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1</xdr:col>
      <xdr:colOff>1361</xdr:colOff>
      <xdr:row>28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5972175"/>
          <a:ext cx="397601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50768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26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5143499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13931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3</xdr:col>
      <xdr:colOff>204978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844040"/>
          <a:ext cx="132511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230314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13931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3</xdr:col>
      <xdr:colOff>159258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844040"/>
          <a:ext cx="132511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230314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28575</xdr:rowOff>
    </xdr:from>
    <xdr:to>
      <xdr:col>1</xdr:col>
      <xdr:colOff>1361</xdr:colOff>
      <xdr:row>30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6410325"/>
          <a:ext cx="515711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9340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28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6000749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1361</xdr:colOff>
      <xdr:row>26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5065395"/>
          <a:ext cx="412841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50768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24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5143499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1</xdr:col>
      <xdr:colOff>1361</xdr:colOff>
      <xdr:row>28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5067300"/>
          <a:ext cx="334736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6292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26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" y="5695949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13931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3</xdr:col>
      <xdr:colOff>250698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531620"/>
          <a:ext cx="132511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9907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1361</xdr:colOff>
      <xdr:row>26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5619750"/>
          <a:ext cx="506186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7434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24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" y="481012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142875</xdr:rowOff>
    </xdr:from>
    <xdr:to>
      <xdr:col>1</xdr:col>
      <xdr:colOff>152400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82689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6</xdr:row>
      <xdr:rowOff>38100</xdr:rowOff>
    </xdr:from>
    <xdr:to>
      <xdr:col>3</xdr:col>
      <xdr:colOff>273558</xdr:colOff>
      <xdr:row>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531620"/>
          <a:ext cx="133273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8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9907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105918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531620"/>
          <a:ext cx="133273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9907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142875</xdr:rowOff>
    </xdr:from>
    <xdr:to>
      <xdr:col>1</xdr:col>
      <xdr:colOff>152400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82689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6</xdr:row>
      <xdr:rowOff>38100</xdr:rowOff>
    </xdr:from>
    <xdr:to>
      <xdr:col>3</xdr:col>
      <xdr:colOff>29718</xdr:colOff>
      <xdr:row>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531620"/>
          <a:ext cx="133273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8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9907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142875</xdr:rowOff>
    </xdr:from>
    <xdr:to>
      <xdr:col>1</xdr:col>
      <xdr:colOff>152400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82689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6</xdr:row>
      <xdr:rowOff>38100</xdr:rowOff>
    </xdr:from>
    <xdr:to>
      <xdr:col>3</xdr:col>
      <xdr:colOff>296418</xdr:colOff>
      <xdr:row>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844040"/>
          <a:ext cx="133273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8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230314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28575</xdr:rowOff>
    </xdr:from>
    <xdr:to>
      <xdr:col>1</xdr:col>
      <xdr:colOff>1361</xdr:colOff>
      <xdr:row>24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4097655"/>
          <a:ext cx="580481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7434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22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" y="481012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1361</xdr:colOff>
      <xdr:row>26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4585335"/>
          <a:ext cx="336641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52768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24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534352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1</xdr:col>
      <xdr:colOff>1361</xdr:colOff>
      <xdr:row>28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5924550"/>
          <a:ext cx="515711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483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26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551497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13931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3</xdr:col>
      <xdr:colOff>342138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844040"/>
          <a:ext cx="133273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230314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1</xdr:col>
      <xdr:colOff>1361</xdr:colOff>
      <xdr:row>28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5118735"/>
          <a:ext cx="329021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3244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26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5391149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13931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3</xdr:col>
      <xdr:colOff>326898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1749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2</xdr:col>
      <xdr:colOff>525018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844040"/>
          <a:ext cx="131749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230314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13931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3</xdr:col>
      <xdr:colOff>220218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531620"/>
          <a:ext cx="131749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9907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142875</xdr:rowOff>
    </xdr:from>
    <xdr:to>
      <xdr:col>1</xdr:col>
      <xdr:colOff>152400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866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6</xdr:row>
      <xdr:rowOff>38100</xdr:rowOff>
    </xdr:from>
    <xdr:to>
      <xdr:col>3</xdr:col>
      <xdr:colOff>113538</xdr:colOff>
      <xdr:row>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531620"/>
          <a:ext cx="132511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8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9907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142875</xdr:rowOff>
    </xdr:from>
    <xdr:to>
      <xdr:col>1</xdr:col>
      <xdr:colOff>152400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866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6</xdr:row>
      <xdr:rowOff>38100</xdr:rowOff>
    </xdr:from>
    <xdr:to>
      <xdr:col>3</xdr:col>
      <xdr:colOff>44958</xdr:colOff>
      <xdr:row>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62100"/>
          <a:ext cx="128320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8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03834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142875</xdr:rowOff>
    </xdr:from>
    <xdr:to>
      <xdr:col>1</xdr:col>
      <xdr:colOff>152400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866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6</xdr:row>
      <xdr:rowOff>38100</xdr:rowOff>
    </xdr:from>
    <xdr:to>
      <xdr:col>3</xdr:col>
      <xdr:colOff>73533</xdr:colOff>
      <xdr:row>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219200"/>
          <a:ext cx="133083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8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525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241173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844040"/>
          <a:ext cx="133083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230314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1812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2</xdr:col>
      <xdr:colOff>538353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56460"/>
          <a:ext cx="133083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261556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1361</xdr:colOff>
      <xdr:row>26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5438775"/>
          <a:ext cx="477611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" y="525018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24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4" y="531685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9</xdr:row>
      <xdr:rowOff>142875</xdr:rowOff>
    </xdr:from>
    <xdr:to>
      <xdr:col>1</xdr:col>
      <xdr:colOff>152400</xdr:colOff>
      <xdr:row>12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4955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8</xdr:row>
      <xdr:rowOff>38100</xdr:rowOff>
    </xdr:from>
    <xdr:to>
      <xdr:col>3</xdr:col>
      <xdr:colOff>27813</xdr:colOff>
      <xdr:row>8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546860"/>
          <a:ext cx="133083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10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200596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142875</xdr:rowOff>
    </xdr:from>
    <xdr:to>
      <xdr:col>1</xdr:col>
      <xdr:colOff>152400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8859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6</xdr:row>
      <xdr:rowOff>38100</xdr:rowOff>
    </xdr:from>
    <xdr:to>
      <xdr:col>2</xdr:col>
      <xdr:colOff>538353</xdr:colOff>
      <xdr:row>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098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8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68604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2002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3</xdr:col>
      <xdr:colOff>204978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098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68604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2002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3</xdr:col>
      <xdr:colOff>157353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336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80987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9</xdr:row>
      <xdr:rowOff>142875</xdr:rowOff>
    </xdr:from>
    <xdr:to>
      <xdr:col>1</xdr:col>
      <xdr:colOff>152400</xdr:colOff>
      <xdr:row>12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6384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8</xdr:row>
      <xdr:rowOff>38100</xdr:rowOff>
    </xdr:from>
    <xdr:to>
      <xdr:col>2</xdr:col>
      <xdr:colOff>538353</xdr:colOff>
      <xdr:row>8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384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10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31469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1361</xdr:colOff>
      <xdr:row>26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5314950"/>
          <a:ext cx="391886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0102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24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" y="6076949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1</xdr:col>
      <xdr:colOff>1361</xdr:colOff>
      <xdr:row>28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5842635"/>
          <a:ext cx="519521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6007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26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566737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1361</xdr:colOff>
      <xdr:row>26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5347335"/>
          <a:ext cx="412841" cy="41338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2507" cy="1524"/>
    <xdr:pic>
      <xdr:nvPicPr>
        <xdr:cNvPr id="16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6007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24</xdr:row>
      <xdr:rowOff>104774</xdr:rowOff>
    </xdr:from>
    <xdr:ext cx="1078479" cy="259443"/>
    <xdr:pic>
      <xdr:nvPicPr>
        <xdr:cNvPr id="17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" y="566737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11</xdr:row>
      <xdr:rowOff>142875</xdr:rowOff>
    </xdr:from>
    <xdr:to>
      <xdr:col>1</xdr:col>
      <xdr:colOff>152400</xdr:colOff>
      <xdr:row>14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309181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10</xdr:row>
      <xdr:rowOff>38100</xdr:rowOff>
    </xdr:from>
    <xdr:to>
      <xdr:col>2</xdr:col>
      <xdr:colOff>538353</xdr:colOff>
      <xdr:row>10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384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12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31469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11</xdr:row>
      <xdr:rowOff>142875</xdr:rowOff>
    </xdr:from>
    <xdr:to>
      <xdr:col>1</xdr:col>
      <xdr:colOff>152400</xdr:colOff>
      <xdr:row>14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309181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10</xdr:row>
      <xdr:rowOff>38100</xdr:rowOff>
    </xdr:from>
    <xdr:to>
      <xdr:col>3</xdr:col>
      <xdr:colOff>109728</xdr:colOff>
      <xdr:row>10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95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12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3717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142875</xdr:rowOff>
    </xdr:from>
    <xdr:to>
      <xdr:col>1</xdr:col>
      <xdr:colOff>152400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866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6</xdr:row>
      <xdr:rowOff>38100</xdr:rowOff>
    </xdr:from>
    <xdr:to>
      <xdr:col>2</xdr:col>
      <xdr:colOff>532638</xdr:colOff>
      <xdr:row>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531620"/>
          <a:ext cx="132511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8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9907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1361</xdr:colOff>
      <xdr:row>26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5591175"/>
          <a:ext cx="553811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2507" cy="1524"/>
    <xdr:pic>
      <xdr:nvPicPr>
        <xdr:cNvPr id="16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4006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24</xdr:row>
      <xdr:rowOff>104774</xdr:rowOff>
    </xdr:from>
    <xdr:ext cx="1078479" cy="259443"/>
    <xdr:pic>
      <xdr:nvPicPr>
        <xdr:cNvPr id="17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5467349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142875</xdr:rowOff>
    </xdr:from>
    <xdr:to>
      <xdr:col>1</xdr:col>
      <xdr:colOff>152400</xdr:colOff>
      <xdr:row>11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2200275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38100</xdr:rowOff>
    </xdr:from>
    <xdr:to>
      <xdr:col>2</xdr:col>
      <xdr:colOff>538353</xdr:colOff>
      <xdr:row>7</xdr:row>
      <xdr:rowOff>39624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623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9</xdr:row>
      <xdr:rowOff>123824</xdr:rowOff>
    </xdr:from>
    <xdr:ext cx="1276350" cy="356235"/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03859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28575</xdr:rowOff>
    </xdr:from>
    <xdr:to>
      <xdr:col>1</xdr:col>
      <xdr:colOff>1361</xdr:colOff>
      <xdr:row>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1295400"/>
          <a:ext cx="515711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6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3145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6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2381249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1</xdr:col>
      <xdr:colOff>1361</xdr:colOff>
      <xdr:row>28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5391150"/>
          <a:ext cx="391886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8197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26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5886449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28575</xdr:rowOff>
    </xdr:from>
    <xdr:to>
      <xdr:col>1</xdr:col>
      <xdr:colOff>1361</xdr:colOff>
      <xdr:row>12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2305050"/>
          <a:ext cx="439511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10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8197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10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5886449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28575</xdr:rowOff>
    </xdr:from>
    <xdr:to>
      <xdr:col>1</xdr:col>
      <xdr:colOff>1361</xdr:colOff>
      <xdr:row>30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5810250"/>
          <a:ext cx="420461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56388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28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570547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1</xdr:col>
      <xdr:colOff>1361</xdr:colOff>
      <xdr:row>28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5629275"/>
          <a:ext cx="334736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7627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26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" y="682942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28575</xdr:rowOff>
    </xdr:from>
    <xdr:to>
      <xdr:col>1</xdr:col>
      <xdr:colOff>1361</xdr:colOff>
      <xdr:row>30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6753225"/>
          <a:ext cx="582386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7627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28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4" y="682942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28575</xdr:rowOff>
    </xdr:from>
    <xdr:to>
      <xdr:col>1</xdr:col>
      <xdr:colOff>1361</xdr:colOff>
      <xdr:row>30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6753225"/>
          <a:ext cx="725261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483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28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551497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1361</xdr:colOff>
      <xdr:row>26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5438775"/>
          <a:ext cx="487136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8769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24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4" y="5943599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142875</xdr:rowOff>
    </xdr:from>
    <xdr:to>
      <xdr:col>1</xdr:col>
      <xdr:colOff>152400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82689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6</xdr:row>
      <xdr:rowOff>38100</xdr:rowOff>
    </xdr:from>
    <xdr:to>
      <xdr:col>3</xdr:col>
      <xdr:colOff>342138</xdr:colOff>
      <xdr:row>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531620"/>
          <a:ext cx="132511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8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9907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28575</xdr:rowOff>
    </xdr:from>
    <xdr:to>
      <xdr:col>1</xdr:col>
      <xdr:colOff>1361</xdr:colOff>
      <xdr:row>24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4857750"/>
          <a:ext cx="458561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38100</xdr:rowOff>
    </xdr:from>
    <xdr:ext cx="1302507" cy="1524"/>
    <xdr:pic>
      <xdr:nvPicPr>
        <xdr:cNvPr id="16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6007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22</xdr:row>
      <xdr:rowOff>104774</xdr:rowOff>
    </xdr:from>
    <xdr:ext cx="1078479" cy="259443"/>
    <xdr:pic>
      <xdr:nvPicPr>
        <xdr:cNvPr id="17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566737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16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6007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16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6007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1361</xdr:colOff>
      <xdr:row>26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5591175"/>
          <a:ext cx="477611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2507" cy="1524"/>
    <xdr:pic>
      <xdr:nvPicPr>
        <xdr:cNvPr id="16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3817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24</xdr:row>
      <xdr:rowOff>104774</xdr:rowOff>
    </xdr:from>
    <xdr:ext cx="1078479" cy="259443"/>
    <xdr:pic>
      <xdr:nvPicPr>
        <xdr:cNvPr id="17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644842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1</xdr:col>
      <xdr:colOff>1361</xdr:colOff>
      <xdr:row>28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6372225"/>
          <a:ext cx="525236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5722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26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644842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1</xdr:col>
      <xdr:colOff>1361</xdr:colOff>
      <xdr:row>28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6372225"/>
          <a:ext cx="477611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5722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26</xdr:row>
      <xdr:rowOff>66674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660082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1</xdr:col>
      <xdr:colOff>1361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6562725"/>
          <a:ext cx="725261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5722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523874</xdr:colOff>
      <xdr:row>28</xdr:row>
      <xdr:rowOff>28574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675322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GrpSpPr>
          <a:grpSpLocks/>
        </xdr:cNvGrpSpPr>
      </xdr:nvGrpSpPr>
      <xdr:grpSpPr bwMode="auto">
        <a:xfrm>
          <a:off x="38100" y="5676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23</xdr:row>
      <xdr:rowOff>38100</xdr:rowOff>
    </xdr:from>
    <xdr:to>
      <xdr:col>2</xdr:col>
      <xdr:colOff>290703</xdr:colOff>
      <xdr:row>23</xdr:row>
      <xdr:rowOff>39624</xdr:rowOff>
    </xdr:to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12226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523874</xdr:colOff>
      <xdr:row>24</xdr:row>
      <xdr:rowOff>28574</xdr:rowOff>
    </xdr:from>
    <xdr:to>
      <xdr:col>2</xdr:col>
      <xdr:colOff>76199</xdr:colOff>
      <xdr:row>25</xdr:row>
      <xdr:rowOff>95249</xdr:rowOff>
    </xdr:to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" y="181403624"/>
          <a:ext cx="1076325" cy="257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648166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7</xdr:row>
      <xdr:rowOff>95249</xdr:rowOff>
    </xdr:from>
    <xdr:ext cx="1009650" cy="333375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648223874"/>
          <a:ext cx="1009650" cy="333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1</xdr:col>
      <xdr:colOff>1361</xdr:colOff>
      <xdr:row>28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5240655"/>
          <a:ext cx="397601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26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" y="561594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26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4" y="568261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142875</xdr:rowOff>
    </xdr:from>
    <xdr:to>
      <xdr:col>1</xdr:col>
      <xdr:colOff>152400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82689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6</xdr:row>
      <xdr:rowOff>38100</xdr:rowOff>
    </xdr:from>
    <xdr:to>
      <xdr:col>3</xdr:col>
      <xdr:colOff>136398</xdr:colOff>
      <xdr:row>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844040"/>
          <a:ext cx="132511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8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230314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1361</xdr:colOff>
      <xdr:row>26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5606415"/>
          <a:ext cx="435701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59817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24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604837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8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3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4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6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7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8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9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0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7" workbookViewId="0">
      <selection sqref="A1:N30"/>
    </sheetView>
  </sheetViews>
  <sheetFormatPr baseColWidth="10" defaultRowHeight="15" x14ac:dyDescent="0.25"/>
  <cols>
    <col min="1" max="1" width="7.5703125" customWidth="1"/>
    <col min="3" max="3" width="8.42578125" customWidth="1"/>
    <col min="5" max="5" width="7.5703125" customWidth="1"/>
    <col min="7" max="7" width="8" customWidth="1"/>
    <col min="9" max="9" width="7.5703125" customWidth="1"/>
    <col min="11" max="11" width="8.140625" customWidth="1"/>
    <col min="13" max="13" width="7.140625" customWidth="1"/>
    <col min="14" max="14" width="7.8554687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x14ac:dyDescent="0.25">
      <c r="A3" s="84"/>
      <c r="B3" s="106" t="s">
        <v>22</v>
      </c>
      <c r="C3" s="90"/>
      <c r="D3" s="107"/>
      <c r="E3" s="90"/>
      <c r="F3" s="106" t="s">
        <v>22</v>
      </c>
      <c r="G3" s="108"/>
      <c r="H3" s="106"/>
      <c r="I3" s="109"/>
      <c r="J3" s="106" t="s">
        <v>22</v>
      </c>
      <c r="K3" s="108"/>
      <c r="L3" s="88"/>
      <c r="M3" s="108"/>
      <c r="N3" s="108"/>
    </row>
    <row r="4" spans="1:14" ht="23.25" x14ac:dyDescent="0.25">
      <c r="A4" s="85">
        <v>5</v>
      </c>
      <c r="B4" s="92" t="s">
        <v>21</v>
      </c>
      <c r="C4" s="94">
        <v>0.25</v>
      </c>
      <c r="D4" s="93"/>
      <c r="E4" s="110"/>
      <c r="F4" s="92" t="s">
        <v>12</v>
      </c>
      <c r="G4" s="111">
        <v>0.56999999999999995</v>
      </c>
      <c r="H4" s="93"/>
      <c r="I4" s="111"/>
      <c r="J4" s="93" t="s">
        <v>21</v>
      </c>
      <c r="K4" s="111">
        <v>0.33</v>
      </c>
      <c r="L4" s="93"/>
      <c r="M4" s="111"/>
      <c r="N4" s="111">
        <f>C4+E4+G4+I4+K4+M4</f>
        <v>1.1499999999999999</v>
      </c>
    </row>
    <row r="5" spans="1:14" x14ac:dyDescent="0.25">
      <c r="A5" s="84"/>
      <c r="B5" s="106" t="s">
        <v>24</v>
      </c>
      <c r="C5" s="112"/>
      <c r="D5" s="106" t="s">
        <v>24</v>
      </c>
      <c r="E5" s="113"/>
      <c r="F5" s="106" t="s">
        <v>24</v>
      </c>
      <c r="G5" s="114"/>
      <c r="H5" s="106" t="s">
        <v>24</v>
      </c>
      <c r="I5" s="114"/>
      <c r="J5" s="106" t="s">
        <v>24</v>
      </c>
      <c r="K5" s="108"/>
      <c r="L5" s="88"/>
      <c r="M5" s="108"/>
      <c r="N5" s="108"/>
    </row>
    <row r="6" spans="1:14" x14ac:dyDescent="0.25">
      <c r="A6" s="85">
        <v>10</v>
      </c>
      <c r="B6" s="93" t="s">
        <v>20</v>
      </c>
      <c r="C6" s="94">
        <v>0.33</v>
      </c>
      <c r="D6" s="93" t="s">
        <v>20</v>
      </c>
      <c r="E6" s="94">
        <v>0.33</v>
      </c>
      <c r="F6" s="92" t="s">
        <v>20</v>
      </c>
      <c r="G6" s="111">
        <v>0.33</v>
      </c>
      <c r="H6" s="93" t="s">
        <v>20</v>
      </c>
      <c r="I6" s="111">
        <v>0.33</v>
      </c>
      <c r="J6" s="92" t="s">
        <v>12</v>
      </c>
      <c r="K6" s="111">
        <v>0.99</v>
      </c>
      <c r="L6" s="92"/>
      <c r="M6" s="111"/>
      <c r="N6" s="111">
        <f>C6+E6+G6+I6+K6+M6</f>
        <v>2.31</v>
      </c>
    </row>
    <row r="7" spans="1:14" ht="23.25" x14ac:dyDescent="0.25">
      <c r="A7" s="84"/>
      <c r="B7" s="106"/>
      <c r="C7" s="112"/>
      <c r="D7" s="115"/>
      <c r="E7" s="113"/>
      <c r="F7" s="115"/>
      <c r="G7" s="114"/>
      <c r="H7" s="106" t="s">
        <v>27</v>
      </c>
      <c r="I7" s="114"/>
      <c r="J7" s="115"/>
      <c r="K7" s="108"/>
      <c r="L7" s="88"/>
      <c r="M7" s="108"/>
      <c r="N7" s="108"/>
    </row>
    <row r="8" spans="1:14" x14ac:dyDescent="0.25">
      <c r="A8" s="85">
        <v>4</v>
      </c>
      <c r="B8" s="116"/>
      <c r="C8" s="94"/>
      <c r="D8" s="92"/>
      <c r="E8" s="117"/>
      <c r="F8" s="92"/>
      <c r="G8" s="111"/>
      <c r="H8" s="93"/>
      <c r="I8" s="111">
        <v>0.92</v>
      </c>
      <c r="J8" s="92"/>
      <c r="K8" s="111"/>
      <c r="L8" s="92"/>
      <c r="M8" s="111"/>
      <c r="N8" s="111">
        <f>C8+E8+G8+I8+K8+M8</f>
        <v>0.92</v>
      </c>
    </row>
    <row r="9" spans="1:14" ht="23.25" x14ac:dyDescent="0.25">
      <c r="A9" s="84"/>
      <c r="B9" s="106"/>
      <c r="C9" s="112"/>
      <c r="D9" s="115" t="s">
        <v>25</v>
      </c>
      <c r="E9" s="113"/>
      <c r="F9" s="115"/>
      <c r="G9" s="114"/>
      <c r="H9" s="106"/>
      <c r="I9" s="114"/>
      <c r="J9" s="115" t="s">
        <v>25</v>
      </c>
      <c r="K9" s="118"/>
      <c r="L9" s="106"/>
      <c r="M9" s="108"/>
      <c r="N9" s="108"/>
    </row>
    <row r="10" spans="1:14" ht="23.25" x14ac:dyDescent="0.25">
      <c r="A10" s="85">
        <v>5</v>
      </c>
      <c r="B10" s="116"/>
      <c r="C10" s="94"/>
      <c r="D10" s="92" t="s">
        <v>12</v>
      </c>
      <c r="E10" s="117">
        <v>0.5</v>
      </c>
      <c r="F10" s="92"/>
      <c r="G10" s="111"/>
      <c r="H10" s="93"/>
      <c r="I10" s="111"/>
      <c r="J10" s="92" t="s">
        <v>26</v>
      </c>
      <c r="K10" s="119">
        <v>0.65</v>
      </c>
      <c r="L10" s="92"/>
      <c r="M10" s="111"/>
      <c r="N10" s="111">
        <f>C10+E10+G10+I10+K10+M10</f>
        <v>1.1499999999999999</v>
      </c>
    </row>
    <row r="11" spans="1:14" ht="23.25" x14ac:dyDescent="0.25">
      <c r="A11" s="84"/>
      <c r="B11" s="106" t="s">
        <v>28</v>
      </c>
      <c r="C11" s="112"/>
      <c r="D11" s="106" t="s">
        <v>28</v>
      </c>
      <c r="E11" s="112"/>
      <c r="F11" s="106" t="s">
        <v>28</v>
      </c>
      <c r="G11" s="114"/>
      <c r="H11" s="106" t="s">
        <v>28</v>
      </c>
      <c r="I11" s="114"/>
      <c r="J11" s="106" t="s">
        <v>28</v>
      </c>
      <c r="K11" s="114"/>
      <c r="L11" s="106" t="s">
        <v>28</v>
      </c>
      <c r="M11" s="114"/>
      <c r="N11" s="108"/>
    </row>
    <row r="12" spans="1:14" ht="23.25" x14ac:dyDescent="0.25">
      <c r="A12" s="85">
        <v>12</v>
      </c>
      <c r="B12" s="116" t="s">
        <v>29</v>
      </c>
      <c r="C12" s="94">
        <v>0.33</v>
      </c>
      <c r="D12" s="116" t="s">
        <v>29</v>
      </c>
      <c r="E12" s="94">
        <v>0.33</v>
      </c>
      <c r="F12" s="116" t="s">
        <v>29</v>
      </c>
      <c r="G12" s="111">
        <v>0.33</v>
      </c>
      <c r="H12" s="116" t="s">
        <v>29</v>
      </c>
      <c r="I12" s="111">
        <v>0.33</v>
      </c>
      <c r="J12" s="116" t="s">
        <v>12</v>
      </c>
      <c r="K12" s="111">
        <v>1.1200000000000001</v>
      </c>
      <c r="L12" s="116" t="s">
        <v>29</v>
      </c>
      <c r="M12" s="111">
        <v>0.33</v>
      </c>
      <c r="N12" s="111">
        <f>C12+E12+G12+I12+K12+M12</f>
        <v>2.7700000000000005</v>
      </c>
    </row>
    <row r="13" spans="1:14" x14ac:dyDescent="0.25">
      <c r="A13" s="84"/>
      <c r="B13" s="106"/>
      <c r="C13" s="112"/>
      <c r="D13" s="106" t="s">
        <v>31</v>
      </c>
      <c r="E13" s="113"/>
      <c r="F13" s="106"/>
      <c r="G13" s="118"/>
      <c r="H13" s="106"/>
      <c r="I13" s="118"/>
      <c r="J13" s="106"/>
      <c r="K13" s="118"/>
      <c r="L13" s="88"/>
      <c r="M13" s="108"/>
      <c r="N13" s="108"/>
    </row>
    <row r="14" spans="1:14" x14ac:dyDescent="0.25">
      <c r="A14" s="85">
        <v>4</v>
      </c>
      <c r="B14" s="116"/>
      <c r="C14" s="94"/>
      <c r="D14" s="116" t="s">
        <v>12</v>
      </c>
      <c r="E14" s="117">
        <v>0.92</v>
      </c>
      <c r="F14" s="116"/>
      <c r="G14" s="119"/>
      <c r="H14" s="116"/>
      <c r="I14" s="119"/>
      <c r="J14" s="116"/>
      <c r="K14" s="119"/>
      <c r="L14" s="92"/>
      <c r="M14" s="111"/>
      <c r="N14" s="111">
        <f>C14+E14+G14+I14+K14+M14</f>
        <v>0.92</v>
      </c>
    </row>
    <row r="15" spans="1:14" ht="23.25" x14ac:dyDescent="0.25">
      <c r="A15" s="126"/>
      <c r="B15" s="45" t="s">
        <v>130</v>
      </c>
      <c r="C15" s="112"/>
      <c r="D15" s="45" t="s">
        <v>130</v>
      </c>
      <c r="E15" s="113"/>
      <c r="F15" s="45" t="s">
        <v>130</v>
      </c>
      <c r="G15" s="112"/>
      <c r="H15" s="45" t="s">
        <v>130</v>
      </c>
      <c r="I15" s="112"/>
      <c r="J15" s="45" t="s">
        <v>130</v>
      </c>
      <c r="K15" s="112"/>
      <c r="L15" s="45" t="s">
        <v>130</v>
      </c>
      <c r="M15" s="112"/>
      <c r="N15" s="114"/>
    </row>
    <row r="16" spans="1:14" x14ac:dyDescent="0.25">
      <c r="A16" s="126">
        <v>18.84</v>
      </c>
      <c r="B16" s="45" t="s">
        <v>131</v>
      </c>
      <c r="C16" s="112">
        <v>0.36</v>
      </c>
      <c r="D16" s="45" t="s">
        <v>12</v>
      </c>
      <c r="E16" s="113">
        <v>2.5499999999999998</v>
      </c>
      <c r="F16" s="45" t="s">
        <v>131</v>
      </c>
      <c r="G16" s="112">
        <v>0.36</v>
      </c>
      <c r="H16" s="45" t="s">
        <v>131</v>
      </c>
      <c r="I16" s="112">
        <v>0.36</v>
      </c>
      <c r="J16" s="45" t="s">
        <v>131</v>
      </c>
      <c r="K16" s="112">
        <v>0.36</v>
      </c>
      <c r="L16" s="45" t="s">
        <v>131</v>
      </c>
      <c r="M16" s="112">
        <v>0.36</v>
      </c>
      <c r="N16" s="114">
        <v>4.3499999999999996</v>
      </c>
    </row>
    <row r="17" spans="1:14" x14ac:dyDescent="0.25">
      <c r="A17" s="96"/>
      <c r="B17" s="120" t="s">
        <v>33</v>
      </c>
      <c r="C17" s="90"/>
      <c r="D17" s="120" t="s">
        <v>33</v>
      </c>
      <c r="E17" s="121"/>
      <c r="F17" s="120" t="s">
        <v>33</v>
      </c>
      <c r="G17" s="109"/>
      <c r="H17" s="120" t="s">
        <v>33</v>
      </c>
      <c r="I17" s="109"/>
      <c r="J17" s="120" t="s">
        <v>33</v>
      </c>
      <c r="K17" s="109"/>
      <c r="L17" s="89"/>
      <c r="M17" s="108"/>
      <c r="N17" s="108"/>
    </row>
    <row r="18" spans="1:14" x14ac:dyDescent="0.25">
      <c r="A18" s="97">
        <v>13.75</v>
      </c>
      <c r="B18" s="116" t="s">
        <v>20</v>
      </c>
      <c r="C18" s="94">
        <v>0.33</v>
      </c>
      <c r="D18" s="116" t="s">
        <v>20</v>
      </c>
      <c r="E18" s="117">
        <v>0.33</v>
      </c>
      <c r="F18" s="116" t="s">
        <v>20</v>
      </c>
      <c r="G18" s="119">
        <v>0.33</v>
      </c>
      <c r="H18" s="116" t="s">
        <v>12</v>
      </c>
      <c r="I18" s="119">
        <v>1.85</v>
      </c>
      <c r="J18" s="116" t="s">
        <v>20</v>
      </c>
      <c r="K18" s="119">
        <v>0.33</v>
      </c>
      <c r="L18" s="92"/>
      <c r="M18" s="111"/>
      <c r="N18" s="111">
        <f>K18+I18+G18+E18+C18</f>
        <v>3.1700000000000004</v>
      </c>
    </row>
    <row r="19" spans="1:14" ht="23.25" x14ac:dyDescent="0.25">
      <c r="A19" s="96"/>
      <c r="B19" s="120" t="s">
        <v>34</v>
      </c>
      <c r="C19" s="90"/>
      <c r="D19" s="120"/>
      <c r="E19" s="121"/>
      <c r="F19" s="120" t="s">
        <v>35</v>
      </c>
      <c r="G19" s="109"/>
      <c r="H19" s="120"/>
      <c r="I19" s="109"/>
      <c r="J19" s="120" t="s">
        <v>36</v>
      </c>
      <c r="K19" s="109"/>
      <c r="L19" s="89"/>
      <c r="M19" s="108"/>
      <c r="N19" s="108"/>
    </row>
    <row r="20" spans="1:14" x14ac:dyDescent="0.25">
      <c r="A20" s="97">
        <v>11.5</v>
      </c>
      <c r="B20" s="116" t="s">
        <v>12</v>
      </c>
      <c r="C20" s="94">
        <v>0.88</v>
      </c>
      <c r="D20" s="116"/>
      <c r="E20" s="117"/>
      <c r="F20" s="116" t="s">
        <v>12</v>
      </c>
      <c r="G20" s="119">
        <v>0.88</v>
      </c>
      <c r="H20" s="116"/>
      <c r="I20" s="119"/>
      <c r="J20" s="116" t="s">
        <v>12</v>
      </c>
      <c r="K20" s="119">
        <v>0.89</v>
      </c>
      <c r="L20" s="92"/>
      <c r="M20" s="111"/>
      <c r="N20" s="111">
        <f>K20+G20+C20</f>
        <v>2.65</v>
      </c>
    </row>
    <row r="21" spans="1:14" x14ac:dyDescent="0.25">
      <c r="A21" s="96"/>
      <c r="B21" s="120" t="s">
        <v>50</v>
      </c>
      <c r="C21" s="90"/>
      <c r="D21" s="120"/>
      <c r="E21" s="121"/>
      <c r="F21" s="120" t="s">
        <v>50</v>
      </c>
      <c r="G21" s="109"/>
      <c r="H21" s="120"/>
      <c r="I21" s="109"/>
      <c r="J21" s="120" t="s">
        <v>50</v>
      </c>
      <c r="K21" s="109"/>
      <c r="L21" s="89"/>
      <c r="M21" s="108"/>
      <c r="N21" s="108"/>
    </row>
    <row r="22" spans="1:14" x14ac:dyDescent="0.25">
      <c r="A22" s="97">
        <v>8.27</v>
      </c>
      <c r="B22" s="116" t="s">
        <v>20</v>
      </c>
      <c r="C22" s="94">
        <v>0.33</v>
      </c>
      <c r="D22" s="116"/>
      <c r="E22" s="117"/>
      <c r="F22" s="116" t="s">
        <v>12</v>
      </c>
      <c r="G22" s="119">
        <v>1.25</v>
      </c>
      <c r="H22" s="116"/>
      <c r="I22" s="119"/>
      <c r="J22" s="116" t="s">
        <v>20</v>
      </c>
      <c r="K22" s="119">
        <v>0.33</v>
      </c>
      <c r="L22" s="92"/>
      <c r="M22" s="111"/>
      <c r="N22" s="111">
        <f>C22+E22+G22+I22+K22+M22</f>
        <v>1.9100000000000001</v>
      </c>
    </row>
    <row r="23" spans="1:14" ht="23.25" x14ac:dyDescent="0.25">
      <c r="A23" s="84"/>
      <c r="B23" s="106" t="s">
        <v>11</v>
      </c>
      <c r="C23" s="112"/>
      <c r="D23" s="115"/>
      <c r="E23" s="113"/>
      <c r="F23" s="122"/>
      <c r="G23" s="114"/>
      <c r="H23" s="106" t="s">
        <v>11</v>
      </c>
      <c r="I23" s="114"/>
      <c r="J23" s="115"/>
      <c r="K23" s="118"/>
      <c r="L23" s="106"/>
      <c r="M23" s="108"/>
      <c r="N23" s="108"/>
    </row>
    <row r="24" spans="1:14" x14ac:dyDescent="0.25">
      <c r="A24" s="85">
        <v>8</v>
      </c>
      <c r="B24" s="116" t="s">
        <v>12</v>
      </c>
      <c r="C24" s="94">
        <v>0.92</v>
      </c>
      <c r="D24" s="92"/>
      <c r="E24" s="117"/>
      <c r="F24" s="93"/>
      <c r="G24" s="111"/>
      <c r="H24" s="116" t="s">
        <v>12</v>
      </c>
      <c r="I24" s="111">
        <v>0.92</v>
      </c>
      <c r="J24" s="92"/>
      <c r="K24" s="119"/>
      <c r="L24" s="92"/>
      <c r="M24" s="111"/>
      <c r="N24" s="111">
        <f>C24+E24+G24+I24+K24+M24</f>
        <v>1.84</v>
      </c>
    </row>
    <row r="25" spans="1:14" x14ac:dyDescent="0.25">
      <c r="A25" s="105"/>
      <c r="B25" s="122"/>
      <c r="C25" s="112"/>
      <c r="D25" s="122"/>
      <c r="E25" s="112"/>
      <c r="F25" s="115"/>
      <c r="G25" s="114"/>
      <c r="H25" s="122"/>
      <c r="I25" s="114"/>
      <c r="J25" s="122"/>
      <c r="K25" s="114"/>
      <c r="L25" s="122"/>
      <c r="M25" s="114"/>
      <c r="N25" s="114"/>
    </row>
    <row r="26" spans="1:14" x14ac:dyDescent="0.25">
      <c r="A26" s="85">
        <f>SUM(A3:A25)</f>
        <v>100.36</v>
      </c>
      <c r="B26" s="124" t="s">
        <v>10</v>
      </c>
      <c r="C26" s="94">
        <f>SUM(C3:C25)</f>
        <v>3.73</v>
      </c>
      <c r="D26" s="125"/>
      <c r="E26" s="94">
        <f>SUM(E3:E25)</f>
        <v>4.96</v>
      </c>
      <c r="F26" s="117"/>
      <c r="G26" s="111">
        <f>SUM(G3:G25)</f>
        <v>4.05</v>
      </c>
      <c r="H26" s="124"/>
      <c r="I26" s="111">
        <f>SUM(I3:I25)</f>
        <v>4.71</v>
      </c>
      <c r="J26" s="124"/>
      <c r="K26" s="111">
        <f>SUM(K3:K25)</f>
        <v>5</v>
      </c>
      <c r="L26" s="125"/>
      <c r="M26" s="111">
        <f>SUM(M3:M25)</f>
        <v>0.69</v>
      </c>
      <c r="N26" s="111">
        <f>SUM(N3:N25)</f>
        <v>23.14</v>
      </c>
    </row>
    <row r="27" spans="1:14" x14ac:dyDescent="0.25">
      <c r="A27" s="1"/>
      <c r="B27" s="1"/>
      <c r="C27" s="1"/>
      <c r="D27" s="1"/>
      <c r="E27" s="1"/>
      <c r="F27" s="20"/>
      <c r="G27" s="1"/>
      <c r="H27" s="1"/>
      <c r="I27" s="1"/>
      <c r="J27" s="15"/>
      <c r="K27" s="1"/>
      <c r="L27" s="1"/>
      <c r="M27" s="1"/>
      <c r="N27" s="1"/>
    </row>
    <row r="28" spans="1:14" x14ac:dyDescent="0.25">
      <c r="A28" s="1"/>
      <c r="B28" s="1"/>
      <c r="C28" s="1"/>
      <c r="E28" s="1"/>
      <c r="F28" s="20"/>
      <c r="G28" s="1"/>
      <c r="H28" s="1" t="s">
        <v>13</v>
      </c>
      <c r="I28" s="1"/>
      <c r="J28" s="15"/>
      <c r="K28" s="16">
        <f>N26*4.33</f>
        <v>100.1962</v>
      </c>
      <c r="L28" s="16"/>
      <c r="M28" s="16"/>
      <c r="N28" s="1"/>
    </row>
    <row r="29" spans="1:14" x14ac:dyDescent="0.25">
      <c r="A29" s="1"/>
      <c r="B29" s="1" t="s">
        <v>14</v>
      </c>
      <c r="C29" s="1"/>
      <c r="D29" s="1"/>
      <c r="E29" s="1"/>
      <c r="F29" s="18">
        <v>45016</v>
      </c>
      <c r="G29" s="1"/>
      <c r="H29" s="1"/>
      <c r="I29" s="17">
        <f>N26</f>
        <v>23.14</v>
      </c>
      <c r="J29" s="1"/>
      <c r="K29" s="1"/>
      <c r="L29" s="1"/>
      <c r="M29" s="1"/>
      <c r="N29" s="1"/>
    </row>
    <row r="30" spans="1:14" x14ac:dyDescent="0.25">
      <c r="A30" s="1"/>
      <c r="B30" s="1" t="s">
        <v>32</v>
      </c>
      <c r="C30" s="1"/>
      <c r="D30" s="1" t="s">
        <v>18</v>
      </c>
      <c r="F30" s="1" t="s">
        <v>15</v>
      </c>
      <c r="G30" s="1"/>
      <c r="H30" s="1"/>
      <c r="I30" s="1"/>
      <c r="J30" s="1"/>
      <c r="K30" s="1"/>
      <c r="L30" s="1"/>
      <c r="M30" s="1"/>
      <c r="N30" s="1"/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6" workbookViewId="0">
      <selection activeCell="I26" sqref="I26"/>
    </sheetView>
  </sheetViews>
  <sheetFormatPr baseColWidth="10" defaultRowHeight="15" x14ac:dyDescent="0.25"/>
  <cols>
    <col min="1" max="1" width="6.140625" customWidth="1"/>
    <col min="2" max="2" width="14.28515625" customWidth="1"/>
    <col min="3" max="3" width="6.5703125" customWidth="1"/>
    <col min="5" max="5" width="7.28515625" customWidth="1"/>
    <col min="6" max="6" width="13.140625" customWidth="1"/>
    <col min="7" max="7" width="7.28515625" customWidth="1"/>
    <col min="9" max="9" width="6.7109375" customWidth="1"/>
    <col min="10" max="10" width="12.7109375" customWidth="1"/>
    <col min="11" max="11" width="6.5703125" customWidth="1"/>
    <col min="13" max="13" width="6.28515625" customWidth="1"/>
    <col min="14" max="14" width="7.710937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x14ac:dyDescent="0.25">
      <c r="A3" s="84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84"/>
      <c r="L3" s="7"/>
      <c r="M3" s="7"/>
      <c r="N3" s="7"/>
    </row>
    <row r="4" spans="1:14" x14ac:dyDescent="0.25">
      <c r="A4" s="85">
        <v>5</v>
      </c>
      <c r="B4" s="11" t="s">
        <v>21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85">
        <v>0.33</v>
      </c>
      <c r="L4" s="10"/>
      <c r="M4" s="10"/>
      <c r="N4" s="10">
        <f>C4+E4+G4+I4+K4+M4</f>
        <v>1.1499999999999999</v>
      </c>
    </row>
    <row r="5" spans="1:14" x14ac:dyDescent="0.25">
      <c r="A5" s="84"/>
      <c r="B5" s="4" t="s">
        <v>24</v>
      </c>
      <c r="C5" s="5"/>
      <c r="D5" s="4" t="s">
        <v>24</v>
      </c>
      <c r="E5" s="6"/>
      <c r="F5" s="4" t="s">
        <v>24</v>
      </c>
      <c r="G5" s="5"/>
      <c r="H5" s="4" t="s">
        <v>24</v>
      </c>
      <c r="I5" s="5"/>
      <c r="J5" s="4" t="s">
        <v>24</v>
      </c>
      <c r="K5" s="84"/>
      <c r="L5" s="7"/>
      <c r="M5" s="7"/>
      <c r="N5" s="7"/>
    </row>
    <row r="6" spans="1:14" x14ac:dyDescent="0.25">
      <c r="A6" s="85">
        <v>10</v>
      </c>
      <c r="B6" s="10" t="s">
        <v>20</v>
      </c>
      <c r="C6" s="10">
        <v>0.33</v>
      </c>
      <c r="D6" s="10" t="s">
        <v>20</v>
      </c>
      <c r="E6" s="10">
        <v>0.33</v>
      </c>
      <c r="F6" s="11" t="s">
        <v>20</v>
      </c>
      <c r="G6" s="10">
        <v>0.33</v>
      </c>
      <c r="H6" s="10" t="s">
        <v>20</v>
      </c>
      <c r="I6" s="10">
        <v>0.33</v>
      </c>
      <c r="J6" s="11" t="s">
        <v>12</v>
      </c>
      <c r="K6" s="85">
        <v>0.99</v>
      </c>
      <c r="L6" s="11"/>
      <c r="M6" s="10"/>
      <c r="N6" s="10">
        <f>C6+E6+G6+I6+K6+M6</f>
        <v>2.31</v>
      </c>
    </row>
    <row r="7" spans="1:14" ht="36.75" x14ac:dyDescent="0.25">
      <c r="A7" s="84"/>
      <c r="B7" s="4"/>
      <c r="C7" s="5"/>
      <c r="D7" s="6"/>
      <c r="E7" s="6"/>
      <c r="F7" s="6"/>
      <c r="G7" s="5"/>
      <c r="H7" s="4" t="s">
        <v>27</v>
      </c>
      <c r="I7" s="5"/>
      <c r="J7" s="6"/>
      <c r="K7" s="84"/>
      <c r="L7" s="7"/>
      <c r="M7" s="7"/>
      <c r="N7" s="7"/>
    </row>
    <row r="8" spans="1:14" x14ac:dyDescent="0.25">
      <c r="A8" s="85">
        <v>4</v>
      </c>
      <c r="B8" s="9"/>
      <c r="C8" s="10"/>
      <c r="D8" s="11"/>
      <c r="E8" s="11"/>
      <c r="F8" s="11"/>
      <c r="G8" s="10"/>
      <c r="H8" s="10"/>
      <c r="I8" s="10">
        <v>0.92</v>
      </c>
      <c r="J8" s="11"/>
      <c r="K8" s="85"/>
      <c r="L8" s="11"/>
      <c r="M8" s="10"/>
      <c r="N8" s="10">
        <f>C8+E8+G8+I8+K8+M8</f>
        <v>0.92</v>
      </c>
    </row>
    <row r="9" spans="1:14" ht="24.75" x14ac:dyDescent="0.25">
      <c r="A9" s="84"/>
      <c r="B9" s="4"/>
      <c r="C9" s="5"/>
      <c r="D9" s="6" t="s">
        <v>25</v>
      </c>
      <c r="E9" s="6"/>
      <c r="F9" s="6"/>
      <c r="G9" s="5"/>
      <c r="H9" s="4"/>
      <c r="I9" s="5"/>
      <c r="J9" s="6" t="s">
        <v>25</v>
      </c>
      <c r="K9" s="99"/>
      <c r="L9" s="4"/>
      <c r="M9" s="7"/>
      <c r="N9" s="7"/>
    </row>
    <row r="10" spans="1:14" ht="24.75" x14ac:dyDescent="0.25">
      <c r="A10" s="85">
        <v>5</v>
      </c>
      <c r="B10" s="9"/>
      <c r="C10" s="10"/>
      <c r="D10" s="11" t="s">
        <v>12</v>
      </c>
      <c r="E10" s="11">
        <v>0.5</v>
      </c>
      <c r="F10" s="11"/>
      <c r="G10" s="10"/>
      <c r="H10" s="10"/>
      <c r="I10" s="10"/>
      <c r="J10" s="11" t="s">
        <v>26</v>
      </c>
      <c r="K10" s="70">
        <v>0.65</v>
      </c>
      <c r="L10" s="11"/>
      <c r="M10" s="10"/>
      <c r="N10" s="10">
        <f>C10+E10+G10+I10+K10+M10</f>
        <v>1.1499999999999999</v>
      </c>
    </row>
    <row r="11" spans="1:14" ht="24.75" x14ac:dyDescent="0.25">
      <c r="A11" s="84"/>
      <c r="B11" s="4" t="s">
        <v>28</v>
      </c>
      <c r="C11" s="5"/>
      <c r="D11" s="4" t="s">
        <v>28</v>
      </c>
      <c r="E11" s="5"/>
      <c r="F11" s="4" t="s">
        <v>28</v>
      </c>
      <c r="G11" s="5"/>
      <c r="H11" s="4" t="s">
        <v>28</v>
      </c>
      <c r="I11" s="5"/>
      <c r="J11" s="4" t="s">
        <v>28</v>
      </c>
      <c r="K11" s="100"/>
      <c r="L11" s="4" t="s">
        <v>28</v>
      </c>
      <c r="M11" s="5"/>
      <c r="N11" s="7"/>
    </row>
    <row r="12" spans="1:14" ht="24.75" x14ac:dyDescent="0.25">
      <c r="A12" s="85">
        <v>12</v>
      </c>
      <c r="B12" s="9" t="s">
        <v>29</v>
      </c>
      <c r="C12" s="10">
        <v>0.33</v>
      </c>
      <c r="D12" s="9" t="s">
        <v>29</v>
      </c>
      <c r="E12" s="10">
        <v>0.33</v>
      </c>
      <c r="F12" s="9" t="s">
        <v>29</v>
      </c>
      <c r="G12" s="10">
        <v>0.33</v>
      </c>
      <c r="H12" s="9" t="s">
        <v>29</v>
      </c>
      <c r="I12" s="10">
        <v>0.33</v>
      </c>
      <c r="J12" s="9" t="s">
        <v>12</v>
      </c>
      <c r="K12" s="85">
        <v>1.1200000000000001</v>
      </c>
      <c r="L12" s="9" t="s">
        <v>29</v>
      </c>
      <c r="M12" s="10">
        <v>0.33</v>
      </c>
      <c r="N12" s="10">
        <f>C12+E12+G12+I12+K12+M12</f>
        <v>2.7700000000000005</v>
      </c>
    </row>
    <row r="13" spans="1:14" x14ac:dyDescent="0.25">
      <c r="A13" s="84"/>
      <c r="B13" s="4"/>
      <c r="C13" s="5"/>
      <c r="D13" s="4" t="s">
        <v>31</v>
      </c>
      <c r="E13" s="6"/>
      <c r="F13" s="4"/>
      <c r="G13" s="6"/>
      <c r="H13" s="4"/>
      <c r="I13" s="6"/>
      <c r="J13" s="4"/>
      <c r="K13" s="99"/>
      <c r="L13" s="7"/>
      <c r="M13" s="7"/>
      <c r="N13" s="7"/>
    </row>
    <row r="14" spans="1:14" x14ac:dyDescent="0.25">
      <c r="A14" s="85">
        <v>4</v>
      </c>
      <c r="B14" s="9"/>
      <c r="C14" s="10"/>
      <c r="D14" s="9" t="s">
        <v>12</v>
      </c>
      <c r="E14" s="11">
        <v>0.92</v>
      </c>
      <c r="F14" s="9"/>
      <c r="G14" s="11"/>
      <c r="H14" s="9"/>
      <c r="I14" s="11"/>
      <c r="J14" s="9"/>
      <c r="K14" s="70"/>
      <c r="L14" s="11"/>
      <c r="M14" s="10"/>
      <c r="N14" s="10">
        <f>C14+E14+G14+I14+K14+M14</f>
        <v>0.92</v>
      </c>
    </row>
    <row r="15" spans="1:14" x14ac:dyDescent="0.25">
      <c r="A15" s="96"/>
      <c r="B15" s="28" t="s">
        <v>33</v>
      </c>
      <c r="C15" s="7"/>
      <c r="D15" s="28" t="s">
        <v>33</v>
      </c>
      <c r="E15" s="23"/>
      <c r="F15" s="28" t="s">
        <v>33</v>
      </c>
      <c r="G15" s="23"/>
      <c r="H15" s="28" t="s">
        <v>33</v>
      </c>
      <c r="I15" s="23"/>
      <c r="J15" s="28" t="s">
        <v>33</v>
      </c>
      <c r="K15" s="83"/>
      <c r="L15" s="23"/>
      <c r="M15" s="7"/>
      <c r="N15" s="7"/>
    </row>
    <row r="16" spans="1:14" x14ac:dyDescent="0.25">
      <c r="A16" s="97">
        <v>13.75</v>
      </c>
      <c r="B16" s="9" t="s">
        <v>20</v>
      </c>
      <c r="C16" s="10">
        <v>0.33</v>
      </c>
      <c r="D16" s="9" t="s">
        <v>20</v>
      </c>
      <c r="E16" s="11">
        <v>0.33</v>
      </c>
      <c r="F16" s="9" t="s">
        <v>20</v>
      </c>
      <c r="G16" s="11">
        <v>0.33</v>
      </c>
      <c r="H16" s="9" t="s">
        <v>12</v>
      </c>
      <c r="I16" s="11">
        <v>1.85</v>
      </c>
      <c r="J16" s="9" t="s">
        <v>20</v>
      </c>
      <c r="K16" s="70">
        <v>0.33</v>
      </c>
      <c r="L16" s="11"/>
      <c r="M16" s="10"/>
      <c r="N16" s="10">
        <f>K16+I16+G16+E16+C16</f>
        <v>3.1700000000000004</v>
      </c>
    </row>
    <row r="17" spans="1:14" ht="24.75" x14ac:dyDescent="0.25">
      <c r="A17" s="96"/>
      <c r="B17" s="28" t="s">
        <v>34</v>
      </c>
      <c r="C17" s="7"/>
      <c r="D17" s="28"/>
      <c r="E17" s="23"/>
      <c r="F17" s="28" t="s">
        <v>35</v>
      </c>
      <c r="G17" s="23"/>
      <c r="H17" s="28"/>
      <c r="I17" s="23"/>
      <c r="J17" s="28" t="s">
        <v>36</v>
      </c>
      <c r="K17" s="83"/>
      <c r="L17" s="23"/>
      <c r="M17" s="7"/>
      <c r="N17" s="7"/>
    </row>
    <row r="18" spans="1:14" x14ac:dyDescent="0.25">
      <c r="A18" s="97">
        <v>11.5</v>
      </c>
      <c r="B18" s="9" t="s">
        <v>12</v>
      </c>
      <c r="C18" s="10">
        <v>0.88</v>
      </c>
      <c r="D18" s="9"/>
      <c r="E18" s="11"/>
      <c r="F18" s="9" t="s">
        <v>12</v>
      </c>
      <c r="G18" s="11">
        <v>0.88</v>
      </c>
      <c r="H18" s="9"/>
      <c r="I18" s="11"/>
      <c r="J18" s="9" t="s">
        <v>12</v>
      </c>
      <c r="K18" s="70">
        <v>0.89</v>
      </c>
      <c r="L18" s="11"/>
      <c r="M18" s="10"/>
      <c r="N18" s="10">
        <f>K18+G18+C18</f>
        <v>2.65</v>
      </c>
    </row>
    <row r="19" spans="1:14" x14ac:dyDescent="0.25">
      <c r="A19" s="96"/>
      <c r="B19" s="28" t="s">
        <v>50</v>
      </c>
      <c r="C19" s="7"/>
      <c r="D19" s="28"/>
      <c r="E19" s="23"/>
      <c r="F19" s="28" t="s">
        <v>50</v>
      </c>
      <c r="G19" s="23"/>
      <c r="H19" s="28"/>
      <c r="I19" s="23"/>
      <c r="J19" s="28" t="s">
        <v>50</v>
      </c>
      <c r="K19" s="83"/>
      <c r="L19" s="23"/>
      <c r="M19" s="7"/>
      <c r="N19" s="7"/>
    </row>
    <row r="20" spans="1:14" x14ac:dyDescent="0.25">
      <c r="A20" s="97">
        <v>8.27</v>
      </c>
      <c r="B20" s="9" t="s">
        <v>20</v>
      </c>
      <c r="C20" s="10">
        <v>0.33</v>
      </c>
      <c r="D20" s="9"/>
      <c r="E20" s="11"/>
      <c r="F20" s="9" t="s">
        <v>12</v>
      </c>
      <c r="G20" s="11">
        <v>1.25</v>
      </c>
      <c r="H20" s="9"/>
      <c r="I20" s="11"/>
      <c r="J20" s="9" t="s">
        <v>20</v>
      </c>
      <c r="K20" s="70">
        <v>0.33</v>
      </c>
      <c r="L20" s="11"/>
      <c r="M20" s="10"/>
      <c r="N20" s="10">
        <f>C20+E20+G20+I20+K20+M20</f>
        <v>1.9100000000000001</v>
      </c>
    </row>
    <row r="21" spans="1:14" ht="24.75" x14ac:dyDescent="0.25">
      <c r="A21" s="84"/>
      <c r="B21" s="4" t="s">
        <v>11</v>
      </c>
      <c r="C21" s="5"/>
      <c r="D21" s="6"/>
      <c r="E21" s="6"/>
      <c r="F21" s="5"/>
      <c r="G21" s="5"/>
      <c r="H21" s="4" t="s">
        <v>11</v>
      </c>
      <c r="I21" s="5"/>
      <c r="J21" s="6"/>
      <c r="K21" s="99"/>
      <c r="L21" s="4"/>
      <c r="M21" s="7"/>
      <c r="N21" s="7"/>
    </row>
    <row r="22" spans="1:14" x14ac:dyDescent="0.25">
      <c r="A22" s="85">
        <v>8</v>
      </c>
      <c r="B22" s="9" t="s">
        <v>12</v>
      </c>
      <c r="C22" s="10">
        <v>0.92</v>
      </c>
      <c r="D22" s="11"/>
      <c r="E22" s="11"/>
      <c r="F22" s="10"/>
      <c r="G22" s="10"/>
      <c r="H22" s="9" t="s">
        <v>12</v>
      </c>
      <c r="I22" s="10">
        <v>0.92</v>
      </c>
      <c r="J22" s="11"/>
      <c r="K22" s="70"/>
      <c r="L22" s="11"/>
      <c r="M22" s="10"/>
      <c r="N22" s="10">
        <f>C22+E22+G22+I22+K22+M22</f>
        <v>1.84</v>
      </c>
    </row>
    <row r="23" spans="1:14" ht="24.75" x14ac:dyDescent="0.25">
      <c r="A23" s="98"/>
      <c r="B23" s="31" t="s">
        <v>106</v>
      </c>
      <c r="C23" s="5"/>
      <c r="D23" s="6"/>
      <c r="E23" s="6"/>
      <c r="F23" s="5" t="s">
        <v>106</v>
      </c>
      <c r="G23" s="5"/>
      <c r="H23" s="31"/>
      <c r="I23" s="5"/>
      <c r="J23" s="6" t="s">
        <v>106</v>
      </c>
      <c r="K23" s="99"/>
      <c r="L23" s="6"/>
      <c r="M23" s="5"/>
      <c r="N23" s="5"/>
    </row>
    <row r="24" spans="1:14" x14ac:dyDescent="0.25">
      <c r="A24" s="97">
        <v>11.39</v>
      </c>
      <c r="B24" s="9" t="s">
        <v>12</v>
      </c>
      <c r="C24" s="10">
        <v>1.51</v>
      </c>
      <c r="D24" s="11"/>
      <c r="E24" s="11"/>
      <c r="F24" s="10" t="s">
        <v>20</v>
      </c>
      <c r="G24" s="10">
        <v>0.56000000000000005</v>
      </c>
      <c r="H24" s="9"/>
      <c r="I24" s="10"/>
      <c r="J24" s="11" t="s">
        <v>20</v>
      </c>
      <c r="K24" s="70">
        <v>0.56000000000000005</v>
      </c>
      <c r="L24" s="11"/>
      <c r="M24" s="10"/>
      <c r="N24" s="10">
        <v>2.63</v>
      </c>
    </row>
    <row r="25" spans="1:14" x14ac:dyDescent="0.25">
      <c r="A25" s="12"/>
      <c r="B25" s="5"/>
      <c r="C25" s="5"/>
      <c r="D25" s="5"/>
      <c r="E25" s="5"/>
      <c r="F25" s="6"/>
      <c r="G25" s="5"/>
      <c r="H25" s="5"/>
      <c r="I25" s="5"/>
      <c r="J25" s="5"/>
      <c r="K25" s="100"/>
      <c r="L25" s="5"/>
      <c r="M25" s="5"/>
      <c r="N25" s="5"/>
    </row>
    <row r="26" spans="1:14" x14ac:dyDescent="0.25">
      <c r="A26" s="10">
        <f>SUM(A3:A25)</f>
        <v>92.91</v>
      </c>
      <c r="B26" s="8" t="s">
        <v>10</v>
      </c>
      <c r="C26" s="10">
        <f>SUM(C3:C25)</f>
        <v>4.88</v>
      </c>
      <c r="D26" s="13"/>
      <c r="E26" s="10">
        <f>SUM(E3:E25)</f>
        <v>2.41</v>
      </c>
      <c r="F26" s="25"/>
      <c r="G26" s="10">
        <f>SUM(G3:G25)</f>
        <v>4.25</v>
      </c>
      <c r="H26" s="8"/>
      <c r="I26" s="10">
        <f>SUM(I3:I25)</f>
        <v>4.3500000000000005</v>
      </c>
      <c r="J26" s="8"/>
      <c r="K26" s="85">
        <f>SUM(K3:K25)</f>
        <v>5.2000000000000011</v>
      </c>
      <c r="L26" s="13"/>
      <c r="M26" s="10">
        <f>SUM(M3:M25)</f>
        <v>0.33</v>
      </c>
      <c r="N26" s="10">
        <f>SUM(N3:N25)</f>
        <v>21.42</v>
      </c>
    </row>
    <row r="27" spans="1:14" x14ac:dyDescent="0.25">
      <c r="A27" s="1"/>
      <c r="B27" s="1"/>
      <c r="C27" s="1"/>
      <c r="D27" s="1"/>
      <c r="E27" s="1"/>
      <c r="F27" s="20"/>
      <c r="G27" s="1"/>
      <c r="H27" s="1"/>
      <c r="I27" s="1"/>
      <c r="J27" s="15"/>
      <c r="K27" s="1"/>
      <c r="L27" s="1"/>
      <c r="M27" s="1"/>
      <c r="N27" s="1"/>
    </row>
    <row r="28" spans="1:14" x14ac:dyDescent="0.25">
      <c r="A28" s="1"/>
      <c r="B28" s="1"/>
      <c r="C28" s="1"/>
      <c r="E28" s="1"/>
      <c r="F28" s="20"/>
      <c r="G28" s="1"/>
      <c r="H28" s="1" t="s">
        <v>13</v>
      </c>
      <c r="I28" s="1"/>
      <c r="J28" s="15"/>
      <c r="K28" s="16">
        <f>N26*4.33</f>
        <v>92.74860000000001</v>
      </c>
      <c r="L28" s="16"/>
      <c r="M28" s="16"/>
      <c r="N28" s="1"/>
    </row>
    <row r="29" spans="1:14" x14ac:dyDescent="0.25">
      <c r="A29" s="1"/>
      <c r="B29" s="1" t="s">
        <v>14</v>
      </c>
      <c r="C29" s="1"/>
      <c r="D29" s="1"/>
      <c r="E29" s="1"/>
      <c r="F29" s="18">
        <v>44805</v>
      </c>
      <c r="G29" s="1"/>
      <c r="H29" s="1"/>
      <c r="I29" s="17">
        <f>N26</f>
        <v>21.42</v>
      </c>
      <c r="J29" s="1"/>
      <c r="K29" s="1"/>
      <c r="L29" s="1"/>
      <c r="M29" s="1"/>
      <c r="N29" s="1"/>
    </row>
    <row r="30" spans="1:14" x14ac:dyDescent="0.25">
      <c r="A30" s="1"/>
      <c r="B30" s="1" t="s">
        <v>32</v>
      </c>
      <c r="C30" s="1"/>
      <c r="D30" s="1" t="s">
        <v>18</v>
      </c>
      <c r="F30" s="1" t="s">
        <v>15</v>
      </c>
      <c r="G30" s="1"/>
      <c r="H30" s="1"/>
      <c r="I30" s="1"/>
      <c r="J30" s="1"/>
      <c r="K30" s="1"/>
      <c r="L30" s="1"/>
      <c r="M30" s="1"/>
      <c r="N30" s="1"/>
    </row>
    <row r="32" spans="1:14" x14ac:dyDescent="0.25">
      <c r="G32" t="s">
        <v>119</v>
      </c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2" max="2" width="7.7109375" customWidth="1"/>
    <col min="3" max="3" width="6.28515625" customWidth="1"/>
    <col min="5" max="5" width="6.28515625" customWidth="1"/>
    <col min="7" max="7" width="7.140625" customWidth="1"/>
    <col min="9" max="9" width="7.28515625" customWidth="1"/>
    <col min="11" max="11" width="6.7109375" customWidth="1"/>
    <col min="13" max="13" width="6.7109375" customWidth="1"/>
    <col min="14" max="14" width="8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44775</v>
      </c>
      <c r="B4" s="67"/>
      <c r="C4" s="25"/>
      <c r="D4" s="67" t="s">
        <v>112</v>
      </c>
      <c r="E4" s="70">
        <v>3</v>
      </c>
      <c r="F4" s="9"/>
      <c r="G4" s="25"/>
      <c r="H4" s="31"/>
      <c r="I4" s="40"/>
      <c r="J4" s="41"/>
      <c r="K4" s="25"/>
      <c r="L4" s="67"/>
      <c r="M4" s="70"/>
      <c r="N4" s="37">
        <v>3</v>
      </c>
    </row>
    <row r="5" spans="1:14" ht="24.75" x14ac:dyDescent="0.25">
      <c r="A5" s="39">
        <v>44786</v>
      </c>
      <c r="B5" s="67"/>
      <c r="C5" s="25"/>
      <c r="D5" s="67"/>
      <c r="E5" s="70"/>
      <c r="F5" s="9"/>
      <c r="G5" s="75"/>
      <c r="H5" s="63"/>
      <c r="I5" s="81"/>
      <c r="J5" s="82"/>
      <c r="K5" s="25"/>
      <c r="L5" s="70" t="s">
        <v>112</v>
      </c>
      <c r="M5" s="70">
        <v>4</v>
      </c>
      <c r="N5" s="37">
        <f>M5</f>
        <v>4</v>
      </c>
    </row>
    <row r="6" spans="1:14" ht="24.75" x14ac:dyDescent="0.25">
      <c r="A6" s="39">
        <v>44793</v>
      </c>
      <c r="B6" s="67"/>
      <c r="C6" s="25"/>
      <c r="D6" s="67"/>
      <c r="E6" s="70"/>
      <c r="F6" s="9"/>
      <c r="G6" s="75"/>
      <c r="H6" s="63"/>
      <c r="I6" s="81"/>
      <c r="J6" s="82"/>
      <c r="K6" s="25"/>
      <c r="L6" s="70" t="s">
        <v>112</v>
      </c>
      <c r="M6" s="70">
        <v>4</v>
      </c>
      <c r="N6" s="37">
        <v>4</v>
      </c>
    </row>
    <row r="7" spans="1:14" ht="25.5" thickBot="1" x14ac:dyDescent="0.3">
      <c r="A7" s="39">
        <v>44803</v>
      </c>
      <c r="B7" s="67"/>
      <c r="C7" s="25"/>
      <c r="D7" s="67" t="s">
        <v>112</v>
      </c>
      <c r="E7" s="70">
        <v>2</v>
      </c>
      <c r="F7" s="9"/>
      <c r="G7" s="75"/>
      <c r="H7" s="63"/>
      <c r="I7" s="81"/>
      <c r="J7" s="82"/>
      <c r="K7" s="25"/>
      <c r="L7" s="70"/>
      <c r="M7" s="70"/>
      <c r="N7" s="37">
        <v>2</v>
      </c>
    </row>
    <row r="8" spans="1:14" ht="15.75" thickBot="1" x14ac:dyDescent="0.3">
      <c r="A8" s="48" t="s">
        <v>62</v>
      </c>
      <c r="B8" s="49"/>
      <c r="C8" s="50">
        <f>SUM(C4:C7)</f>
        <v>0</v>
      </c>
      <c r="D8" s="49"/>
      <c r="E8" s="74">
        <f>SUM(E4:E7)</f>
        <v>5</v>
      </c>
      <c r="F8" s="49"/>
      <c r="G8" s="50">
        <f>SUM(G4:G7)</f>
        <v>0</v>
      </c>
      <c r="H8" s="49"/>
      <c r="I8" s="51">
        <f>SUM(I4:I7)</f>
        <v>0</v>
      </c>
      <c r="J8" s="49"/>
      <c r="K8" s="50">
        <f>SUM(K4:K7)</f>
        <v>0</v>
      </c>
      <c r="L8" s="49"/>
      <c r="M8" s="74">
        <f>SUM(M4:M7)</f>
        <v>8</v>
      </c>
      <c r="N8" s="49">
        <f>SUM(N4:N7)</f>
        <v>13</v>
      </c>
    </row>
    <row r="13" spans="1:14" x14ac:dyDescent="0.25">
      <c r="B13" s="52" t="s">
        <v>14</v>
      </c>
      <c r="E13" s="53"/>
      <c r="F13" s="54" t="s">
        <v>120</v>
      </c>
    </row>
    <row r="14" spans="1:14" x14ac:dyDescent="0.25">
      <c r="B14" t="s">
        <v>32</v>
      </c>
      <c r="D14" t="str">
        <f>B1</f>
        <v>MIMOUNT LOUKY</v>
      </c>
    </row>
    <row r="15" spans="1:14" x14ac:dyDescent="0.25">
      <c r="B15" t="s">
        <v>15</v>
      </c>
    </row>
    <row r="16" spans="1:14" x14ac:dyDescent="0.25">
      <c r="E16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4" workbookViewId="0">
      <selection sqref="A1:N26"/>
    </sheetView>
  </sheetViews>
  <sheetFormatPr baseColWidth="10" defaultRowHeight="15" x14ac:dyDescent="0.25"/>
  <cols>
    <col min="1" max="1" width="6.42578125" customWidth="1"/>
    <col min="3" max="3" width="7.85546875" customWidth="1"/>
    <col min="5" max="5" width="6.5703125" customWidth="1"/>
    <col min="7" max="7" width="7.28515625" customWidth="1"/>
    <col min="9" max="9" width="6.85546875" customWidth="1"/>
    <col min="10" max="10" width="13.28515625" customWidth="1"/>
    <col min="11" max="11" width="7.28515625" customWidth="1"/>
    <col min="13" max="13" width="7" customWidth="1"/>
    <col min="14" max="14" width="7.2851562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ht="24.75" x14ac:dyDescent="0.25">
      <c r="A3" s="3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38"/>
      <c r="L3" s="7"/>
      <c r="M3" s="7"/>
      <c r="N3" s="7"/>
    </row>
    <row r="4" spans="1:14" ht="24.75" x14ac:dyDescent="0.25">
      <c r="A4" s="8">
        <v>5</v>
      </c>
      <c r="B4" s="11" t="s">
        <v>21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37">
        <v>0.33</v>
      </c>
      <c r="L4" s="10"/>
      <c r="M4" s="10"/>
      <c r="N4" s="10">
        <f>C4+E4+G4+I4+K4+M4</f>
        <v>1.1499999999999999</v>
      </c>
    </row>
    <row r="5" spans="1:14" x14ac:dyDescent="0.25">
      <c r="A5" s="3"/>
      <c r="B5" s="4" t="s">
        <v>24</v>
      </c>
      <c r="C5" s="5"/>
      <c r="D5" s="4" t="s">
        <v>24</v>
      </c>
      <c r="E5" s="6"/>
      <c r="F5" s="4" t="s">
        <v>24</v>
      </c>
      <c r="G5" s="5"/>
      <c r="H5" s="4" t="s">
        <v>24</v>
      </c>
      <c r="I5" s="5"/>
      <c r="J5" s="4" t="s">
        <v>24</v>
      </c>
      <c r="K5" s="38"/>
      <c r="L5" s="7"/>
      <c r="M5" s="7"/>
      <c r="N5" s="7"/>
    </row>
    <row r="6" spans="1:14" x14ac:dyDescent="0.25">
      <c r="A6" s="8">
        <v>10</v>
      </c>
      <c r="B6" s="10" t="s">
        <v>20</v>
      </c>
      <c r="C6" s="10">
        <v>0.33</v>
      </c>
      <c r="D6" s="10" t="s">
        <v>20</v>
      </c>
      <c r="E6" s="10">
        <v>0.33</v>
      </c>
      <c r="F6" s="11" t="s">
        <v>20</v>
      </c>
      <c r="G6" s="10">
        <v>0.33</v>
      </c>
      <c r="H6" s="10" t="s">
        <v>20</v>
      </c>
      <c r="I6" s="10">
        <v>0.33</v>
      </c>
      <c r="J6" s="11" t="s">
        <v>12</v>
      </c>
      <c r="K6" s="37">
        <v>0.99</v>
      </c>
      <c r="L6" s="11"/>
      <c r="M6" s="10"/>
      <c r="N6" s="10">
        <f>C6+E6+G6+I6+K6+M6</f>
        <v>2.31</v>
      </c>
    </row>
    <row r="7" spans="1:14" ht="24.75" x14ac:dyDescent="0.25">
      <c r="A7" s="3"/>
      <c r="B7" s="4"/>
      <c r="C7" s="5"/>
      <c r="D7" s="6" t="s">
        <v>25</v>
      </c>
      <c r="E7" s="6"/>
      <c r="F7" s="6"/>
      <c r="G7" s="5"/>
      <c r="H7" s="4"/>
      <c r="I7" s="5"/>
      <c r="J7" s="6" t="s">
        <v>25</v>
      </c>
      <c r="K7" s="46"/>
      <c r="L7" s="4"/>
      <c r="M7" s="7"/>
      <c r="N7" s="7"/>
    </row>
    <row r="8" spans="1:14" ht="24.75" x14ac:dyDescent="0.25">
      <c r="A8" s="8">
        <v>5</v>
      </c>
      <c r="B8" s="9"/>
      <c r="C8" s="10"/>
      <c r="D8" s="11" t="s">
        <v>12</v>
      </c>
      <c r="E8" s="11">
        <v>0.5</v>
      </c>
      <c r="F8" s="11"/>
      <c r="G8" s="10"/>
      <c r="H8" s="10"/>
      <c r="I8" s="10"/>
      <c r="J8" s="11" t="s">
        <v>26</v>
      </c>
      <c r="K8" s="25">
        <v>0.65</v>
      </c>
      <c r="L8" s="11"/>
      <c r="M8" s="10"/>
      <c r="N8" s="10">
        <f>C8+E8+G8+I8+K8+M8</f>
        <v>1.1499999999999999</v>
      </c>
    </row>
    <row r="9" spans="1:14" ht="24.75" x14ac:dyDescent="0.25">
      <c r="A9" s="3"/>
      <c r="B9" s="4" t="s">
        <v>28</v>
      </c>
      <c r="C9" s="5"/>
      <c r="D9" s="4" t="s">
        <v>28</v>
      </c>
      <c r="E9" s="5"/>
      <c r="F9" s="4" t="s">
        <v>28</v>
      </c>
      <c r="G9" s="5"/>
      <c r="H9" s="4" t="s">
        <v>28</v>
      </c>
      <c r="I9" s="5"/>
      <c r="J9" s="4" t="s">
        <v>28</v>
      </c>
      <c r="K9" s="36"/>
      <c r="L9" s="4" t="s">
        <v>28</v>
      </c>
      <c r="M9" s="5"/>
      <c r="N9" s="7"/>
    </row>
    <row r="10" spans="1:14" ht="24.75" x14ac:dyDescent="0.25">
      <c r="A10" s="8">
        <v>12</v>
      </c>
      <c r="B10" s="9" t="s">
        <v>29</v>
      </c>
      <c r="C10" s="10">
        <v>0.33</v>
      </c>
      <c r="D10" s="9" t="s">
        <v>29</v>
      </c>
      <c r="E10" s="10">
        <v>0.33</v>
      </c>
      <c r="F10" s="9" t="s">
        <v>29</v>
      </c>
      <c r="G10" s="10">
        <v>0.33</v>
      </c>
      <c r="H10" s="9" t="s">
        <v>29</v>
      </c>
      <c r="I10" s="10">
        <v>0.33</v>
      </c>
      <c r="J10" s="9" t="s">
        <v>12</v>
      </c>
      <c r="K10" s="37">
        <v>1.1200000000000001</v>
      </c>
      <c r="L10" s="9" t="s">
        <v>29</v>
      </c>
      <c r="M10" s="10">
        <v>0.33</v>
      </c>
      <c r="N10" s="10">
        <f>C10+E10+G10+I10+K10+M10</f>
        <v>2.7700000000000005</v>
      </c>
    </row>
    <row r="11" spans="1:14" x14ac:dyDescent="0.25">
      <c r="A11" s="3"/>
      <c r="B11" s="4"/>
      <c r="C11" s="5"/>
      <c r="D11" s="4" t="s">
        <v>31</v>
      </c>
      <c r="E11" s="6"/>
      <c r="F11" s="4"/>
      <c r="G11" s="6"/>
      <c r="H11" s="4"/>
      <c r="I11" s="6"/>
      <c r="J11" s="4"/>
      <c r="K11" s="46"/>
      <c r="L11" s="7"/>
      <c r="M11" s="7"/>
      <c r="N11" s="7"/>
    </row>
    <row r="12" spans="1:14" x14ac:dyDescent="0.25">
      <c r="A12" s="8">
        <v>4</v>
      </c>
      <c r="B12" s="9"/>
      <c r="C12" s="10"/>
      <c r="D12" s="9" t="s">
        <v>12</v>
      </c>
      <c r="E12" s="11">
        <v>0.92</v>
      </c>
      <c r="F12" s="9"/>
      <c r="G12" s="11"/>
      <c r="H12" s="9"/>
      <c r="I12" s="11"/>
      <c r="J12" s="9"/>
      <c r="K12" s="25"/>
      <c r="L12" s="11"/>
      <c r="M12" s="10"/>
      <c r="N12" s="10">
        <f>C12+E12+G12+I12+K12+M12</f>
        <v>0.92</v>
      </c>
    </row>
    <row r="13" spans="1:14" x14ac:dyDescent="0.25">
      <c r="A13" s="27"/>
      <c r="B13" s="28" t="s">
        <v>33</v>
      </c>
      <c r="C13" s="7"/>
      <c r="D13" s="28" t="s">
        <v>33</v>
      </c>
      <c r="E13" s="23"/>
      <c r="F13" s="28" t="s">
        <v>33</v>
      </c>
      <c r="G13" s="23"/>
      <c r="H13" s="28" t="s">
        <v>33</v>
      </c>
      <c r="I13" s="23"/>
      <c r="J13" s="28" t="s">
        <v>33</v>
      </c>
      <c r="K13" s="35"/>
      <c r="L13" s="23"/>
      <c r="M13" s="7"/>
      <c r="N13" s="7"/>
    </row>
    <row r="14" spans="1:14" x14ac:dyDescent="0.25">
      <c r="A14" s="29">
        <v>13.75</v>
      </c>
      <c r="B14" s="9" t="s">
        <v>20</v>
      </c>
      <c r="C14" s="10">
        <v>0.33</v>
      </c>
      <c r="D14" s="9" t="s">
        <v>20</v>
      </c>
      <c r="E14" s="11">
        <v>0.33</v>
      </c>
      <c r="F14" s="9" t="s">
        <v>20</v>
      </c>
      <c r="G14" s="11">
        <v>0.33</v>
      </c>
      <c r="H14" s="9" t="s">
        <v>12</v>
      </c>
      <c r="I14" s="11">
        <v>1.85</v>
      </c>
      <c r="J14" s="9" t="s">
        <v>20</v>
      </c>
      <c r="K14" s="25">
        <v>0.33</v>
      </c>
      <c r="L14" s="11"/>
      <c r="M14" s="10"/>
      <c r="N14" s="10">
        <f>K14+I14+G14+E14+C14</f>
        <v>3.1700000000000004</v>
      </c>
    </row>
    <row r="15" spans="1:14" ht="24.75" x14ac:dyDescent="0.25">
      <c r="A15" s="27"/>
      <c r="B15" s="28" t="s">
        <v>34</v>
      </c>
      <c r="C15" s="7"/>
      <c r="D15" s="28"/>
      <c r="E15" s="23"/>
      <c r="F15" s="28" t="s">
        <v>35</v>
      </c>
      <c r="G15" s="23"/>
      <c r="H15" s="28"/>
      <c r="I15" s="23"/>
      <c r="J15" s="28" t="s">
        <v>36</v>
      </c>
      <c r="K15" s="35"/>
      <c r="L15" s="23"/>
      <c r="M15" s="7"/>
      <c r="N15" s="7"/>
    </row>
    <row r="16" spans="1:14" x14ac:dyDescent="0.25">
      <c r="A16" s="29">
        <v>11.5</v>
      </c>
      <c r="B16" s="9" t="s">
        <v>12</v>
      </c>
      <c r="C16" s="10">
        <v>0.88</v>
      </c>
      <c r="D16" s="9"/>
      <c r="E16" s="11"/>
      <c r="F16" s="9" t="s">
        <v>12</v>
      </c>
      <c r="G16" s="11">
        <v>0.88</v>
      </c>
      <c r="H16" s="9"/>
      <c r="I16" s="11"/>
      <c r="J16" s="9" t="s">
        <v>12</v>
      </c>
      <c r="K16" s="25">
        <v>0.89</v>
      </c>
      <c r="L16" s="11"/>
      <c r="M16" s="10"/>
      <c r="N16" s="10">
        <f>K16+G16+C16</f>
        <v>2.65</v>
      </c>
    </row>
    <row r="17" spans="1:14" x14ac:dyDescent="0.25">
      <c r="A17" s="27"/>
      <c r="B17" s="28" t="s">
        <v>50</v>
      </c>
      <c r="C17" s="7"/>
      <c r="D17" s="28"/>
      <c r="E17" s="23"/>
      <c r="F17" s="28" t="s">
        <v>50</v>
      </c>
      <c r="G17" s="23"/>
      <c r="H17" s="28"/>
      <c r="I17" s="23"/>
      <c r="J17" s="28" t="s">
        <v>50</v>
      </c>
      <c r="K17" s="35"/>
      <c r="L17" s="23"/>
      <c r="M17" s="7"/>
      <c r="N17" s="7"/>
    </row>
    <row r="18" spans="1:14" x14ac:dyDescent="0.25">
      <c r="A18" s="29">
        <v>8.27</v>
      </c>
      <c r="B18" s="9" t="s">
        <v>20</v>
      </c>
      <c r="C18" s="10">
        <v>0.33</v>
      </c>
      <c r="D18" s="9"/>
      <c r="E18" s="11"/>
      <c r="F18" s="9" t="s">
        <v>12</v>
      </c>
      <c r="G18" s="11">
        <v>1.25</v>
      </c>
      <c r="H18" s="9"/>
      <c r="I18" s="11"/>
      <c r="J18" s="9" t="s">
        <v>20</v>
      </c>
      <c r="K18" s="25">
        <v>0.33</v>
      </c>
      <c r="L18" s="11"/>
      <c r="M18" s="10"/>
      <c r="N18" s="10">
        <f>C18+E18+G18+I18+K18+M18</f>
        <v>1.9100000000000001</v>
      </c>
    </row>
    <row r="19" spans="1:14" ht="24.75" x14ac:dyDescent="0.25">
      <c r="A19" s="3"/>
      <c r="B19" s="4" t="s">
        <v>11</v>
      </c>
      <c r="C19" s="5"/>
      <c r="D19" s="6"/>
      <c r="E19" s="6"/>
      <c r="F19" s="5"/>
      <c r="G19" s="5"/>
      <c r="H19" s="4" t="s">
        <v>11</v>
      </c>
      <c r="I19" s="5"/>
      <c r="J19" s="6"/>
      <c r="K19" s="46"/>
      <c r="L19" s="4"/>
      <c r="M19" s="7"/>
      <c r="N19" s="7"/>
    </row>
    <row r="20" spans="1:14" x14ac:dyDescent="0.25">
      <c r="A20" s="8">
        <v>8</v>
      </c>
      <c r="B20" s="9" t="s">
        <v>12</v>
      </c>
      <c r="C20" s="10">
        <v>0.92</v>
      </c>
      <c r="D20" s="11"/>
      <c r="E20" s="11"/>
      <c r="F20" s="10"/>
      <c r="G20" s="10"/>
      <c r="H20" s="9" t="s">
        <v>12</v>
      </c>
      <c r="I20" s="10">
        <v>0.92</v>
      </c>
      <c r="J20" s="11"/>
      <c r="K20" s="25"/>
      <c r="L20" s="11"/>
      <c r="M20" s="10"/>
      <c r="N20" s="10">
        <f>C20+E20+G20+I20+K20+M20</f>
        <v>1.84</v>
      </c>
    </row>
    <row r="21" spans="1:14" x14ac:dyDescent="0.25">
      <c r="A21" s="12"/>
      <c r="B21" s="5"/>
      <c r="C21" s="5"/>
      <c r="D21" s="5"/>
      <c r="E21" s="5"/>
      <c r="F21" s="6"/>
      <c r="G21" s="5"/>
      <c r="H21" s="5"/>
      <c r="I21" s="5"/>
      <c r="J21" s="5"/>
      <c r="K21" s="36"/>
      <c r="L21" s="5"/>
      <c r="M21" s="5"/>
      <c r="N21" s="5"/>
    </row>
    <row r="22" spans="1:14" x14ac:dyDescent="0.25">
      <c r="A22" s="10">
        <f>SUM(A3:A21)</f>
        <v>77.52</v>
      </c>
      <c r="B22" s="8" t="s">
        <v>10</v>
      </c>
      <c r="C22" s="10">
        <f>SUM(C3:C21)</f>
        <v>3.37</v>
      </c>
      <c r="D22" s="13"/>
      <c r="E22" s="10">
        <f>SUM(E3:E21)</f>
        <v>2.41</v>
      </c>
      <c r="F22" s="25"/>
      <c r="G22" s="10">
        <f>SUM(G3:G21)</f>
        <v>3.69</v>
      </c>
      <c r="H22" s="8"/>
      <c r="I22" s="10">
        <f>SUM(I3:I21)</f>
        <v>3.43</v>
      </c>
      <c r="J22" s="8"/>
      <c r="K22" s="10">
        <f>SUM(K3:K21)</f>
        <v>4.6400000000000006</v>
      </c>
      <c r="L22" s="13"/>
      <c r="M22" s="10">
        <f>SUM(M3:M21)</f>
        <v>0.33</v>
      </c>
      <c r="N22" s="10">
        <f>SUM(N3:N21)</f>
        <v>17.87</v>
      </c>
    </row>
    <row r="23" spans="1:14" x14ac:dyDescent="0.25">
      <c r="A23" s="1"/>
      <c r="B23" s="1"/>
      <c r="C23" s="1"/>
      <c r="D23" s="1"/>
      <c r="E23" s="1"/>
      <c r="F23" s="20"/>
      <c r="G23" s="1"/>
      <c r="H23" s="1"/>
      <c r="I23" s="1"/>
      <c r="J23" s="15"/>
      <c r="K23" s="1"/>
      <c r="L23" s="1"/>
      <c r="M23" s="1"/>
      <c r="N23" s="1"/>
    </row>
    <row r="24" spans="1:14" x14ac:dyDescent="0.25">
      <c r="A24" s="1"/>
      <c r="B24" s="1"/>
      <c r="C24" s="1"/>
      <c r="E24" s="1"/>
      <c r="F24" s="20"/>
      <c r="G24" s="1"/>
      <c r="H24" s="1" t="s">
        <v>13</v>
      </c>
      <c r="I24" s="1"/>
      <c r="J24" s="15"/>
      <c r="K24" s="16">
        <f>N22*4.33</f>
        <v>77.377099999999999</v>
      </c>
      <c r="L24" s="16"/>
      <c r="M24" s="16"/>
      <c r="N24" s="1"/>
    </row>
    <row r="25" spans="1:14" x14ac:dyDescent="0.25">
      <c r="A25" s="1"/>
      <c r="B25" s="1" t="s">
        <v>14</v>
      </c>
      <c r="C25" s="1"/>
      <c r="D25" s="1"/>
      <c r="E25" s="1"/>
      <c r="F25" s="18">
        <v>44774</v>
      </c>
      <c r="G25" s="1"/>
      <c r="H25" s="1"/>
      <c r="I25" s="17">
        <f>N22</f>
        <v>17.87</v>
      </c>
      <c r="J25" s="1"/>
      <c r="K25" s="1"/>
      <c r="L25" s="1"/>
      <c r="M25" s="1"/>
      <c r="N25" s="1"/>
    </row>
    <row r="26" spans="1:14" x14ac:dyDescent="0.25">
      <c r="A26" s="1"/>
      <c r="B26" s="1" t="s">
        <v>32</v>
      </c>
      <c r="C26" s="1"/>
      <c r="D26" s="1" t="s">
        <v>18</v>
      </c>
      <c r="F26" s="1" t="s">
        <v>15</v>
      </c>
      <c r="G26" s="1"/>
      <c r="H26" s="1"/>
      <c r="I26" s="1"/>
      <c r="J26" s="1"/>
      <c r="K26" s="1"/>
      <c r="L26" s="1"/>
      <c r="M26" s="1"/>
      <c r="N26" s="1"/>
    </row>
    <row r="28" spans="1:14" x14ac:dyDescent="0.25">
      <c r="F28" s="95" t="s">
        <v>116</v>
      </c>
      <c r="G28" s="95"/>
      <c r="H28" s="95"/>
    </row>
    <row r="30" spans="1:14" x14ac:dyDescent="0.25">
      <c r="F30" t="s">
        <v>118</v>
      </c>
    </row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2" max="2" width="7.7109375" customWidth="1"/>
    <col min="3" max="3" width="8.7109375" customWidth="1"/>
    <col min="5" max="5" width="7.28515625" customWidth="1"/>
    <col min="6" max="6" width="9.5703125" customWidth="1"/>
    <col min="7" max="7" width="7.7109375" customWidth="1"/>
    <col min="9" max="9" width="7" customWidth="1"/>
    <col min="10" max="10" width="7.140625" customWidth="1"/>
    <col min="11" max="11" width="6.7109375" customWidth="1"/>
    <col min="13" max="13" width="6.28515625" customWidth="1"/>
    <col min="14" max="14" width="8.570312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44691</v>
      </c>
      <c r="B4" s="67"/>
      <c r="C4" s="25"/>
      <c r="D4" s="67" t="s">
        <v>112</v>
      </c>
      <c r="E4" s="70">
        <v>3</v>
      </c>
      <c r="F4" s="9"/>
      <c r="G4" s="25"/>
      <c r="H4" s="31"/>
      <c r="I4" s="40"/>
      <c r="J4" s="41"/>
      <c r="K4" s="25"/>
      <c r="L4" s="67"/>
      <c r="M4" s="70"/>
      <c r="N4" s="37">
        <v>3</v>
      </c>
    </row>
    <row r="5" spans="1:14" ht="24.75" x14ac:dyDescent="0.25">
      <c r="A5" s="39">
        <v>44695</v>
      </c>
      <c r="B5" s="67"/>
      <c r="C5" s="25"/>
      <c r="D5" s="67"/>
      <c r="E5" s="70"/>
      <c r="F5" s="9"/>
      <c r="G5" s="75"/>
      <c r="H5" s="63"/>
      <c r="I5" s="81"/>
      <c r="J5" s="82"/>
      <c r="K5" s="25"/>
      <c r="L5" s="70" t="s">
        <v>112</v>
      </c>
      <c r="M5" s="70">
        <v>4</v>
      </c>
      <c r="N5" s="37">
        <f>M5</f>
        <v>4</v>
      </c>
    </row>
    <row r="6" spans="1:14" ht="24.75" x14ac:dyDescent="0.25">
      <c r="A6" s="39">
        <v>44702</v>
      </c>
      <c r="B6" s="67"/>
      <c r="C6" s="25"/>
      <c r="D6" s="67"/>
      <c r="E6" s="70"/>
      <c r="F6" s="9"/>
      <c r="G6" s="75"/>
      <c r="H6" s="63"/>
      <c r="I6" s="81"/>
      <c r="J6" s="82"/>
      <c r="K6" s="25"/>
      <c r="L6" s="70" t="s">
        <v>112</v>
      </c>
      <c r="M6" s="70">
        <v>4</v>
      </c>
      <c r="N6" s="37">
        <v>4</v>
      </c>
    </row>
    <row r="7" spans="1:14" ht="25.5" thickBot="1" x14ac:dyDescent="0.3">
      <c r="A7" s="39">
        <v>44616</v>
      </c>
      <c r="B7" s="67"/>
      <c r="C7" s="25"/>
      <c r="D7" s="67" t="s">
        <v>112</v>
      </c>
      <c r="E7" s="70">
        <v>2</v>
      </c>
      <c r="F7" s="9"/>
      <c r="G7" s="75"/>
      <c r="H7" s="63"/>
      <c r="I7" s="81"/>
      <c r="J7" s="82"/>
      <c r="K7" s="25"/>
      <c r="L7" s="70"/>
      <c r="M7" s="70"/>
      <c r="N7" s="37">
        <v>2</v>
      </c>
    </row>
    <row r="8" spans="1:14" ht="15.75" thickBot="1" x14ac:dyDescent="0.3">
      <c r="A8" s="48" t="s">
        <v>62</v>
      </c>
      <c r="B8" s="49"/>
      <c r="C8" s="50">
        <f>SUM(C4:C7)</f>
        <v>0</v>
      </c>
      <c r="D8" s="49"/>
      <c r="E8" s="74">
        <f>SUM(E4:E7)</f>
        <v>5</v>
      </c>
      <c r="F8" s="49"/>
      <c r="G8" s="50">
        <f>SUM(G4:G7)</f>
        <v>0</v>
      </c>
      <c r="H8" s="49"/>
      <c r="I8" s="51">
        <f>SUM(I4:I7)</f>
        <v>0</v>
      </c>
      <c r="J8" s="49"/>
      <c r="K8" s="50">
        <f>SUM(K4:K7)</f>
        <v>0</v>
      </c>
      <c r="L8" s="49"/>
      <c r="M8" s="74">
        <f>SUM(M4:M7)</f>
        <v>8</v>
      </c>
      <c r="N8" s="49">
        <f>SUM(N4:N7)</f>
        <v>13</v>
      </c>
    </row>
    <row r="13" spans="1:14" x14ac:dyDescent="0.25">
      <c r="B13" s="52" t="s">
        <v>14</v>
      </c>
      <c r="E13" s="53"/>
      <c r="F13" s="54" t="s">
        <v>117</v>
      </c>
    </row>
    <row r="14" spans="1:14" x14ac:dyDescent="0.25">
      <c r="B14" t="s">
        <v>32</v>
      </c>
      <c r="D14" t="str">
        <f>B1</f>
        <v>MIMOUNT LOUKY</v>
      </c>
    </row>
    <row r="15" spans="1:14" x14ac:dyDescent="0.25">
      <c r="B15" t="s">
        <v>15</v>
      </c>
    </row>
    <row r="16" spans="1:14" x14ac:dyDescent="0.25">
      <c r="E16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28"/>
    </sheetView>
  </sheetViews>
  <sheetFormatPr baseColWidth="10" defaultRowHeight="15" x14ac:dyDescent="0.25"/>
  <cols>
    <col min="1" max="1" width="5.5703125" customWidth="1"/>
    <col min="2" max="2" width="17.42578125" customWidth="1"/>
    <col min="3" max="3" width="5" customWidth="1"/>
    <col min="4" max="4" width="15.28515625" customWidth="1"/>
    <col min="5" max="5" width="4.85546875" customWidth="1"/>
    <col min="6" max="6" width="16.42578125" customWidth="1"/>
    <col min="7" max="7" width="4.42578125" customWidth="1"/>
    <col min="8" max="8" width="17.42578125" customWidth="1"/>
    <col min="9" max="9" width="4.85546875" customWidth="1"/>
    <col min="10" max="10" width="20.140625" customWidth="1"/>
    <col min="11" max="11" width="4.7109375" customWidth="1"/>
    <col min="12" max="12" width="14.7109375" customWidth="1"/>
    <col min="13" max="13" width="4.85546875" customWidth="1"/>
    <col min="14" max="14" width="5.710937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ht="16.5" customHeight="1" x14ac:dyDescent="0.25">
      <c r="A3" s="3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38"/>
      <c r="L3" s="7"/>
      <c r="M3" s="7"/>
      <c r="N3" s="7"/>
    </row>
    <row r="4" spans="1:14" x14ac:dyDescent="0.25">
      <c r="A4" s="8">
        <v>5</v>
      </c>
      <c r="B4" s="11" t="s">
        <v>21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37">
        <v>0.33</v>
      </c>
      <c r="L4" s="10"/>
      <c r="M4" s="10"/>
      <c r="N4" s="10">
        <f>C4+E4+G4+I4+K4+M4</f>
        <v>1.1499999999999999</v>
      </c>
    </row>
    <row r="5" spans="1:14" x14ac:dyDescent="0.25">
      <c r="A5" s="3"/>
      <c r="B5" s="4" t="s">
        <v>24</v>
      </c>
      <c r="C5" s="5"/>
      <c r="D5" s="4" t="s">
        <v>24</v>
      </c>
      <c r="E5" s="6"/>
      <c r="F5" s="4" t="s">
        <v>24</v>
      </c>
      <c r="G5" s="5"/>
      <c r="H5" s="4" t="s">
        <v>24</v>
      </c>
      <c r="I5" s="5"/>
      <c r="J5" s="4" t="s">
        <v>24</v>
      </c>
      <c r="K5" s="38"/>
      <c r="L5" s="7"/>
      <c r="M5" s="7"/>
      <c r="N5" s="7"/>
    </row>
    <row r="6" spans="1:14" x14ac:dyDescent="0.25">
      <c r="A6" s="8">
        <v>10</v>
      </c>
      <c r="B6" s="10" t="s">
        <v>20</v>
      </c>
      <c r="C6" s="10">
        <v>0.33</v>
      </c>
      <c r="D6" s="10" t="s">
        <v>20</v>
      </c>
      <c r="E6" s="10">
        <v>0.33</v>
      </c>
      <c r="F6" s="11" t="s">
        <v>20</v>
      </c>
      <c r="G6" s="10">
        <v>0.33</v>
      </c>
      <c r="H6" s="10" t="s">
        <v>20</v>
      </c>
      <c r="I6" s="10">
        <v>0.33</v>
      </c>
      <c r="J6" s="11" t="s">
        <v>12</v>
      </c>
      <c r="K6" s="37">
        <v>0.99</v>
      </c>
      <c r="L6" s="11"/>
      <c r="M6" s="10"/>
      <c r="N6" s="10">
        <f>C6+E6+G6+I6+K6+M6</f>
        <v>2.31</v>
      </c>
    </row>
    <row r="7" spans="1:14" ht="25.5" customHeight="1" x14ac:dyDescent="0.25">
      <c r="A7" s="3"/>
      <c r="B7" s="4"/>
      <c r="C7" s="5"/>
      <c r="D7" s="6"/>
      <c r="E7" s="6"/>
      <c r="F7" s="6"/>
      <c r="G7" s="5"/>
      <c r="H7" s="4" t="s">
        <v>27</v>
      </c>
      <c r="I7" s="5"/>
      <c r="J7" s="6"/>
      <c r="K7" s="38"/>
      <c r="L7" s="7"/>
      <c r="M7" s="7"/>
      <c r="N7" s="7"/>
    </row>
    <row r="8" spans="1:14" ht="12.75" customHeight="1" x14ac:dyDescent="0.25">
      <c r="A8" s="8">
        <v>4</v>
      </c>
      <c r="B8" s="9"/>
      <c r="C8" s="10"/>
      <c r="D8" s="11"/>
      <c r="E8" s="11"/>
      <c r="F8" s="11"/>
      <c r="G8" s="10"/>
      <c r="H8" s="10"/>
      <c r="I8" s="10">
        <v>0.92</v>
      </c>
      <c r="J8" s="11"/>
      <c r="K8" s="37"/>
      <c r="L8" s="11"/>
      <c r="M8" s="10"/>
      <c r="N8" s="10">
        <f>C8+E8+G8+I8+K8+M8</f>
        <v>0.92</v>
      </c>
    </row>
    <row r="9" spans="1:14" ht="15" customHeight="1" x14ac:dyDescent="0.25">
      <c r="A9" s="3"/>
      <c r="B9" s="4"/>
      <c r="C9" s="5"/>
      <c r="D9" s="6" t="s">
        <v>25</v>
      </c>
      <c r="E9" s="6"/>
      <c r="F9" s="6"/>
      <c r="G9" s="5"/>
      <c r="H9" s="4"/>
      <c r="I9" s="5"/>
      <c r="J9" s="6" t="s">
        <v>25</v>
      </c>
      <c r="K9" s="46"/>
      <c r="L9" s="4"/>
      <c r="M9" s="7"/>
      <c r="N9" s="7"/>
    </row>
    <row r="10" spans="1:14" x14ac:dyDescent="0.25">
      <c r="A10" s="8">
        <v>5</v>
      </c>
      <c r="B10" s="9"/>
      <c r="C10" s="10"/>
      <c r="D10" s="11" t="s">
        <v>12</v>
      </c>
      <c r="E10" s="11">
        <v>0.5</v>
      </c>
      <c r="F10" s="11"/>
      <c r="G10" s="10"/>
      <c r="H10" s="10"/>
      <c r="I10" s="10"/>
      <c r="J10" s="11" t="s">
        <v>26</v>
      </c>
      <c r="K10" s="25">
        <v>0.65</v>
      </c>
      <c r="L10" s="11"/>
      <c r="M10" s="10"/>
      <c r="N10" s="10">
        <f>C10+E10+G10+I10+K10+M10</f>
        <v>1.1499999999999999</v>
      </c>
    </row>
    <row r="11" spans="1:14" ht="15.75" customHeight="1" x14ac:dyDescent="0.25">
      <c r="A11" s="3"/>
      <c r="B11" s="4" t="s">
        <v>28</v>
      </c>
      <c r="C11" s="5"/>
      <c r="D11" s="4" t="s">
        <v>28</v>
      </c>
      <c r="E11" s="5"/>
      <c r="F11" s="4" t="s">
        <v>28</v>
      </c>
      <c r="G11" s="5"/>
      <c r="H11" s="4" t="s">
        <v>28</v>
      </c>
      <c r="I11" s="5"/>
      <c r="J11" s="4" t="s">
        <v>28</v>
      </c>
      <c r="K11" s="36"/>
      <c r="L11" s="4" t="s">
        <v>28</v>
      </c>
      <c r="M11" s="5"/>
      <c r="N11" s="7"/>
    </row>
    <row r="12" spans="1:14" ht="24.75" x14ac:dyDescent="0.25">
      <c r="A12" s="8">
        <v>12</v>
      </c>
      <c r="B12" s="9" t="s">
        <v>29</v>
      </c>
      <c r="C12" s="10">
        <v>0.33</v>
      </c>
      <c r="D12" s="9" t="s">
        <v>29</v>
      </c>
      <c r="E12" s="10">
        <v>0.33</v>
      </c>
      <c r="F12" s="9" t="s">
        <v>29</v>
      </c>
      <c r="G12" s="10">
        <v>0.33</v>
      </c>
      <c r="H12" s="9" t="s">
        <v>29</v>
      </c>
      <c r="I12" s="10">
        <v>0.33</v>
      </c>
      <c r="J12" s="9" t="s">
        <v>12</v>
      </c>
      <c r="K12" s="37">
        <v>1.1200000000000001</v>
      </c>
      <c r="L12" s="9" t="s">
        <v>29</v>
      </c>
      <c r="M12" s="10">
        <v>0.33</v>
      </c>
      <c r="N12" s="10">
        <f>C12+E12+G12+I12+K12+M12</f>
        <v>2.7700000000000005</v>
      </c>
    </row>
    <row r="13" spans="1:14" x14ac:dyDescent="0.25">
      <c r="A13" s="3"/>
      <c r="B13" s="4"/>
      <c r="C13" s="5"/>
      <c r="D13" s="4" t="s">
        <v>31</v>
      </c>
      <c r="E13" s="6"/>
      <c r="F13" s="4"/>
      <c r="G13" s="6"/>
      <c r="H13" s="4"/>
      <c r="I13" s="6"/>
      <c r="J13" s="4"/>
      <c r="K13" s="46"/>
      <c r="L13" s="7"/>
      <c r="M13" s="7"/>
      <c r="N13" s="7"/>
    </row>
    <row r="14" spans="1:14" x14ac:dyDescent="0.25">
      <c r="A14" s="8">
        <v>4</v>
      </c>
      <c r="B14" s="9"/>
      <c r="C14" s="10"/>
      <c r="D14" s="9" t="s">
        <v>12</v>
      </c>
      <c r="E14" s="11">
        <v>0.92</v>
      </c>
      <c r="F14" s="9"/>
      <c r="G14" s="11"/>
      <c r="H14" s="9"/>
      <c r="I14" s="11"/>
      <c r="J14" s="9"/>
      <c r="K14" s="25"/>
      <c r="L14" s="11"/>
      <c r="M14" s="10"/>
      <c r="N14" s="10">
        <f>C14+E14+G14+I14+K14+M14</f>
        <v>0.92</v>
      </c>
    </row>
    <row r="15" spans="1:14" x14ac:dyDescent="0.25">
      <c r="A15" s="27"/>
      <c r="B15" s="28" t="s">
        <v>33</v>
      </c>
      <c r="C15" s="7"/>
      <c r="D15" s="28" t="s">
        <v>33</v>
      </c>
      <c r="E15" s="23"/>
      <c r="F15" s="28" t="s">
        <v>33</v>
      </c>
      <c r="G15" s="23"/>
      <c r="H15" s="28" t="s">
        <v>33</v>
      </c>
      <c r="I15" s="23"/>
      <c r="J15" s="28" t="s">
        <v>33</v>
      </c>
      <c r="K15" s="35"/>
      <c r="L15" s="23"/>
      <c r="M15" s="7"/>
      <c r="N15" s="7"/>
    </row>
    <row r="16" spans="1:14" x14ac:dyDescent="0.25">
      <c r="A16" s="29">
        <v>13.75</v>
      </c>
      <c r="B16" s="9" t="s">
        <v>20</v>
      </c>
      <c r="C16" s="10">
        <v>0.33</v>
      </c>
      <c r="D16" s="9" t="s">
        <v>20</v>
      </c>
      <c r="E16" s="11">
        <v>0.33</v>
      </c>
      <c r="F16" s="9" t="s">
        <v>20</v>
      </c>
      <c r="G16" s="11">
        <v>0.33</v>
      </c>
      <c r="H16" s="9" t="s">
        <v>12</v>
      </c>
      <c r="I16" s="11">
        <v>1.85</v>
      </c>
      <c r="J16" s="9" t="s">
        <v>20</v>
      </c>
      <c r="K16" s="25">
        <v>0.33</v>
      </c>
      <c r="L16" s="11"/>
      <c r="M16" s="10"/>
      <c r="N16" s="10">
        <f>K16+I16+G16+E16+C16</f>
        <v>3.1700000000000004</v>
      </c>
    </row>
    <row r="17" spans="1:14" ht="13.5" customHeight="1" x14ac:dyDescent="0.25">
      <c r="A17" s="27"/>
      <c r="B17" s="28" t="s">
        <v>34</v>
      </c>
      <c r="C17" s="7"/>
      <c r="D17" s="28"/>
      <c r="E17" s="23"/>
      <c r="F17" s="28" t="s">
        <v>35</v>
      </c>
      <c r="G17" s="23"/>
      <c r="H17" s="28"/>
      <c r="I17" s="23"/>
      <c r="J17" s="28" t="s">
        <v>36</v>
      </c>
      <c r="K17" s="35"/>
      <c r="L17" s="23"/>
      <c r="M17" s="7"/>
      <c r="N17" s="7"/>
    </row>
    <row r="18" spans="1:14" x14ac:dyDescent="0.25">
      <c r="A18" s="29">
        <v>11.5</v>
      </c>
      <c r="B18" s="9" t="s">
        <v>12</v>
      </c>
      <c r="C18" s="10">
        <v>0.88</v>
      </c>
      <c r="D18" s="9"/>
      <c r="E18" s="11"/>
      <c r="F18" s="9" t="s">
        <v>12</v>
      </c>
      <c r="G18" s="11">
        <v>0.88</v>
      </c>
      <c r="H18" s="9"/>
      <c r="I18" s="11"/>
      <c r="J18" s="9" t="s">
        <v>12</v>
      </c>
      <c r="K18" s="25">
        <v>0.89</v>
      </c>
      <c r="L18" s="11"/>
      <c r="M18" s="10"/>
      <c r="N18" s="10">
        <f>K18+G18+C18</f>
        <v>2.65</v>
      </c>
    </row>
    <row r="19" spans="1:14" x14ac:dyDescent="0.25">
      <c r="A19" s="27"/>
      <c r="B19" s="28" t="s">
        <v>50</v>
      </c>
      <c r="C19" s="7"/>
      <c r="D19" s="28"/>
      <c r="E19" s="23"/>
      <c r="F19" s="28" t="s">
        <v>50</v>
      </c>
      <c r="G19" s="23"/>
      <c r="H19" s="28"/>
      <c r="I19" s="23"/>
      <c r="J19" s="28" t="s">
        <v>50</v>
      </c>
      <c r="K19" s="35"/>
      <c r="L19" s="23"/>
      <c r="M19" s="7"/>
      <c r="N19" s="7"/>
    </row>
    <row r="20" spans="1:14" x14ac:dyDescent="0.25">
      <c r="A20" s="29">
        <v>8.27</v>
      </c>
      <c r="B20" s="9" t="s">
        <v>20</v>
      </c>
      <c r="C20" s="10">
        <v>0.33</v>
      </c>
      <c r="D20" s="9"/>
      <c r="E20" s="11"/>
      <c r="F20" s="9" t="s">
        <v>12</v>
      </c>
      <c r="G20" s="11">
        <v>1.25</v>
      </c>
      <c r="H20" s="9"/>
      <c r="I20" s="11"/>
      <c r="J20" s="9" t="s">
        <v>20</v>
      </c>
      <c r="K20" s="25">
        <v>0.33</v>
      </c>
      <c r="L20" s="11"/>
      <c r="M20" s="10"/>
      <c r="N20" s="10">
        <f>C20+E20+G20+I20+K20+M20</f>
        <v>1.9100000000000001</v>
      </c>
    </row>
    <row r="21" spans="1:14" ht="14.25" customHeight="1" x14ac:dyDescent="0.25">
      <c r="A21" s="3"/>
      <c r="B21" s="4" t="s">
        <v>11</v>
      </c>
      <c r="C21" s="5"/>
      <c r="D21" s="6"/>
      <c r="E21" s="6"/>
      <c r="F21" s="5"/>
      <c r="G21" s="5"/>
      <c r="H21" s="4" t="s">
        <v>11</v>
      </c>
      <c r="I21" s="5"/>
      <c r="J21" s="6"/>
      <c r="K21" s="46"/>
      <c r="L21" s="4"/>
      <c r="M21" s="7"/>
      <c r="N21" s="7"/>
    </row>
    <row r="22" spans="1:14" x14ac:dyDescent="0.25">
      <c r="A22" s="8">
        <v>8</v>
      </c>
      <c r="B22" s="9" t="s">
        <v>12</v>
      </c>
      <c r="C22" s="10">
        <v>0.92</v>
      </c>
      <c r="D22" s="11"/>
      <c r="E22" s="11"/>
      <c r="F22" s="10"/>
      <c r="G22" s="10"/>
      <c r="H22" s="9" t="s">
        <v>12</v>
      </c>
      <c r="I22" s="10">
        <v>0.92</v>
      </c>
      <c r="J22" s="11"/>
      <c r="K22" s="25"/>
      <c r="L22" s="11"/>
      <c r="M22" s="10"/>
      <c r="N22" s="10">
        <f>C22+E22+G22+I22+K22+M22</f>
        <v>1.84</v>
      </c>
    </row>
    <row r="23" spans="1:14" x14ac:dyDescent="0.25">
      <c r="A23" s="12"/>
      <c r="B23" s="5"/>
      <c r="C23" s="5"/>
      <c r="D23" s="5"/>
      <c r="E23" s="5"/>
      <c r="F23" s="6"/>
      <c r="G23" s="5"/>
      <c r="H23" s="5"/>
      <c r="I23" s="5"/>
      <c r="J23" s="5"/>
      <c r="K23" s="36"/>
      <c r="L23" s="5"/>
      <c r="M23" s="5"/>
      <c r="N23" s="5"/>
    </row>
    <row r="24" spans="1:14" x14ac:dyDescent="0.25">
      <c r="A24" s="10">
        <f>SUM(A3:A23)</f>
        <v>81.52</v>
      </c>
      <c r="B24" s="8" t="s">
        <v>10</v>
      </c>
      <c r="C24" s="10">
        <f>SUM(C3:C23)</f>
        <v>3.37</v>
      </c>
      <c r="D24" s="13"/>
      <c r="E24" s="10">
        <f>SUM(E3:E23)</f>
        <v>2.41</v>
      </c>
      <c r="F24" s="25"/>
      <c r="G24" s="10">
        <f>SUM(G3:G23)</f>
        <v>3.69</v>
      </c>
      <c r="H24" s="8"/>
      <c r="I24" s="10">
        <f>SUM(I3:I23)</f>
        <v>4.3500000000000005</v>
      </c>
      <c r="J24" s="8"/>
      <c r="K24" s="10">
        <f>SUM(K3:K23)</f>
        <v>4.6400000000000006</v>
      </c>
      <c r="L24" s="13"/>
      <c r="M24" s="10">
        <f>SUM(M3:M23)</f>
        <v>0.33</v>
      </c>
      <c r="N24" s="10">
        <f>SUM(N3:N23)</f>
        <v>18.790000000000003</v>
      </c>
    </row>
    <row r="25" spans="1:14" x14ac:dyDescent="0.25">
      <c r="A25" s="1"/>
      <c r="B25" s="1"/>
      <c r="C25" s="1"/>
      <c r="D25" s="1"/>
      <c r="E25" s="1"/>
      <c r="F25" s="20"/>
      <c r="G25" s="1"/>
      <c r="H25" s="1"/>
      <c r="I25" s="1"/>
      <c r="J25" s="15"/>
      <c r="K25" s="1"/>
      <c r="L25" s="1"/>
      <c r="M25" s="1"/>
      <c r="N25" s="1"/>
    </row>
    <row r="26" spans="1:14" x14ac:dyDescent="0.25">
      <c r="A26" s="1"/>
      <c r="B26" s="1"/>
      <c r="C26" s="1"/>
      <c r="E26" s="1"/>
      <c r="F26" s="20"/>
      <c r="G26" s="1"/>
      <c r="H26" s="1" t="s">
        <v>13</v>
      </c>
      <c r="I26" s="1"/>
      <c r="J26" s="15"/>
      <c r="K26" s="16">
        <f>N24*4.33</f>
        <v>81.360700000000008</v>
      </c>
      <c r="L26" s="16"/>
      <c r="M26" s="16"/>
      <c r="N26" s="1"/>
    </row>
    <row r="27" spans="1:14" x14ac:dyDescent="0.25">
      <c r="A27" s="1"/>
      <c r="B27" s="1" t="s">
        <v>14</v>
      </c>
      <c r="C27" s="1"/>
      <c r="D27" s="1"/>
      <c r="E27" s="1"/>
      <c r="F27" s="18" t="s">
        <v>113</v>
      </c>
      <c r="G27" s="1"/>
      <c r="H27" s="1"/>
      <c r="I27" s="17">
        <f>N24</f>
        <v>18.790000000000003</v>
      </c>
      <c r="J27" s="1"/>
      <c r="K27" s="1"/>
      <c r="L27" s="1"/>
      <c r="M27" s="1"/>
      <c r="N27" s="1"/>
    </row>
    <row r="28" spans="1:14" x14ac:dyDescent="0.25">
      <c r="A28" s="1"/>
      <c r="B28" s="1" t="s">
        <v>32</v>
      </c>
      <c r="C28" s="1"/>
      <c r="D28" s="1" t="s">
        <v>18</v>
      </c>
      <c r="F28" s="1" t="s">
        <v>15</v>
      </c>
      <c r="G28" s="1"/>
      <c r="H28" s="1"/>
      <c r="I28" s="1"/>
      <c r="J28" s="1"/>
      <c r="K28" s="1"/>
      <c r="L28" s="1"/>
      <c r="M28" s="1"/>
      <c r="N28" s="1"/>
    </row>
    <row r="30" spans="1:14" x14ac:dyDescent="0.25">
      <c r="F30" s="95" t="s">
        <v>116</v>
      </c>
      <c r="G30" s="95"/>
      <c r="H30" s="95"/>
    </row>
  </sheetData>
  <pageMargins left="0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6"/>
    </sheetView>
  </sheetViews>
  <sheetFormatPr baseColWidth="10" defaultRowHeight="15" x14ac:dyDescent="0.25"/>
  <cols>
    <col min="3" max="3" width="8" customWidth="1"/>
    <col min="5" max="5" width="8" customWidth="1"/>
    <col min="7" max="7" width="8.28515625" customWidth="1"/>
    <col min="9" max="9" width="7.85546875" customWidth="1"/>
    <col min="11" max="11" width="7.5703125" customWidth="1"/>
    <col min="13" max="13" width="7.85546875" customWidth="1"/>
    <col min="14" max="14" width="8.2851562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44656</v>
      </c>
      <c r="B4" s="67"/>
      <c r="C4" s="25"/>
      <c r="D4" s="67" t="s">
        <v>112</v>
      </c>
      <c r="E4" s="70">
        <v>3.5</v>
      </c>
      <c r="F4" s="9"/>
      <c r="G4" s="25"/>
      <c r="H4" s="31"/>
      <c r="I4" s="40"/>
      <c r="J4" s="41"/>
      <c r="K4" s="25"/>
      <c r="L4" s="67"/>
      <c r="M4" s="70"/>
      <c r="N4" s="37">
        <v>3.5</v>
      </c>
    </row>
    <row r="5" spans="1:14" ht="25.5" thickBot="1" x14ac:dyDescent="0.3">
      <c r="A5" s="39">
        <v>44660</v>
      </c>
      <c r="B5" s="67"/>
      <c r="C5" s="25"/>
      <c r="D5" s="67"/>
      <c r="E5" s="70"/>
      <c r="F5" s="9"/>
      <c r="G5" s="75"/>
      <c r="H5" s="63"/>
      <c r="I5" s="81"/>
      <c r="J5" s="82"/>
      <c r="K5" s="25"/>
      <c r="L5" s="70" t="s">
        <v>112</v>
      </c>
      <c r="M5" s="70">
        <v>3</v>
      </c>
      <c r="N5" s="37">
        <v>3</v>
      </c>
    </row>
    <row r="6" spans="1:14" ht="15.75" thickBot="1" x14ac:dyDescent="0.3">
      <c r="A6" s="48" t="s">
        <v>62</v>
      </c>
      <c r="B6" s="49"/>
      <c r="C6" s="50">
        <f>SUM(C4:C5)</f>
        <v>0</v>
      </c>
      <c r="D6" s="49"/>
      <c r="E6" s="74">
        <f>SUM(E4:E5)</f>
        <v>3.5</v>
      </c>
      <c r="F6" s="49"/>
      <c r="G6" s="50">
        <f>SUM(G4:G5)</f>
        <v>0</v>
      </c>
      <c r="H6" s="49"/>
      <c r="I6" s="51">
        <f>SUM(I4:I5)</f>
        <v>0</v>
      </c>
      <c r="J6" s="49"/>
      <c r="K6" s="50">
        <f>SUM(K4:K5)</f>
        <v>0</v>
      </c>
      <c r="L6" s="49"/>
      <c r="M6" s="74">
        <f>SUM(M4:M5)</f>
        <v>3</v>
      </c>
      <c r="N6" s="49">
        <f>SUM(N4:N5)</f>
        <v>6.5</v>
      </c>
    </row>
    <row r="11" spans="1:14" x14ac:dyDescent="0.25">
      <c r="B11" s="52" t="s">
        <v>14</v>
      </c>
      <c r="E11" s="53"/>
      <c r="F11" s="54" t="s">
        <v>115</v>
      </c>
    </row>
    <row r="12" spans="1:14" x14ac:dyDescent="0.25">
      <c r="B12" t="s">
        <v>32</v>
      </c>
      <c r="D12" t="str">
        <f>B1</f>
        <v>MIMOUNT LOUKY</v>
      </c>
    </row>
    <row r="13" spans="1:14" x14ac:dyDescent="0.25">
      <c r="B13" t="s">
        <v>15</v>
      </c>
    </row>
    <row r="14" spans="1:14" x14ac:dyDescent="0.25">
      <c r="E14" s="55" t="s">
        <v>58</v>
      </c>
    </row>
  </sheetData>
  <pageMargins left="0" right="0" top="0" bottom="0" header="0" footer="0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2" max="2" width="7.7109375" customWidth="1"/>
    <col min="3" max="3" width="7.28515625" customWidth="1"/>
    <col min="5" max="5" width="9.140625" customWidth="1"/>
    <col min="6" max="6" width="10.85546875" customWidth="1"/>
    <col min="7" max="7" width="8.28515625" customWidth="1"/>
    <col min="8" max="8" width="8.42578125" customWidth="1"/>
    <col min="9" max="9" width="7.85546875" customWidth="1"/>
    <col min="10" max="10" width="9.28515625" customWidth="1"/>
    <col min="11" max="11" width="7.85546875" customWidth="1"/>
    <col min="13" max="13" width="8" customWidth="1"/>
    <col min="14" max="14" width="8.2851562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44625</v>
      </c>
      <c r="B4" s="67"/>
      <c r="C4" s="25"/>
      <c r="D4" s="67"/>
      <c r="E4" s="70"/>
      <c r="F4" s="9"/>
      <c r="G4" s="25"/>
      <c r="H4" s="31"/>
      <c r="I4" s="40"/>
      <c r="J4" s="41"/>
      <c r="K4" s="25"/>
      <c r="L4" s="67" t="s">
        <v>112</v>
      </c>
      <c r="M4" s="70">
        <v>4</v>
      </c>
      <c r="N4" s="37">
        <v>4</v>
      </c>
    </row>
    <row r="5" spans="1:14" ht="24.75" x14ac:dyDescent="0.25">
      <c r="A5" s="39">
        <v>44639</v>
      </c>
      <c r="B5" s="67"/>
      <c r="C5" s="25"/>
      <c r="D5" s="67"/>
      <c r="E5" s="70"/>
      <c r="F5" s="9"/>
      <c r="G5" s="75"/>
      <c r="H5" s="63"/>
      <c r="I5" s="81"/>
      <c r="J5" s="82"/>
      <c r="K5" s="25"/>
      <c r="L5" s="70" t="s">
        <v>112</v>
      </c>
      <c r="M5" s="70">
        <v>4</v>
      </c>
      <c r="N5" s="37">
        <f>M5</f>
        <v>4</v>
      </c>
    </row>
    <row r="6" spans="1:14" ht="24.75" x14ac:dyDescent="0.25">
      <c r="A6" s="39">
        <v>44614</v>
      </c>
      <c r="B6" s="67"/>
      <c r="C6" s="25"/>
      <c r="D6" s="67" t="s">
        <v>112</v>
      </c>
      <c r="E6" s="70">
        <v>3</v>
      </c>
      <c r="F6" s="9"/>
      <c r="G6" s="75"/>
      <c r="H6" s="63"/>
      <c r="I6" s="81"/>
      <c r="J6" s="82"/>
      <c r="K6" s="25"/>
      <c r="L6" s="70"/>
      <c r="M6" s="70"/>
      <c r="N6" s="37">
        <v>3</v>
      </c>
    </row>
    <row r="7" spans="1:14" ht="25.5" thickBot="1" x14ac:dyDescent="0.3">
      <c r="A7" s="39">
        <v>44649</v>
      </c>
      <c r="B7" s="67"/>
      <c r="C7" s="25"/>
      <c r="D7" s="67" t="s">
        <v>112</v>
      </c>
      <c r="E7" s="70">
        <v>2</v>
      </c>
      <c r="F7" s="9"/>
      <c r="G7" s="75"/>
      <c r="H7" s="63"/>
      <c r="I7" s="81"/>
      <c r="J7" s="82"/>
      <c r="K7" s="25"/>
      <c r="L7" s="70"/>
      <c r="M7" s="70"/>
      <c r="N7" s="37">
        <v>2</v>
      </c>
    </row>
    <row r="8" spans="1:14" ht="15.75" thickBot="1" x14ac:dyDescent="0.3">
      <c r="A8" s="48" t="s">
        <v>62</v>
      </c>
      <c r="B8" s="49"/>
      <c r="C8" s="50">
        <f>SUM(C4:C7)</f>
        <v>0</v>
      </c>
      <c r="D8" s="49"/>
      <c r="E8" s="74">
        <f>SUM(E4:E7)</f>
        <v>5</v>
      </c>
      <c r="F8" s="49"/>
      <c r="G8" s="50">
        <f>SUM(G4:G7)</f>
        <v>0</v>
      </c>
      <c r="H8" s="49"/>
      <c r="I8" s="51">
        <f>SUM(I4:I7)</f>
        <v>0</v>
      </c>
      <c r="J8" s="49"/>
      <c r="K8" s="50">
        <f>SUM(K4:K7)</f>
        <v>0</v>
      </c>
      <c r="L8" s="49"/>
      <c r="M8" s="74">
        <f>SUM(M4:M7)</f>
        <v>8</v>
      </c>
      <c r="N8" s="49">
        <f>SUM(N4:N7)</f>
        <v>13</v>
      </c>
    </row>
    <row r="13" spans="1:14" x14ac:dyDescent="0.25">
      <c r="B13" s="52" t="s">
        <v>14</v>
      </c>
      <c r="E13" s="53"/>
      <c r="F13" s="54" t="s">
        <v>114</v>
      </c>
    </row>
    <row r="14" spans="1:14" x14ac:dyDescent="0.25">
      <c r="B14" t="s">
        <v>32</v>
      </c>
      <c r="D14" t="str">
        <f>B1</f>
        <v>MIMOUNT LOUKY</v>
      </c>
    </row>
    <row r="15" spans="1:14" x14ac:dyDescent="0.25">
      <c r="B15" t="s">
        <v>15</v>
      </c>
    </row>
    <row r="16" spans="1:14" x14ac:dyDescent="0.25">
      <c r="E16" s="55" t="s">
        <v>58</v>
      </c>
    </row>
  </sheetData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3" workbookViewId="0">
      <selection sqref="A1:N30"/>
    </sheetView>
  </sheetViews>
  <sheetFormatPr baseColWidth="10" defaultRowHeight="15" x14ac:dyDescent="0.25"/>
  <cols>
    <col min="1" max="1" width="6.28515625" customWidth="1"/>
    <col min="3" max="3" width="8.7109375" customWidth="1"/>
    <col min="5" max="5" width="8.140625" customWidth="1"/>
    <col min="7" max="7" width="8.28515625" customWidth="1"/>
    <col min="9" max="9" width="7.85546875" customWidth="1"/>
    <col min="11" max="11" width="8.7109375" customWidth="1"/>
    <col min="13" max="13" width="7.28515625" customWidth="1"/>
    <col min="14" max="14" width="9.570312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ht="24.75" x14ac:dyDescent="0.25">
      <c r="A3" s="3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38"/>
      <c r="L3" s="7"/>
      <c r="M3" s="7"/>
      <c r="N3" s="7"/>
    </row>
    <row r="4" spans="1:14" ht="24.75" x14ac:dyDescent="0.25">
      <c r="A4" s="8">
        <v>5</v>
      </c>
      <c r="B4" s="11" t="s">
        <v>21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37">
        <v>0.33</v>
      </c>
      <c r="L4" s="10"/>
      <c r="M4" s="10"/>
      <c r="N4" s="10">
        <f>C4+E4+G4+I4+K4+M4</f>
        <v>1.1499999999999999</v>
      </c>
    </row>
    <row r="5" spans="1:14" x14ac:dyDescent="0.25">
      <c r="A5" s="3"/>
      <c r="B5" s="4" t="s">
        <v>24</v>
      </c>
      <c r="C5" s="5"/>
      <c r="D5" s="4" t="s">
        <v>24</v>
      </c>
      <c r="E5" s="6"/>
      <c r="F5" s="4" t="s">
        <v>24</v>
      </c>
      <c r="G5" s="5"/>
      <c r="H5" s="4" t="s">
        <v>24</v>
      </c>
      <c r="I5" s="5"/>
      <c r="J5" s="4" t="s">
        <v>24</v>
      </c>
      <c r="K5" s="38"/>
      <c r="L5" s="7"/>
      <c r="M5" s="7"/>
      <c r="N5" s="7"/>
    </row>
    <row r="6" spans="1:14" x14ac:dyDescent="0.25">
      <c r="A6" s="8">
        <v>10</v>
      </c>
      <c r="B6" s="10" t="s">
        <v>20</v>
      </c>
      <c r="C6" s="10">
        <v>0.33</v>
      </c>
      <c r="D6" s="10" t="s">
        <v>20</v>
      </c>
      <c r="E6" s="10">
        <v>0.33</v>
      </c>
      <c r="F6" s="11" t="s">
        <v>20</v>
      </c>
      <c r="G6" s="10">
        <v>0.33</v>
      </c>
      <c r="H6" s="10" t="s">
        <v>20</v>
      </c>
      <c r="I6" s="10">
        <v>0.33</v>
      </c>
      <c r="J6" s="11" t="s">
        <v>12</v>
      </c>
      <c r="K6" s="37">
        <v>0.99</v>
      </c>
      <c r="L6" s="11"/>
      <c r="M6" s="10"/>
      <c r="N6" s="10">
        <f>C6+E6+G6+I6+K6+M6</f>
        <v>2.31</v>
      </c>
    </row>
    <row r="7" spans="1:14" ht="36.75" x14ac:dyDescent="0.25">
      <c r="A7" s="3"/>
      <c r="B7" s="4"/>
      <c r="C7" s="5"/>
      <c r="D7" s="6"/>
      <c r="E7" s="6"/>
      <c r="F7" s="6"/>
      <c r="G7" s="5"/>
      <c r="H7" s="4" t="s">
        <v>27</v>
      </c>
      <c r="I7" s="5"/>
      <c r="J7" s="6"/>
      <c r="K7" s="38"/>
      <c r="L7" s="7"/>
      <c r="M7" s="7"/>
      <c r="N7" s="7"/>
    </row>
    <row r="8" spans="1:14" x14ac:dyDescent="0.25">
      <c r="A8" s="8">
        <v>4</v>
      </c>
      <c r="B8" s="9"/>
      <c r="C8" s="10"/>
      <c r="D8" s="11"/>
      <c r="E8" s="11"/>
      <c r="F8" s="11"/>
      <c r="G8" s="10"/>
      <c r="H8" s="10"/>
      <c r="I8" s="10">
        <v>0.92</v>
      </c>
      <c r="J8" s="11"/>
      <c r="K8" s="37"/>
      <c r="L8" s="11"/>
      <c r="M8" s="10"/>
      <c r="N8" s="10">
        <f>C8+E8+G8+I8+K8+M8</f>
        <v>0.92</v>
      </c>
    </row>
    <row r="9" spans="1:14" ht="24.75" x14ac:dyDescent="0.25">
      <c r="A9" s="3"/>
      <c r="B9" s="4"/>
      <c r="C9" s="5"/>
      <c r="D9" s="6" t="s">
        <v>25</v>
      </c>
      <c r="E9" s="6"/>
      <c r="F9" s="6"/>
      <c r="G9" s="5"/>
      <c r="H9" s="4"/>
      <c r="I9" s="5"/>
      <c r="J9" s="6" t="s">
        <v>25</v>
      </c>
      <c r="K9" s="46"/>
      <c r="L9" s="4"/>
      <c r="M9" s="7"/>
      <c r="N9" s="7"/>
    </row>
    <row r="10" spans="1:14" ht="24.75" x14ac:dyDescent="0.25">
      <c r="A10" s="8">
        <v>5</v>
      </c>
      <c r="B10" s="9"/>
      <c r="C10" s="10"/>
      <c r="D10" s="11" t="s">
        <v>12</v>
      </c>
      <c r="E10" s="11">
        <v>0.5</v>
      </c>
      <c r="F10" s="11"/>
      <c r="G10" s="10"/>
      <c r="H10" s="10"/>
      <c r="I10" s="10"/>
      <c r="J10" s="11" t="s">
        <v>26</v>
      </c>
      <c r="K10" s="25">
        <v>0.65</v>
      </c>
      <c r="L10" s="11"/>
      <c r="M10" s="10"/>
      <c r="N10" s="10">
        <f>C10+E10+G10+I10+K10+M10</f>
        <v>1.1499999999999999</v>
      </c>
    </row>
    <row r="11" spans="1:14" ht="24.75" x14ac:dyDescent="0.25">
      <c r="A11" s="3"/>
      <c r="B11" s="4" t="s">
        <v>28</v>
      </c>
      <c r="C11" s="5"/>
      <c r="D11" s="4" t="s">
        <v>28</v>
      </c>
      <c r="E11" s="5"/>
      <c r="F11" s="4" t="s">
        <v>28</v>
      </c>
      <c r="G11" s="5"/>
      <c r="H11" s="4" t="s">
        <v>28</v>
      </c>
      <c r="I11" s="5"/>
      <c r="J11" s="4" t="s">
        <v>28</v>
      </c>
      <c r="K11" s="36"/>
      <c r="L11" s="4" t="s">
        <v>28</v>
      </c>
      <c r="M11" s="5"/>
      <c r="N11" s="7"/>
    </row>
    <row r="12" spans="1:14" ht="24.75" x14ac:dyDescent="0.25">
      <c r="A12" s="8">
        <v>12</v>
      </c>
      <c r="B12" s="9" t="s">
        <v>29</v>
      </c>
      <c r="C12" s="10">
        <v>0.33</v>
      </c>
      <c r="D12" s="9" t="s">
        <v>29</v>
      </c>
      <c r="E12" s="10">
        <v>0.33</v>
      </c>
      <c r="F12" s="9" t="s">
        <v>29</v>
      </c>
      <c r="G12" s="10">
        <v>0.33</v>
      </c>
      <c r="H12" s="9" t="s">
        <v>29</v>
      </c>
      <c r="I12" s="10">
        <v>0.33</v>
      </c>
      <c r="J12" s="9" t="s">
        <v>12</v>
      </c>
      <c r="K12" s="37">
        <v>1.1200000000000001</v>
      </c>
      <c r="L12" s="9" t="s">
        <v>29</v>
      </c>
      <c r="M12" s="10">
        <v>0.33</v>
      </c>
      <c r="N12" s="10">
        <f>C12+E12+G12+I12+K12+M12</f>
        <v>2.7700000000000005</v>
      </c>
    </row>
    <row r="13" spans="1:14" x14ac:dyDescent="0.25">
      <c r="A13" s="3"/>
      <c r="B13" s="4"/>
      <c r="C13" s="5"/>
      <c r="D13" s="4" t="s">
        <v>31</v>
      </c>
      <c r="E13" s="6"/>
      <c r="F13" s="4"/>
      <c r="G13" s="6"/>
      <c r="H13" s="4"/>
      <c r="I13" s="6"/>
      <c r="J13" s="4"/>
      <c r="K13" s="46"/>
      <c r="L13" s="7"/>
      <c r="M13" s="7"/>
      <c r="N13" s="7"/>
    </row>
    <row r="14" spans="1:14" x14ac:dyDescent="0.25">
      <c r="A14" s="8">
        <v>4</v>
      </c>
      <c r="B14" s="9"/>
      <c r="C14" s="10"/>
      <c r="D14" s="9" t="s">
        <v>12</v>
      </c>
      <c r="E14" s="11">
        <v>0.92</v>
      </c>
      <c r="F14" s="9"/>
      <c r="G14" s="11"/>
      <c r="H14" s="9"/>
      <c r="I14" s="11"/>
      <c r="J14" s="9"/>
      <c r="K14" s="25"/>
      <c r="L14" s="11"/>
      <c r="M14" s="10"/>
      <c r="N14" s="10">
        <f>C14+E14+G14+I14+K14+M14</f>
        <v>0.92</v>
      </c>
    </row>
    <row r="15" spans="1:14" x14ac:dyDescent="0.25">
      <c r="A15" s="27"/>
      <c r="B15" s="28" t="s">
        <v>33</v>
      </c>
      <c r="C15" s="7"/>
      <c r="D15" s="28" t="s">
        <v>33</v>
      </c>
      <c r="E15" s="23"/>
      <c r="F15" s="28" t="s">
        <v>33</v>
      </c>
      <c r="G15" s="23"/>
      <c r="H15" s="28" t="s">
        <v>33</v>
      </c>
      <c r="I15" s="23"/>
      <c r="J15" s="28" t="s">
        <v>33</v>
      </c>
      <c r="K15" s="35"/>
      <c r="L15" s="23"/>
      <c r="M15" s="7"/>
      <c r="N15" s="7"/>
    </row>
    <row r="16" spans="1:14" x14ac:dyDescent="0.25">
      <c r="A16" s="29">
        <v>13.75</v>
      </c>
      <c r="B16" s="9" t="s">
        <v>20</v>
      </c>
      <c r="C16" s="10">
        <v>0.33</v>
      </c>
      <c r="D16" s="9" t="s">
        <v>20</v>
      </c>
      <c r="E16" s="11">
        <v>0.33</v>
      </c>
      <c r="F16" s="9" t="s">
        <v>20</v>
      </c>
      <c r="G16" s="11">
        <v>0.33</v>
      </c>
      <c r="H16" s="9" t="s">
        <v>12</v>
      </c>
      <c r="I16" s="11">
        <v>1.85</v>
      </c>
      <c r="J16" s="9" t="s">
        <v>20</v>
      </c>
      <c r="K16" s="25">
        <v>0.33</v>
      </c>
      <c r="L16" s="11"/>
      <c r="M16" s="10"/>
      <c r="N16" s="10">
        <f>K16+I16+G16+E16+C16</f>
        <v>3.1700000000000004</v>
      </c>
    </row>
    <row r="17" spans="1:14" ht="24.75" x14ac:dyDescent="0.25">
      <c r="A17" s="27"/>
      <c r="B17" s="28" t="s">
        <v>34</v>
      </c>
      <c r="C17" s="7"/>
      <c r="D17" s="28"/>
      <c r="E17" s="23"/>
      <c r="F17" s="28" t="s">
        <v>35</v>
      </c>
      <c r="G17" s="23"/>
      <c r="H17" s="28"/>
      <c r="I17" s="23"/>
      <c r="J17" s="28" t="s">
        <v>36</v>
      </c>
      <c r="K17" s="35"/>
      <c r="L17" s="23"/>
      <c r="M17" s="7"/>
      <c r="N17" s="7"/>
    </row>
    <row r="18" spans="1:14" x14ac:dyDescent="0.25">
      <c r="A18" s="29">
        <v>11.5</v>
      </c>
      <c r="B18" s="9" t="s">
        <v>12</v>
      </c>
      <c r="C18" s="10">
        <v>0.88</v>
      </c>
      <c r="D18" s="9"/>
      <c r="E18" s="11"/>
      <c r="F18" s="9" t="s">
        <v>12</v>
      </c>
      <c r="G18" s="11">
        <v>0.88</v>
      </c>
      <c r="H18" s="9"/>
      <c r="I18" s="11"/>
      <c r="J18" s="9" t="s">
        <v>12</v>
      </c>
      <c r="K18" s="25">
        <v>0.89</v>
      </c>
      <c r="L18" s="11"/>
      <c r="M18" s="10"/>
      <c r="N18" s="10">
        <f>K18+G18+C18</f>
        <v>2.65</v>
      </c>
    </row>
    <row r="19" spans="1:14" x14ac:dyDescent="0.25">
      <c r="A19" s="27"/>
      <c r="B19" s="28" t="s">
        <v>50</v>
      </c>
      <c r="C19" s="7"/>
      <c r="D19" s="28"/>
      <c r="E19" s="23"/>
      <c r="F19" s="28" t="s">
        <v>50</v>
      </c>
      <c r="G19" s="23"/>
      <c r="H19" s="28"/>
      <c r="I19" s="23"/>
      <c r="J19" s="28" t="s">
        <v>50</v>
      </c>
      <c r="K19" s="35"/>
      <c r="L19" s="23"/>
      <c r="M19" s="7"/>
      <c r="N19" s="7"/>
    </row>
    <row r="20" spans="1:14" x14ac:dyDescent="0.25">
      <c r="A20" s="29">
        <v>8.27</v>
      </c>
      <c r="B20" s="9" t="s">
        <v>20</v>
      </c>
      <c r="C20" s="10">
        <v>0.33</v>
      </c>
      <c r="D20" s="9"/>
      <c r="E20" s="11"/>
      <c r="F20" s="9" t="s">
        <v>12</v>
      </c>
      <c r="G20" s="11">
        <v>1.25</v>
      </c>
      <c r="H20" s="9"/>
      <c r="I20" s="11"/>
      <c r="J20" s="9" t="s">
        <v>20</v>
      </c>
      <c r="K20" s="25">
        <v>0.33</v>
      </c>
      <c r="L20" s="11"/>
      <c r="M20" s="10"/>
      <c r="N20" s="10">
        <f>C20+E20+G20+I20+K20+M20</f>
        <v>1.9100000000000001</v>
      </c>
    </row>
    <row r="21" spans="1:14" ht="24.75" x14ac:dyDescent="0.25">
      <c r="A21" s="3"/>
      <c r="B21" s="4" t="s">
        <v>11</v>
      </c>
      <c r="C21" s="5"/>
      <c r="D21" s="6"/>
      <c r="E21" s="6"/>
      <c r="F21" s="5"/>
      <c r="G21" s="5"/>
      <c r="H21" s="4" t="s">
        <v>11</v>
      </c>
      <c r="I21" s="5"/>
      <c r="J21" s="6"/>
      <c r="K21" s="46"/>
      <c r="L21" s="4"/>
      <c r="M21" s="7"/>
      <c r="N21" s="7"/>
    </row>
    <row r="22" spans="1:14" x14ac:dyDescent="0.25">
      <c r="A22" s="8">
        <v>8</v>
      </c>
      <c r="B22" s="9" t="s">
        <v>12</v>
      </c>
      <c r="C22" s="10">
        <v>0.92</v>
      </c>
      <c r="D22" s="11"/>
      <c r="E22" s="11"/>
      <c r="F22" s="10"/>
      <c r="G22" s="10"/>
      <c r="H22" s="9" t="s">
        <v>12</v>
      </c>
      <c r="I22" s="10">
        <v>0.92</v>
      </c>
      <c r="J22" s="11"/>
      <c r="K22" s="25"/>
      <c r="L22" s="11"/>
      <c r="M22" s="10"/>
      <c r="N22" s="10">
        <f>C22+E22+G22+I22+K22+M22</f>
        <v>1.84</v>
      </c>
    </row>
    <row r="23" spans="1:14" ht="23.25" x14ac:dyDescent="0.25">
      <c r="A23" s="86"/>
      <c r="B23" s="87" t="s">
        <v>106</v>
      </c>
      <c r="C23" s="88"/>
      <c r="D23" s="87"/>
      <c r="E23" s="89"/>
      <c r="F23" s="87" t="s">
        <v>106</v>
      </c>
      <c r="G23" s="88"/>
      <c r="H23" s="87"/>
      <c r="I23" s="88"/>
      <c r="J23" s="87" t="s">
        <v>106</v>
      </c>
      <c r="K23" s="90"/>
      <c r="L23" s="89"/>
      <c r="M23" s="88"/>
      <c r="N23" s="88"/>
    </row>
    <row r="24" spans="1:14" x14ac:dyDescent="0.25">
      <c r="A24" s="91">
        <v>11.39</v>
      </c>
      <c r="B24" s="92" t="s">
        <v>12</v>
      </c>
      <c r="C24" s="93">
        <v>1.51</v>
      </c>
      <c r="D24" s="92"/>
      <c r="E24" s="92"/>
      <c r="F24" s="92" t="s">
        <v>20</v>
      </c>
      <c r="G24" s="93">
        <v>0.56000000000000005</v>
      </c>
      <c r="H24" s="92"/>
      <c r="I24" s="93"/>
      <c r="J24" s="92" t="s">
        <v>20</v>
      </c>
      <c r="K24" s="94">
        <v>0.56000000000000005</v>
      </c>
      <c r="L24" s="92"/>
      <c r="M24" s="93"/>
      <c r="N24" s="93">
        <f>C24+E24+G24+I24+K24+M24</f>
        <v>2.6300000000000003</v>
      </c>
    </row>
    <row r="25" spans="1:14" x14ac:dyDescent="0.25">
      <c r="A25" s="12"/>
      <c r="B25" s="5"/>
      <c r="C25" s="5"/>
      <c r="D25" s="5"/>
      <c r="E25" s="5"/>
      <c r="F25" s="6"/>
      <c r="G25" s="5"/>
      <c r="H25" s="5"/>
      <c r="I25" s="5"/>
      <c r="J25" s="5"/>
      <c r="K25" s="36"/>
      <c r="L25" s="5"/>
      <c r="M25" s="5"/>
      <c r="N25" s="5"/>
    </row>
    <row r="26" spans="1:14" x14ac:dyDescent="0.25">
      <c r="A26" s="10">
        <f>SUM(A3:A25)</f>
        <v>92.91</v>
      </c>
      <c r="B26" s="8" t="s">
        <v>10</v>
      </c>
      <c r="C26" s="10">
        <f>SUM(C3:C25)</f>
        <v>4.88</v>
      </c>
      <c r="D26" s="13"/>
      <c r="E26" s="10">
        <f>SUM(E3:E25)</f>
        <v>2.41</v>
      </c>
      <c r="F26" s="25"/>
      <c r="G26" s="10">
        <f>SUM(G3:G25)</f>
        <v>4.25</v>
      </c>
      <c r="H26" s="8"/>
      <c r="I26" s="10">
        <f>SUM(I3:I25)</f>
        <v>4.3500000000000005</v>
      </c>
      <c r="J26" s="8"/>
      <c r="K26" s="37">
        <f>SUM(K3:K25)</f>
        <v>5.2000000000000011</v>
      </c>
      <c r="L26" s="13"/>
      <c r="M26" s="10">
        <f>SUM(M3:M25)</f>
        <v>0.33</v>
      </c>
      <c r="N26" s="10">
        <f>SUM(N3:N25)</f>
        <v>21.42</v>
      </c>
    </row>
    <row r="27" spans="1:14" x14ac:dyDescent="0.25">
      <c r="A27" s="1"/>
      <c r="B27" s="1"/>
      <c r="C27" s="1"/>
      <c r="D27" s="1"/>
      <c r="E27" s="1"/>
      <c r="F27" s="20"/>
      <c r="G27" s="1"/>
      <c r="H27" s="1"/>
      <c r="I27" s="1"/>
      <c r="J27" s="15"/>
      <c r="K27" s="1"/>
      <c r="L27" s="1"/>
      <c r="M27" s="1"/>
      <c r="N27" s="1"/>
    </row>
    <row r="28" spans="1:14" x14ac:dyDescent="0.25">
      <c r="A28" s="1"/>
      <c r="B28" s="1"/>
      <c r="C28" s="1"/>
      <c r="E28" s="1"/>
      <c r="F28" s="20"/>
      <c r="G28" s="1"/>
      <c r="H28" s="1" t="s">
        <v>13</v>
      </c>
      <c r="I28" s="1"/>
      <c r="J28" s="15"/>
      <c r="K28" s="16">
        <f>N26*4.33</f>
        <v>92.74860000000001</v>
      </c>
      <c r="L28" s="16"/>
      <c r="M28" s="16"/>
      <c r="N28" s="1"/>
    </row>
    <row r="29" spans="1:14" x14ac:dyDescent="0.25">
      <c r="A29" s="1"/>
      <c r="B29" s="1" t="s">
        <v>14</v>
      </c>
      <c r="C29" s="1"/>
      <c r="D29" s="1"/>
      <c r="E29" s="1"/>
      <c r="F29" s="18" t="s">
        <v>110</v>
      </c>
      <c r="G29" s="1"/>
      <c r="H29" s="1"/>
      <c r="I29" s="17">
        <f>N26</f>
        <v>21.42</v>
      </c>
      <c r="J29" s="1"/>
      <c r="K29" s="1"/>
      <c r="L29" s="1"/>
      <c r="M29" s="1"/>
      <c r="N29" s="1"/>
    </row>
    <row r="30" spans="1:14" x14ac:dyDescent="0.25">
      <c r="A30" s="1"/>
      <c r="B30" s="1" t="s">
        <v>32</v>
      </c>
      <c r="C30" s="1"/>
      <c r="D30" s="1" t="s">
        <v>18</v>
      </c>
      <c r="F30" s="1" t="s">
        <v>15</v>
      </c>
      <c r="G30" s="1" t="s">
        <v>105</v>
      </c>
      <c r="H30" s="1"/>
      <c r="I30" s="1"/>
      <c r="J30" s="1"/>
      <c r="K30" s="1"/>
      <c r="L30" s="1"/>
      <c r="M30" s="1"/>
      <c r="N30" s="1"/>
    </row>
  </sheetData>
  <pageMargins left="0.70866141732283472" right="0" top="0.74803149606299213" bottom="0.15748031496062992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2" max="2" width="9.140625" customWidth="1"/>
    <col min="3" max="3" width="7.28515625" customWidth="1"/>
    <col min="5" max="5" width="6.7109375" customWidth="1"/>
    <col min="7" max="7" width="7" customWidth="1"/>
    <col min="9" max="9" width="6.7109375" customWidth="1"/>
    <col min="11" max="11" width="7.140625" customWidth="1"/>
    <col min="13" max="13" width="7" customWidth="1"/>
    <col min="14" max="14" width="7.2851562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44600</v>
      </c>
      <c r="B4" s="67"/>
      <c r="C4" s="25"/>
      <c r="D4" s="67" t="s">
        <v>112</v>
      </c>
      <c r="E4" s="70">
        <v>3</v>
      </c>
      <c r="F4" s="9"/>
      <c r="G4" s="25"/>
      <c r="H4" s="31"/>
      <c r="I4" s="40"/>
      <c r="J4" s="41"/>
      <c r="K4" s="25"/>
      <c r="L4" s="70"/>
      <c r="M4" s="70"/>
      <c r="N4" s="37">
        <f>E4</f>
        <v>3</v>
      </c>
    </row>
    <row r="5" spans="1:14" ht="24.75" x14ac:dyDescent="0.25">
      <c r="A5" s="39">
        <v>44604</v>
      </c>
      <c r="B5" s="67"/>
      <c r="C5" s="25"/>
      <c r="D5" s="67"/>
      <c r="E5" s="70"/>
      <c r="F5" s="9"/>
      <c r="G5" s="75"/>
      <c r="H5" s="63"/>
      <c r="I5" s="81"/>
      <c r="J5" s="82"/>
      <c r="K5" s="25"/>
      <c r="L5" s="70" t="s">
        <v>112</v>
      </c>
      <c r="M5" s="70">
        <v>4</v>
      </c>
      <c r="N5" s="37">
        <f>M5</f>
        <v>4</v>
      </c>
    </row>
    <row r="6" spans="1:14" ht="24.75" x14ac:dyDescent="0.25">
      <c r="A6" s="39">
        <v>44614</v>
      </c>
      <c r="B6" s="67"/>
      <c r="C6" s="25"/>
      <c r="D6" s="67" t="s">
        <v>112</v>
      </c>
      <c r="E6" s="70">
        <v>3</v>
      </c>
      <c r="F6" s="9"/>
      <c r="G6" s="75"/>
      <c r="H6" s="63"/>
      <c r="I6" s="81"/>
      <c r="J6" s="82"/>
      <c r="K6" s="25"/>
      <c r="L6" s="70"/>
      <c r="M6" s="70"/>
      <c r="N6" s="37">
        <v>3</v>
      </c>
    </row>
    <row r="7" spans="1:14" ht="25.5" thickBot="1" x14ac:dyDescent="0.3">
      <c r="A7" s="39">
        <v>44618</v>
      </c>
      <c r="B7" s="67"/>
      <c r="C7" s="25"/>
      <c r="D7" s="67"/>
      <c r="E7" s="70"/>
      <c r="F7" s="9"/>
      <c r="G7" s="75"/>
      <c r="H7" s="63"/>
      <c r="I7" s="81"/>
      <c r="J7" s="82"/>
      <c r="K7" s="25"/>
      <c r="L7" s="70" t="s">
        <v>112</v>
      </c>
      <c r="M7" s="70">
        <v>3</v>
      </c>
      <c r="N7" s="37">
        <v>3</v>
      </c>
    </row>
    <row r="8" spans="1:14" ht="15.75" thickBot="1" x14ac:dyDescent="0.3">
      <c r="A8" s="48" t="s">
        <v>62</v>
      </c>
      <c r="B8" s="49"/>
      <c r="C8" s="50">
        <f>SUM(C4:C7)</f>
        <v>0</v>
      </c>
      <c r="D8" s="49"/>
      <c r="E8" s="74">
        <f>SUM(E4:E7)</f>
        <v>6</v>
      </c>
      <c r="F8" s="49"/>
      <c r="G8" s="50">
        <f>SUM(G4:G7)</f>
        <v>0</v>
      </c>
      <c r="H8" s="49"/>
      <c r="I8" s="51">
        <f>SUM(I4:I7)</f>
        <v>0</v>
      </c>
      <c r="J8" s="49"/>
      <c r="K8" s="50">
        <f>SUM(K4:K7)</f>
        <v>0</v>
      </c>
      <c r="L8" s="49"/>
      <c r="M8" s="74">
        <f>SUM(M4:M7)</f>
        <v>7</v>
      </c>
      <c r="N8" s="49">
        <f>SUM(N4:N7)</f>
        <v>13</v>
      </c>
    </row>
    <row r="13" spans="1:14" x14ac:dyDescent="0.25">
      <c r="B13" s="52" t="s">
        <v>14</v>
      </c>
      <c r="E13" s="53"/>
      <c r="F13" s="54" t="s">
        <v>111</v>
      </c>
    </row>
    <row r="14" spans="1:14" x14ac:dyDescent="0.25">
      <c r="B14" t="s">
        <v>32</v>
      </c>
      <c r="D14" t="str">
        <f>B1</f>
        <v>MIMOUNT LOUKY</v>
      </c>
    </row>
    <row r="15" spans="1:14" x14ac:dyDescent="0.25">
      <c r="B15" t="s">
        <v>15</v>
      </c>
    </row>
    <row r="16" spans="1:14" x14ac:dyDescent="0.25">
      <c r="E16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2" max="2" width="8.85546875" customWidth="1"/>
    <col min="3" max="3" width="8.140625" customWidth="1"/>
    <col min="5" max="5" width="6.7109375" customWidth="1"/>
    <col min="7" max="7" width="5.85546875" customWidth="1"/>
    <col min="8" max="8" width="7.5703125" customWidth="1"/>
    <col min="9" max="9" width="5.85546875" customWidth="1"/>
    <col min="10" max="10" width="8.28515625" customWidth="1"/>
    <col min="11" max="11" width="7" customWidth="1"/>
    <col min="13" max="13" width="5.85546875" customWidth="1"/>
    <col min="14" max="14" width="7.710937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44569</v>
      </c>
      <c r="B4" s="67"/>
      <c r="C4" s="25"/>
      <c r="D4" s="67"/>
      <c r="E4" s="70"/>
      <c r="F4" s="9"/>
      <c r="G4" s="25"/>
      <c r="H4" s="31"/>
      <c r="I4" s="40"/>
      <c r="J4" s="41"/>
      <c r="K4" s="25"/>
      <c r="L4" s="70" t="s">
        <v>55</v>
      </c>
      <c r="M4" s="70">
        <v>4</v>
      </c>
      <c r="N4" s="37">
        <v>4</v>
      </c>
    </row>
    <row r="5" spans="1:14" ht="24.75" x14ac:dyDescent="0.25">
      <c r="A5" s="39">
        <v>44576</v>
      </c>
      <c r="B5" s="67"/>
      <c r="C5" s="25"/>
      <c r="D5" s="67"/>
      <c r="E5" s="70"/>
      <c r="F5" s="9"/>
      <c r="G5" s="75"/>
      <c r="H5" s="63"/>
      <c r="I5" s="81"/>
      <c r="J5" s="82"/>
      <c r="K5" s="25"/>
      <c r="L5" s="70" t="s">
        <v>55</v>
      </c>
      <c r="M5" s="70">
        <v>3</v>
      </c>
      <c r="N5" s="37">
        <v>3</v>
      </c>
    </row>
    <row r="6" spans="1:14" ht="24.75" x14ac:dyDescent="0.25">
      <c r="A6" s="39">
        <v>44579</v>
      </c>
      <c r="B6" s="67"/>
      <c r="C6" s="25"/>
      <c r="D6" s="67" t="s">
        <v>56</v>
      </c>
      <c r="E6" s="70">
        <v>3</v>
      </c>
      <c r="F6" s="9"/>
      <c r="G6" s="75"/>
      <c r="H6" s="63"/>
      <c r="I6" s="81"/>
      <c r="J6" s="82"/>
      <c r="K6" s="25"/>
      <c r="L6" s="70"/>
      <c r="M6" s="70"/>
      <c r="N6" s="37">
        <v>3</v>
      </c>
    </row>
    <row r="7" spans="1:14" ht="25.5" thickBot="1" x14ac:dyDescent="0.3">
      <c r="A7" s="39">
        <v>44590</v>
      </c>
      <c r="B7" s="67"/>
      <c r="C7" s="25"/>
      <c r="D7" s="67"/>
      <c r="E7" s="70"/>
      <c r="F7" s="9"/>
      <c r="G7" s="75"/>
      <c r="H7" s="63"/>
      <c r="I7" s="81"/>
      <c r="J7" s="82"/>
      <c r="K7" s="25"/>
      <c r="L7" s="70" t="s">
        <v>55</v>
      </c>
      <c r="M7" s="70">
        <v>3</v>
      </c>
      <c r="N7" s="37">
        <v>3</v>
      </c>
    </row>
    <row r="8" spans="1:14" ht="15.75" thickBot="1" x14ac:dyDescent="0.3">
      <c r="A8" s="48" t="s">
        <v>62</v>
      </c>
      <c r="B8" s="49"/>
      <c r="C8" s="50">
        <f>SUM(C4:C7)</f>
        <v>0</v>
      </c>
      <c r="D8" s="49"/>
      <c r="E8" s="74">
        <f>SUM(E4:E7)</f>
        <v>3</v>
      </c>
      <c r="F8" s="49"/>
      <c r="G8" s="50">
        <f>SUM(G4:G7)</f>
        <v>0</v>
      </c>
      <c r="H8" s="49"/>
      <c r="I8" s="51">
        <f>SUM(I4:I7)</f>
        <v>0</v>
      </c>
      <c r="J8" s="49"/>
      <c r="K8" s="50">
        <f>SUM(K4:K7)</f>
        <v>0</v>
      </c>
      <c r="L8" s="49"/>
      <c r="M8" s="74">
        <f>SUM(M4:M7)</f>
        <v>10</v>
      </c>
      <c r="N8" s="49">
        <f>SUM(N4:N7)</f>
        <v>13</v>
      </c>
    </row>
    <row r="13" spans="1:14" x14ac:dyDescent="0.25">
      <c r="B13" s="52" t="s">
        <v>14</v>
      </c>
      <c r="E13" s="53"/>
      <c r="F13" s="54" t="s">
        <v>109</v>
      </c>
    </row>
    <row r="14" spans="1:14" x14ac:dyDescent="0.25">
      <c r="B14" t="s">
        <v>32</v>
      </c>
      <c r="D14" t="str">
        <f>B1</f>
        <v>MIMOUNT LOUKY</v>
      </c>
    </row>
    <row r="15" spans="1:14" x14ac:dyDescent="0.25">
      <c r="B15" t="s">
        <v>15</v>
      </c>
    </row>
    <row r="16" spans="1:14" x14ac:dyDescent="0.25">
      <c r="E16" s="55" t="s">
        <v>58</v>
      </c>
    </row>
  </sheetData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9" workbookViewId="0">
      <selection sqref="A1:N32"/>
    </sheetView>
  </sheetViews>
  <sheetFormatPr baseColWidth="10" defaultRowHeight="15" x14ac:dyDescent="0.25"/>
  <cols>
    <col min="1" max="1" width="8.28515625" customWidth="1"/>
    <col min="3" max="3" width="7.28515625" customWidth="1"/>
    <col min="5" max="5" width="8.42578125" customWidth="1"/>
    <col min="7" max="7" width="7.42578125" customWidth="1"/>
    <col min="9" max="9" width="7.7109375" customWidth="1"/>
    <col min="11" max="11" width="7.5703125" customWidth="1"/>
    <col min="13" max="13" width="7.5703125" customWidth="1"/>
    <col min="14" max="14" width="5.8554687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x14ac:dyDescent="0.25">
      <c r="A3" s="84"/>
      <c r="B3" s="106" t="s">
        <v>22</v>
      </c>
      <c r="C3" s="90"/>
      <c r="D3" s="107"/>
      <c r="E3" s="90"/>
      <c r="F3" s="106" t="s">
        <v>22</v>
      </c>
      <c r="G3" s="108"/>
      <c r="H3" s="106"/>
      <c r="I3" s="109"/>
      <c r="J3" s="106" t="s">
        <v>22</v>
      </c>
      <c r="K3" s="108"/>
      <c r="L3" s="88"/>
      <c r="M3" s="108"/>
      <c r="N3" s="108"/>
    </row>
    <row r="4" spans="1:14" ht="23.25" x14ac:dyDescent="0.25">
      <c r="A4" s="85">
        <v>5</v>
      </c>
      <c r="B4" s="92" t="s">
        <v>21</v>
      </c>
      <c r="C4" s="94">
        <v>0.25</v>
      </c>
      <c r="D4" s="93"/>
      <c r="E4" s="110"/>
      <c r="F4" s="92" t="s">
        <v>12</v>
      </c>
      <c r="G4" s="111">
        <v>0.56999999999999995</v>
      </c>
      <c r="H4" s="93"/>
      <c r="I4" s="111"/>
      <c r="J4" s="93" t="s">
        <v>21</v>
      </c>
      <c r="K4" s="111">
        <v>0.33</v>
      </c>
      <c r="L4" s="93"/>
      <c r="M4" s="111"/>
      <c r="N4" s="111">
        <f>C4+E4+G4+I4+K4+M4</f>
        <v>1.1499999999999999</v>
      </c>
    </row>
    <row r="5" spans="1:14" x14ac:dyDescent="0.25">
      <c r="A5" s="84"/>
      <c r="B5" s="106" t="s">
        <v>24</v>
      </c>
      <c r="C5" s="112"/>
      <c r="D5" s="106" t="s">
        <v>24</v>
      </c>
      <c r="E5" s="113"/>
      <c r="F5" s="106" t="s">
        <v>24</v>
      </c>
      <c r="G5" s="114"/>
      <c r="H5" s="106" t="s">
        <v>24</v>
      </c>
      <c r="I5" s="114"/>
      <c r="J5" s="106" t="s">
        <v>24</v>
      </c>
      <c r="K5" s="108"/>
      <c r="L5" s="88"/>
      <c r="M5" s="108"/>
      <c r="N5" s="108"/>
    </row>
    <row r="6" spans="1:14" x14ac:dyDescent="0.25">
      <c r="A6" s="85">
        <v>10</v>
      </c>
      <c r="B6" s="93" t="s">
        <v>20</v>
      </c>
      <c r="C6" s="94">
        <v>0.33</v>
      </c>
      <c r="D6" s="93" t="s">
        <v>20</v>
      </c>
      <c r="E6" s="94">
        <v>0.33</v>
      </c>
      <c r="F6" s="92" t="s">
        <v>20</v>
      </c>
      <c r="G6" s="111">
        <v>0.33</v>
      </c>
      <c r="H6" s="93" t="s">
        <v>20</v>
      </c>
      <c r="I6" s="111">
        <v>0.33</v>
      </c>
      <c r="J6" s="92" t="s">
        <v>12</v>
      </c>
      <c r="K6" s="111">
        <v>0.99</v>
      </c>
      <c r="L6" s="92"/>
      <c r="M6" s="111"/>
      <c r="N6" s="111">
        <f>C6+E6+G6+I6+K6+M6</f>
        <v>2.31</v>
      </c>
    </row>
    <row r="7" spans="1:14" ht="23.25" x14ac:dyDescent="0.25">
      <c r="A7" s="84"/>
      <c r="B7" s="106"/>
      <c r="C7" s="112"/>
      <c r="D7" s="115"/>
      <c r="E7" s="113"/>
      <c r="F7" s="115"/>
      <c r="G7" s="114"/>
      <c r="H7" s="106" t="s">
        <v>27</v>
      </c>
      <c r="I7" s="114"/>
      <c r="J7" s="115"/>
      <c r="K7" s="108"/>
      <c r="L7" s="88"/>
      <c r="M7" s="108"/>
      <c r="N7" s="108"/>
    </row>
    <row r="8" spans="1:14" x14ac:dyDescent="0.25">
      <c r="A8" s="85">
        <v>4</v>
      </c>
      <c r="B8" s="116"/>
      <c r="C8" s="94"/>
      <c r="D8" s="92"/>
      <c r="E8" s="117"/>
      <c r="F8" s="92"/>
      <c r="G8" s="111"/>
      <c r="H8" s="93"/>
      <c r="I8" s="111">
        <v>0.92</v>
      </c>
      <c r="J8" s="92"/>
      <c r="K8" s="111"/>
      <c r="L8" s="92"/>
      <c r="M8" s="111"/>
      <c r="N8" s="111">
        <f>C8+E8+G8+I8+K8+M8</f>
        <v>0.92</v>
      </c>
    </row>
    <row r="9" spans="1:14" ht="23.25" x14ac:dyDescent="0.25">
      <c r="A9" s="84"/>
      <c r="B9" s="106"/>
      <c r="C9" s="112"/>
      <c r="D9" s="115" t="s">
        <v>25</v>
      </c>
      <c r="E9" s="113"/>
      <c r="F9" s="115"/>
      <c r="G9" s="114"/>
      <c r="H9" s="106"/>
      <c r="I9" s="114"/>
      <c r="J9" s="115" t="s">
        <v>25</v>
      </c>
      <c r="K9" s="118"/>
      <c r="L9" s="106"/>
      <c r="M9" s="108"/>
      <c r="N9" s="108"/>
    </row>
    <row r="10" spans="1:14" ht="23.25" x14ac:dyDescent="0.25">
      <c r="A10" s="85">
        <v>5</v>
      </c>
      <c r="B10" s="116"/>
      <c r="C10" s="94"/>
      <c r="D10" s="92" t="s">
        <v>12</v>
      </c>
      <c r="E10" s="117">
        <v>0.5</v>
      </c>
      <c r="F10" s="92"/>
      <c r="G10" s="111"/>
      <c r="H10" s="93"/>
      <c r="I10" s="111"/>
      <c r="J10" s="92" t="s">
        <v>26</v>
      </c>
      <c r="K10" s="119">
        <v>0.65</v>
      </c>
      <c r="L10" s="92"/>
      <c r="M10" s="111"/>
      <c r="N10" s="111">
        <f>C10+E10+G10+I10+K10+M10</f>
        <v>1.1499999999999999</v>
      </c>
    </row>
    <row r="11" spans="1:14" ht="23.25" x14ac:dyDescent="0.25">
      <c r="A11" s="84"/>
      <c r="B11" s="106" t="s">
        <v>28</v>
      </c>
      <c r="C11" s="112"/>
      <c r="D11" s="106" t="s">
        <v>28</v>
      </c>
      <c r="E11" s="112"/>
      <c r="F11" s="106" t="s">
        <v>28</v>
      </c>
      <c r="G11" s="114"/>
      <c r="H11" s="106" t="s">
        <v>28</v>
      </c>
      <c r="I11" s="114"/>
      <c r="J11" s="106" t="s">
        <v>28</v>
      </c>
      <c r="K11" s="114"/>
      <c r="L11" s="106" t="s">
        <v>28</v>
      </c>
      <c r="M11" s="114"/>
      <c r="N11" s="108"/>
    </row>
    <row r="12" spans="1:14" ht="23.25" x14ac:dyDescent="0.25">
      <c r="A12" s="85">
        <v>12</v>
      </c>
      <c r="B12" s="116" t="s">
        <v>29</v>
      </c>
      <c r="C12" s="94">
        <v>0.33</v>
      </c>
      <c r="D12" s="116" t="s">
        <v>29</v>
      </c>
      <c r="E12" s="94">
        <v>0.33</v>
      </c>
      <c r="F12" s="116" t="s">
        <v>29</v>
      </c>
      <c r="G12" s="111">
        <v>0.33</v>
      </c>
      <c r="H12" s="116" t="s">
        <v>29</v>
      </c>
      <c r="I12" s="111">
        <v>0.33</v>
      </c>
      <c r="J12" s="116" t="s">
        <v>12</v>
      </c>
      <c r="K12" s="111">
        <v>1.1200000000000001</v>
      </c>
      <c r="L12" s="116" t="s">
        <v>29</v>
      </c>
      <c r="M12" s="111">
        <v>0.33</v>
      </c>
      <c r="N12" s="111">
        <f>C12+E12+G12+I12+K12+M12</f>
        <v>2.7700000000000005</v>
      </c>
    </row>
    <row r="13" spans="1:14" x14ac:dyDescent="0.25">
      <c r="A13" s="84"/>
      <c r="B13" s="106"/>
      <c r="C13" s="112"/>
      <c r="D13" s="106" t="s">
        <v>31</v>
      </c>
      <c r="E13" s="113"/>
      <c r="F13" s="106"/>
      <c r="G13" s="118"/>
      <c r="H13" s="106"/>
      <c r="I13" s="118"/>
      <c r="J13" s="106"/>
      <c r="K13" s="118"/>
      <c r="L13" s="88"/>
      <c r="M13" s="108"/>
      <c r="N13" s="108"/>
    </row>
    <row r="14" spans="1:14" x14ac:dyDescent="0.25">
      <c r="A14" s="85">
        <v>4</v>
      </c>
      <c r="B14" s="116"/>
      <c r="C14" s="94"/>
      <c r="D14" s="116" t="s">
        <v>12</v>
      </c>
      <c r="E14" s="117">
        <v>0.92</v>
      </c>
      <c r="F14" s="116"/>
      <c r="G14" s="119"/>
      <c r="H14" s="116"/>
      <c r="I14" s="119"/>
      <c r="J14" s="116"/>
      <c r="K14" s="119"/>
      <c r="L14" s="92"/>
      <c r="M14" s="111"/>
      <c r="N14" s="111">
        <f>C14+E14+G14+I14+K14+M14</f>
        <v>0.92</v>
      </c>
    </row>
    <row r="15" spans="1:14" ht="23.25" x14ac:dyDescent="0.25">
      <c r="A15" s="126"/>
      <c r="B15" s="45" t="s">
        <v>130</v>
      </c>
      <c r="C15" s="112"/>
      <c r="D15" s="45" t="s">
        <v>130</v>
      </c>
      <c r="E15" s="113"/>
      <c r="F15" s="45" t="s">
        <v>130</v>
      </c>
      <c r="G15" s="112"/>
      <c r="H15" s="45" t="s">
        <v>130</v>
      </c>
      <c r="I15" s="112"/>
      <c r="J15" s="45" t="s">
        <v>130</v>
      </c>
      <c r="K15" s="112"/>
      <c r="L15" s="45" t="s">
        <v>130</v>
      </c>
      <c r="M15" s="112"/>
      <c r="N15" s="114"/>
    </row>
    <row r="16" spans="1:14" x14ac:dyDescent="0.25">
      <c r="A16" s="126">
        <v>18.84</v>
      </c>
      <c r="B16" s="45" t="s">
        <v>131</v>
      </c>
      <c r="C16" s="112">
        <v>0.36</v>
      </c>
      <c r="D16" s="45" t="s">
        <v>12</v>
      </c>
      <c r="E16" s="113">
        <v>2.5499999999999998</v>
      </c>
      <c r="F16" s="45" t="s">
        <v>131</v>
      </c>
      <c r="G16" s="112">
        <v>0.36</v>
      </c>
      <c r="H16" s="45" t="s">
        <v>131</v>
      </c>
      <c r="I16" s="112">
        <v>0.36</v>
      </c>
      <c r="J16" s="45" t="s">
        <v>131</v>
      </c>
      <c r="K16" s="112">
        <v>0.36</v>
      </c>
      <c r="L16" s="45" t="s">
        <v>131</v>
      </c>
      <c r="M16" s="112">
        <v>0.36</v>
      </c>
      <c r="N16" s="114">
        <v>4.3499999999999996</v>
      </c>
    </row>
    <row r="17" spans="1:14" x14ac:dyDescent="0.25">
      <c r="A17" s="96"/>
      <c r="B17" s="120" t="s">
        <v>33</v>
      </c>
      <c r="C17" s="90"/>
      <c r="D17" s="120" t="s">
        <v>33</v>
      </c>
      <c r="E17" s="121"/>
      <c r="F17" s="120" t="s">
        <v>33</v>
      </c>
      <c r="G17" s="109"/>
      <c r="H17" s="120" t="s">
        <v>33</v>
      </c>
      <c r="I17" s="109"/>
      <c r="J17" s="120" t="s">
        <v>33</v>
      </c>
      <c r="K17" s="109"/>
      <c r="L17" s="89"/>
      <c r="M17" s="108"/>
      <c r="N17" s="108"/>
    </row>
    <row r="18" spans="1:14" x14ac:dyDescent="0.25">
      <c r="A18" s="97">
        <v>13.75</v>
      </c>
      <c r="B18" s="116" t="s">
        <v>20</v>
      </c>
      <c r="C18" s="94">
        <v>0.33</v>
      </c>
      <c r="D18" s="116" t="s">
        <v>20</v>
      </c>
      <c r="E18" s="117">
        <v>0.33</v>
      </c>
      <c r="F18" s="116" t="s">
        <v>20</v>
      </c>
      <c r="G18" s="119">
        <v>0.33</v>
      </c>
      <c r="H18" s="116" t="s">
        <v>12</v>
      </c>
      <c r="I18" s="119">
        <v>1.85</v>
      </c>
      <c r="J18" s="116" t="s">
        <v>20</v>
      </c>
      <c r="K18" s="119">
        <v>0.33</v>
      </c>
      <c r="L18" s="92"/>
      <c r="M18" s="111"/>
      <c r="N18" s="111">
        <f>K18+I18+G18+E18+C18</f>
        <v>3.1700000000000004</v>
      </c>
    </row>
    <row r="19" spans="1:14" ht="23.25" x14ac:dyDescent="0.25">
      <c r="A19" s="96"/>
      <c r="B19" s="120" t="s">
        <v>34</v>
      </c>
      <c r="C19" s="90"/>
      <c r="D19" s="120"/>
      <c r="E19" s="121"/>
      <c r="F19" s="120" t="s">
        <v>35</v>
      </c>
      <c r="G19" s="109"/>
      <c r="H19" s="120"/>
      <c r="I19" s="109"/>
      <c r="J19" s="120" t="s">
        <v>36</v>
      </c>
      <c r="K19" s="109"/>
      <c r="L19" s="89"/>
      <c r="M19" s="108"/>
      <c r="N19" s="108"/>
    </row>
    <row r="20" spans="1:14" x14ac:dyDescent="0.25">
      <c r="A20" s="97">
        <v>11.5</v>
      </c>
      <c r="B20" s="116" t="s">
        <v>12</v>
      </c>
      <c r="C20" s="94">
        <v>0.88</v>
      </c>
      <c r="D20" s="116"/>
      <c r="E20" s="117"/>
      <c r="F20" s="116" t="s">
        <v>12</v>
      </c>
      <c r="G20" s="119">
        <v>0.88</v>
      </c>
      <c r="H20" s="116"/>
      <c r="I20" s="119"/>
      <c r="J20" s="116" t="s">
        <v>12</v>
      </c>
      <c r="K20" s="119">
        <v>0.89</v>
      </c>
      <c r="L20" s="92"/>
      <c r="M20" s="111"/>
      <c r="N20" s="111">
        <f>K20+G20+C20</f>
        <v>2.65</v>
      </c>
    </row>
    <row r="21" spans="1:14" x14ac:dyDescent="0.25">
      <c r="A21" s="96"/>
      <c r="B21" s="120" t="s">
        <v>50</v>
      </c>
      <c r="C21" s="90"/>
      <c r="D21" s="120"/>
      <c r="E21" s="121"/>
      <c r="F21" s="120" t="s">
        <v>50</v>
      </c>
      <c r="G21" s="109"/>
      <c r="H21" s="120"/>
      <c r="I21" s="109"/>
      <c r="J21" s="120" t="s">
        <v>50</v>
      </c>
      <c r="K21" s="109"/>
      <c r="L21" s="89"/>
      <c r="M21" s="108"/>
      <c r="N21" s="108"/>
    </row>
    <row r="22" spans="1:14" x14ac:dyDescent="0.25">
      <c r="A22" s="97">
        <v>8.27</v>
      </c>
      <c r="B22" s="116" t="s">
        <v>20</v>
      </c>
      <c r="C22" s="94">
        <v>0.33</v>
      </c>
      <c r="D22" s="116"/>
      <c r="E22" s="117"/>
      <c r="F22" s="116" t="s">
        <v>12</v>
      </c>
      <c r="G22" s="119">
        <v>1.25</v>
      </c>
      <c r="H22" s="116"/>
      <c r="I22" s="119"/>
      <c r="J22" s="116" t="s">
        <v>20</v>
      </c>
      <c r="K22" s="119">
        <v>0.33</v>
      </c>
      <c r="L22" s="92"/>
      <c r="M22" s="111"/>
      <c r="N22" s="111">
        <f>C22+E22+G22+I22+K22+M22</f>
        <v>1.9100000000000001</v>
      </c>
    </row>
    <row r="23" spans="1:14" ht="23.25" x14ac:dyDescent="0.25">
      <c r="A23" s="84"/>
      <c r="B23" s="106" t="s">
        <v>11</v>
      </c>
      <c r="C23" s="112"/>
      <c r="D23" s="115"/>
      <c r="E23" s="113"/>
      <c r="F23" s="122"/>
      <c r="G23" s="114"/>
      <c r="H23" s="106" t="s">
        <v>11</v>
      </c>
      <c r="I23" s="114"/>
      <c r="J23" s="115"/>
      <c r="K23" s="118"/>
      <c r="L23" s="106"/>
      <c r="M23" s="108"/>
      <c r="N23" s="108"/>
    </row>
    <row r="24" spans="1:14" x14ac:dyDescent="0.25">
      <c r="A24" s="85">
        <v>8</v>
      </c>
      <c r="B24" s="116" t="s">
        <v>12</v>
      </c>
      <c r="C24" s="94">
        <v>0.92</v>
      </c>
      <c r="D24" s="92"/>
      <c r="E24" s="117"/>
      <c r="F24" s="93"/>
      <c r="G24" s="111"/>
      <c r="H24" s="116" t="s">
        <v>12</v>
      </c>
      <c r="I24" s="111">
        <v>0.92</v>
      </c>
      <c r="J24" s="92"/>
      <c r="K24" s="119"/>
      <c r="L24" s="92"/>
      <c r="M24" s="111"/>
      <c r="N24" s="111">
        <f>C24+E24+G24+I24+K24+M24</f>
        <v>1.84</v>
      </c>
    </row>
    <row r="25" spans="1:14" ht="23.25" x14ac:dyDescent="0.25">
      <c r="A25" s="86"/>
      <c r="B25" s="87" t="s">
        <v>106</v>
      </c>
      <c r="C25" s="108"/>
      <c r="D25" s="87"/>
      <c r="E25" s="109"/>
      <c r="F25" s="87" t="s">
        <v>106</v>
      </c>
      <c r="G25" s="90"/>
      <c r="H25" s="87"/>
      <c r="I25" s="88"/>
      <c r="J25" s="87" t="s">
        <v>106</v>
      </c>
      <c r="K25" s="108"/>
      <c r="L25" s="89"/>
      <c r="M25" s="88"/>
      <c r="N25" s="108"/>
    </row>
    <row r="26" spans="1:14" x14ac:dyDescent="0.25">
      <c r="A26" s="91">
        <v>11.39</v>
      </c>
      <c r="B26" s="92" t="s">
        <v>12</v>
      </c>
      <c r="C26" s="111">
        <v>1.51</v>
      </c>
      <c r="D26" s="92"/>
      <c r="E26" s="119"/>
      <c r="F26" s="92" t="s">
        <v>20</v>
      </c>
      <c r="G26" s="94">
        <v>0.56000000000000005</v>
      </c>
      <c r="H26" s="92"/>
      <c r="I26" s="93"/>
      <c r="J26" s="92" t="s">
        <v>20</v>
      </c>
      <c r="K26" s="111">
        <v>0.56000000000000005</v>
      </c>
      <c r="L26" s="92"/>
      <c r="M26" s="93"/>
      <c r="N26" s="111">
        <f>C26+E26+G26+I26+K26+M26</f>
        <v>2.6300000000000003</v>
      </c>
    </row>
    <row r="27" spans="1:14" x14ac:dyDescent="0.25">
      <c r="A27" s="105"/>
      <c r="B27" s="122"/>
      <c r="C27" s="112"/>
      <c r="D27" s="122"/>
      <c r="E27" s="112"/>
      <c r="F27" s="115"/>
      <c r="G27" s="114"/>
      <c r="H27" s="122"/>
      <c r="I27" s="114"/>
      <c r="J27" s="122"/>
      <c r="K27" s="114"/>
      <c r="L27" s="122"/>
      <c r="M27" s="114"/>
      <c r="N27" s="114"/>
    </row>
    <row r="28" spans="1:14" x14ac:dyDescent="0.25">
      <c r="A28" s="85">
        <f>SUM(A3:A27)</f>
        <v>111.75</v>
      </c>
      <c r="B28" s="124" t="s">
        <v>10</v>
      </c>
      <c r="C28" s="94">
        <f>SUM(C3:C27)</f>
        <v>5.24</v>
      </c>
      <c r="D28" s="125"/>
      <c r="E28" s="94">
        <f>SUM(E3:E27)</f>
        <v>4.96</v>
      </c>
      <c r="F28" s="117"/>
      <c r="G28" s="111">
        <f>SUM(G3:G27)</f>
        <v>4.6099999999999994</v>
      </c>
      <c r="H28" s="124"/>
      <c r="I28" s="111">
        <f>SUM(I3:I27)</f>
        <v>4.71</v>
      </c>
      <c r="J28" s="124"/>
      <c r="K28" s="111">
        <f>SUM(K3:K27)</f>
        <v>5.5600000000000005</v>
      </c>
      <c r="L28" s="125"/>
      <c r="M28" s="111">
        <f>SUM(M3:M27)</f>
        <v>0.69</v>
      </c>
      <c r="N28" s="111">
        <f>SUM(N3:N27)</f>
        <v>25.77</v>
      </c>
    </row>
    <row r="29" spans="1:14" x14ac:dyDescent="0.25">
      <c r="A29" s="1"/>
      <c r="B29" s="1"/>
      <c r="C29" s="1"/>
      <c r="D29" s="1"/>
      <c r="E29" s="1"/>
      <c r="F29" s="20"/>
      <c r="G29" s="1"/>
      <c r="H29" s="1"/>
      <c r="I29" s="1"/>
      <c r="J29" s="15"/>
      <c r="K29" s="1"/>
      <c r="L29" s="1"/>
      <c r="M29" s="1"/>
      <c r="N29" s="1"/>
    </row>
    <row r="30" spans="1:14" x14ac:dyDescent="0.25">
      <c r="A30" s="1"/>
      <c r="B30" s="1"/>
      <c r="C30" s="1"/>
      <c r="E30" s="1"/>
      <c r="F30" s="20"/>
      <c r="G30" s="1"/>
      <c r="H30" s="1" t="s">
        <v>13</v>
      </c>
      <c r="I30" s="1"/>
      <c r="J30" s="15"/>
      <c r="K30" s="16">
        <f>N28*4.33</f>
        <v>111.58410000000001</v>
      </c>
      <c r="L30" s="16"/>
      <c r="M30" s="16"/>
      <c r="N30" s="1"/>
    </row>
    <row r="31" spans="1:14" x14ac:dyDescent="0.25">
      <c r="A31" s="1"/>
      <c r="B31" s="1" t="s">
        <v>14</v>
      </c>
      <c r="C31" s="1"/>
      <c r="D31" s="1"/>
      <c r="E31" s="1"/>
      <c r="F31" s="18">
        <v>45001</v>
      </c>
      <c r="G31" s="1"/>
      <c r="H31" s="1"/>
      <c r="I31" s="17">
        <f>N28</f>
        <v>25.77</v>
      </c>
      <c r="J31" s="1"/>
      <c r="K31" s="1"/>
      <c r="L31" s="1"/>
      <c r="M31" s="1"/>
      <c r="N31" s="1"/>
    </row>
    <row r="32" spans="1:14" x14ac:dyDescent="0.25">
      <c r="A32" s="1"/>
      <c r="B32" s="1" t="s">
        <v>32</v>
      </c>
      <c r="C32" s="1"/>
      <c r="D32" s="1" t="s">
        <v>18</v>
      </c>
      <c r="F32" s="1" t="s">
        <v>15</v>
      </c>
      <c r="G32" s="1"/>
      <c r="H32" s="1"/>
      <c r="I32" s="1"/>
      <c r="J32" s="1"/>
      <c r="K32" s="1"/>
      <c r="L32" s="1"/>
      <c r="M32" s="1"/>
      <c r="N32" s="1"/>
    </row>
    <row r="35" spans="4:4" x14ac:dyDescent="0.25">
      <c r="D35" t="s">
        <v>132</v>
      </c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7" workbookViewId="0">
      <selection sqref="A1:N28"/>
    </sheetView>
  </sheetViews>
  <sheetFormatPr baseColWidth="10" defaultRowHeight="15" x14ac:dyDescent="0.25"/>
  <cols>
    <col min="1" max="1" width="6.5703125" customWidth="1"/>
    <col min="2" max="2" width="14.5703125" customWidth="1"/>
    <col min="3" max="3" width="5.85546875" customWidth="1"/>
    <col min="4" max="4" width="14.5703125" customWidth="1"/>
    <col min="5" max="5" width="6" customWidth="1"/>
    <col min="6" max="6" width="15.140625" customWidth="1"/>
    <col min="7" max="7" width="6.140625" customWidth="1"/>
    <col min="8" max="8" width="15.140625" customWidth="1"/>
    <col min="9" max="9" width="6.42578125" customWidth="1"/>
    <col min="10" max="10" width="14.5703125" customWidth="1"/>
    <col min="11" max="11" width="5.85546875" customWidth="1"/>
    <col min="12" max="12" width="14.28515625" customWidth="1"/>
    <col min="13" max="13" width="5.85546875" customWidth="1"/>
    <col min="14" max="14" width="7.710937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x14ac:dyDescent="0.25">
      <c r="A3" s="3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7"/>
      <c r="L3" s="7"/>
      <c r="M3" s="7"/>
      <c r="N3" s="7"/>
    </row>
    <row r="4" spans="1:14" x14ac:dyDescent="0.25">
      <c r="A4" s="8">
        <v>5</v>
      </c>
      <c r="B4" s="11" t="s">
        <v>21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10">
        <v>0.33</v>
      </c>
      <c r="L4" s="10"/>
      <c r="M4" s="10"/>
      <c r="N4" s="10">
        <f>C4+E4+G4+I4+K4+M4</f>
        <v>1.1499999999999999</v>
      </c>
    </row>
    <row r="5" spans="1:14" x14ac:dyDescent="0.25">
      <c r="A5" s="3"/>
      <c r="B5" s="4" t="s">
        <v>24</v>
      </c>
      <c r="C5" s="5"/>
      <c r="D5" s="4" t="s">
        <v>24</v>
      </c>
      <c r="E5" s="6"/>
      <c r="F5" s="4" t="s">
        <v>24</v>
      </c>
      <c r="G5" s="5"/>
      <c r="H5" s="4" t="s">
        <v>24</v>
      </c>
      <c r="I5" s="5"/>
      <c r="J5" s="4" t="s">
        <v>24</v>
      </c>
      <c r="K5" s="7"/>
      <c r="L5" s="7"/>
      <c r="M5" s="7"/>
      <c r="N5" s="7"/>
    </row>
    <row r="6" spans="1:14" x14ac:dyDescent="0.25">
      <c r="A6" s="8">
        <v>10</v>
      </c>
      <c r="B6" s="10" t="s">
        <v>20</v>
      </c>
      <c r="C6" s="10">
        <v>0.33</v>
      </c>
      <c r="D6" s="10" t="s">
        <v>20</v>
      </c>
      <c r="E6" s="10">
        <v>0.33</v>
      </c>
      <c r="F6" s="11" t="s">
        <v>20</v>
      </c>
      <c r="G6" s="10">
        <v>0.33</v>
      </c>
      <c r="H6" s="10" t="s">
        <v>20</v>
      </c>
      <c r="I6" s="10">
        <v>0.33</v>
      </c>
      <c r="J6" s="11" t="s">
        <v>12</v>
      </c>
      <c r="K6" s="10">
        <v>0.99</v>
      </c>
      <c r="L6" s="11"/>
      <c r="M6" s="10"/>
      <c r="N6" s="10">
        <f>C6+E6+G6+I6+K6+M6</f>
        <v>2.31</v>
      </c>
    </row>
    <row r="7" spans="1:14" ht="24.75" x14ac:dyDescent="0.25">
      <c r="A7" s="3"/>
      <c r="B7" s="4"/>
      <c r="C7" s="5"/>
      <c r="D7" s="6"/>
      <c r="E7" s="6"/>
      <c r="F7" s="6"/>
      <c r="G7" s="5"/>
      <c r="H7" s="4" t="s">
        <v>27</v>
      </c>
      <c r="I7" s="5"/>
      <c r="J7" s="6"/>
      <c r="K7" s="7"/>
      <c r="L7" s="7"/>
      <c r="M7" s="7"/>
      <c r="N7" s="7"/>
    </row>
    <row r="8" spans="1:14" x14ac:dyDescent="0.25">
      <c r="A8" s="8">
        <v>4</v>
      </c>
      <c r="B8" s="9"/>
      <c r="C8" s="10"/>
      <c r="D8" s="11"/>
      <c r="E8" s="11"/>
      <c r="F8" s="11"/>
      <c r="G8" s="10"/>
      <c r="H8" s="10"/>
      <c r="I8" s="10">
        <v>0.92</v>
      </c>
      <c r="J8" s="11"/>
      <c r="K8" s="10"/>
      <c r="L8" s="11"/>
      <c r="M8" s="10"/>
      <c r="N8" s="10">
        <f>C8+E8+G8+I8+K8+M8</f>
        <v>0.92</v>
      </c>
    </row>
    <row r="9" spans="1:14" x14ac:dyDescent="0.25">
      <c r="A9" s="3"/>
      <c r="B9" s="4"/>
      <c r="C9" s="5"/>
      <c r="D9" s="6" t="s">
        <v>25</v>
      </c>
      <c r="E9" s="6"/>
      <c r="F9" s="6"/>
      <c r="G9" s="5"/>
      <c r="H9" s="4"/>
      <c r="I9" s="5"/>
      <c r="J9" s="6" t="s">
        <v>25</v>
      </c>
      <c r="K9" s="6"/>
      <c r="L9" s="4"/>
      <c r="M9" s="7"/>
      <c r="N9" s="7"/>
    </row>
    <row r="10" spans="1:14" ht="24.75" x14ac:dyDescent="0.25">
      <c r="A10" s="8">
        <v>5</v>
      </c>
      <c r="B10" s="9"/>
      <c r="C10" s="10"/>
      <c r="D10" s="11" t="s">
        <v>12</v>
      </c>
      <c r="E10" s="11">
        <v>0.5</v>
      </c>
      <c r="F10" s="11"/>
      <c r="G10" s="10"/>
      <c r="H10" s="10"/>
      <c r="I10" s="10"/>
      <c r="J10" s="11" t="s">
        <v>26</v>
      </c>
      <c r="K10" s="11">
        <v>0.65</v>
      </c>
      <c r="L10" s="11"/>
      <c r="M10" s="10"/>
      <c r="N10" s="10">
        <f>C10+E10+G10+I10+K10+M10</f>
        <v>1.1499999999999999</v>
      </c>
    </row>
    <row r="11" spans="1:14" x14ac:dyDescent="0.25">
      <c r="A11" s="3"/>
      <c r="B11" s="4" t="s">
        <v>28</v>
      </c>
      <c r="C11" s="5"/>
      <c r="D11" s="4" t="s">
        <v>28</v>
      </c>
      <c r="E11" s="5"/>
      <c r="F11" s="4" t="s">
        <v>28</v>
      </c>
      <c r="G11" s="5"/>
      <c r="H11" s="4" t="s">
        <v>28</v>
      </c>
      <c r="I11" s="5"/>
      <c r="J11" s="4" t="s">
        <v>28</v>
      </c>
      <c r="K11" s="5"/>
      <c r="L11" s="4" t="s">
        <v>28</v>
      </c>
      <c r="M11" s="5"/>
      <c r="N11" s="7"/>
    </row>
    <row r="12" spans="1:14" ht="24.75" x14ac:dyDescent="0.25">
      <c r="A12" s="8">
        <v>12</v>
      </c>
      <c r="B12" s="9" t="s">
        <v>29</v>
      </c>
      <c r="C12" s="10">
        <v>0.33</v>
      </c>
      <c r="D12" s="9" t="s">
        <v>29</v>
      </c>
      <c r="E12" s="10">
        <v>0.33</v>
      </c>
      <c r="F12" s="9" t="s">
        <v>29</v>
      </c>
      <c r="G12" s="10">
        <v>0.33</v>
      </c>
      <c r="H12" s="9" t="s">
        <v>29</v>
      </c>
      <c r="I12" s="10">
        <v>0.33</v>
      </c>
      <c r="J12" s="9" t="s">
        <v>12</v>
      </c>
      <c r="K12" s="10">
        <v>1.1200000000000001</v>
      </c>
      <c r="L12" s="9" t="s">
        <v>29</v>
      </c>
      <c r="M12" s="10">
        <v>0.33</v>
      </c>
      <c r="N12" s="10">
        <f>C12+E12+G12+I12+K12+M12</f>
        <v>2.7700000000000005</v>
      </c>
    </row>
    <row r="13" spans="1:14" x14ac:dyDescent="0.25">
      <c r="A13" s="3"/>
      <c r="B13" s="4"/>
      <c r="C13" s="5"/>
      <c r="D13" s="4" t="s">
        <v>31</v>
      </c>
      <c r="E13" s="6"/>
      <c r="F13" s="4"/>
      <c r="G13" s="6"/>
      <c r="H13" s="4"/>
      <c r="I13" s="6"/>
      <c r="J13" s="4"/>
      <c r="K13" s="6"/>
      <c r="L13" s="7"/>
      <c r="M13" s="7"/>
      <c r="N13" s="7"/>
    </row>
    <row r="14" spans="1:14" x14ac:dyDescent="0.25">
      <c r="A14" s="8">
        <v>4</v>
      </c>
      <c r="B14" s="9"/>
      <c r="C14" s="10"/>
      <c r="D14" s="9" t="s">
        <v>12</v>
      </c>
      <c r="E14" s="11">
        <v>0.92</v>
      </c>
      <c r="F14" s="9"/>
      <c r="G14" s="11"/>
      <c r="H14" s="9"/>
      <c r="I14" s="11"/>
      <c r="J14" s="9"/>
      <c r="K14" s="11"/>
      <c r="L14" s="11"/>
      <c r="M14" s="10"/>
      <c r="N14" s="10">
        <f>C14+E14+G14+I14+K14+M14</f>
        <v>0.92</v>
      </c>
    </row>
    <row r="15" spans="1:14" x14ac:dyDescent="0.25">
      <c r="A15" s="27"/>
      <c r="B15" s="28" t="s">
        <v>33</v>
      </c>
      <c r="C15" s="7"/>
      <c r="D15" s="28" t="s">
        <v>33</v>
      </c>
      <c r="E15" s="23"/>
      <c r="F15" s="28" t="s">
        <v>33</v>
      </c>
      <c r="G15" s="23"/>
      <c r="H15" s="28" t="s">
        <v>33</v>
      </c>
      <c r="I15" s="23"/>
      <c r="J15" s="28" t="s">
        <v>33</v>
      </c>
      <c r="K15" s="23"/>
      <c r="L15" s="23"/>
      <c r="M15" s="7"/>
      <c r="N15" s="7"/>
    </row>
    <row r="16" spans="1:14" x14ac:dyDescent="0.25">
      <c r="A16" s="29">
        <v>13.75</v>
      </c>
      <c r="B16" s="9" t="s">
        <v>20</v>
      </c>
      <c r="C16" s="10">
        <v>0.33</v>
      </c>
      <c r="D16" s="9" t="s">
        <v>20</v>
      </c>
      <c r="E16" s="11">
        <v>0.33</v>
      </c>
      <c r="F16" s="9" t="s">
        <v>20</v>
      </c>
      <c r="G16" s="11">
        <v>0.33</v>
      </c>
      <c r="H16" s="9" t="s">
        <v>12</v>
      </c>
      <c r="I16" s="11">
        <v>1.85</v>
      </c>
      <c r="J16" s="9" t="s">
        <v>20</v>
      </c>
      <c r="K16" s="11">
        <v>0.33</v>
      </c>
      <c r="L16" s="11"/>
      <c r="M16" s="10"/>
      <c r="N16" s="10">
        <f>K16+I16+G16+E16+C16</f>
        <v>3.1700000000000004</v>
      </c>
    </row>
    <row r="17" spans="1:14" ht="24.75" x14ac:dyDescent="0.25">
      <c r="A17" s="27"/>
      <c r="B17" s="28" t="s">
        <v>34</v>
      </c>
      <c r="C17" s="7"/>
      <c r="D17" s="28"/>
      <c r="E17" s="23"/>
      <c r="F17" s="28" t="s">
        <v>35</v>
      </c>
      <c r="G17" s="23"/>
      <c r="H17" s="28"/>
      <c r="I17" s="23"/>
      <c r="J17" s="28" t="s">
        <v>36</v>
      </c>
      <c r="K17" s="23"/>
      <c r="L17" s="23"/>
      <c r="M17" s="7"/>
      <c r="N17" s="7"/>
    </row>
    <row r="18" spans="1:14" x14ac:dyDescent="0.25">
      <c r="A18" s="29">
        <v>11.5</v>
      </c>
      <c r="B18" s="9" t="s">
        <v>12</v>
      </c>
      <c r="C18" s="10">
        <v>0.88</v>
      </c>
      <c r="D18" s="9"/>
      <c r="E18" s="11"/>
      <c r="F18" s="9" t="s">
        <v>12</v>
      </c>
      <c r="G18" s="11">
        <v>0.88</v>
      </c>
      <c r="H18" s="9"/>
      <c r="I18" s="11"/>
      <c r="J18" s="9" t="s">
        <v>12</v>
      </c>
      <c r="K18" s="11">
        <v>0.89</v>
      </c>
      <c r="L18" s="11"/>
      <c r="M18" s="10"/>
      <c r="N18" s="10">
        <f>K18+G18+C18</f>
        <v>2.65</v>
      </c>
    </row>
    <row r="19" spans="1:14" x14ac:dyDescent="0.25">
      <c r="A19" s="27"/>
      <c r="B19" s="28" t="s">
        <v>50</v>
      </c>
      <c r="C19" s="7"/>
      <c r="D19" s="28"/>
      <c r="E19" s="23"/>
      <c r="F19" s="28" t="s">
        <v>50</v>
      </c>
      <c r="G19" s="23"/>
      <c r="H19" s="28"/>
      <c r="I19" s="23"/>
      <c r="J19" s="28" t="s">
        <v>50</v>
      </c>
      <c r="K19" s="23"/>
      <c r="L19" s="23"/>
      <c r="M19" s="7"/>
      <c r="N19" s="7"/>
    </row>
    <row r="20" spans="1:14" x14ac:dyDescent="0.25">
      <c r="A20" s="29">
        <v>8.27</v>
      </c>
      <c r="B20" s="9" t="s">
        <v>20</v>
      </c>
      <c r="C20" s="10">
        <v>0.33</v>
      </c>
      <c r="D20" s="9"/>
      <c r="E20" s="11"/>
      <c r="F20" s="9" t="s">
        <v>12</v>
      </c>
      <c r="G20" s="11">
        <v>1.25</v>
      </c>
      <c r="H20" s="9"/>
      <c r="I20" s="11"/>
      <c r="J20" s="9" t="s">
        <v>20</v>
      </c>
      <c r="K20" s="11">
        <v>0.33</v>
      </c>
      <c r="L20" s="11"/>
      <c r="M20" s="10"/>
      <c r="N20" s="10">
        <f>C20+E20+G20+I20+K20+M20</f>
        <v>1.9100000000000001</v>
      </c>
    </row>
    <row r="21" spans="1:14" ht="24.75" x14ac:dyDescent="0.25">
      <c r="A21" s="3"/>
      <c r="B21" s="4" t="s">
        <v>11</v>
      </c>
      <c r="C21" s="5"/>
      <c r="D21" s="6"/>
      <c r="E21" s="6"/>
      <c r="F21" s="5"/>
      <c r="G21" s="5"/>
      <c r="H21" s="4" t="s">
        <v>11</v>
      </c>
      <c r="I21" s="5"/>
      <c r="J21" s="6"/>
      <c r="K21" s="6"/>
      <c r="L21" s="4"/>
      <c r="M21" s="7"/>
      <c r="N21" s="7"/>
    </row>
    <row r="22" spans="1:14" x14ac:dyDescent="0.25">
      <c r="A22" s="8">
        <v>8</v>
      </c>
      <c r="B22" s="9" t="s">
        <v>12</v>
      </c>
      <c r="C22" s="10">
        <v>0.92</v>
      </c>
      <c r="D22" s="11"/>
      <c r="E22" s="11"/>
      <c r="F22" s="10"/>
      <c r="G22" s="10"/>
      <c r="H22" s="9" t="s">
        <v>12</v>
      </c>
      <c r="I22" s="10">
        <v>0.92</v>
      </c>
      <c r="J22" s="11"/>
      <c r="K22" s="11"/>
      <c r="L22" s="11"/>
      <c r="M22" s="10"/>
      <c r="N22" s="10">
        <f>C22+E22+G22+I22+K22+M22</f>
        <v>1.84</v>
      </c>
    </row>
    <row r="23" spans="1:14" x14ac:dyDescent="0.25">
      <c r="A23" s="12"/>
      <c r="B23" s="5"/>
      <c r="C23" s="5"/>
      <c r="D23" s="5"/>
      <c r="E23" s="5"/>
      <c r="F23" s="6"/>
      <c r="G23" s="5"/>
      <c r="H23" s="5"/>
      <c r="I23" s="5"/>
      <c r="J23" s="5"/>
      <c r="K23" s="5"/>
      <c r="L23" s="5"/>
      <c r="M23" s="5"/>
      <c r="N23" s="5"/>
    </row>
    <row r="24" spans="1:14" x14ac:dyDescent="0.25">
      <c r="A24" s="10">
        <f>SUM(A3:A23)</f>
        <v>81.52</v>
      </c>
      <c r="B24" s="8" t="s">
        <v>10</v>
      </c>
      <c r="C24" s="10">
        <f>SUM(C3:C23)</f>
        <v>3.37</v>
      </c>
      <c r="D24" s="13"/>
      <c r="E24" s="10">
        <f>SUM(E3:E23)</f>
        <v>2.41</v>
      </c>
      <c r="F24" s="25"/>
      <c r="G24" s="10">
        <f>SUM(G3:G23)</f>
        <v>3.69</v>
      </c>
      <c r="H24" s="8"/>
      <c r="I24" s="10">
        <f>SUM(I3:I23)</f>
        <v>4.3500000000000005</v>
      </c>
      <c r="J24" s="8"/>
      <c r="K24" s="10">
        <f>SUM(K3:K23)</f>
        <v>4.6400000000000006</v>
      </c>
      <c r="L24" s="13"/>
      <c r="M24" s="10">
        <f>SUM(M3:M23)</f>
        <v>0.33</v>
      </c>
      <c r="N24" s="10">
        <f>SUM(N3:N23)</f>
        <v>18.790000000000003</v>
      </c>
    </row>
    <row r="25" spans="1:14" x14ac:dyDescent="0.25">
      <c r="A25" s="1"/>
      <c r="B25" s="1"/>
      <c r="C25" s="1"/>
      <c r="D25" s="1"/>
      <c r="E25" s="1"/>
      <c r="F25" s="20"/>
      <c r="G25" s="1"/>
      <c r="H25" s="1"/>
      <c r="I25" s="1"/>
      <c r="J25" s="15"/>
      <c r="K25" s="1"/>
      <c r="L25" s="1"/>
      <c r="M25" s="1"/>
      <c r="N25" s="1"/>
    </row>
    <row r="26" spans="1:14" x14ac:dyDescent="0.25">
      <c r="A26" s="1"/>
      <c r="B26" s="1"/>
      <c r="C26" s="1"/>
      <c r="E26" s="1"/>
      <c r="F26" s="20"/>
      <c r="G26" s="1"/>
      <c r="H26" s="1" t="s">
        <v>13</v>
      </c>
      <c r="I26" s="1"/>
      <c r="J26" s="15"/>
      <c r="K26" s="16">
        <f>N24*4.33</f>
        <v>81.360700000000008</v>
      </c>
      <c r="L26" s="16"/>
      <c r="M26" s="16"/>
      <c r="N26" s="1"/>
    </row>
    <row r="27" spans="1:14" x14ac:dyDescent="0.25">
      <c r="A27" s="1"/>
      <c r="B27" s="1" t="s">
        <v>14</v>
      </c>
      <c r="C27" s="1"/>
      <c r="D27" s="1"/>
      <c r="E27" s="1"/>
      <c r="F27" s="18" t="s">
        <v>108</v>
      </c>
      <c r="G27" s="1"/>
      <c r="H27" s="1"/>
      <c r="I27" s="17">
        <f>N24</f>
        <v>18.790000000000003</v>
      </c>
      <c r="J27" s="1"/>
      <c r="K27" s="1"/>
      <c r="L27" s="1"/>
      <c r="M27" s="1"/>
      <c r="N27" s="1"/>
    </row>
    <row r="28" spans="1:14" x14ac:dyDescent="0.25">
      <c r="A28" s="1"/>
      <c r="B28" s="1" t="s">
        <v>32</v>
      </c>
      <c r="C28" s="1"/>
      <c r="D28" s="1" t="s">
        <v>18</v>
      </c>
      <c r="F28" s="1" t="s">
        <v>15</v>
      </c>
      <c r="G28" s="1"/>
      <c r="H28" s="1"/>
      <c r="I28" s="1"/>
      <c r="J28" s="1"/>
      <c r="K28" s="1"/>
      <c r="L28" s="1"/>
      <c r="M28" s="1"/>
      <c r="N28" s="1"/>
    </row>
  </sheetData>
  <pageMargins left="0" right="0" top="0" bottom="0" header="0" footer="0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30"/>
    </sheetView>
  </sheetViews>
  <sheetFormatPr baseColWidth="10" defaultRowHeight="15" x14ac:dyDescent="0.25"/>
  <cols>
    <col min="1" max="1" width="5.5703125" customWidth="1"/>
    <col min="2" max="2" width="17.42578125" customWidth="1"/>
    <col min="3" max="3" width="6.140625" customWidth="1"/>
    <col min="4" max="4" width="14.28515625" customWidth="1"/>
    <col min="5" max="5" width="5.85546875" customWidth="1"/>
    <col min="6" max="6" width="16.85546875" customWidth="1"/>
    <col min="7" max="7" width="4.42578125" customWidth="1"/>
    <col min="8" max="8" width="16.28515625" customWidth="1"/>
    <col min="9" max="9" width="5.5703125" customWidth="1"/>
    <col min="10" max="10" width="17.42578125" customWidth="1"/>
    <col min="11" max="11" width="5.5703125" customWidth="1"/>
    <col min="12" max="12" width="14.42578125" customWidth="1"/>
    <col min="13" max="13" width="5.140625" customWidth="1"/>
    <col min="14" max="14" width="6.14062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ht="15" customHeight="1" x14ac:dyDescent="0.25">
      <c r="A3" s="3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7"/>
      <c r="L3" s="7"/>
      <c r="M3" s="7"/>
      <c r="N3" s="7"/>
    </row>
    <row r="4" spans="1:14" ht="10.5" customHeight="1" x14ac:dyDescent="0.25">
      <c r="A4" s="8">
        <v>5</v>
      </c>
      <c r="B4" s="11" t="s">
        <v>21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10">
        <v>0.33</v>
      </c>
      <c r="L4" s="10"/>
      <c r="M4" s="10"/>
      <c r="N4" s="10">
        <f>C4+E4+G4+I4+K4+M4</f>
        <v>1.1499999999999999</v>
      </c>
    </row>
    <row r="5" spans="1:14" x14ac:dyDescent="0.25">
      <c r="A5" s="3"/>
      <c r="B5" s="4" t="s">
        <v>24</v>
      </c>
      <c r="C5" s="5"/>
      <c r="D5" s="4" t="s">
        <v>24</v>
      </c>
      <c r="E5" s="6"/>
      <c r="F5" s="4" t="s">
        <v>24</v>
      </c>
      <c r="G5" s="5"/>
      <c r="H5" s="4" t="s">
        <v>24</v>
      </c>
      <c r="I5" s="5"/>
      <c r="J5" s="4" t="s">
        <v>24</v>
      </c>
      <c r="K5" s="7"/>
      <c r="L5" s="7"/>
      <c r="M5" s="7"/>
      <c r="N5" s="7"/>
    </row>
    <row r="6" spans="1:14" x14ac:dyDescent="0.25">
      <c r="A6" s="8">
        <v>10</v>
      </c>
      <c r="B6" s="10" t="s">
        <v>20</v>
      </c>
      <c r="C6" s="10">
        <v>0.33</v>
      </c>
      <c r="D6" s="10" t="s">
        <v>20</v>
      </c>
      <c r="E6" s="10">
        <v>0.33</v>
      </c>
      <c r="F6" s="11" t="s">
        <v>20</v>
      </c>
      <c r="G6" s="10">
        <v>0.33</v>
      </c>
      <c r="H6" s="10" t="s">
        <v>20</v>
      </c>
      <c r="I6" s="10">
        <v>0.33</v>
      </c>
      <c r="J6" s="11" t="s">
        <v>12</v>
      </c>
      <c r="K6" s="10">
        <v>0.99</v>
      </c>
      <c r="L6" s="11"/>
      <c r="M6" s="10"/>
      <c r="N6" s="10">
        <f>C6+E6+G6+I6+K6+M6</f>
        <v>2.31</v>
      </c>
    </row>
    <row r="7" spans="1:14" ht="21.75" customHeight="1" x14ac:dyDescent="0.25">
      <c r="A7" s="3"/>
      <c r="B7" s="4"/>
      <c r="C7" s="5"/>
      <c r="D7" s="6"/>
      <c r="E7" s="6"/>
      <c r="F7" s="6"/>
      <c r="G7" s="5"/>
      <c r="H7" s="4" t="s">
        <v>27</v>
      </c>
      <c r="I7" s="5"/>
      <c r="J7" s="6"/>
      <c r="K7" s="7"/>
      <c r="L7" s="7"/>
      <c r="M7" s="7"/>
      <c r="N7" s="7"/>
    </row>
    <row r="8" spans="1:14" x14ac:dyDescent="0.25">
      <c r="A8" s="8">
        <v>4</v>
      </c>
      <c r="B8" s="9"/>
      <c r="C8" s="10"/>
      <c r="D8" s="11"/>
      <c r="E8" s="11"/>
      <c r="F8" s="11"/>
      <c r="G8" s="10"/>
      <c r="H8" s="10"/>
      <c r="I8" s="10">
        <v>0.92</v>
      </c>
      <c r="J8" s="11"/>
      <c r="K8" s="10"/>
      <c r="L8" s="11"/>
      <c r="M8" s="10"/>
      <c r="N8" s="10">
        <f>C8+E8+G8+I8+K8+M8</f>
        <v>0.92</v>
      </c>
    </row>
    <row r="9" spans="1:14" ht="15.75" customHeight="1" x14ac:dyDescent="0.25">
      <c r="A9" s="3"/>
      <c r="B9" s="4"/>
      <c r="C9" s="5"/>
      <c r="D9" s="6" t="s">
        <v>25</v>
      </c>
      <c r="E9" s="6"/>
      <c r="F9" s="6"/>
      <c r="G9" s="5"/>
      <c r="H9" s="4"/>
      <c r="I9" s="5"/>
      <c r="J9" s="6" t="s">
        <v>25</v>
      </c>
      <c r="K9" s="6"/>
      <c r="L9" s="4"/>
      <c r="M9" s="7"/>
      <c r="N9" s="7"/>
    </row>
    <row r="10" spans="1:14" ht="11.25" customHeight="1" x14ac:dyDescent="0.25">
      <c r="A10" s="8">
        <v>5</v>
      </c>
      <c r="B10" s="9"/>
      <c r="C10" s="10"/>
      <c r="D10" s="11" t="s">
        <v>12</v>
      </c>
      <c r="E10" s="11">
        <v>0.5</v>
      </c>
      <c r="F10" s="11"/>
      <c r="G10" s="10"/>
      <c r="H10" s="10"/>
      <c r="I10" s="10"/>
      <c r="J10" s="11" t="s">
        <v>26</v>
      </c>
      <c r="K10" s="11">
        <v>0.65</v>
      </c>
      <c r="L10" s="11"/>
      <c r="M10" s="10"/>
      <c r="N10" s="10">
        <f>C10+E10+G10+I10+K10+M10</f>
        <v>1.1499999999999999</v>
      </c>
    </row>
    <row r="11" spans="1:14" ht="16.5" customHeight="1" x14ac:dyDescent="0.25">
      <c r="A11" s="3"/>
      <c r="B11" s="4" t="s">
        <v>28</v>
      </c>
      <c r="C11" s="5"/>
      <c r="D11" s="4" t="s">
        <v>28</v>
      </c>
      <c r="E11" s="5"/>
      <c r="F11" s="4" t="s">
        <v>28</v>
      </c>
      <c r="G11" s="5"/>
      <c r="H11" s="4" t="s">
        <v>28</v>
      </c>
      <c r="I11" s="5"/>
      <c r="J11" s="4" t="s">
        <v>28</v>
      </c>
      <c r="K11" s="5"/>
      <c r="L11" s="4" t="s">
        <v>28</v>
      </c>
      <c r="M11" s="5"/>
      <c r="N11" s="7"/>
    </row>
    <row r="12" spans="1:14" ht="24.75" x14ac:dyDescent="0.25">
      <c r="A12" s="8">
        <v>12</v>
      </c>
      <c r="B12" s="9" t="s">
        <v>29</v>
      </c>
      <c r="C12" s="10">
        <v>0.33</v>
      </c>
      <c r="D12" s="9" t="s">
        <v>29</v>
      </c>
      <c r="E12" s="10">
        <v>0.33</v>
      </c>
      <c r="F12" s="9" t="s">
        <v>29</v>
      </c>
      <c r="G12" s="10">
        <v>0.33</v>
      </c>
      <c r="H12" s="9" t="s">
        <v>29</v>
      </c>
      <c r="I12" s="10">
        <v>0.33</v>
      </c>
      <c r="J12" s="9" t="s">
        <v>12</v>
      </c>
      <c r="K12" s="10">
        <v>1.1200000000000001</v>
      </c>
      <c r="L12" s="9" t="s">
        <v>29</v>
      </c>
      <c r="M12" s="10">
        <v>0.33</v>
      </c>
      <c r="N12" s="10">
        <f>C12+E12+G12+I12+K12+M12</f>
        <v>2.7700000000000005</v>
      </c>
    </row>
    <row r="13" spans="1:14" x14ac:dyDescent="0.25">
      <c r="A13" s="3"/>
      <c r="B13" s="4"/>
      <c r="C13" s="5"/>
      <c r="D13" s="4" t="s">
        <v>31</v>
      </c>
      <c r="E13" s="6"/>
      <c r="F13" s="4"/>
      <c r="G13" s="6"/>
      <c r="H13" s="4"/>
      <c r="I13" s="6"/>
      <c r="J13" s="4"/>
      <c r="K13" s="6"/>
      <c r="L13" s="7"/>
      <c r="M13" s="7"/>
      <c r="N13" s="7"/>
    </row>
    <row r="14" spans="1:14" x14ac:dyDescent="0.25">
      <c r="A14" s="8">
        <v>4</v>
      </c>
      <c r="B14" s="9"/>
      <c r="C14" s="10"/>
      <c r="D14" s="9" t="s">
        <v>12</v>
      </c>
      <c r="E14" s="11">
        <v>0.92</v>
      </c>
      <c r="F14" s="9"/>
      <c r="G14" s="11"/>
      <c r="H14" s="9"/>
      <c r="I14" s="11"/>
      <c r="J14" s="9"/>
      <c r="K14" s="11"/>
      <c r="L14" s="11"/>
      <c r="M14" s="10"/>
      <c r="N14" s="10">
        <f>C14+E14+G14+I14+K14+M14</f>
        <v>0.92</v>
      </c>
    </row>
    <row r="15" spans="1:14" x14ac:dyDescent="0.25">
      <c r="A15" s="27"/>
      <c r="B15" s="28" t="s">
        <v>33</v>
      </c>
      <c r="C15" s="7"/>
      <c r="D15" s="28" t="s">
        <v>33</v>
      </c>
      <c r="E15" s="23"/>
      <c r="F15" s="28" t="s">
        <v>33</v>
      </c>
      <c r="G15" s="23"/>
      <c r="H15" s="28" t="s">
        <v>33</v>
      </c>
      <c r="I15" s="23"/>
      <c r="J15" s="28" t="s">
        <v>33</v>
      </c>
      <c r="K15" s="23"/>
      <c r="L15" s="23"/>
      <c r="M15" s="7"/>
      <c r="N15" s="7"/>
    </row>
    <row r="16" spans="1:14" x14ac:dyDescent="0.25">
      <c r="A16" s="29">
        <v>13.75</v>
      </c>
      <c r="B16" s="9" t="s">
        <v>20</v>
      </c>
      <c r="C16" s="10">
        <v>0.33</v>
      </c>
      <c r="D16" s="9" t="s">
        <v>20</v>
      </c>
      <c r="E16" s="11">
        <v>0.33</v>
      </c>
      <c r="F16" s="9" t="s">
        <v>20</v>
      </c>
      <c r="G16" s="11">
        <v>0.33</v>
      </c>
      <c r="H16" s="9" t="s">
        <v>12</v>
      </c>
      <c r="I16" s="11">
        <v>1.85</v>
      </c>
      <c r="J16" s="9" t="s">
        <v>20</v>
      </c>
      <c r="K16" s="11">
        <v>0.33</v>
      </c>
      <c r="L16" s="11"/>
      <c r="M16" s="10"/>
      <c r="N16" s="10">
        <f>K16+I16+G16+E16+C16</f>
        <v>3.1700000000000004</v>
      </c>
    </row>
    <row r="17" spans="1:14" ht="15.75" customHeight="1" x14ac:dyDescent="0.25">
      <c r="A17" s="27"/>
      <c r="B17" s="28" t="s">
        <v>34</v>
      </c>
      <c r="C17" s="7"/>
      <c r="D17" s="28"/>
      <c r="E17" s="23"/>
      <c r="F17" s="28" t="s">
        <v>35</v>
      </c>
      <c r="G17" s="23"/>
      <c r="H17" s="28"/>
      <c r="I17" s="23"/>
      <c r="J17" s="28" t="s">
        <v>36</v>
      </c>
      <c r="K17" s="23"/>
      <c r="L17" s="23"/>
      <c r="M17" s="7"/>
      <c r="N17" s="7"/>
    </row>
    <row r="18" spans="1:14" x14ac:dyDescent="0.25">
      <c r="A18" s="29">
        <v>11.5</v>
      </c>
      <c r="B18" s="9" t="s">
        <v>12</v>
      </c>
      <c r="C18" s="10">
        <v>0.88</v>
      </c>
      <c r="D18" s="9"/>
      <c r="E18" s="11"/>
      <c r="F18" s="9" t="s">
        <v>12</v>
      </c>
      <c r="G18" s="11">
        <v>0.88</v>
      </c>
      <c r="H18" s="9"/>
      <c r="I18" s="11"/>
      <c r="J18" s="9" t="s">
        <v>12</v>
      </c>
      <c r="K18" s="11">
        <v>0.89</v>
      </c>
      <c r="L18" s="11"/>
      <c r="M18" s="10"/>
      <c r="N18" s="10">
        <f>K18+G18+C18</f>
        <v>2.65</v>
      </c>
    </row>
    <row r="19" spans="1:14" x14ac:dyDescent="0.25">
      <c r="A19" s="27"/>
      <c r="B19" s="28" t="s">
        <v>50</v>
      </c>
      <c r="C19" s="7"/>
      <c r="D19" s="28"/>
      <c r="E19" s="23"/>
      <c r="F19" s="28" t="s">
        <v>50</v>
      </c>
      <c r="G19" s="23"/>
      <c r="H19" s="28"/>
      <c r="I19" s="23"/>
      <c r="J19" s="28" t="s">
        <v>50</v>
      </c>
      <c r="K19" s="23"/>
      <c r="L19" s="23"/>
      <c r="M19" s="7"/>
      <c r="N19" s="7"/>
    </row>
    <row r="20" spans="1:14" x14ac:dyDescent="0.25">
      <c r="A20" s="29">
        <v>8.27</v>
      </c>
      <c r="B20" s="9" t="s">
        <v>20</v>
      </c>
      <c r="C20" s="10">
        <v>0.33</v>
      </c>
      <c r="D20" s="9"/>
      <c r="E20" s="11"/>
      <c r="F20" s="9" t="s">
        <v>12</v>
      </c>
      <c r="G20" s="11">
        <v>1.25</v>
      </c>
      <c r="H20" s="9"/>
      <c r="I20" s="11"/>
      <c r="J20" s="9" t="s">
        <v>20</v>
      </c>
      <c r="K20" s="11">
        <v>0.33</v>
      </c>
      <c r="L20" s="11"/>
      <c r="M20" s="10"/>
      <c r="N20" s="10">
        <f>C20+E20+G20+I20+K20+M20</f>
        <v>1.9100000000000001</v>
      </c>
    </row>
    <row r="21" spans="1:14" ht="10.5" customHeight="1" x14ac:dyDescent="0.25">
      <c r="A21" s="3"/>
      <c r="B21" s="4" t="s">
        <v>11</v>
      </c>
      <c r="C21" s="5"/>
      <c r="D21" s="6"/>
      <c r="E21" s="6"/>
      <c r="F21" s="5"/>
      <c r="G21" s="5"/>
      <c r="H21" s="4" t="s">
        <v>11</v>
      </c>
      <c r="I21" s="5"/>
      <c r="J21" s="6"/>
      <c r="K21" s="6"/>
      <c r="L21" s="4"/>
      <c r="M21" s="7"/>
      <c r="N21" s="7"/>
    </row>
    <row r="22" spans="1:14" x14ac:dyDescent="0.25">
      <c r="A22" s="8">
        <v>8</v>
      </c>
      <c r="B22" s="9" t="s">
        <v>12</v>
      </c>
      <c r="C22" s="10">
        <v>0.92</v>
      </c>
      <c r="D22" s="11"/>
      <c r="E22" s="11"/>
      <c r="F22" s="10"/>
      <c r="G22" s="10"/>
      <c r="H22" s="9" t="s">
        <v>12</v>
      </c>
      <c r="I22" s="10">
        <v>0.92</v>
      </c>
      <c r="J22" s="11"/>
      <c r="K22" s="11"/>
      <c r="L22" s="11"/>
      <c r="M22" s="10"/>
      <c r="N22" s="10">
        <f>C22+E22+G22+I22+K22+M22</f>
        <v>1.84</v>
      </c>
    </row>
    <row r="23" spans="1:14" x14ac:dyDescent="0.25">
      <c r="A23" s="86"/>
      <c r="B23" s="87" t="s">
        <v>106</v>
      </c>
      <c r="C23" s="88"/>
      <c r="D23" s="87"/>
      <c r="E23" s="89"/>
      <c r="F23" s="87" t="s">
        <v>106</v>
      </c>
      <c r="G23" s="90"/>
      <c r="H23" s="87"/>
      <c r="I23" s="88"/>
      <c r="J23" s="87" t="s">
        <v>106</v>
      </c>
      <c r="K23" s="90"/>
      <c r="L23" s="89"/>
      <c r="M23" s="88"/>
      <c r="N23" s="88"/>
    </row>
    <row r="24" spans="1:14" x14ac:dyDescent="0.25">
      <c r="A24" s="91">
        <v>11.39</v>
      </c>
      <c r="B24" s="92" t="s">
        <v>12</v>
      </c>
      <c r="C24" s="93">
        <v>1.51</v>
      </c>
      <c r="D24" s="92"/>
      <c r="E24" s="92"/>
      <c r="F24" s="92" t="s">
        <v>20</v>
      </c>
      <c r="G24" s="94">
        <v>0.56000000000000005</v>
      </c>
      <c r="H24" s="92"/>
      <c r="I24" s="93"/>
      <c r="J24" s="92" t="s">
        <v>20</v>
      </c>
      <c r="K24" s="94">
        <v>0.56000000000000005</v>
      </c>
      <c r="L24" s="92"/>
      <c r="M24" s="93"/>
      <c r="N24" s="93">
        <f>C24+E24+G24+I24+K24+M24</f>
        <v>2.6300000000000003</v>
      </c>
    </row>
    <row r="25" spans="1:14" x14ac:dyDescent="0.25">
      <c r="A25" s="12"/>
      <c r="B25" s="5"/>
      <c r="C25" s="5"/>
      <c r="D25" s="5"/>
      <c r="E25" s="5"/>
      <c r="F25" s="6"/>
      <c r="G25" s="5"/>
      <c r="H25" s="5"/>
      <c r="I25" s="5"/>
      <c r="J25" s="5"/>
      <c r="K25" s="5"/>
      <c r="L25" s="5"/>
      <c r="M25" s="5"/>
      <c r="N25" s="5"/>
    </row>
    <row r="26" spans="1:14" x14ac:dyDescent="0.25">
      <c r="A26" s="10">
        <f>SUM(A3:A25)</f>
        <v>92.91</v>
      </c>
      <c r="B26" s="8" t="s">
        <v>10</v>
      </c>
      <c r="C26" s="10">
        <f>SUM(C3:C25)</f>
        <v>4.88</v>
      </c>
      <c r="D26" s="13"/>
      <c r="E26" s="10">
        <f>SUM(E3:E25)</f>
        <v>2.41</v>
      </c>
      <c r="F26" s="25"/>
      <c r="G26" s="10">
        <f>SUM(G3:G25)</f>
        <v>4.25</v>
      </c>
      <c r="H26" s="8"/>
      <c r="I26" s="10">
        <f>SUM(I3:I25)</f>
        <v>4.3500000000000005</v>
      </c>
      <c r="J26" s="8"/>
      <c r="K26" s="10">
        <f>SUM(K3:K25)</f>
        <v>5.2000000000000011</v>
      </c>
      <c r="L26" s="13"/>
      <c r="M26" s="10">
        <f>SUM(M3:M25)</f>
        <v>0.33</v>
      </c>
      <c r="N26" s="10">
        <f>SUM(N3:N25)</f>
        <v>21.42</v>
      </c>
    </row>
    <row r="27" spans="1:14" x14ac:dyDescent="0.25">
      <c r="A27" s="1"/>
      <c r="B27" s="1"/>
      <c r="C27" s="1"/>
      <c r="D27" s="1"/>
      <c r="E27" s="1"/>
      <c r="F27" s="20"/>
      <c r="G27" s="1"/>
      <c r="H27" s="1"/>
      <c r="I27" s="1"/>
      <c r="J27" s="15"/>
      <c r="K27" s="1"/>
      <c r="L27" s="1"/>
      <c r="M27" s="1"/>
      <c r="N27" s="1"/>
    </row>
    <row r="28" spans="1:14" x14ac:dyDescent="0.25">
      <c r="A28" s="1"/>
      <c r="B28" s="1"/>
      <c r="C28" s="1"/>
      <c r="E28" s="1"/>
      <c r="F28" s="20"/>
      <c r="G28" s="1"/>
      <c r="H28" s="1" t="s">
        <v>13</v>
      </c>
      <c r="I28" s="1"/>
      <c r="J28" s="15"/>
      <c r="K28" s="16">
        <f>N26*4.33</f>
        <v>92.74860000000001</v>
      </c>
      <c r="L28" s="16"/>
      <c r="M28" s="16"/>
      <c r="N28" s="1"/>
    </row>
    <row r="29" spans="1:14" x14ac:dyDescent="0.25">
      <c r="A29" s="1"/>
      <c r="B29" s="1" t="s">
        <v>14</v>
      </c>
      <c r="C29" s="1"/>
      <c r="D29" s="1"/>
      <c r="E29" s="1"/>
      <c r="F29" s="18" t="s">
        <v>104</v>
      </c>
      <c r="G29" s="1"/>
      <c r="H29" s="1"/>
      <c r="I29" s="17">
        <f>N26</f>
        <v>21.42</v>
      </c>
      <c r="J29" s="1"/>
      <c r="K29" s="1"/>
      <c r="L29" s="1"/>
      <c r="M29" s="1"/>
      <c r="N29" s="1"/>
    </row>
    <row r="30" spans="1:14" x14ac:dyDescent="0.25">
      <c r="A30" s="1"/>
      <c r="B30" s="1" t="s">
        <v>32</v>
      </c>
      <c r="C30" s="1"/>
      <c r="D30" s="1" t="s">
        <v>18</v>
      </c>
      <c r="F30" s="1" t="s">
        <v>15</v>
      </c>
      <c r="G30" s="1" t="s">
        <v>105</v>
      </c>
      <c r="H30" s="1"/>
      <c r="I30" s="1"/>
      <c r="J30" s="1"/>
      <c r="K30" s="1"/>
      <c r="L30" s="1"/>
      <c r="M30" s="1"/>
      <c r="N30" s="1"/>
    </row>
  </sheetData>
  <pageMargins left="0" right="0" top="0" bottom="0" header="0" footer="0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2" max="2" width="7.28515625" customWidth="1"/>
    <col min="3" max="3" width="8.28515625" customWidth="1"/>
    <col min="5" max="5" width="7.28515625" customWidth="1"/>
    <col min="7" max="7" width="7.5703125" customWidth="1"/>
    <col min="9" max="9" width="6" customWidth="1"/>
    <col min="11" max="11" width="6.28515625" customWidth="1"/>
    <col min="13" max="13" width="7.7109375" customWidth="1"/>
    <col min="14" max="14" width="8.710937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44534</v>
      </c>
      <c r="B4" s="67"/>
      <c r="C4" s="25"/>
      <c r="D4" s="67"/>
      <c r="E4" s="70"/>
      <c r="F4" s="9"/>
      <c r="G4" s="25"/>
      <c r="H4" s="31"/>
      <c r="I4" s="40"/>
      <c r="J4" s="41"/>
      <c r="K4" s="25"/>
      <c r="L4" s="70" t="s">
        <v>55</v>
      </c>
      <c r="M4" s="70">
        <v>4</v>
      </c>
      <c r="N4" s="37">
        <v>4</v>
      </c>
    </row>
    <row r="5" spans="1:14" ht="24.75" x14ac:dyDescent="0.25">
      <c r="A5" s="39">
        <v>44541</v>
      </c>
      <c r="B5" s="67"/>
      <c r="C5" s="25"/>
      <c r="D5" s="67"/>
      <c r="E5" s="70"/>
      <c r="F5" s="9"/>
      <c r="G5" s="75"/>
      <c r="H5" s="63"/>
      <c r="I5" s="81"/>
      <c r="J5" s="82"/>
      <c r="K5" s="25"/>
      <c r="L5" s="70" t="s">
        <v>55</v>
      </c>
      <c r="M5" s="70">
        <v>3</v>
      </c>
      <c r="N5" s="37">
        <v>3</v>
      </c>
    </row>
    <row r="6" spans="1:14" ht="24.75" x14ac:dyDescent="0.25">
      <c r="A6" s="39">
        <v>44551</v>
      </c>
      <c r="B6" s="67"/>
      <c r="C6" s="25"/>
      <c r="D6" s="67" t="s">
        <v>56</v>
      </c>
      <c r="E6" s="70">
        <v>3</v>
      </c>
      <c r="F6" s="9"/>
      <c r="G6" s="75"/>
      <c r="H6" s="63"/>
      <c r="I6" s="81"/>
      <c r="J6" s="82"/>
      <c r="K6" s="25"/>
      <c r="L6" s="70"/>
      <c r="M6" s="70"/>
      <c r="N6" s="37">
        <v>3</v>
      </c>
    </row>
    <row r="7" spans="1:14" ht="25.5" thickBot="1" x14ac:dyDescent="0.3">
      <c r="A7" s="39">
        <v>44558</v>
      </c>
      <c r="B7" s="67"/>
      <c r="C7" s="25"/>
      <c r="D7" s="67" t="s">
        <v>56</v>
      </c>
      <c r="E7" s="70">
        <v>3</v>
      </c>
      <c r="F7" s="9"/>
      <c r="G7" s="75"/>
      <c r="H7" s="63"/>
      <c r="I7" s="81"/>
      <c r="J7" s="82"/>
      <c r="K7" s="25"/>
      <c r="L7" s="70"/>
      <c r="M7" s="70"/>
      <c r="N7" s="37">
        <v>3</v>
      </c>
    </row>
    <row r="8" spans="1:14" ht="15.75" thickBot="1" x14ac:dyDescent="0.3">
      <c r="A8" s="48" t="s">
        <v>62</v>
      </c>
      <c r="B8" s="49"/>
      <c r="C8" s="50">
        <f>SUM(C4:C7)</f>
        <v>0</v>
      </c>
      <c r="D8" s="49"/>
      <c r="E8" s="74">
        <f>SUM(E4:E7)</f>
        <v>6</v>
      </c>
      <c r="F8" s="49"/>
      <c r="G8" s="50">
        <f>SUM(G4:G7)</f>
        <v>0</v>
      </c>
      <c r="H8" s="49"/>
      <c r="I8" s="51">
        <f>SUM(I4:I7)</f>
        <v>0</v>
      </c>
      <c r="J8" s="49"/>
      <c r="K8" s="50">
        <f>SUM(K4:K7)</f>
        <v>0</v>
      </c>
      <c r="L8" s="49"/>
      <c r="M8" s="74">
        <f>SUM(M4:M7)</f>
        <v>7</v>
      </c>
      <c r="N8" s="49">
        <f>SUM(N4:N7)</f>
        <v>13</v>
      </c>
    </row>
    <row r="13" spans="1:14" x14ac:dyDescent="0.25">
      <c r="B13" s="52" t="s">
        <v>14</v>
      </c>
      <c r="E13" s="53"/>
      <c r="F13" s="54" t="s">
        <v>107</v>
      </c>
    </row>
    <row r="14" spans="1:14" x14ac:dyDescent="0.25">
      <c r="B14" t="s">
        <v>32</v>
      </c>
      <c r="D14" t="str">
        <f>B1</f>
        <v>MIMOUNT LOUKY</v>
      </c>
    </row>
    <row r="15" spans="1:14" x14ac:dyDescent="0.25">
      <c r="B15" t="s">
        <v>15</v>
      </c>
    </row>
    <row r="16" spans="1:14" x14ac:dyDescent="0.25">
      <c r="E16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A7" workbookViewId="0">
      <selection sqref="A1:N28"/>
    </sheetView>
  </sheetViews>
  <sheetFormatPr baseColWidth="10" defaultRowHeight="15" x14ac:dyDescent="0.25"/>
  <cols>
    <col min="1" max="1" width="8.140625" customWidth="1"/>
    <col min="2" max="2" width="13.7109375" customWidth="1"/>
    <col min="3" max="3" width="7.42578125" customWidth="1"/>
    <col min="5" max="5" width="6" customWidth="1"/>
    <col min="6" max="6" width="13.28515625" customWidth="1"/>
    <col min="7" max="7" width="5.28515625" customWidth="1"/>
    <col min="9" max="9" width="5.85546875" customWidth="1"/>
    <col min="10" max="10" width="15.5703125" customWidth="1"/>
    <col min="11" max="11" width="6.85546875" customWidth="1"/>
    <col min="13" max="13" width="7.140625" customWidth="1"/>
    <col min="14" max="14" width="5.5703125" bestFit="1" customWidth="1"/>
    <col min="15" max="15" width="13" customWidth="1"/>
  </cols>
  <sheetData>
    <row r="1" spans="1:16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6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6" x14ac:dyDescent="0.25">
      <c r="A3" s="3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7"/>
      <c r="L3" s="7"/>
      <c r="M3" s="7"/>
      <c r="N3" s="7"/>
      <c r="O3" t="s">
        <v>81</v>
      </c>
      <c r="P3" t="s">
        <v>98</v>
      </c>
    </row>
    <row r="4" spans="1:16" x14ac:dyDescent="0.25">
      <c r="A4" s="8">
        <v>5</v>
      </c>
      <c r="B4" s="11" t="s">
        <v>21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10">
        <v>0.33</v>
      </c>
      <c r="L4" s="10"/>
      <c r="M4" s="10"/>
      <c r="N4" s="10">
        <f>C4+E4+G4+I4+K4+M4</f>
        <v>1.1499999999999999</v>
      </c>
    </row>
    <row r="5" spans="1:16" x14ac:dyDescent="0.25">
      <c r="A5" s="3"/>
      <c r="B5" s="4" t="s">
        <v>24</v>
      </c>
      <c r="C5" s="5"/>
      <c r="D5" s="4" t="s">
        <v>24</v>
      </c>
      <c r="E5" s="6"/>
      <c r="F5" s="4" t="s">
        <v>24</v>
      </c>
      <c r="G5" s="5"/>
      <c r="H5" s="4" t="s">
        <v>24</v>
      </c>
      <c r="I5" s="5"/>
      <c r="J5" s="4" t="s">
        <v>24</v>
      </c>
      <c r="K5" s="7"/>
      <c r="L5" s="7"/>
      <c r="M5" s="7"/>
      <c r="N5" s="7"/>
      <c r="O5" t="s">
        <v>85</v>
      </c>
      <c r="P5" t="s">
        <v>101</v>
      </c>
    </row>
    <row r="6" spans="1:16" x14ac:dyDescent="0.25">
      <c r="A6" s="8">
        <v>10</v>
      </c>
      <c r="B6" s="10" t="s">
        <v>20</v>
      </c>
      <c r="C6" s="10">
        <v>0.33</v>
      </c>
      <c r="D6" s="10" t="s">
        <v>20</v>
      </c>
      <c r="E6" s="10">
        <v>0.33</v>
      </c>
      <c r="F6" s="11" t="s">
        <v>20</v>
      </c>
      <c r="G6" s="10">
        <v>0.33</v>
      </c>
      <c r="H6" s="10" t="s">
        <v>20</v>
      </c>
      <c r="I6" s="10">
        <v>0.33</v>
      </c>
      <c r="J6" s="11" t="s">
        <v>12</v>
      </c>
      <c r="K6" s="10">
        <v>0.99</v>
      </c>
      <c r="L6" s="11"/>
      <c r="M6" s="10"/>
      <c r="N6" s="10">
        <f>C6+E6+G6+I6+K6+M6</f>
        <v>2.31</v>
      </c>
    </row>
    <row r="7" spans="1:16" ht="36.75" x14ac:dyDescent="0.25">
      <c r="A7" s="3"/>
      <c r="B7" s="4"/>
      <c r="C7" s="5"/>
      <c r="D7" s="6"/>
      <c r="E7" s="6"/>
      <c r="F7" s="6"/>
      <c r="G7" s="5"/>
      <c r="H7" s="4" t="s">
        <v>27</v>
      </c>
      <c r="I7" s="5"/>
      <c r="J7" s="6"/>
      <c r="K7" s="7"/>
      <c r="L7" s="7"/>
      <c r="M7" s="7"/>
      <c r="N7" s="7"/>
      <c r="O7" t="s">
        <v>83</v>
      </c>
      <c r="P7" t="s">
        <v>98</v>
      </c>
    </row>
    <row r="8" spans="1:16" x14ac:dyDescent="0.25">
      <c r="A8" s="8">
        <v>4</v>
      </c>
      <c r="B8" s="9"/>
      <c r="C8" s="10"/>
      <c r="D8" s="11"/>
      <c r="E8" s="11"/>
      <c r="F8" s="11"/>
      <c r="G8" s="10"/>
      <c r="H8" s="10"/>
      <c r="I8" s="10">
        <v>0.92</v>
      </c>
      <c r="J8" s="11"/>
      <c r="K8" s="10"/>
      <c r="L8" s="11"/>
      <c r="M8" s="10"/>
      <c r="N8" s="10">
        <f>C8+E8+G8+I8+K8+M8</f>
        <v>0.92</v>
      </c>
    </row>
    <row r="9" spans="1:16" ht="24.75" x14ac:dyDescent="0.25">
      <c r="A9" s="3"/>
      <c r="B9" s="4"/>
      <c r="C9" s="5"/>
      <c r="D9" s="6" t="s">
        <v>25</v>
      </c>
      <c r="E9" s="6"/>
      <c r="F9" s="6"/>
      <c r="G9" s="5"/>
      <c r="H9" s="4"/>
      <c r="I9" s="5"/>
      <c r="J9" s="6" t="s">
        <v>25</v>
      </c>
      <c r="K9" s="6"/>
      <c r="L9" s="4"/>
      <c r="M9" s="7"/>
      <c r="N9" s="7"/>
      <c r="O9" t="s">
        <v>86</v>
      </c>
      <c r="P9" t="s">
        <v>99</v>
      </c>
    </row>
    <row r="10" spans="1:16" ht="24.75" x14ac:dyDescent="0.25">
      <c r="A10" s="8">
        <v>5</v>
      </c>
      <c r="B10" s="9"/>
      <c r="C10" s="10"/>
      <c r="D10" s="11" t="s">
        <v>12</v>
      </c>
      <c r="E10" s="11">
        <v>0.5</v>
      </c>
      <c r="F10" s="11"/>
      <c r="G10" s="10"/>
      <c r="H10" s="10"/>
      <c r="I10" s="10"/>
      <c r="J10" s="11" t="s">
        <v>26</v>
      </c>
      <c r="K10" s="11">
        <v>0.65</v>
      </c>
      <c r="L10" s="11"/>
      <c r="M10" s="10"/>
      <c r="N10" s="10">
        <f>C10+E10+G10+I10+K10+M10</f>
        <v>1.1499999999999999</v>
      </c>
    </row>
    <row r="11" spans="1:16" ht="24.75" x14ac:dyDescent="0.25">
      <c r="A11" s="3"/>
      <c r="B11" s="4" t="s">
        <v>28</v>
      </c>
      <c r="C11" s="5"/>
      <c r="D11" s="4" t="s">
        <v>28</v>
      </c>
      <c r="E11" s="5"/>
      <c r="F11" s="4" t="s">
        <v>28</v>
      </c>
      <c r="G11" s="5"/>
      <c r="H11" s="4" t="s">
        <v>28</v>
      </c>
      <c r="I11" s="5"/>
      <c r="J11" s="4" t="s">
        <v>28</v>
      </c>
      <c r="K11" s="5"/>
      <c r="L11" s="4" t="s">
        <v>28</v>
      </c>
      <c r="M11" s="5"/>
      <c r="N11" s="7"/>
      <c r="O11" t="s">
        <v>86</v>
      </c>
      <c r="P11" t="s">
        <v>98</v>
      </c>
    </row>
    <row r="12" spans="1:16" ht="24.75" x14ac:dyDescent="0.25">
      <c r="A12" s="8">
        <v>12</v>
      </c>
      <c r="B12" s="9" t="s">
        <v>29</v>
      </c>
      <c r="C12" s="10">
        <v>0.33</v>
      </c>
      <c r="D12" s="9" t="s">
        <v>29</v>
      </c>
      <c r="E12" s="10">
        <v>0.33</v>
      </c>
      <c r="F12" s="9" t="s">
        <v>29</v>
      </c>
      <c r="G12" s="10">
        <v>0.33</v>
      </c>
      <c r="H12" s="9" t="s">
        <v>29</v>
      </c>
      <c r="I12" s="10">
        <v>0.33</v>
      </c>
      <c r="J12" s="9" t="s">
        <v>12</v>
      </c>
      <c r="K12" s="10">
        <v>1.1200000000000001</v>
      </c>
      <c r="L12" s="9" t="s">
        <v>29</v>
      </c>
      <c r="M12" s="10">
        <v>0.33</v>
      </c>
      <c r="N12" s="10">
        <f>C12+E12+G12+I12+K12+M12</f>
        <v>2.7700000000000005</v>
      </c>
    </row>
    <row r="13" spans="1:16" x14ac:dyDescent="0.25">
      <c r="A13" s="3"/>
      <c r="B13" s="4"/>
      <c r="C13" s="5"/>
      <c r="D13" s="4" t="s">
        <v>31</v>
      </c>
      <c r="E13" s="6"/>
      <c r="F13" s="4"/>
      <c r="G13" s="6"/>
      <c r="H13" s="4"/>
      <c r="I13" s="6"/>
      <c r="J13" s="4"/>
      <c r="K13" s="6"/>
      <c r="L13" s="7"/>
      <c r="M13" s="7"/>
      <c r="N13" s="7"/>
      <c r="O13" t="s">
        <v>81</v>
      </c>
      <c r="P13" t="s">
        <v>100</v>
      </c>
    </row>
    <row r="14" spans="1:16" x14ac:dyDescent="0.25">
      <c r="A14" s="8">
        <v>4</v>
      </c>
      <c r="B14" s="9"/>
      <c r="C14" s="10"/>
      <c r="D14" s="9" t="s">
        <v>12</v>
      </c>
      <c r="E14" s="11">
        <v>0.92</v>
      </c>
      <c r="F14" s="9"/>
      <c r="G14" s="11"/>
      <c r="H14" s="9"/>
      <c r="I14" s="11"/>
      <c r="J14" s="9"/>
      <c r="K14" s="11"/>
      <c r="L14" s="11"/>
      <c r="M14" s="10"/>
      <c r="N14" s="10">
        <f>C14+E14+G14+I14+K14+M14</f>
        <v>0.92</v>
      </c>
    </row>
    <row r="15" spans="1:16" x14ac:dyDescent="0.25">
      <c r="A15" s="27"/>
      <c r="B15" s="28" t="s">
        <v>33</v>
      </c>
      <c r="C15" s="7"/>
      <c r="D15" s="28" t="s">
        <v>33</v>
      </c>
      <c r="E15" s="23"/>
      <c r="F15" s="28" t="s">
        <v>33</v>
      </c>
      <c r="G15" s="23"/>
      <c r="H15" s="28" t="s">
        <v>33</v>
      </c>
      <c r="I15" s="23"/>
      <c r="J15" s="28" t="s">
        <v>33</v>
      </c>
      <c r="K15" s="23"/>
      <c r="L15" s="23"/>
      <c r="M15" s="7"/>
      <c r="N15" s="7"/>
      <c r="O15" t="s">
        <v>86</v>
      </c>
      <c r="P15" t="s">
        <v>101</v>
      </c>
    </row>
    <row r="16" spans="1:16" x14ac:dyDescent="0.25">
      <c r="A16" s="29">
        <v>13.75</v>
      </c>
      <c r="B16" s="9" t="s">
        <v>20</v>
      </c>
      <c r="C16" s="10">
        <v>0.33</v>
      </c>
      <c r="D16" s="9" t="s">
        <v>20</v>
      </c>
      <c r="E16" s="11">
        <v>0.33</v>
      </c>
      <c r="F16" s="9" t="s">
        <v>20</v>
      </c>
      <c r="G16" s="11">
        <v>0.33</v>
      </c>
      <c r="H16" s="9" t="s">
        <v>12</v>
      </c>
      <c r="I16" s="11">
        <v>1.85</v>
      </c>
      <c r="J16" s="9" t="s">
        <v>20</v>
      </c>
      <c r="K16" s="11">
        <v>0.33</v>
      </c>
      <c r="L16" s="11"/>
      <c r="M16" s="10"/>
      <c r="N16" s="10">
        <f>K16+I16+G16+E16+C16</f>
        <v>3.1700000000000004</v>
      </c>
    </row>
    <row r="17" spans="1:16" ht="24.75" x14ac:dyDescent="0.25">
      <c r="A17" s="27"/>
      <c r="B17" s="28" t="s">
        <v>34</v>
      </c>
      <c r="C17" s="7"/>
      <c r="D17" s="28"/>
      <c r="E17" s="23"/>
      <c r="F17" s="28" t="s">
        <v>35</v>
      </c>
      <c r="G17" s="23"/>
      <c r="H17" s="28"/>
      <c r="I17" s="23"/>
      <c r="J17" s="28" t="s">
        <v>36</v>
      </c>
      <c r="K17" s="23"/>
      <c r="L17" s="23"/>
      <c r="M17" s="7"/>
      <c r="N17" s="7"/>
      <c r="O17" t="s">
        <v>87</v>
      </c>
      <c r="P17" t="s">
        <v>99</v>
      </c>
    </row>
    <row r="18" spans="1:16" x14ac:dyDescent="0.25">
      <c r="A18" s="29">
        <v>11.5</v>
      </c>
      <c r="B18" s="9" t="s">
        <v>12</v>
      </c>
      <c r="C18" s="10">
        <v>0.88</v>
      </c>
      <c r="D18" s="9"/>
      <c r="E18" s="11"/>
      <c r="F18" s="9" t="s">
        <v>12</v>
      </c>
      <c r="G18" s="11">
        <v>0.88</v>
      </c>
      <c r="H18" s="9"/>
      <c r="I18" s="11"/>
      <c r="J18" s="9" t="s">
        <v>12</v>
      </c>
      <c r="K18" s="11">
        <v>0.89</v>
      </c>
      <c r="L18" s="11"/>
      <c r="M18" s="10"/>
      <c r="N18" s="10">
        <f>K18+G18+C18</f>
        <v>2.65</v>
      </c>
    </row>
    <row r="19" spans="1:16" x14ac:dyDescent="0.25">
      <c r="A19" s="27"/>
      <c r="B19" s="28" t="s">
        <v>50</v>
      </c>
      <c r="C19" s="7"/>
      <c r="D19" s="28"/>
      <c r="E19" s="23"/>
      <c r="F19" s="28" t="s">
        <v>50</v>
      </c>
      <c r="G19" s="23"/>
      <c r="H19" s="28"/>
      <c r="I19" s="23"/>
      <c r="J19" s="28" t="s">
        <v>50</v>
      </c>
      <c r="K19" s="23"/>
      <c r="L19" s="23"/>
      <c r="M19" s="7"/>
      <c r="N19" s="7"/>
      <c r="O19" t="s">
        <v>81</v>
      </c>
      <c r="P19" t="s">
        <v>98</v>
      </c>
    </row>
    <row r="20" spans="1:16" x14ac:dyDescent="0.25">
      <c r="A20" s="29">
        <v>8.27</v>
      </c>
      <c r="B20" s="9" t="s">
        <v>20</v>
      </c>
      <c r="C20" s="10">
        <v>0.33</v>
      </c>
      <c r="D20" s="9"/>
      <c r="E20" s="11"/>
      <c r="F20" s="9" t="s">
        <v>12</v>
      </c>
      <c r="G20" s="11">
        <v>1.25</v>
      </c>
      <c r="H20" s="9"/>
      <c r="I20" s="11"/>
      <c r="J20" s="9" t="s">
        <v>20</v>
      </c>
      <c r="K20" s="11">
        <v>0.33</v>
      </c>
      <c r="L20" s="11"/>
      <c r="M20" s="10"/>
      <c r="N20" s="10">
        <f>C20+E20+G20+I20+K20+M20</f>
        <v>1.9100000000000001</v>
      </c>
    </row>
    <row r="21" spans="1:16" ht="24.75" x14ac:dyDescent="0.25">
      <c r="A21" s="3"/>
      <c r="B21" s="4" t="s">
        <v>11</v>
      </c>
      <c r="C21" s="5"/>
      <c r="D21" s="6"/>
      <c r="E21" s="6"/>
      <c r="F21" s="5"/>
      <c r="G21" s="5"/>
      <c r="H21" s="4" t="s">
        <v>11</v>
      </c>
      <c r="I21" s="5"/>
      <c r="J21" s="6"/>
      <c r="K21" s="6"/>
      <c r="L21" s="4"/>
      <c r="M21" s="7"/>
      <c r="N21" s="7"/>
      <c r="O21" t="s">
        <v>84</v>
      </c>
      <c r="P21" t="s">
        <v>99</v>
      </c>
    </row>
    <row r="22" spans="1:16" x14ac:dyDescent="0.25">
      <c r="A22" s="8">
        <v>8</v>
      </c>
      <c r="B22" s="9" t="s">
        <v>12</v>
      </c>
      <c r="C22" s="10">
        <v>0.92</v>
      </c>
      <c r="D22" s="11"/>
      <c r="E22" s="11"/>
      <c r="F22" s="10"/>
      <c r="G22" s="10"/>
      <c r="H22" s="9" t="s">
        <v>12</v>
      </c>
      <c r="I22" s="10">
        <v>0.92</v>
      </c>
      <c r="J22" s="11"/>
      <c r="K22" s="11"/>
      <c r="L22" s="11"/>
      <c r="M22" s="10"/>
      <c r="N22" s="10">
        <f>C22+E22+G22+I22+K22+M22</f>
        <v>1.84</v>
      </c>
    </row>
    <row r="23" spans="1:16" x14ac:dyDescent="0.25">
      <c r="A23" s="12"/>
      <c r="B23" s="5"/>
      <c r="C23" s="5"/>
      <c r="D23" s="5"/>
      <c r="E23" s="5"/>
      <c r="F23" s="6"/>
      <c r="G23" s="5"/>
      <c r="H23" s="5"/>
      <c r="I23" s="5"/>
      <c r="J23" s="5"/>
      <c r="K23" s="5"/>
      <c r="L23" s="5"/>
      <c r="M23" s="5"/>
      <c r="N23" s="5"/>
    </row>
    <row r="24" spans="1:16" x14ac:dyDescent="0.25">
      <c r="A24" s="10">
        <f>SUM(A3:A23)</f>
        <v>81.52</v>
      </c>
      <c r="B24" s="8" t="s">
        <v>10</v>
      </c>
      <c r="C24" s="10">
        <f>SUM(C3:C23)</f>
        <v>3.37</v>
      </c>
      <c r="D24" s="13"/>
      <c r="E24" s="10">
        <f>SUM(E3:E23)</f>
        <v>2.41</v>
      </c>
      <c r="F24" s="25"/>
      <c r="G24" s="10">
        <f>SUM(G3:G23)</f>
        <v>3.69</v>
      </c>
      <c r="H24" s="8"/>
      <c r="I24" s="10">
        <f>SUM(I3:I23)</f>
        <v>4.3500000000000005</v>
      </c>
      <c r="J24" s="8"/>
      <c r="K24" s="10">
        <f>SUM(K3:K23)</f>
        <v>4.6400000000000006</v>
      </c>
      <c r="L24" s="13"/>
      <c r="M24" s="10">
        <f>SUM(M3:M23)</f>
        <v>0.33</v>
      </c>
      <c r="N24" s="10">
        <f>SUM(N3:N23)</f>
        <v>18.790000000000003</v>
      </c>
    </row>
    <row r="25" spans="1:16" x14ac:dyDescent="0.25">
      <c r="A25" s="1"/>
      <c r="B25" s="1"/>
      <c r="C25" s="1"/>
      <c r="D25" s="1"/>
      <c r="E25" s="1"/>
      <c r="F25" s="20"/>
      <c r="G25" s="1"/>
      <c r="H25" s="1"/>
      <c r="I25" s="1"/>
      <c r="J25" s="15"/>
      <c r="K25" s="1"/>
      <c r="L25" s="1"/>
      <c r="M25" s="1"/>
      <c r="N25" s="1"/>
    </row>
    <row r="26" spans="1:16" x14ac:dyDescent="0.25">
      <c r="A26" s="1"/>
      <c r="B26" s="1"/>
      <c r="C26" s="1"/>
      <c r="E26" s="1"/>
      <c r="F26" s="20"/>
      <c r="G26" s="1"/>
      <c r="H26" s="1" t="s">
        <v>13</v>
      </c>
      <c r="I26" s="1"/>
      <c r="J26" s="15"/>
      <c r="K26" s="16">
        <f>N24*4.33</f>
        <v>81.360700000000008</v>
      </c>
      <c r="L26" s="16"/>
      <c r="M26" s="16"/>
      <c r="N26" s="1"/>
    </row>
    <row r="27" spans="1:16" x14ac:dyDescent="0.25">
      <c r="A27" s="1"/>
      <c r="B27" s="1" t="s">
        <v>14</v>
      </c>
      <c r="C27" s="1"/>
      <c r="D27" s="1"/>
      <c r="E27" s="1"/>
      <c r="F27" s="18" t="s">
        <v>94</v>
      </c>
      <c r="G27" s="1"/>
      <c r="H27" s="1"/>
      <c r="I27" s="17">
        <f>N24</f>
        <v>18.790000000000003</v>
      </c>
      <c r="J27" s="1"/>
      <c r="K27" s="1"/>
      <c r="L27" s="1"/>
      <c r="M27" s="1"/>
      <c r="N27" s="1"/>
    </row>
    <row r="28" spans="1:16" x14ac:dyDescent="0.25">
      <c r="A28" s="1"/>
      <c r="B28" s="1" t="s">
        <v>32</v>
      </c>
      <c r="C28" s="1"/>
      <c r="D28" s="1" t="s">
        <v>18</v>
      </c>
      <c r="F28" s="1" t="s">
        <v>15</v>
      </c>
      <c r="G28" s="1" t="s">
        <v>95</v>
      </c>
      <c r="H28" s="1"/>
      <c r="I28" s="1"/>
      <c r="J28" s="1"/>
      <c r="K28" s="1"/>
      <c r="L28" s="1"/>
      <c r="M28" s="1"/>
      <c r="N28" s="1"/>
    </row>
  </sheetData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2" max="3" width="7.7109375" customWidth="1"/>
    <col min="4" max="4" width="9.7109375" customWidth="1"/>
    <col min="5" max="5" width="7.85546875" customWidth="1"/>
    <col min="6" max="6" width="10.28515625" customWidth="1"/>
    <col min="7" max="7" width="6" customWidth="1"/>
    <col min="8" max="8" width="9.42578125" customWidth="1"/>
    <col min="9" max="9" width="6.7109375" customWidth="1"/>
    <col min="11" max="11" width="6.710937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44506</v>
      </c>
      <c r="B4" s="67"/>
      <c r="C4" s="25"/>
      <c r="D4" s="67"/>
      <c r="E4" s="70"/>
      <c r="F4" s="9"/>
      <c r="G4" s="25"/>
      <c r="H4" s="31"/>
      <c r="I4" s="40"/>
      <c r="J4" s="41"/>
      <c r="K4" s="25"/>
      <c r="L4" s="70" t="s">
        <v>55</v>
      </c>
      <c r="M4" s="70">
        <v>3</v>
      </c>
      <c r="N4" s="37">
        <v>3</v>
      </c>
    </row>
    <row r="5" spans="1:14" ht="24.75" x14ac:dyDescent="0.25">
      <c r="A5" s="39">
        <v>44520</v>
      </c>
      <c r="B5" s="67"/>
      <c r="C5" s="25"/>
      <c r="D5" s="67"/>
      <c r="E5" s="70"/>
      <c r="F5" s="9"/>
      <c r="G5" s="75"/>
      <c r="H5" s="63"/>
      <c r="I5" s="81"/>
      <c r="J5" s="82"/>
      <c r="K5" s="25"/>
      <c r="L5" s="70" t="s">
        <v>55</v>
      </c>
      <c r="M5" s="70">
        <v>5</v>
      </c>
      <c r="N5" s="37">
        <v>5</v>
      </c>
    </row>
    <row r="6" spans="1:14" ht="25.5" thickBot="1" x14ac:dyDescent="0.3">
      <c r="A6" s="39">
        <v>44527</v>
      </c>
      <c r="B6" s="67"/>
      <c r="C6" s="25"/>
      <c r="D6" s="67"/>
      <c r="E6" s="70"/>
      <c r="F6" s="9"/>
      <c r="G6" s="75"/>
      <c r="H6" s="63"/>
      <c r="I6" s="81"/>
      <c r="J6" s="82"/>
      <c r="K6" s="25"/>
      <c r="L6" s="70" t="s">
        <v>55</v>
      </c>
      <c r="M6" s="70">
        <v>5</v>
      </c>
      <c r="N6" s="37">
        <v>5</v>
      </c>
    </row>
    <row r="7" spans="1:14" ht="15.75" thickBot="1" x14ac:dyDescent="0.3">
      <c r="A7" s="48" t="s">
        <v>62</v>
      </c>
      <c r="B7" s="49"/>
      <c r="C7" s="50">
        <f>SUM(C4:C6)</f>
        <v>0</v>
      </c>
      <c r="D7" s="49"/>
      <c r="E7" s="74">
        <f>SUM(E4:E6)</f>
        <v>0</v>
      </c>
      <c r="F7" s="49"/>
      <c r="G7" s="50">
        <f>SUM(G4:G6)</f>
        <v>0</v>
      </c>
      <c r="H7" s="49"/>
      <c r="I7" s="51">
        <f>SUM(I4:I6)</f>
        <v>0</v>
      </c>
      <c r="J7" s="49"/>
      <c r="K7" s="50">
        <f>SUM(K4:K6)</f>
        <v>0</v>
      </c>
      <c r="L7" s="49"/>
      <c r="M7" s="74">
        <f>SUM(M4:M6)</f>
        <v>13</v>
      </c>
      <c r="N7" s="49">
        <f>SUM(N4:N6)</f>
        <v>13</v>
      </c>
    </row>
    <row r="12" spans="1:14" x14ac:dyDescent="0.25">
      <c r="B12" s="52" t="s">
        <v>14</v>
      </c>
      <c r="E12" s="53"/>
      <c r="F12" s="54" t="s">
        <v>103</v>
      </c>
    </row>
    <row r="13" spans="1:14" x14ac:dyDescent="0.25">
      <c r="B13" t="s">
        <v>32</v>
      </c>
      <c r="D13" t="str">
        <f>B1</f>
        <v>MIMOUNT LOUKY</v>
      </c>
    </row>
    <row r="14" spans="1:14" x14ac:dyDescent="0.25">
      <c r="B14" t="s">
        <v>15</v>
      </c>
    </row>
    <row r="15" spans="1:14" x14ac:dyDescent="0.25">
      <c r="E15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8.7109375" customWidth="1"/>
    <col min="3" max="3" width="9.140625" customWidth="1"/>
    <col min="5" max="5" width="8.28515625" customWidth="1"/>
    <col min="7" max="7" width="8.28515625" customWidth="1"/>
    <col min="8" max="8" width="8" customWidth="1"/>
    <col min="9" max="9" width="8.140625" customWidth="1"/>
    <col min="10" max="10" width="8.7109375" customWidth="1"/>
    <col min="11" max="11" width="7.140625" customWidth="1"/>
    <col min="13" max="13" width="7.85546875" customWidth="1"/>
    <col min="14" max="14" width="9.2851562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44474</v>
      </c>
      <c r="B4" s="67"/>
      <c r="C4" s="25"/>
      <c r="D4" s="67" t="s">
        <v>55</v>
      </c>
      <c r="E4" s="70">
        <v>3</v>
      </c>
      <c r="F4" s="9"/>
      <c r="G4" s="25"/>
      <c r="H4" s="31"/>
      <c r="I4" s="40"/>
      <c r="J4" s="41"/>
      <c r="K4" s="25"/>
      <c r="L4" s="70"/>
      <c r="M4" s="70"/>
      <c r="N4" s="37">
        <v>3</v>
      </c>
    </row>
    <row r="5" spans="1:14" ht="25.5" thickBot="1" x14ac:dyDescent="0.3">
      <c r="A5" s="39">
        <v>44478</v>
      </c>
      <c r="B5" s="67"/>
      <c r="C5" s="25"/>
      <c r="D5" s="67"/>
      <c r="E5" s="70"/>
      <c r="F5" s="9"/>
      <c r="G5" s="75"/>
      <c r="H5" s="63"/>
      <c r="I5" s="81"/>
      <c r="J5" s="82"/>
      <c r="K5" s="25"/>
      <c r="L5" s="70" t="s">
        <v>55</v>
      </c>
      <c r="M5" s="70">
        <v>3.5</v>
      </c>
      <c r="N5" s="37">
        <v>3.5</v>
      </c>
    </row>
    <row r="6" spans="1:14" ht="15.75" thickBot="1" x14ac:dyDescent="0.3">
      <c r="A6" s="48" t="s">
        <v>62</v>
      </c>
      <c r="B6" s="49"/>
      <c r="C6" s="50">
        <f>SUM(C4:C5)</f>
        <v>0</v>
      </c>
      <c r="D6" s="49"/>
      <c r="E6" s="74">
        <f>SUM(E4:E5)</f>
        <v>3</v>
      </c>
      <c r="F6" s="49"/>
      <c r="G6" s="50">
        <f>SUM(G4:G5)</f>
        <v>0</v>
      </c>
      <c r="H6" s="49"/>
      <c r="I6" s="51">
        <f>SUM(I4:I5)</f>
        <v>0</v>
      </c>
      <c r="J6" s="49"/>
      <c r="K6" s="50">
        <f>SUM(K4:K5)</f>
        <v>0</v>
      </c>
      <c r="L6" s="49"/>
      <c r="M6" s="74">
        <f>SUM(M4:M5)</f>
        <v>3.5</v>
      </c>
      <c r="N6" s="49">
        <f>SUM(N4:N5)</f>
        <v>6.5</v>
      </c>
    </row>
    <row r="11" spans="1:14" x14ac:dyDescent="0.25">
      <c r="B11" s="52" t="s">
        <v>14</v>
      </c>
      <c r="E11" s="53"/>
      <c r="F11" s="54" t="s">
        <v>102</v>
      </c>
    </row>
    <row r="12" spans="1:14" x14ac:dyDescent="0.25">
      <c r="B12" t="s">
        <v>32</v>
      </c>
      <c r="D12" t="str">
        <f>B1</f>
        <v>MIMOUNT LOUKY</v>
      </c>
    </row>
    <row r="13" spans="1:14" x14ac:dyDescent="0.25">
      <c r="B13" t="s">
        <v>15</v>
      </c>
    </row>
    <row r="14" spans="1:14" x14ac:dyDescent="0.25">
      <c r="E14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2" max="2" width="9.7109375" customWidth="1"/>
    <col min="3" max="3" width="9.28515625" customWidth="1"/>
    <col min="5" max="5" width="7" customWidth="1"/>
    <col min="7" max="7" width="8.28515625" customWidth="1"/>
    <col min="9" max="9" width="4.42578125" customWidth="1"/>
    <col min="11" max="11" width="6.140625" customWidth="1"/>
    <col min="13" max="13" width="7.7109375" customWidth="1"/>
    <col min="14" max="14" width="9.2851562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44447</v>
      </c>
      <c r="B4" s="67"/>
      <c r="C4" s="25"/>
      <c r="D4" s="67" t="s">
        <v>55</v>
      </c>
      <c r="E4" s="70">
        <v>3</v>
      </c>
      <c r="F4" s="9"/>
      <c r="G4" s="25"/>
      <c r="H4" s="31"/>
      <c r="I4" s="40"/>
      <c r="J4" s="41"/>
      <c r="K4" s="25"/>
      <c r="L4" s="70"/>
      <c r="M4" s="70"/>
      <c r="N4" s="37">
        <v>3</v>
      </c>
    </row>
    <row r="5" spans="1:14" ht="24.75" x14ac:dyDescent="0.25">
      <c r="A5" s="39">
        <v>44457</v>
      </c>
      <c r="B5" s="67"/>
      <c r="C5" s="25"/>
      <c r="D5" s="67"/>
      <c r="E5" s="70"/>
      <c r="F5" s="9"/>
      <c r="G5" s="75"/>
      <c r="H5" s="63"/>
      <c r="I5" s="81"/>
      <c r="J5" s="82"/>
      <c r="K5" s="25"/>
      <c r="L5" s="70" t="s">
        <v>55</v>
      </c>
      <c r="M5" s="70">
        <v>5</v>
      </c>
      <c r="N5" s="37">
        <v>5</v>
      </c>
    </row>
    <row r="6" spans="1:14" ht="25.5" thickBot="1" x14ac:dyDescent="0.3">
      <c r="A6" s="39">
        <v>44464</v>
      </c>
      <c r="B6" s="67"/>
      <c r="C6" s="25"/>
      <c r="D6" s="67"/>
      <c r="E6" s="70"/>
      <c r="F6" s="9"/>
      <c r="G6" s="75"/>
      <c r="H6" s="63"/>
      <c r="I6" s="81"/>
      <c r="J6" s="82"/>
      <c r="K6" s="25"/>
      <c r="L6" s="70" t="s">
        <v>55</v>
      </c>
      <c r="M6" s="70">
        <v>5</v>
      </c>
      <c r="N6" s="37">
        <v>5</v>
      </c>
    </row>
    <row r="7" spans="1:14" ht="15.75" thickBot="1" x14ac:dyDescent="0.3">
      <c r="A7" s="48" t="s">
        <v>62</v>
      </c>
      <c r="B7" s="49"/>
      <c r="C7" s="50">
        <f>SUM(C4:C6)</f>
        <v>0</v>
      </c>
      <c r="D7" s="49"/>
      <c r="E7" s="74">
        <f>SUM(E4:E6)</f>
        <v>3</v>
      </c>
      <c r="F7" s="49"/>
      <c r="G7" s="50">
        <f>SUM(G4:G6)</f>
        <v>0</v>
      </c>
      <c r="H7" s="49"/>
      <c r="I7" s="51">
        <f>SUM(I4:I6)</f>
        <v>0</v>
      </c>
      <c r="J7" s="49"/>
      <c r="K7" s="50">
        <f>SUM(K4:K6)</f>
        <v>0</v>
      </c>
      <c r="L7" s="49"/>
      <c r="M7" s="74">
        <f>SUM(M4:M6)</f>
        <v>10</v>
      </c>
      <c r="N7" s="49">
        <f>SUM(N4:N6)</f>
        <v>13</v>
      </c>
    </row>
    <row r="12" spans="1:14" x14ac:dyDescent="0.25">
      <c r="B12" s="52" t="s">
        <v>14</v>
      </c>
      <c r="E12" s="53"/>
      <c r="F12" s="54" t="s">
        <v>97</v>
      </c>
    </row>
    <row r="13" spans="1:14" x14ac:dyDescent="0.25">
      <c r="B13" t="s">
        <v>32</v>
      </c>
      <c r="D13" t="str">
        <f>B1</f>
        <v>MIMOUNT LOUKY</v>
      </c>
    </row>
    <row r="14" spans="1:14" x14ac:dyDescent="0.25">
      <c r="B14" t="s">
        <v>15</v>
      </c>
    </row>
    <row r="15" spans="1:14" x14ac:dyDescent="0.25">
      <c r="E15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2" max="3" width="7.5703125" customWidth="1"/>
    <col min="5" max="5" width="7.7109375" customWidth="1"/>
    <col min="7" max="7" width="8.85546875" customWidth="1"/>
    <col min="8" max="8" width="8.7109375" customWidth="1"/>
    <col min="9" max="9" width="8.5703125" customWidth="1"/>
    <col min="11" max="11" width="8.7109375" customWidth="1"/>
    <col min="13" max="13" width="7.140625" customWidth="1"/>
    <col min="14" max="14" width="8.4257812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44411</v>
      </c>
      <c r="B4" s="67"/>
      <c r="C4" s="25"/>
      <c r="D4" s="67" t="s">
        <v>55</v>
      </c>
      <c r="E4" s="70">
        <v>3</v>
      </c>
      <c r="F4" s="9"/>
      <c r="G4" s="25"/>
      <c r="H4" s="31"/>
      <c r="I4" s="40"/>
      <c r="J4" s="41"/>
      <c r="K4" s="25"/>
      <c r="L4" s="70"/>
      <c r="M4" s="70"/>
      <c r="N4" s="37">
        <v>3</v>
      </c>
    </row>
    <row r="5" spans="1:14" ht="24.75" x14ac:dyDescent="0.25">
      <c r="A5" s="39">
        <v>44415</v>
      </c>
      <c r="B5" s="67"/>
      <c r="C5" s="25"/>
      <c r="D5" s="67"/>
      <c r="E5" s="70"/>
      <c r="F5" s="9"/>
      <c r="G5" s="75"/>
      <c r="H5" s="63"/>
      <c r="I5" s="81"/>
      <c r="J5" s="82"/>
      <c r="K5" s="25"/>
      <c r="L5" s="70" t="s">
        <v>55</v>
      </c>
      <c r="M5" s="70">
        <v>5</v>
      </c>
      <c r="N5" s="37">
        <v>5</v>
      </c>
    </row>
    <row r="6" spans="1:14" ht="25.5" thickBot="1" x14ac:dyDescent="0.3">
      <c r="A6" s="39">
        <v>44422</v>
      </c>
      <c r="B6" s="67"/>
      <c r="C6" s="25"/>
      <c r="D6" s="67"/>
      <c r="E6" s="70"/>
      <c r="F6" s="9"/>
      <c r="G6" s="75"/>
      <c r="H6" s="63"/>
      <c r="I6" s="81"/>
      <c r="J6" s="82"/>
      <c r="K6" s="25"/>
      <c r="L6" s="70" t="s">
        <v>55</v>
      </c>
      <c r="M6" s="70">
        <v>5</v>
      </c>
      <c r="N6" s="37">
        <v>5</v>
      </c>
    </row>
    <row r="7" spans="1:14" ht="15.75" thickBot="1" x14ac:dyDescent="0.3">
      <c r="A7" s="48" t="s">
        <v>62</v>
      </c>
      <c r="B7" s="49"/>
      <c r="C7" s="50">
        <f>SUM(C4:C6)</f>
        <v>0</v>
      </c>
      <c r="D7" s="49"/>
      <c r="E7" s="74">
        <f>SUM(E4:E6)</f>
        <v>3</v>
      </c>
      <c r="F7" s="49"/>
      <c r="G7" s="50">
        <f>SUM(G4:G6)</f>
        <v>0</v>
      </c>
      <c r="H7" s="49"/>
      <c r="I7" s="51">
        <f>SUM(I4:I6)</f>
        <v>0</v>
      </c>
      <c r="J7" s="49"/>
      <c r="K7" s="50">
        <f>SUM(K4:K6)</f>
        <v>0</v>
      </c>
      <c r="L7" s="49"/>
      <c r="M7" s="74">
        <f>SUM(M4:M6)</f>
        <v>10</v>
      </c>
      <c r="N7" s="49">
        <f>SUM(N4:N6)</f>
        <v>13</v>
      </c>
    </row>
    <row r="12" spans="1:14" x14ac:dyDescent="0.25">
      <c r="B12" s="52" t="s">
        <v>14</v>
      </c>
      <c r="E12" s="53"/>
      <c r="F12" s="54" t="s">
        <v>96</v>
      </c>
    </row>
    <row r="13" spans="1:14" x14ac:dyDescent="0.25">
      <c r="B13" t="s">
        <v>32</v>
      </c>
      <c r="D13" t="str">
        <f>B1</f>
        <v>MIMOUNT LOUKY</v>
      </c>
    </row>
    <row r="14" spans="1:14" x14ac:dyDescent="0.25">
      <c r="B14" t="s">
        <v>15</v>
      </c>
    </row>
    <row r="15" spans="1:14" x14ac:dyDescent="0.25">
      <c r="E15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7" workbookViewId="0">
      <selection activeCell="N22" sqref="N22"/>
    </sheetView>
  </sheetViews>
  <sheetFormatPr baseColWidth="10" defaultRowHeight="15" x14ac:dyDescent="0.25"/>
  <cols>
    <col min="1" max="1" width="9" customWidth="1"/>
    <col min="2" max="2" width="17.140625" customWidth="1"/>
    <col min="3" max="3" width="5.140625" customWidth="1"/>
    <col min="4" max="4" width="15.140625" customWidth="1"/>
    <col min="5" max="5" width="7.140625" customWidth="1"/>
    <col min="6" max="6" width="16.42578125" customWidth="1"/>
    <col min="7" max="7" width="5.85546875" customWidth="1"/>
    <col min="8" max="8" width="14.140625" customWidth="1"/>
    <col min="9" max="9" width="5.5703125" customWidth="1"/>
    <col min="10" max="10" width="16.85546875" customWidth="1"/>
    <col min="11" max="11" width="7.42578125" customWidth="1"/>
    <col min="12" max="12" width="13.85546875" customWidth="1"/>
    <col min="13" max="13" width="6.42578125" customWidth="1"/>
    <col min="14" max="14" width="6.8554687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ht="12.75" customHeight="1" x14ac:dyDescent="0.25">
      <c r="A3" s="3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7"/>
      <c r="L3" s="7"/>
      <c r="M3" s="7"/>
      <c r="N3" s="7"/>
    </row>
    <row r="4" spans="1:14" ht="16.5" customHeight="1" x14ac:dyDescent="0.25">
      <c r="A4" s="8">
        <v>5</v>
      </c>
      <c r="B4" s="11" t="s">
        <v>21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10">
        <v>0.33</v>
      </c>
      <c r="L4" s="10"/>
      <c r="M4" s="10"/>
      <c r="N4" s="10">
        <f>C4+E4+G4+I4+K4+M4</f>
        <v>1.1499999999999999</v>
      </c>
    </row>
    <row r="5" spans="1:14" x14ac:dyDescent="0.25">
      <c r="A5" s="3"/>
      <c r="B5" s="4" t="s">
        <v>24</v>
      </c>
      <c r="C5" s="5"/>
      <c r="D5" s="4" t="s">
        <v>24</v>
      </c>
      <c r="E5" s="6"/>
      <c r="F5" s="4" t="s">
        <v>24</v>
      </c>
      <c r="G5" s="5"/>
      <c r="H5" s="4" t="s">
        <v>24</v>
      </c>
      <c r="I5" s="5"/>
      <c r="J5" s="4" t="s">
        <v>24</v>
      </c>
      <c r="K5" s="7"/>
      <c r="L5" s="7"/>
      <c r="M5" s="7"/>
      <c r="N5" s="7"/>
    </row>
    <row r="6" spans="1:14" x14ac:dyDescent="0.25">
      <c r="A6" s="8">
        <v>10</v>
      </c>
      <c r="B6" s="10" t="s">
        <v>20</v>
      </c>
      <c r="C6" s="10">
        <v>0.33</v>
      </c>
      <c r="D6" s="10" t="s">
        <v>20</v>
      </c>
      <c r="E6" s="10">
        <v>0.33</v>
      </c>
      <c r="F6" s="11" t="s">
        <v>20</v>
      </c>
      <c r="G6" s="10">
        <v>0.33</v>
      </c>
      <c r="H6" s="10" t="s">
        <v>20</v>
      </c>
      <c r="I6" s="10">
        <v>0.33</v>
      </c>
      <c r="J6" s="11" t="s">
        <v>12</v>
      </c>
      <c r="K6" s="10">
        <v>0.99</v>
      </c>
      <c r="L6" s="11"/>
      <c r="M6" s="10"/>
      <c r="N6" s="10">
        <f>C6+E6+G6+I6+K6+M6</f>
        <v>2.31</v>
      </c>
    </row>
    <row r="7" spans="1:14" ht="12.75" customHeight="1" x14ac:dyDescent="0.25">
      <c r="A7" s="3"/>
      <c r="B7" s="4"/>
      <c r="C7" s="5"/>
      <c r="D7" s="6" t="s">
        <v>25</v>
      </c>
      <c r="E7" s="6"/>
      <c r="F7" s="6"/>
      <c r="G7" s="5"/>
      <c r="H7" s="4"/>
      <c r="I7" s="5"/>
      <c r="J7" s="6" t="s">
        <v>25</v>
      </c>
      <c r="K7" s="6"/>
      <c r="L7" s="4"/>
      <c r="M7" s="7"/>
      <c r="N7" s="7"/>
    </row>
    <row r="8" spans="1:14" ht="13.5" customHeight="1" x14ac:dyDescent="0.25">
      <c r="A8" s="8">
        <v>5</v>
      </c>
      <c r="B8" s="9"/>
      <c r="C8" s="10"/>
      <c r="D8" s="11" t="s">
        <v>12</v>
      </c>
      <c r="E8" s="11">
        <v>0.5</v>
      </c>
      <c r="F8" s="11"/>
      <c r="G8" s="10"/>
      <c r="H8" s="10"/>
      <c r="I8" s="10"/>
      <c r="J8" s="11" t="s">
        <v>26</v>
      </c>
      <c r="K8" s="11">
        <v>0.65</v>
      </c>
      <c r="L8" s="11"/>
      <c r="M8" s="10"/>
      <c r="N8" s="10">
        <f>C8+E8+G8+I8+K8+M8</f>
        <v>1.1499999999999999</v>
      </c>
    </row>
    <row r="9" spans="1:14" ht="13.5" customHeight="1" x14ac:dyDescent="0.25">
      <c r="A9" s="3"/>
      <c r="B9" s="4" t="s">
        <v>28</v>
      </c>
      <c r="C9" s="5"/>
      <c r="D9" s="4" t="s">
        <v>28</v>
      </c>
      <c r="E9" s="5"/>
      <c r="F9" s="4" t="s">
        <v>28</v>
      </c>
      <c r="G9" s="5"/>
      <c r="H9" s="4" t="s">
        <v>28</v>
      </c>
      <c r="I9" s="5"/>
      <c r="J9" s="4" t="s">
        <v>28</v>
      </c>
      <c r="K9" s="5"/>
      <c r="L9" s="4" t="s">
        <v>28</v>
      </c>
      <c r="M9" s="5"/>
      <c r="N9" s="7"/>
    </row>
    <row r="10" spans="1:14" ht="24.75" x14ac:dyDescent="0.25">
      <c r="A10" s="8">
        <v>12</v>
      </c>
      <c r="B10" s="9" t="s">
        <v>29</v>
      </c>
      <c r="C10" s="10">
        <v>0.33</v>
      </c>
      <c r="D10" s="9" t="s">
        <v>29</v>
      </c>
      <c r="E10" s="10">
        <v>0.33</v>
      </c>
      <c r="F10" s="9" t="s">
        <v>29</v>
      </c>
      <c r="G10" s="10">
        <v>0.33</v>
      </c>
      <c r="H10" s="9" t="s">
        <v>29</v>
      </c>
      <c r="I10" s="10">
        <v>0.33</v>
      </c>
      <c r="J10" s="9" t="s">
        <v>12</v>
      </c>
      <c r="K10" s="10">
        <v>1.1200000000000001</v>
      </c>
      <c r="L10" s="9" t="s">
        <v>29</v>
      </c>
      <c r="M10" s="10">
        <v>0.33</v>
      </c>
      <c r="N10" s="10">
        <f>C10+E10+G10+I10+K10+M10</f>
        <v>2.7700000000000005</v>
      </c>
    </row>
    <row r="11" spans="1:14" x14ac:dyDescent="0.25">
      <c r="A11" s="3"/>
      <c r="B11" s="4"/>
      <c r="C11" s="5"/>
      <c r="D11" s="4" t="s">
        <v>31</v>
      </c>
      <c r="E11" s="6"/>
      <c r="F11" s="4"/>
      <c r="G11" s="6"/>
      <c r="H11" s="4"/>
      <c r="I11" s="6"/>
      <c r="J11" s="4"/>
      <c r="K11" s="6"/>
      <c r="L11" s="7"/>
      <c r="M11" s="7"/>
      <c r="N11" s="7"/>
    </row>
    <row r="12" spans="1:14" x14ac:dyDescent="0.25">
      <c r="A12" s="8">
        <v>4</v>
      </c>
      <c r="B12" s="9"/>
      <c r="C12" s="10"/>
      <c r="D12" s="9" t="s">
        <v>12</v>
      </c>
      <c r="E12" s="11">
        <v>0.92</v>
      </c>
      <c r="F12" s="9"/>
      <c r="G12" s="11"/>
      <c r="H12" s="9"/>
      <c r="I12" s="11"/>
      <c r="J12" s="9"/>
      <c r="K12" s="11"/>
      <c r="L12" s="11"/>
      <c r="M12" s="10"/>
      <c r="N12" s="10">
        <f>C12+E12+G12+I12+K12+M12</f>
        <v>0.92</v>
      </c>
    </row>
    <row r="13" spans="1:14" x14ac:dyDescent="0.25">
      <c r="A13" s="27"/>
      <c r="B13" s="28" t="s">
        <v>33</v>
      </c>
      <c r="C13" s="7"/>
      <c r="D13" s="28" t="s">
        <v>33</v>
      </c>
      <c r="E13" s="23"/>
      <c r="F13" s="28" t="s">
        <v>33</v>
      </c>
      <c r="G13" s="23"/>
      <c r="H13" s="28" t="s">
        <v>33</v>
      </c>
      <c r="I13" s="23"/>
      <c r="J13" s="28" t="s">
        <v>33</v>
      </c>
      <c r="K13" s="23"/>
      <c r="L13" s="23"/>
      <c r="M13" s="7"/>
      <c r="N13" s="7"/>
    </row>
    <row r="14" spans="1:14" x14ac:dyDescent="0.25">
      <c r="A14" s="29">
        <v>13.75</v>
      </c>
      <c r="B14" s="9" t="s">
        <v>20</v>
      </c>
      <c r="C14" s="10">
        <v>0.33</v>
      </c>
      <c r="D14" s="9" t="s">
        <v>20</v>
      </c>
      <c r="E14" s="11">
        <v>0.33</v>
      </c>
      <c r="F14" s="9" t="s">
        <v>20</v>
      </c>
      <c r="G14" s="11">
        <v>0.33</v>
      </c>
      <c r="H14" s="9" t="s">
        <v>12</v>
      </c>
      <c r="I14" s="11">
        <v>1.85</v>
      </c>
      <c r="J14" s="9" t="s">
        <v>20</v>
      </c>
      <c r="K14" s="11">
        <v>0.33</v>
      </c>
      <c r="L14" s="11"/>
      <c r="M14" s="10"/>
      <c r="N14" s="10">
        <f>K14+I14+G14+E14+C14</f>
        <v>3.1700000000000004</v>
      </c>
    </row>
    <row r="15" spans="1:14" ht="13.5" customHeight="1" x14ac:dyDescent="0.25">
      <c r="A15" s="27"/>
      <c r="B15" s="28" t="s">
        <v>34</v>
      </c>
      <c r="C15" s="7"/>
      <c r="D15" s="28"/>
      <c r="E15" s="23"/>
      <c r="F15" s="28" t="s">
        <v>35</v>
      </c>
      <c r="G15" s="23"/>
      <c r="H15" s="28"/>
      <c r="I15" s="23"/>
      <c r="J15" s="28" t="s">
        <v>36</v>
      </c>
      <c r="K15" s="23"/>
      <c r="L15" s="23"/>
      <c r="M15" s="7"/>
      <c r="N15" s="7"/>
    </row>
    <row r="16" spans="1:14" x14ac:dyDescent="0.25">
      <c r="A16" s="29">
        <v>11.5</v>
      </c>
      <c r="B16" s="9" t="s">
        <v>12</v>
      </c>
      <c r="C16" s="10">
        <v>0.88</v>
      </c>
      <c r="D16" s="9"/>
      <c r="E16" s="11"/>
      <c r="F16" s="9" t="s">
        <v>12</v>
      </c>
      <c r="G16" s="11">
        <v>0.88</v>
      </c>
      <c r="H16" s="9"/>
      <c r="I16" s="11"/>
      <c r="J16" s="9" t="s">
        <v>12</v>
      </c>
      <c r="K16" s="11">
        <v>0.89</v>
      </c>
      <c r="L16" s="11"/>
      <c r="M16" s="10"/>
      <c r="N16" s="10">
        <f>K16+G16+C16</f>
        <v>2.65</v>
      </c>
    </row>
    <row r="17" spans="1:14" x14ac:dyDescent="0.25">
      <c r="A17" s="27"/>
      <c r="B17" s="28" t="s">
        <v>50</v>
      </c>
      <c r="C17" s="7"/>
      <c r="D17" s="28"/>
      <c r="E17" s="23"/>
      <c r="F17" s="28" t="s">
        <v>50</v>
      </c>
      <c r="G17" s="23"/>
      <c r="H17" s="28"/>
      <c r="I17" s="23"/>
      <c r="J17" s="28" t="s">
        <v>50</v>
      </c>
      <c r="K17" s="23"/>
      <c r="L17" s="23"/>
      <c r="M17" s="7"/>
      <c r="N17" s="7"/>
    </row>
    <row r="18" spans="1:14" x14ac:dyDescent="0.25">
      <c r="A18" s="29">
        <v>8.27</v>
      </c>
      <c r="B18" s="9" t="s">
        <v>20</v>
      </c>
      <c r="C18" s="10">
        <v>0.33</v>
      </c>
      <c r="D18" s="9"/>
      <c r="E18" s="11"/>
      <c r="F18" s="9" t="s">
        <v>12</v>
      </c>
      <c r="G18" s="11">
        <v>1.25</v>
      </c>
      <c r="H18" s="9"/>
      <c r="I18" s="11"/>
      <c r="J18" s="9" t="s">
        <v>20</v>
      </c>
      <c r="K18" s="11">
        <v>0.33</v>
      </c>
      <c r="L18" s="11"/>
      <c r="M18" s="10"/>
      <c r="N18" s="10">
        <f>C18+E18+G18+I18+K18+M18</f>
        <v>1.9100000000000001</v>
      </c>
    </row>
    <row r="19" spans="1:14" ht="13.5" customHeight="1" x14ac:dyDescent="0.25">
      <c r="A19" s="3"/>
      <c r="B19" s="4" t="s">
        <v>11</v>
      </c>
      <c r="C19" s="5"/>
      <c r="D19" s="6"/>
      <c r="E19" s="6"/>
      <c r="F19" s="5"/>
      <c r="G19" s="5"/>
      <c r="H19" s="4" t="s">
        <v>11</v>
      </c>
      <c r="I19" s="5"/>
      <c r="J19" s="6"/>
      <c r="K19" s="6"/>
      <c r="L19" s="4"/>
      <c r="M19" s="7"/>
      <c r="N19" s="7"/>
    </row>
    <row r="20" spans="1:14" x14ac:dyDescent="0.25">
      <c r="A20" s="8">
        <v>8</v>
      </c>
      <c r="B20" s="9" t="s">
        <v>12</v>
      </c>
      <c r="C20" s="10">
        <v>0.92</v>
      </c>
      <c r="D20" s="11"/>
      <c r="E20" s="11"/>
      <c r="F20" s="10"/>
      <c r="G20" s="10"/>
      <c r="H20" s="9" t="s">
        <v>12</v>
      </c>
      <c r="I20" s="10">
        <v>0.92</v>
      </c>
      <c r="J20" s="11"/>
      <c r="K20" s="11"/>
      <c r="L20" s="11"/>
      <c r="M20" s="10"/>
      <c r="N20" s="10">
        <f>C20+E20+G20+I20+K20+M20</f>
        <v>1.84</v>
      </c>
    </row>
    <row r="21" spans="1:14" x14ac:dyDescent="0.25">
      <c r="A21" s="12"/>
      <c r="B21" s="5"/>
      <c r="C21" s="5"/>
      <c r="D21" s="5"/>
      <c r="E21" s="5"/>
      <c r="F21" s="6"/>
      <c r="G21" s="5"/>
      <c r="H21" s="5"/>
      <c r="I21" s="5"/>
      <c r="J21" s="5"/>
      <c r="K21" s="5"/>
      <c r="L21" s="5"/>
      <c r="M21" s="5"/>
      <c r="N21" s="5"/>
    </row>
    <row r="22" spans="1:14" x14ac:dyDescent="0.25">
      <c r="A22" s="10">
        <f>SUM(A3:A21)</f>
        <v>77.52</v>
      </c>
      <c r="B22" s="8" t="s">
        <v>10</v>
      </c>
      <c r="C22" s="10">
        <f>SUM(C3:C21)</f>
        <v>3.37</v>
      </c>
      <c r="D22" s="13"/>
      <c r="E22" s="10">
        <f>SUM(E3:E21)</f>
        <v>2.41</v>
      </c>
      <c r="F22" s="25"/>
      <c r="G22" s="10">
        <f>SUM(G3:G21)</f>
        <v>3.69</v>
      </c>
      <c r="H22" s="8"/>
      <c r="I22" s="10">
        <f>SUM(I3:I21)</f>
        <v>3.43</v>
      </c>
      <c r="J22" s="8"/>
      <c r="K22" s="10">
        <f>SUM(K3:K21)</f>
        <v>4.6400000000000006</v>
      </c>
      <c r="L22" s="13"/>
      <c r="M22" s="10">
        <f>SUM(M3:M21)</f>
        <v>0.33</v>
      </c>
      <c r="N22" s="10">
        <f>SUM(N3:N21)</f>
        <v>17.87</v>
      </c>
    </row>
    <row r="23" spans="1:14" x14ac:dyDescent="0.25">
      <c r="A23" s="1"/>
      <c r="B23" s="1"/>
      <c r="C23" s="1"/>
      <c r="D23" s="1"/>
      <c r="E23" s="1"/>
      <c r="F23" s="20"/>
      <c r="G23" s="1"/>
      <c r="H23" s="1"/>
      <c r="I23" s="1"/>
      <c r="J23" s="15"/>
      <c r="K23" s="1"/>
      <c r="L23" s="1"/>
      <c r="M23" s="1"/>
      <c r="N23" s="1"/>
    </row>
    <row r="24" spans="1:14" x14ac:dyDescent="0.25">
      <c r="A24" s="1"/>
      <c r="B24" s="1"/>
      <c r="C24" s="1"/>
      <c r="E24" s="1"/>
      <c r="F24" s="20"/>
      <c r="G24" s="1"/>
      <c r="H24" s="1" t="s">
        <v>13</v>
      </c>
      <c r="I24" s="1"/>
      <c r="J24" s="15"/>
      <c r="K24" s="16">
        <f>N22*4.33</f>
        <v>77.377099999999999</v>
      </c>
      <c r="L24" s="16"/>
      <c r="M24" s="16"/>
      <c r="N24" s="1"/>
    </row>
    <row r="25" spans="1:14" x14ac:dyDescent="0.25">
      <c r="A25" s="1"/>
      <c r="B25" s="1" t="s">
        <v>14</v>
      </c>
      <c r="C25" s="1"/>
      <c r="D25" s="1"/>
      <c r="E25" s="1"/>
      <c r="F25" s="18" t="s">
        <v>92</v>
      </c>
      <c r="G25" s="1"/>
      <c r="H25" s="1"/>
      <c r="I25" s="17">
        <f>N22</f>
        <v>17.87</v>
      </c>
      <c r="J25" s="1"/>
      <c r="K25" s="1"/>
      <c r="L25" s="1"/>
      <c r="M25" s="1"/>
      <c r="N25" s="1"/>
    </row>
    <row r="26" spans="1:14" x14ac:dyDescent="0.25">
      <c r="A26" s="1"/>
      <c r="B26" s="1" t="s">
        <v>32</v>
      </c>
      <c r="C26" s="1"/>
      <c r="D26" s="1" t="s">
        <v>18</v>
      </c>
      <c r="F26" s="1" t="s">
        <v>15</v>
      </c>
      <c r="G26" s="1"/>
      <c r="H26" s="1" t="s">
        <v>93</v>
      </c>
      <c r="I26" s="1"/>
      <c r="J26" s="1"/>
      <c r="K26" s="1"/>
      <c r="L26" s="1"/>
      <c r="M26" s="1"/>
      <c r="N26" s="1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sqref="A1:O28"/>
    </sheetView>
  </sheetViews>
  <sheetFormatPr baseColWidth="10" defaultRowHeight="15" x14ac:dyDescent="0.25"/>
  <cols>
    <col min="1" max="1" width="5.42578125" customWidth="1"/>
    <col min="2" max="2" width="18.85546875" customWidth="1"/>
    <col min="3" max="3" width="7.28515625" customWidth="1"/>
    <col min="4" max="4" width="14.28515625" customWidth="1"/>
    <col min="5" max="5" width="4.42578125" bestFit="1" customWidth="1"/>
    <col min="6" max="6" width="16.7109375" customWidth="1"/>
    <col min="7" max="7" width="4.7109375" customWidth="1"/>
    <col min="8" max="8" width="18.42578125" customWidth="1"/>
    <col min="9" max="9" width="4.5703125" customWidth="1"/>
    <col min="10" max="10" width="16.7109375" customWidth="1"/>
    <col min="11" max="11" width="5.7109375" customWidth="1"/>
    <col min="12" max="12" width="14.28515625" customWidth="1"/>
    <col min="13" max="13" width="5" customWidth="1"/>
    <col min="14" max="14" width="6.7109375" customWidth="1"/>
  </cols>
  <sheetData>
    <row r="1" spans="1:15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5" ht="14.25" customHeight="1" x14ac:dyDescent="0.25">
      <c r="A3" s="3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7"/>
      <c r="L3" s="7"/>
      <c r="M3" s="7"/>
      <c r="N3" s="7"/>
      <c r="O3" t="s">
        <v>81</v>
      </c>
    </row>
    <row r="4" spans="1:15" ht="12.75" customHeight="1" x14ac:dyDescent="0.25">
      <c r="A4" s="8">
        <v>5</v>
      </c>
      <c r="B4" s="11" t="s">
        <v>21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10">
        <v>0.33</v>
      </c>
      <c r="L4" s="10"/>
      <c r="M4" s="10"/>
      <c r="N4" s="10">
        <f>C4+E4+G4+I4+K4+M4</f>
        <v>1.1499999999999999</v>
      </c>
    </row>
    <row r="5" spans="1:15" x14ac:dyDescent="0.25">
      <c r="A5" s="3"/>
      <c r="B5" s="4" t="s">
        <v>24</v>
      </c>
      <c r="C5" s="5"/>
      <c r="D5" s="4" t="s">
        <v>24</v>
      </c>
      <c r="E5" s="6"/>
      <c r="F5" s="4" t="s">
        <v>24</v>
      </c>
      <c r="G5" s="5"/>
      <c r="H5" s="4" t="s">
        <v>24</v>
      </c>
      <c r="I5" s="5"/>
      <c r="J5" s="4" t="s">
        <v>24</v>
      </c>
      <c r="K5" s="7"/>
      <c r="L5" s="7"/>
      <c r="M5" s="7"/>
      <c r="N5" s="7"/>
      <c r="O5" t="s">
        <v>85</v>
      </c>
    </row>
    <row r="6" spans="1:15" x14ac:dyDescent="0.25">
      <c r="A6" s="8">
        <v>10</v>
      </c>
      <c r="B6" s="10" t="s">
        <v>20</v>
      </c>
      <c r="C6" s="10">
        <v>0.33</v>
      </c>
      <c r="D6" s="10" t="s">
        <v>20</v>
      </c>
      <c r="E6" s="10">
        <v>0.33</v>
      </c>
      <c r="F6" s="11" t="s">
        <v>20</v>
      </c>
      <c r="G6" s="10">
        <v>0.33</v>
      </c>
      <c r="H6" s="10" t="s">
        <v>20</v>
      </c>
      <c r="I6" s="10">
        <v>0.33</v>
      </c>
      <c r="J6" s="11" t="s">
        <v>12</v>
      </c>
      <c r="K6" s="10">
        <v>0.99</v>
      </c>
      <c r="L6" s="11"/>
      <c r="M6" s="10"/>
      <c r="N6" s="10">
        <f>C6+E6+G6+I6+K6+M6</f>
        <v>2.31</v>
      </c>
    </row>
    <row r="7" spans="1:15" ht="22.5" customHeight="1" x14ac:dyDescent="0.25">
      <c r="A7" s="3"/>
      <c r="B7" s="4"/>
      <c r="C7" s="5"/>
      <c r="D7" s="6"/>
      <c r="E7" s="6"/>
      <c r="F7" s="6"/>
      <c r="G7" s="5"/>
      <c r="H7" s="4" t="s">
        <v>27</v>
      </c>
      <c r="I7" s="5"/>
      <c r="J7" s="6"/>
      <c r="K7" s="7"/>
      <c r="L7" s="7"/>
      <c r="M7" s="7"/>
      <c r="N7" s="7"/>
      <c r="O7" t="s">
        <v>83</v>
      </c>
    </row>
    <row r="8" spans="1:15" x14ac:dyDescent="0.25">
      <c r="A8" s="8">
        <v>4</v>
      </c>
      <c r="B8" s="9"/>
      <c r="C8" s="10"/>
      <c r="D8" s="11"/>
      <c r="E8" s="11"/>
      <c r="F8" s="11"/>
      <c r="G8" s="10"/>
      <c r="H8" s="10"/>
      <c r="I8" s="10">
        <v>0.92</v>
      </c>
      <c r="J8" s="11"/>
      <c r="K8" s="10"/>
      <c r="L8" s="11"/>
      <c r="M8" s="10"/>
      <c r="N8" s="10">
        <f>C8+E8+G8+I8+K8+M8</f>
        <v>0.92</v>
      </c>
    </row>
    <row r="9" spans="1:15" ht="11.25" customHeight="1" x14ac:dyDescent="0.25">
      <c r="A9" s="3"/>
      <c r="B9" s="4"/>
      <c r="C9" s="5"/>
      <c r="D9" s="6" t="s">
        <v>25</v>
      </c>
      <c r="E9" s="6"/>
      <c r="F9" s="6"/>
      <c r="G9" s="5"/>
      <c r="H9" s="4"/>
      <c r="I9" s="5"/>
      <c r="J9" s="6" t="s">
        <v>25</v>
      </c>
      <c r="K9" s="6"/>
      <c r="L9" s="4"/>
      <c r="M9" s="7"/>
      <c r="N9" s="7"/>
      <c r="O9" t="s">
        <v>86</v>
      </c>
    </row>
    <row r="10" spans="1:15" ht="15.75" customHeight="1" x14ac:dyDescent="0.25">
      <c r="A10" s="8">
        <v>5</v>
      </c>
      <c r="B10" s="9"/>
      <c r="C10" s="10"/>
      <c r="D10" s="11" t="s">
        <v>12</v>
      </c>
      <c r="E10" s="11">
        <v>0.5</v>
      </c>
      <c r="F10" s="11"/>
      <c r="G10" s="10"/>
      <c r="H10" s="10"/>
      <c r="I10" s="10"/>
      <c r="J10" s="11" t="s">
        <v>26</v>
      </c>
      <c r="K10" s="11">
        <v>0.65</v>
      </c>
      <c r="L10" s="11"/>
      <c r="M10" s="10"/>
      <c r="N10" s="10">
        <f>C10+E10+G10+I10+K10+M10</f>
        <v>1.1499999999999999</v>
      </c>
    </row>
    <row r="11" spans="1:15" ht="18.75" customHeight="1" x14ac:dyDescent="0.25">
      <c r="A11" s="3"/>
      <c r="B11" s="4" t="s">
        <v>28</v>
      </c>
      <c r="C11" s="5"/>
      <c r="D11" s="4" t="s">
        <v>28</v>
      </c>
      <c r="E11" s="5"/>
      <c r="F11" s="4" t="s">
        <v>28</v>
      </c>
      <c r="G11" s="5"/>
      <c r="H11" s="4" t="s">
        <v>28</v>
      </c>
      <c r="I11" s="5"/>
      <c r="J11" s="4" t="s">
        <v>28</v>
      </c>
      <c r="K11" s="5"/>
      <c r="L11" s="4" t="s">
        <v>28</v>
      </c>
      <c r="M11" s="5"/>
      <c r="N11" s="7"/>
      <c r="O11" t="s">
        <v>86</v>
      </c>
    </row>
    <row r="12" spans="1:15" ht="24.75" x14ac:dyDescent="0.25">
      <c r="A12" s="8">
        <v>12</v>
      </c>
      <c r="B12" s="9" t="s">
        <v>29</v>
      </c>
      <c r="C12" s="10">
        <v>0.33</v>
      </c>
      <c r="D12" s="9" t="s">
        <v>29</v>
      </c>
      <c r="E12" s="10">
        <v>0.33</v>
      </c>
      <c r="F12" s="9" t="s">
        <v>29</v>
      </c>
      <c r="G12" s="10">
        <v>0.33</v>
      </c>
      <c r="H12" s="9" t="s">
        <v>29</v>
      </c>
      <c r="I12" s="10">
        <v>0.33</v>
      </c>
      <c r="J12" s="9" t="s">
        <v>12</v>
      </c>
      <c r="K12" s="10">
        <v>1.1200000000000001</v>
      </c>
      <c r="L12" s="9" t="s">
        <v>29</v>
      </c>
      <c r="M12" s="10">
        <v>0.33</v>
      </c>
      <c r="N12" s="10">
        <f>C12+E12+G12+I12+K12+M12</f>
        <v>2.7700000000000005</v>
      </c>
    </row>
    <row r="13" spans="1:15" x14ac:dyDescent="0.25">
      <c r="A13" s="3"/>
      <c r="B13" s="4"/>
      <c r="C13" s="5"/>
      <c r="D13" s="4" t="s">
        <v>31</v>
      </c>
      <c r="E13" s="6"/>
      <c r="F13" s="4"/>
      <c r="G13" s="6"/>
      <c r="H13" s="4"/>
      <c r="I13" s="6"/>
      <c r="J13" s="4"/>
      <c r="K13" s="6"/>
      <c r="L13" s="7"/>
      <c r="M13" s="7"/>
      <c r="N13" s="7"/>
      <c r="O13" t="s">
        <v>81</v>
      </c>
    </row>
    <row r="14" spans="1:15" x14ac:dyDescent="0.25">
      <c r="A14" s="8">
        <v>4</v>
      </c>
      <c r="B14" s="9"/>
      <c r="C14" s="10"/>
      <c r="D14" s="9" t="s">
        <v>12</v>
      </c>
      <c r="E14" s="11">
        <v>0.92</v>
      </c>
      <c r="F14" s="9"/>
      <c r="G14" s="11"/>
      <c r="H14" s="9"/>
      <c r="I14" s="11"/>
      <c r="J14" s="9"/>
      <c r="K14" s="11"/>
      <c r="L14" s="11"/>
      <c r="M14" s="10"/>
      <c r="N14" s="10">
        <f>C14+E14+G14+I14+K14+M14</f>
        <v>0.92</v>
      </c>
    </row>
    <row r="15" spans="1:15" x14ac:dyDescent="0.25">
      <c r="A15" s="27"/>
      <c r="B15" s="28" t="s">
        <v>33</v>
      </c>
      <c r="C15" s="7"/>
      <c r="D15" s="28" t="s">
        <v>33</v>
      </c>
      <c r="E15" s="23"/>
      <c r="F15" s="28" t="s">
        <v>33</v>
      </c>
      <c r="G15" s="23"/>
      <c r="H15" s="28" t="s">
        <v>33</v>
      </c>
      <c r="I15" s="23"/>
      <c r="J15" s="28" t="s">
        <v>33</v>
      </c>
      <c r="K15" s="23"/>
      <c r="L15" s="23"/>
      <c r="M15" s="7"/>
      <c r="N15" s="7"/>
      <c r="O15" t="s">
        <v>86</v>
      </c>
    </row>
    <row r="16" spans="1:15" x14ac:dyDescent="0.25">
      <c r="A16" s="29">
        <v>13.75</v>
      </c>
      <c r="B16" s="9" t="s">
        <v>20</v>
      </c>
      <c r="C16" s="10">
        <v>0.33</v>
      </c>
      <c r="D16" s="9" t="s">
        <v>20</v>
      </c>
      <c r="E16" s="11">
        <v>0.33</v>
      </c>
      <c r="F16" s="9" t="s">
        <v>20</v>
      </c>
      <c r="G16" s="11">
        <v>0.33</v>
      </c>
      <c r="H16" s="9" t="s">
        <v>12</v>
      </c>
      <c r="I16" s="11">
        <v>1.85</v>
      </c>
      <c r="J16" s="9" t="s">
        <v>20</v>
      </c>
      <c r="K16" s="11">
        <v>0.33</v>
      </c>
      <c r="L16" s="11"/>
      <c r="M16" s="10"/>
      <c r="N16" s="10">
        <f>K16+I16+G16+E16+C16</f>
        <v>3.1700000000000004</v>
      </c>
    </row>
    <row r="17" spans="1:15" ht="14.25" customHeight="1" x14ac:dyDescent="0.25">
      <c r="A17" s="27"/>
      <c r="B17" s="28" t="s">
        <v>34</v>
      </c>
      <c r="C17" s="7"/>
      <c r="D17" s="28"/>
      <c r="E17" s="23"/>
      <c r="F17" s="28" t="s">
        <v>35</v>
      </c>
      <c r="G17" s="23"/>
      <c r="H17" s="28"/>
      <c r="I17" s="23"/>
      <c r="J17" s="28" t="s">
        <v>36</v>
      </c>
      <c r="K17" s="23"/>
      <c r="L17" s="23"/>
      <c r="M17" s="7"/>
      <c r="N17" s="7"/>
      <c r="O17" t="s">
        <v>87</v>
      </c>
    </row>
    <row r="18" spans="1:15" x14ac:dyDescent="0.25">
      <c r="A18" s="29">
        <v>11.5</v>
      </c>
      <c r="B18" s="9" t="s">
        <v>12</v>
      </c>
      <c r="C18" s="10">
        <v>0.88</v>
      </c>
      <c r="D18" s="9"/>
      <c r="E18" s="11"/>
      <c r="F18" s="9" t="s">
        <v>12</v>
      </c>
      <c r="G18" s="11">
        <v>0.88</v>
      </c>
      <c r="H18" s="9"/>
      <c r="I18" s="11"/>
      <c r="J18" s="9" t="s">
        <v>12</v>
      </c>
      <c r="K18" s="11">
        <v>0.89</v>
      </c>
      <c r="L18" s="11"/>
      <c r="M18" s="10"/>
      <c r="N18" s="10">
        <f>K18+G18+C18</f>
        <v>2.65</v>
      </c>
    </row>
    <row r="19" spans="1:15" x14ac:dyDescent="0.25">
      <c r="A19" s="27"/>
      <c r="B19" s="28" t="s">
        <v>50</v>
      </c>
      <c r="C19" s="7"/>
      <c r="D19" s="28"/>
      <c r="E19" s="23"/>
      <c r="F19" s="28" t="s">
        <v>50</v>
      </c>
      <c r="G19" s="23"/>
      <c r="H19" s="28"/>
      <c r="I19" s="23"/>
      <c r="J19" s="28" t="s">
        <v>50</v>
      </c>
      <c r="K19" s="23"/>
      <c r="L19" s="23"/>
      <c r="M19" s="7"/>
      <c r="N19" s="7"/>
      <c r="O19" t="s">
        <v>81</v>
      </c>
    </row>
    <row r="20" spans="1:15" x14ac:dyDescent="0.25">
      <c r="A20" s="29">
        <v>8.27</v>
      </c>
      <c r="B20" s="9" t="s">
        <v>20</v>
      </c>
      <c r="C20" s="10">
        <v>0.33</v>
      </c>
      <c r="D20" s="9"/>
      <c r="E20" s="11"/>
      <c r="F20" s="9" t="s">
        <v>12</v>
      </c>
      <c r="G20" s="11">
        <v>1.25</v>
      </c>
      <c r="H20" s="9"/>
      <c r="I20" s="11"/>
      <c r="J20" s="9" t="s">
        <v>20</v>
      </c>
      <c r="K20" s="11">
        <v>0.33</v>
      </c>
      <c r="L20" s="11"/>
      <c r="M20" s="10"/>
      <c r="N20" s="10">
        <f>C20+E20+G20+I20+K20+M20</f>
        <v>1.9100000000000001</v>
      </c>
    </row>
    <row r="21" spans="1:15" ht="11.25" customHeight="1" x14ac:dyDescent="0.25">
      <c r="A21" s="3"/>
      <c r="B21" s="4" t="s">
        <v>11</v>
      </c>
      <c r="C21" s="5"/>
      <c r="D21" s="6"/>
      <c r="E21" s="6"/>
      <c r="F21" s="5"/>
      <c r="G21" s="5"/>
      <c r="H21" s="4" t="s">
        <v>11</v>
      </c>
      <c r="I21" s="5"/>
      <c r="J21" s="6"/>
      <c r="K21" s="6"/>
      <c r="L21" s="4"/>
      <c r="M21" s="7"/>
      <c r="N21" s="7"/>
      <c r="O21" t="s">
        <v>84</v>
      </c>
    </row>
    <row r="22" spans="1:15" x14ac:dyDescent="0.25">
      <c r="A22" s="8">
        <v>8</v>
      </c>
      <c r="B22" s="9" t="s">
        <v>12</v>
      </c>
      <c r="C22" s="10">
        <v>0.92</v>
      </c>
      <c r="D22" s="11"/>
      <c r="E22" s="11"/>
      <c r="F22" s="10"/>
      <c r="G22" s="10"/>
      <c r="H22" s="9" t="s">
        <v>12</v>
      </c>
      <c r="I22" s="10">
        <v>0.92</v>
      </c>
      <c r="J22" s="11"/>
      <c r="K22" s="11"/>
      <c r="L22" s="11"/>
      <c r="M22" s="10"/>
      <c r="N22" s="10">
        <f>C22+E22+G22+I22+K22+M22</f>
        <v>1.84</v>
      </c>
    </row>
    <row r="23" spans="1:15" x14ac:dyDescent="0.25">
      <c r="A23" s="12"/>
      <c r="B23" s="5"/>
      <c r="C23" s="5"/>
      <c r="D23" s="5"/>
      <c r="E23" s="5"/>
      <c r="F23" s="6"/>
      <c r="G23" s="5"/>
      <c r="H23" s="5"/>
      <c r="I23" s="5"/>
      <c r="J23" s="5"/>
      <c r="K23" s="5"/>
      <c r="L23" s="5"/>
      <c r="M23" s="5"/>
      <c r="N23" s="5"/>
    </row>
    <row r="24" spans="1:15" x14ac:dyDescent="0.25">
      <c r="A24" s="10">
        <f>SUM(A3:A23)</f>
        <v>81.52</v>
      </c>
      <c r="B24" s="8" t="s">
        <v>10</v>
      </c>
      <c r="C24" s="10">
        <f>SUM(C3:C23)</f>
        <v>3.37</v>
      </c>
      <c r="D24" s="13"/>
      <c r="E24" s="10">
        <f>SUM(E3:E23)</f>
        <v>2.41</v>
      </c>
      <c r="F24" s="25"/>
      <c r="G24" s="10">
        <f>SUM(G3:G23)</f>
        <v>3.69</v>
      </c>
      <c r="H24" s="8"/>
      <c r="I24" s="10">
        <f>SUM(I3:I23)</f>
        <v>4.3500000000000005</v>
      </c>
      <c r="J24" s="8"/>
      <c r="K24" s="10">
        <f>SUM(K3:K23)</f>
        <v>4.6400000000000006</v>
      </c>
      <c r="L24" s="13"/>
      <c r="M24" s="10">
        <f>SUM(M3:M23)</f>
        <v>0.33</v>
      </c>
      <c r="N24" s="10">
        <f>SUM(N3:N23)</f>
        <v>18.790000000000003</v>
      </c>
    </row>
    <row r="25" spans="1:15" x14ac:dyDescent="0.25">
      <c r="A25" s="1"/>
      <c r="B25" s="1"/>
      <c r="C25" s="1"/>
      <c r="D25" s="1"/>
      <c r="E25" s="1"/>
      <c r="F25" s="20"/>
      <c r="G25" s="1"/>
      <c r="H25" s="1"/>
      <c r="I25" s="1"/>
      <c r="J25" s="15"/>
      <c r="K25" s="1"/>
      <c r="L25" s="1"/>
      <c r="M25" s="1"/>
      <c r="N25" s="1"/>
    </row>
    <row r="26" spans="1:15" x14ac:dyDescent="0.25">
      <c r="A26" s="1"/>
      <c r="B26" s="1"/>
      <c r="C26" s="1"/>
      <c r="E26" s="1"/>
      <c r="F26" s="20"/>
      <c r="G26" s="1"/>
      <c r="H26" s="1" t="s">
        <v>13</v>
      </c>
      <c r="I26" s="1"/>
      <c r="J26" s="15"/>
      <c r="K26" s="16">
        <f>N24*4.33</f>
        <v>81.360700000000008</v>
      </c>
      <c r="L26" s="16"/>
      <c r="M26" s="16"/>
      <c r="N26" s="1"/>
    </row>
    <row r="27" spans="1:15" x14ac:dyDescent="0.25">
      <c r="A27" s="1"/>
      <c r="B27" s="1" t="s">
        <v>14</v>
      </c>
      <c r="C27" s="1"/>
      <c r="D27" s="1"/>
      <c r="E27" s="1"/>
      <c r="F27" s="18" t="s">
        <v>90</v>
      </c>
      <c r="G27" s="1"/>
      <c r="H27" s="1"/>
      <c r="I27" s="17">
        <f>N24</f>
        <v>18.790000000000003</v>
      </c>
      <c r="J27" s="1"/>
      <c r="K27" s="1"/>
      <c r="L27" s="1"/>
      <c r="M27" s="1"/>
      <c r="N27" s="1"/>
    </row>
    <row r="28" spans="1:15" x14ac:dyDescent="0.25">
      <c r="A28" s="1"/>
      <c r="B28" s="1" t="s">
        <v>32</v>
      </c>
      <c r="C28" s="1"/>
      <c r="D28" s="1" t="s">
        <v>18</v>
      </c>
      <c r="F28" s="1" t="s">
        <v>15</v>
      </c>
      <c r="G28" s="1"/>
      <c r="H28" s="1"/>
      <c r="I28" s="1"/>
      <c r="J28" s="1"/>
      <c r="K28" s="1"/>
      <c r="L28" s="1"/>
      <c r="M28" s="1"/>
      <c r="N28" s="1"/>
    </row>
  </sheetData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7" workbookViewId="0">
      <selection sqref="A1:N30"/>
    </sheetView>
  </sheetViews>
  <sheetFormatPr baseColWidth="10" defaultRowHeight="15" x14ac:dyDescent="0.25"/>
  <cols>
    <col min="1" max="1" width="8.28515625" customWidth="1"/>
    <col min="3" max="3" width="8.28515625" customWidth="1"/>
    <col min="5" max="5" width="8.140625" customWidth="1"/>
    <col min="7" max="7" width="7.42578125" customWidth="1"/>
    <col min="9" max="9" width="7" customWidth="1"/>
    <col min="11" max="11" width="8.5703125" customWidth="1"/>
    <col min="13" max="13" width="6" customWidth="1"/>
    <col min="14" max="14" width="8.14062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x14ac:dyDescent="0.25">
      <c r="A3" s="84"/>
      <c r="B3" s="106" t="s">
        <v>22</v>
      </c>
      <c r="C3" s="90"/>
      <c r="D3" s="107"/>
      <c r="E3" s="90"/>
      <c r="F3" s="106" t="s">
        <v>22</v>
      </c>
      <c r="G3" s="108"/>
      <c r="H3" s="106"/>
      <c r="I3" s="109"/>
      <c r="J3" s="106" t="s">
        <v>22</v>
      </c>
      <c r="K3" s="108"/>
      <c r="L3" s="88"/>
      <c r="M3" s="108"/>
      <c r="N3" s="108"/>
    </row>
    <row r="4" spans="1:14" ht="23.25" x14ac:dyDescent="0.25">
      <c r="A4" s="85">
        <v>5</v>
      </c>
      <c r="B4" s="92" t="s">
        <v>21</v>
      </c>
      <c r="C4" s="94">
        <v>0.25</v>
      </c>
      <c r="D4" s="93"/>
      <c r="E4" s="110"/>
      <c r="F4" s="92" t="s">
        <v>12</v>
      </c>
      <c r="G4" s="111">
        <v>0.56999999999999995</v>
      </c>
      <c r="H4" s="93"/>
      <c r="I4" s="111"/>
      <c r="J4" s="93" t="s">
        <v>21</v>
      </c>
      <c r="K4" s="111">
        <v>0.33</v>
      </c>
      <c r="L4" s="93"/>
      <c r="M4" s="111"/>
      <c r="N4" s="111">
        <f>C4+E4+G4+I4+K4+M4</f>
        <v>1.1499999999999999</v>
      </c>
    </row>
    <row r="5" spans="1:14" x14ac:dyDescent="0.25">
      <c r="A5" s="84"/>
      <c r="B5" s="106" t="s">
        <v>24</v>
      </c>
      <c r="C5" s="112"/>
      <c r="D5" s="106" t="s">
        <v>24</v>
      </c>
      <c r="E5" s="113"/>
      <c r="F5" s="106" t="s">
        <v>24</v>
      </c>
      <c r="G5" s="114"/>
      <c r="H5" s="106" t="s">
        <v>24</v>
      </c>
      <c r="I5" s="114"/>
      <c r="J5" s="106" t="s">
        <v>24</v>
      </c>
      <c r="K5" s="108"/>
      <c r="L5" s="88"/>
      <c r="M5" s="108"/>
      <c r="N5" s="108"/>
    </row>
    <row r="6" spans="1:14" x14ac:dyDescent="0.25">
      <c r="A6" s="85">
        <v>10</v>
      </c>
      <c r="B6" s="93" t="s">
        <v>20</v>
      </c>
      <c r="C6" s="94">
        <v>0.33</v>
      </c>
      <c r="D6" s="93" t="s">
        <v>20</v>
      </c>
      <c r="E6" s="94">
        <v>0.33</v>
      </c>
      <c r="F6" s="92" t="s">
        <v>20</v>
      </c>
      <c r="G6" s="111">
        <v>0.33</v>
      </c>
      <c r="H6" s="93" t="s">
        <v>20</v>
      </c>
      <c r="I6" s="111">
        <v>0.33</v>
      </c>
      <c r="J6" s="92" t="s">
        <v>12</v>
      </c>
      <c r="K6" s="111">
        <v>0.99</v>
      </c>
      <c r="L6" s="92"/>
      <c r="M6" s="111"/>
      <c r="N6" s="111">
        <f>C6+E6+G6+I6+K6+M6</f>
        <v>2.31</v>
      </c>
    </row>
    <row r="7" spans="1:14" ht="23.25" x14ac:dyDescent="0.25">
      <c r="A7" s="84"/>
      <c r="B7" s="106"/>
      <c r="C7" s="112"/>
      <c r="D7" s="115"/>
      <c r="E7" s="113"/>
      <c r="F7" s="115"/>
      <c r="G7" s="114"/>
      <c r="H7" s="106" t="s">
        <v>27</v>
      </c>
      <c r="I7" s="114"/>
      <c r="J7" s="115"/>
      <c r="K7" s="108"/>
      <c r="L7" s="88"/>
      <c r="M7" s="108"/>
      <c r="N7" s="108"/>
    </row>
    <row r="8" spans="1:14" x14ac:dyDescent="0.25">
      <c r="A8" s="85">
        <v>4</v>
      </c>
      <c r="B8" s="116"/>
      <c r="C8" s="94"/>
      <c r="D8" s="92"/>
      <c r="E8" s="117"/>
      <c r="F8" s="92"/>
      <c r="G8" s="111"/>
      <c r="H8" s="93"/>
      <c r="I8" s="111">
        <v>0.92</v>
      </c>
      <c r="J8" s="92"/>
      <c r="K8" s="111"/>
      <c r="L8" s="92"/>
      <c r="M8" s="111"/>
      <c r="N8" s="111">
        <f>C8+E8+G8+I8+K8+M8</f>
        <v>0.92</v>
      </c>
    </row>
    <row r="9" spans="1:14" ht="23.25" x14ac:dyDescent="0.25">
      <c r="A9" s="84"/>
      <c r="B9" s="106"/>
      <c r="C9" s="112"/>
      <c r="D9" s="115" t="s">
        <v>25</v>
      </c>
      <c r="E9" s="113"/>
      <c r="F9" s="115"/>
      <c r="G9" s="114"/>
      <c r="H9" s="106"/>
      <c r="I9" s="114"/>
      <c r="J9" s="115" t="s">
        <v>25</v>
      </c>
      <c r="K9" s="118"/>
      <c r="L9" s="106"/>
      <c r="M9" s="108"/>
      <c r="N9" s="108"/>
    </row>
    <row r="10" spans="1:14" ht="23.25" x14ac:dyDescent="0.25">
      <c r="A10" s="85">
        <v>5</v>
      </c>
      <c r="B10" s="116"/>
      <c r="C10" s="94"/>
      <c r="D10" s="92" t="s">
        <v>12</v>
      </c>
      <c r="E10" s="117">
        <v>0.5</v>
      </c>
      <c r="F10" s="92"/>
      <c r="G10" s="111"/>
      <c r="H10" s="93"/>
      <c r="I10" s="111"/>
      <c r="J10" s="92" t="s">
        <v>26</v>
      </c>
      <c r="K10" s="119">
        <v>0.65</v>
      </c>
      <c r="L10" s="92"/>
      <c r="M10" s="111"/>
      <c r="N10" s="111">
        <f>C10+E10+G10+I10+K10+M10</f>
        <v>1.1499999999999999</v>
      </c>
    </row>
    <row r="11" spans="1:14" ht="23.25" x14ac:dyDescent="0.25">
      <c r="A11" s="84"/>
      <c r="B11" s="106" t="s">
        <v>28</v>
      </c>
      <c r="C11" s="112"/>
      <c r="D11" s="106" t="s">
        <v>28</v>
      </c>
      <c r="E11" s="112"/>
      <c r="F11" s="106" t="s">
        <v>28</v>
      </c>
      <c r="G11" s="114"/>
      <c r="H11" s="106" t="s">
        <v>28</v>
      </c>
      <c r="I11" s="114"/>
      <c r="J11" s="106" t="s">
        <v>28</v>
      </c>
      <c r="K11" s="114"/>
      <c r="L11" s="106" t="s">
        <v>28</v>
      </c>
      <c r="M11" s="114"/>
      <c r="N11" s="108"/>
    </row>
    <row r="12" spans="1:14" ht="23.25" x14ac:dyDescent="0.25">
      <c r="A12" s="85">
        <v>12</v>
      </c>
      <c r="B12" s="116" t="s">
        <v>29</v>
      </c>
      <c r="C12" s="94">
        <v>0.33</v>
      </c>
      <c r="D12" s="116" t="s">
        <v>29</v>
      </c>
      <c r="E12" s="94">
        <v>0.33</v>
      </c>
      <c r="F12" s="116" t="s">
        <v>29</v>
      </c>
      <c r="G12" s="111">
        <v>0.33</v>
      </c>
      <c r="H12" s="116" t="s">
        <v>29</v>
      </c>
      <c r="I12" s="111">
        <v>0.33</v>
      </c>
      <c r="J12" s="116" t="s">
        <v>12</v>
      </c>
      <c r="K12" s="111">
        <v>1.1200000000000001</v>
      </c>
      <c r="L12" s="116" t="s">
        <v>29</v>
      </c>
      <c r="M12" s="111">
        <v>0.33</v>
      </c>
      <c r="N12" s="111">
        <f>C12+E12+G12+I12+K12+M12</f>
        <v>2.7700000000000005</v>
      </c>
    </row>
    <row r="13" spans="1:14" x14ac:dyDescent="0.25">
      <c r="A13" s="84"/>
      <c r="B13" s="106"/>
      <c r="C13" s="112"/>
      <c r="D13" s="106" t="s">
        <v>31</v>
      </c>
      <c r="E13" s="113"/>
      <c r="F13" s="106"/>
      <c r="G13" s="118"/>
      <c r="H13" s="106"/>
      <c r="I13" s="118"/>
      <c r="J13" s="106"/>
      <c r="K13" s="118"/>
      <c r="L13" s="88"/>
      <c r="M13" s="108"/>
      <c r="N13" s="108"/>
    </row>
    <row r="14" spans="1:14" x14ac:dyDescent="0.25">
      <c r="A14" s="85">
        <v>4</v>
      </c>
      <c r="B14" s="116"/>
      <c r="C14" s="94"/>
      <c r="D14" s="116" t="s">
        <v>12</v>
      </c>
      <c r="E14" s="117">
        <v>0.92</v>
      </c>
      <c r="F14" s="116"/>
      <c r="G14" s="119"/>
      <c r="H14" s="116"/>
      <c r="I14" s="119"/>
      <c r="J14" s="116"/>
      <c r="K14" s="119"/>
      <c r="L14" s="92"/>
      <c r="M14" s="111"/>
      <c r="N14" s="111">
        <f>C14+E14+G14+I14+K14+M14</f>
        <v>0.92</v>
      </c>
    </row>
    <row r="15" spans="1:14" ht="23.25" x14ac:dyDescent="0.25">
      <c r="A15" s="126"/>
      <c r="B15" s="45" t="s">
        <v>130</v>
      </c>
      <c r="C15" s="112"/>
      <c r="D15" s="45" t="s">
        <v>130</v>
      </c>
      <c r="E15" s="113"/>
      <c r="F15" s="45" t="s">
        <v>130</v>
      </c>
      <c r="G15" s="112"/>
      <c r="H15" s="45" t="s">
        <v>130</v>
      </c>
      <c r="I15" s="112"/>
      <c r="J15" s="45" t="s">
        <v>130</v>
      </c>
      <c r="K15" s="112"/>
      <c r="L15" s="45" t="s">
        <v>130</v>
      </c>
      <c r="M15" s="112"/>
      <c r="N15" s="114"/>
    </row>
    <row r="16" spans="1:14" x14ac:dyDescent="0.25">
      <c r="A16" s="126">
        <v>18.84</v>
      </c>
      <c r="B16" s="45" t="s">
        <v>131</v>
      </c>
      <c r="C16" s="112">
        <v>0.36</v>
      </c>
      <c r="D16" s="45" t="s">
        <v>12</v>
      </c>
      <c r="E16" s="113">
        <v>2.5499999999999998</v>
      </c>
      <c r="F16" s="45" t="s">
        <v>131</v>
      </c>
      <c r="G16" s="112">
        <v>0.36</v>
      </c>
      <c r="H16" s="45" t="s">
        <v>131</v>
      </c>
      <c r="I16" s="112">
        <v>0.36</v>
      </c>
      <c r="J16" s="45" t="s">
        <v>131</v>
      </c>
      <c r="K16" s="112">
        <v>0.36</v>
      </c>
      <c r="L16" s="45" t="s">
        <v>131</v>
      </c>
      <c r="M16" s="112">
        <v>0.36</v>
      </c>
      <c r="N16" s="114">
        <v>4.3499999999999996</v>
      </c>
    </row>
    <row r="17" spans="1:14" x14ac:dyDescent="0.25">
      <c r="A17" s="96"/>
      <c r="B17" s="120" t="s">
        <v>33</v>
      </c>
      <c r="C17" s="90"/>
      <c r="D17" s="120" t="s">
        <v>33</v>
      </c>
      <c r="E17" s="121"/>
      <c r="F17" s="120" t="s">
        <v>33</v>
      </c>
      <c r="G17" s="109"/>
      <c r="H17" s="120" t="s">
        <v>33</v>
      </c>
      <c r="I17" s="109"/>
      <c r="J17" s="120" t="s">
        <v>33</v>
      </c>
      <c r="K17" s="109"/>
      <c r="L17" s="89"/>
      <c r="M17" s="108"/>
      <c r="N17" s="108"/>
    </row>
    <row r="18" spans="1:14" x14ac:dyDescent="0.25">
      <c r="A18" s="97">
        <v>13.75</v>
      </c>
      <c r="B18" s="116" t="s">
        <v>20</v>
      </c>
      <c r="C18" s="94">
        <v>0.33</v>
      </c>
      <c r="D18" s="116" t="s">
        <v>20</v>
      </c>
      <c r="E18" s="117">
        <v>0.33</v>
      </c>
      <c r="F18" s="116" t="s">
        <v>20</v>
      </c>
      <c r="G18" s="119">
        <v>0.33</v>
      </c>
      <c r="H18" s="116" t="s">
        <v>12</v>
      </c>
      <c r="I18" s="119">
        <v>1.85</v>
      </c>
      <c r="J18" s="116" t="s">
        <v>20</v>
      </c>
      <c r="K18" s="119">
        <v>0.33</v>
      </c>
      <c r="L18" s="92"/>
      <c r="M18" s="111"/>
      <c r="N18" s="111">
        <f>K18+I18+G18+E18+C18</f>
        <v>3.1700000000000004</v>
      </c>
    </row>
    <row r="19" spans="1:14" ht="23.25" x14ac:dyDescent="0.25">
      <c r="A19" s="96"/>
      <c r="B19" s="120" t="s">
        <v>34</v>
      </c>
      <c r="C19" s="90"/>
      <c r="D19" s="120"/>
      <c r="E19" s="121"/>
      <c r="F19" s="120" t="s">
        <v>35</v>
      </c>
      <c r="G19" s="109"/>
      <c r="H19" s="120"/>
      <c r="I19" s="109"/>
      <c r="J19" s="120" t="s">
        <v>36</v>
      </c>
      <c r="K19" s="109"/>
      <c r="L19" s="89"/>
      <c r="M19" s="108"/>
      <c r="N19" s="108"/>
    </row>
    <row r="20" spans="1:14" x14ac:dyDescent="0.25">
      <c r="A20" s="97">
        <v>11.5</v>
      </c>
      <c r="B20" s="116" t="s">
        <v>12</v>
      </c>
      <c r="C20" s="94">
        <v>0.88</v>
      </c>
      <c r="D20" s="116"/>
      <c r="E20" s="117"/>
      <c r="F20" s="116" t="s">
        <v>12</v>
      </c>
      <c r="G20" s="119">
        <v>0.88</v>
      </c>
      <c r="H20" s="116"/>
      <c r="I20" s="119"/>
      <c r="J20" s="116" t="s">
        <v>12</v>
      </c>
      <c r="K20" s="119">
        <v>0.89</v>
      </c>
      <c r="L20" s="92"/>
      <c r="M20" s="111"/>
      <c r="N20" s="111">
        <f>K20+G20+C20</f>
        <v>2.65</v>
      </c>
    </row>
    <row r="21" spans="1:14" x14ac:dyDescent="0.25">
      <c r="A21" s="96"/>
      <c r="B21" s="120" t="s">
        <v>50</v>
      </c>
      <c r="C21" s="90"/>
      <c r="D21" s="120"/>
      <c r="E21" s="121"/>
      <c r="F21" s="120" t="s">
        <v>50</v>
      </c>
      <c r="G21" s="109"/>
      <c r="H21" s="120"/>
      <c r="I21" s="109"/>
      <c r="J21" s="120" t="s">
        <v>50</v>
      </c>
      <c r="K21" s="109"/>
      <c r="L21" s="89"/>
      <c r="M21" s="108"/>
      <c r="N21" s="108"/>
    </row>
    <row r="22" spans="1:14" x14ac:dyDescent="0.25">
      <c r="A22" s="97">
        <v>8.27</v>
      </c>
      <c r="B22" s="116" t="s">
        <v>20</v>
      </c>
      <c r="C22" s="94">
        <v>0.33</v>
      </c>
      <c r="D22" s="116"/>
      <c r="E22" s="117"/>
      <c r="F22" s="116" t="s">
        <v>12</v>
      </c>
      <c r="G22" s="119">
        <v>1.25</v>
      </c>
      <c r="H22" s="116"/>
      <c r="I22" s="119"/>
      <c r="J22" s="116" t="s">
        <v>20</v>
      </c>
      <c r="K22" s="119">
        <v>0.33</v>
      </c>
      <c r="L22" s="92"/>
      <c r="M22" s="111"/>
      <c r="N22" s="111">
        <f>C22+E22+G22+I22+K22+M22</f>
        <v>1.9100000000000001</v>
      </c>
    </row>
    <row r="23" spans="1:14" ht="23.25" x14ac:dyDescent="0.25">
      <c r="A23" s="84"/>
      <c r="B23" s="106" t="s">
        <v>11</v>
      </c>
      <c r="C23" s="112"/>
      <c r="D23" s="115"/>
      <c r="E23" s="113"/>
      <c r="F23" s="122"/>
      <c r="G23" s="114"/>
      <c r="H23" s="106" t="s">
        <v>11</v>
      </c>
      <c r="I23" s="114"/>
      <c r="J23" s="115"/>
      <c r="K23" s="118"/>
      <c r="L23" s="106"/>
      <c r="M23" s="108"/>
      <c r="N23" s="108"/>
    </row>
    <row r="24" spans="1:14" x14ac:dyDescent="0.25">
      <c r="A24" s="85">
        <v>8</v>
      </c>
      <c r="B24" s="116" t="s">
        <v>12</v>
      </c>
      <c r="C24" s="94">
        <v>0.92</v>
      </c>
      <c r="D24" s="92"/>
      <c r="E24" s="117"/>
      <c r="F24" s="93"/>
      <c r="G24" s="111"/>
      <c r="H24" s="116" t="s">
        <v>12</v>
      </c>
      <c r="I24" s="111">
        <v>0.92</v>
      </c>
      <c r="J24" s="92"/>
      <c r="K24" s="119"/>
      <c r="L24" s="92"/>
      <c r="M24" s="111"/>
      <c r="N24" s="111">
        <f>C24+E24+G24+I24+K24+M24</f>
        <v>1.84</v>
      </c>
    </row>
    <row r="25" spans="1:14" x14ac:dyDescent="0.25">
      <c r="A25" s="105"/>
      <c r="B25" s="122"/>
      <c r="C25" s="112"/>
      <c r="D25" s="122"/>
      <c r="E25" s="112"/>
      <c r="F25" s="115"/>
      <c r="G25" s="114"/>
      <c r="H25" s="122"/>
      <c r="I25" s="114"/>
      <c r="J25" s="122"/>
      <c r="K25" s="114"/>
      <c r="L25" s="122"/>
      <c r="M25" s="114"/>
      <c r="N25" s="114"/>
    </row>
    <row r="26" spans="1:14" x14ac:dyDescent="0.25">
      <c r="A26" s="85">
        <f>SUM(A3:A25)</f>
        <v>100.36</v>
      </c>
      <c r="B26" s="124" t="s">
        <v>10</v>
      </c>
      <c r="C26" s="94">
        <f>SUM(C3:C25)</f>
        <v>3.73</v>
      </c>
      <c r="D26" s="125"/>
      <c r="E26" s="94">
        <f>SUM(E3:E25)</f>
        <v>4.96</v>
      </c>
      <c r="F26" s="117"/>
      <c r="G26" s="111">
        <f>SUM(G3:G25)</f>
        <v>4.05</v>
      </c>
      <c r="H26" s="124"/>
      <c r="I26" s="111">
        <f>SUM(I3:I25)</f>
        <v>4.71</v>
      </c>
      <c r="J26" s="124"/>
      <c r="K26" s="111">
        <f>SUM(K3:K25)</f>
        <v>5</v>
      </c>
      <c r="L26" s="125"/>
      <c r="M26" s="111">
        <f>SUM(M3:M25)</f>
        <v>0.69</v>
      </c>
      <c r="N26" s="111">
        <f>SUM(N3:N25)</f>
        <v>23.14</v>
      </c>
    </row>
    <row r="27" spans="1:14" x14ac:dyDescent="0.25">
      <c r="A27" s="1"/>
      <c r="B27" s="1"/>
      <c r="C27" s="1"/>
      <c r="D27" s="1"/>
      <c r="E27" s="1"/>
      <c r="F27" s="20"/>
      <c r="G27" s="1"/>
      <c r="H27" s="1"/>
      <c r="I27" s="1"/>
      <c r="J27" s="15"/>
      <c r="K27" s="1"/>
      <c r="L27" s="1"/>
      <c r="M27" s="1"/>
      <c r="N27" s="1"/>
    </row>
    <row r="28" spans="1:14" x14ac:dyDescent="0.25">
      <c r="A28" s="1"/>
      <c r="B28" s="1"/>
      <c r="C28" s="1"/>
      <c r="E28" s="1"/>
      <c r="F28" s="20"/>
      <c r="G28" s="1"/>
      <c r="H28" s="1" t="s">
        <v>13</v>
      </c>
      <c r="I28" s="1"/>
      <c r="J28" s="15"/>
      <c r="K28" s="16">
        <f>N26*4.33</f>
        <v>100.1962</v>
      </c>
      <c r="L28" s="16"/>
      <c r="M28" s="16"/>
      <c r="N28" s="1"/>
    </row>
    <row r="29" spans="1:14" x14ac:dyDescent="0.25">
      <c r="A29" s="1"/>
      <c r="B29" s="1" t="s">
        <v>14</v>
      </c>
      <c r="C29" s="1"/>
      <c r="D29" s="1"/>
      <c r="E29" s="1"/>
      <c r="F29" s="18">
        <v>44927</v>
      </c>
      <c r="G29" s="1"/>
      <c r="H29" s="1"/>
      <c r="I29" s="17">
        <f>N26</f>
        <v>23.14</v>
      </c>
      <c r="J29" s="1"/>
      <c r="K29" s="1"/>
      <c r="L29" s="1"/>
      <c r="M29" s="1"/>
      <c r="N29" s="1"/>
    </row>
    <row r="30" spans="1:14" x14ac:dyDescent="0.25">
      <c r="A30" s="1"/>
      <c r="B30" s="1" t="s">
        <v>32</v>
      </c>
      <c r="C30" s="1"/>
      <c r="D30" s="1" t="s">
        <v>18</v>
      </c>
      <c r="F30" s="1" t="s">
        <v>15</v>
      </c>
      <c r="G30" s="1"/>
      <c r="H30" s="1"/>
      <c r="I30" s="1"/>
      <c r="J30" s="1"/>
      <c r="K30" s="1"/>
      <c r="L30" s="1"/>
      <c r="M30" s="1"/>
      <c r="N30" s="1"/>
    </row>
    <row r="33" spans="6:6" x14ac:dyDescent="0.25">
      <c r="F33" t="s">
        <v>129</v>
      </c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2" max="2" width="6.28515625" customWidth="1"/>
    <col min="3" max="3" width="8.140625" customWidth="1"/>
    <col min="5" max="5" width="6.28515625" customWidth="1"/>
    <col min="7" max="7" width="7.85546875" customWidth="1"/>
    <col min="8" max="8" width="8.7109375" customWidth="1"/>
    <col min="9" max="9" width="6.7109375" customWidth="1"/>
    <col min="11" max="11" width="6.7109375" customWidth="1"/>
    <col min="13" max="13" width="8.28515625" customWidth="1"/>
    <col min="14" max="14" width="8.4257812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44383</v>
      </c>
      <c r="B4" s="67"/>
      <c r="C4" s="25"/>
      <c r="D4" s="67" t="s">
        <v>55</v>
      </c>
      <c r="E4" s="70">
        <v>3.25</v>
      </c>
      <c r="F4" s="9"/>
      <c r="G4" s="25"/>
      <c r="H4" s="31"/>
      <c r="I4" s="40"/>
      <c r="J4" s="41"/>
      <c r="K4" s="25"/>
      <c r="L4" s="70"/>
      <c r="M4" s="70"/>
      <c r="N4" s="37">
        <v>3.25</v>
      </c>
    </row>
    <row r="5" spans="1:14" ht="24.75" x14ac:dyDescent="0.25">
      <c r="A5" s="39">
        <v>44394</v>
      </c>
      <c r="B5" s="67"/>
      <c r="C5" s="25"/>
      <c r="D5" s="67"/>
      <c r="E5" s="70"/>
      <c r="F5" s="9"/>
      <c r="G5" s="75"/>
      <c r="H5" s="63"/>
      <c r="I5" s="81"/>
      <c r="J5" s="82"/>
      <c r="K5" s="25"/>
      <c r="L5" s="70" t="s">
        <v>55</v>
      </c>
      <c r="M5" s="70">
        <v>3.25</v>
      </c>
      <c r="N5" s="37">
        <v>3.25</v>
      </c>
    </row>
    <row r="6" spans="1:14" ht="24.75" x14ac:dyDescent="0.25">
      <c r="A6" s="39">
        <v>44401</v>
      </c>
      <c r="B6" s="67"/>
      <c r="C6" s="25"/>
      <c r="D6" s="67"/>
      <c r="E6" s="70"/>
      <c r="F6" s="9"/>
      <c r="G6" s="75"/>
      <c r="H6" s="63"/>
      <c r="I6" s="81"/>
      <c r="J6" s="82"/>
      <c r="K6" s="25"/>
      <c r="L6" s="70" t="s">
        <v>55</v>
      </c>
      <c r="M6" s="70">
        <v>3.25</v>
      </c>
      <c r="N6" s="37">
        <v>3.25</v>
      </c>
    </row>
    <row r="7" spans="1:14" ht="25.5" thickBot="1" x14ac:dyDescent="0.3">
      <c r="A7" s="39">
        <v>44404</v>
      </c>
      <c r="B7" s="67"/>
      <c r="C7" s="25"/>
      <c r="D7" s="67" t="s">
        <v>55</v>
      </c>
      <c r="E7" s="70">
        <v>3.25</v>
      </c>
      <c r="F7" s="9"/>
      <c r="G7" s="75"/>
      <c r="H7" s="63"/>
      <c r="I7" s="81"/>
      <c r="J7" s="82"/>
      <c r="K7" s="25"/>
      <c r="L7" s="70"/>
      <c r="M7" s="70"/>
      <c r="N7" s="37">
        <v>3.25</v>
      </c>
    </row>
    <row r="8" spans="1:14" ht="15.75" thickBot="1" x14ac:dyDescent="0.3">
      <c r="A8" s="48" t="s">
        <v>62</v>
      </c>
      <c r="B8" s="49"/>
      <c r="C8" s="50">
        <f>SUM(C4:C7)</f>
        <v>0</v>
      </c>
      <c r="D8" s="49"/>
      <c r="E8" s="74">
        <f>SUM(E4:E7)</f>
        <v>6.5</v>
      </c>
      <c r="F8" s="49"/>
      <c r="G8" s="50">
        <f>SUM(G4:G7)</f>
        <v>0</v>
      </c>
      <c r="H8" s="49"/>
      <c r="I8" s="51">
        <f>SUM(I4:I7)</f>
        <v>0</v>
      </c>
      <c r="J8" s="49"/>
      <c r="K8" s="50">
        <f>SUM(K4:K7)</f>
        <v>0</v>
      </c>
      <c r="L8" s="49"/>
      <c r="M8" s="74">
        <f>SUM(M4:M7)</f>
        <v>6.5</v>
      </c>
      <c r="N8" s="49">
        <f>SUM(N4:N7)</f>
        <v>13</v>
      </c>
    </row>
    <row r="13" spans="1:14" x14ac:dyDescent="0.25">
      <c r="B13" s="52" t="s">
        <v>14</v>
      </c>
      <c r="E13" s="53"/>
      <c r="F13" s="54" t="s">
        <v>91</v>
      </c>
    </row>
    <row r="14" spans="1:14" x14ac:dyDescent="0.25">
      <c r="B14" t="s">
        <v>32</v>
      </c>
      <c r="D14" t="str">
        <f>B1</f>
        <v>MIMOUNT LOUKY</v>
      </c>
    </row>
    <row r="15" spans="1:14" x14ac:dyDescent="0.25">
      <c r="B15" t="s">
        <v>15</v>
      </c>
    </row>
    <row r="16" spans="1:14" x14ac:dyDescent="0.25">
      <c r="E16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sqref="A1:O30"/>
    </sheetView>
  </sheetViews>
  <sheetFormatPr baseColWidth="10" defaultRowHeight="15" x14ac:dyDescent="0.25"/>
  <cols>
    <col min="1" max="1" width="5.28515625" customWidth="1"/>
    <col min="2" max="2" width="17.42578125" customWidth="1"/>
    <col min="3" max="3" width="5" customWidth="1"/>
    <col min="4" max="4" width="15" customWidth="1"/>
    <col min="5" max="5" width="5.5703125" customWidth="1"/>
    <col min="6" max="6" width="16.85546875" customWidth="1"/>
    <col min="7" max="7" width="5.7109375" customWidth="1"/>
    <col min="8" max="8" width="17.42578125" customWidth="1"/>
    <col min="9" max="9" width="5.7109375" customWidth="1"/>
    <col min="10" max="10" width="18" customWidth="1"/>
    <col min="11" max="11" width="5.28515625" customWidth="1"/>
    <col min="12" max="12" width="14.140625" customWidth="1"/>
    <col min="13" max="13" width="5.140625" customWidth="1"/>
    <col min="14" max="14" width="7" customWidth="1"/>
  </cols>
  <sheetData>
    <row r="1" spans="1:15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5" ht="14.25" customHeight="1" x14ac:dyDescent="0.25">
      <c r="A3" s="3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7"/>
      <c r="L3" s="7"/>
      <c r="M3" s="7"/>
      <c r="N3" s="7"/>
      <c r="O3" t="s">
        <v>81</v>
      </c>
    </row>
    <row r="4" spans="1:15" ht="15.75" customHeight="1" x14ac:dyDescent="0.25">
      <c r="A4" s="8">
        <v>5</v>
      </c>
      <c r="B4" s="11" t="s">
        <v>21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10">
        <v>0.33</v>
      </c>
      <c r="L4" s="10"/>
      <c r="M4" s="10"/>
      <c r="N4" s="10">
        <f>C4+E4+G4+I4+K4+M4</f>
        <v>1.1499999999999999</v>
      </c>
    </row>
    <row r="5" spans="1:15" x14ac:dyDescent="0.25">
      <c r="A5" s="3"/>
      <c r="B5" s="4" t="s">
        <v>24</v>
      </c>
      <c r="C5" s="5"/>
      <c r="D5" s="4" t="s">
        <v>24</v>
      </c>
      <c r="E5" s="6"/>
      <c r="F5" s="4" t="s">
        <v>24</v>
      </c>
      <c r="G5" s="5"/>
      <c r="H5" s="4" t="s">
        <v>24</v>
      </c>
      <c r="I5" s="5"/>
      <c r="J5" s="4" t="s">
        <v>24</v>
      </c>
      <c r="K5" s="7"/>
      <c r="L5" s="7"/>
      <c r="M5" s="7"/>
      <c r="N5" s="7"/>
      <c r="O5" t="s">
        <v>85</v>
      </c>
    </row>
    <row r="6" spans="1:15" x14ac:dyDescent="0.25">
      <c r="A6" s="8">
        <v>10</v>
      </c>
      <c r="B6" s="10" t="s">
        <v>20</v>
      </c>
      <c r="C6" s="10">
        <v>0.33</v>
      </c>
      <c r="D6" s="10" t="s">
        <v>20</v>
      </c>
      <c r="E6" s="10">
        <v>0.33</v>
      </c>
      <c r="F6" s="11" t="s">
        <v>20</v>
      </c>
      <c r="G6" s="10">
        <v>0.33</v>
      </c>
      <c r="H6" s="10" t="s">
        <v>20</v>
      </c>
      <c r="I6" s="10">
        <v>0.33</v>
      </c>
      <c r="J6" s="11" t="s">
        <v>12</v>
      </c>
      <c r="K6" s="10">
        <v>0.99</v>
      </c>
      <c r="L6" s="11"/>
      <c r="M6" s="10"/>
      <c r="N6" s="10">
        <f>C6+E6+G6+I6+K6+M6</f>
        <v>2.31</v>
      </c>
    </row>
    <row r="7" spans="1:15" x14ac:dyDescent="0.25">
      <c r="A7" s="7">
        <v>9</v>
      </c>
      <c r="B7" s="7" t="s">
        <v>79</v>
      </c>
      <c r="C7" s="38"/>
      <c r="D7" s="7"/>
      <c r="E7" s="83"/>
      <c r="F7" s="23" t="s">
        <v>79</v>
      </c>
      <c r="G7" s="83"/>
      <c r="H7" s="7"/>
      <c r="I7" s="84"/>
      <c r="J7" s="7" t="s">
        <v>79</v>
      </c>
      <c r="K7" s="84"/>
      <c r="L7" s="7"/>
      <c r="M7" s="7"/>
      <c r="N7" s="38"/>
      <c r="O7" t="s">
        <v>82</v>
      </c>
    </row>
    <row r="8" spans="1:15" x14ac:dyDescent="0.25">
      <c r="A8" s="5"/>
      <c r="B8" s="11" t="s">
        <v>20</v>
      </c>
      <c r="C8" s="37">
        <v>0.33</v>
      </c>
      <c r="D8" s="11"/>
      <c r="E8" s="70"/>
      <c r="F8" s="11" t="s">
        <v>12</v>
      </c>
      <c r="G8" s="85">
        <v>1.42</v>
      </c>
      <c r="H8" s="10"/>
      <c r="I8" s="85"/>
      <c r="J8" s="11" t="s">
        <v>20</v>
      </c>
      <c r="K8" s="85">
        <v>0.33</v>
      </c>
      <c r="L8" s="11"/>
      <c r="M8" s="10"/>
      <c r="N8" s="37">
        <f>C8+G8+K8</f>
        <v>2.08</v>
      </c>
    </row>
    <row r="9" spans="1:15" ht="24.75" customHeight="1" x14ac:dyDescent="0.25">
      <c r="A9" s="3"/>
      <c r="B9" s="4"/>
      <c r="C9" s="5"/>
      <c r="D9" s="6"/>
      <c r="E9" s="6"/>
      <c r="F9" s="6"/>
      <c r="G9" s="5"/>
      <c r="H9" s="4" t="s">
        <v>27</v>
      </c>
      <c r="I9" s="5"/>
      <c r="J9" s="6"/>
      <c r="K9" s="7"/>
      <c r="L9" s="7"/>
      <c r="M9" s="7"/>
      <c r="N9" s="7"/>
      <c r="O9" t="s">
        <v>83</v>
      </c>
    </row>
    <row r="10" spans="1:15" x14ac:dyDescent="0.25">
      <c r="A10" s="8">
        <v>4</v>
      </c>
      <c r="B10" s="9"/>
      <c r="C10" s="10"/>
      <c r="D10" s="11"/>
      <c r="E10" s="11"/>
      <c r="F10" s="11"/>
      <c r="G10" s="10"/>
      <c r="H10" s="10"/>
      <c r="I10" s="10">
        <v>0.92</v>
      </c>
      <c r="J10" s="11"/>
      <c r="K10" s="10"/>
      <c r="L10" s="11"/>
      <c r="M10" s="10"/>
      <c r="N10" s="10">
        <f>C10+E10+G10+I10+K10+M10</f>
        <v>0.92</v>
      </c>
    </row>
    <row r="11" spans="1:15" ht="15.75" customHeight="1" x14ac:dyDescent="0.25">
      <c r="A11" s="3"/>
      <c r="B11" s="4"/>
      <c r="C11" s="5"/>
      <c r="D11" s="6" t="s">
        <v>25</v>
      </c>
      <c r="E11" s="6"/>
      <c r="F11" s="6"/>
      <c r="G11" s="5"/>
      <c r="H11" s="4"/>
      <c r="I11" s="5"/>
      <c r="J11" s="6" t="s">
        <v>25</v>
      </c>
      <c r="K11" s="6"/>
      <c r="L11" s="4"/>
      <c r="M11" s="7"/>
      <c r="N11" s="7"/>
      <c r="O11" t="s">
        <v>86</v>
      </c>
    </row>
    <row r="12" spans="1:15" ht="15.75" customHeight="1" x14ac:dyDescent="0.25">
      <c r="A12" s="8">
        <v>5</v>
      </c>
      <c r="B12" s="9"/>
      <c r="C12" s="10"/>
      <c r="D12" s="11" t="s">
        <v>12</v>
      </c>
      <c r="E12" s="11">
        <v>0.5</v>
      </c>
      <c r="F12" s="11"/>
      <c r="G12" s="10"/>
      <c r="H12" s="10"/>
      <c r="I12" s="10"/>
      <c r="J12" s="11" t="s">
        <v>26</v>
      </c>
      <c r="K12" s="11">
        <v>0.65</v>
      </c>
      <c r="L12" s="11"/>
      <c r="M12" s="10"/>
      <c r="N12" s="10">
        <f>C12+E12+G12+I12+K12+M12</f>
        <v>1.1499999999999999</v>
      </c>
    </row>
    <row r="13" spans="1:15" ht="15" customHeight="1" x14ac:dyDescent="0.25">
      <c r="A13" s="3"/>
      <c r="B13" s="4" t="s">
        <v>28</v>
      </c>
      <c r="C13" s="5"/>
      <c r="D13" s="4" t="s">
        <v>28</v>
      </c>
      <c r="E13" s="5"/>
      <c r="F13" s="4" t="s">
        <v>28</v>
      </c>
      <c r="G13" s="5"/>
      <c r="H13" s="4" t="s">
        <v>28</v>
      </c>
      <c r="I13" s="5"/>
      <c r="J13" s="4" t="s">
        <v>28</v>
      </c>
      <c r="K13" s="5"/>
      <c r="L13" s="4" t="s">
        <v>28</v>
      </c>
      <c r="M13" s="5"/>
      <c r="N13" s="7"/>
      <c r="O13" t="s">
        <v>86</v>
      </c>
    </row>
    <row r="14" spans="1:15" ht="24.75" x14ac:dyDescent="0.25">
      <c r="A14" s="8">
        <v>12</v>
      </c>
      <c r="B14" s="9" t="s">
        <v>29</v>
      </c>
      <c r="C14" s="10">
        <v>0.33</v>
      </c>
      <c r="D14" s="9" t="s">
        <v>29</v>
      </c>
      <c r="E14" s="10">
        <v>0.33</v>
      </c>
      <c r="F14" s="9" t="s">
        <v>29</v>
      </c>
      <c r="G14" s="10">
        <v>0.33</v>
      </c>
      <c r="H14" s="9" t="s">
        <v>29</v>
      </c>
      <c r="I14" s="10">
        <v>0.33</v>
      </c>
      <c r="J14" s="9" t="s">
        <v>12</v>
      </c>
      <c r="K14" s="10">
        <v>1.1200000000000001</v>
      </c>
      <c r="L14" s="9" t="s">
        <v>29</v>
      </c>
      <c r="M14" s="10">
        <v>0.33</v>
      </c>
      <c r="N14" s="10">
        <f>C14+E14+G14+I14+K14+M14</f>
        <v>2.7700000000000005</v>
      </c>
    </row>
    <row r="15" spans="1:15" x14ac:dyDescent="0.25">
      <c r="A15" s="3"/>
      <c r="B15" s="4"/>
      <c r="C15" s="5"/>
      <c r="D15" s="4" t="s">
        <v>31</v>
      </c>
      <c r="E15" s="6"/>
      <c r="F15" s="4"/>
      <c r="G15" s="6"/>
      <c r="H15" s="4"/>
      <c r="I15" s="6"/>
      <c r="J15" s="4"/>
      <c r="K15" s="6"/>
      <c r="L15" s="7"/>
      <c r="M15" s="7"/>
      <c r="N15" s="7"/>
      <c r="O15" t="s">
        <v>81</v>
      </c>
    </row>
    <row r="16" spans="1:15" x14ac:dyDescent="0.25">
      <c r="A16" s="8">
        <v>4</v>
      </c>
      <c r="B16" s="9"/>
      <c r="C16" s="10"/>
      <c r="D16" s="9" t="s">
        <v>12</v>
      </c>
      <c r="E16" s="11">
        <v>0.92</v>
      </c>
      <c r="F16" s="9"/>
      <c r="G16" s="11"/>
      <c r="H16" s="9"/>
      <c r="I16" s="11"/>
      <c r="J16" s="9"/>
      <c r="K16" s="11"/>
      <c r="L16" s="11"/>
      <c r="M16" s="10"/>
      <c r="N16" s="10">
        <f>C16+E16+G16+I16+K16+M16</f>
        <v>0.92</v>
      </c>
    </row>
    <row r="17" spans="1:15" x14ac:dyDescent="0.25">
      <c r="A17" s="27"/>
      <c r="B17" s="28" t="s">
        <v>33</v>
      </c>
      <c r="C17" s="7"/>
      <c r="D17" s="28" t="s">
        <v>33</v>
      </c>
      <c r="E17" s="23"/>
      <c r="F17" s="28" t="s">
        <v>33</v>
      </c>
      <c r="G17" s="23"/>
      <c r="H17" s="28" t="s">
        <v>33</v>
      </c>
      <c r="I17" s="23"/>
      <c r="J17" s="28" t="s">
        <v>33</v>
      </c>
      <c r="K17" s="23"/>
      <c r="L17" s="23"/>
      <c r="M17" s="7"/>
      <c r="N17" s="7"/>
      <c r="O17" t="s">
        <v>86</v>
      </c>
    </row>
    <row r="18" spans="1:15" x14ac:dyDescent="0.25">
      <c r="A18" s="29">
        <v>13.75</v>
      </c>
      <c r="B18" s="9" t="s">
        <v>20</v>
      </c>
      <c r="C18" s="10">
        <v>0.33</v>
      </c>
      <c r="D18" s="9" t="s">
        <v>20</v>
      </c>
      <c r="E18" s="11">
        <v>0.33</v>
      </c>
      <c r="F18" s="9" t="s">
        <v>20</v>
      </c>
      <c r="G18" s="11">
        <v>0.33</v>
      </c>
      <c r="H18" s="9" t="s">
        <v>12</v>
      </c>
      <c r="I18" s="11">
        <v>1.85</v>
      </c>
      <c r="J18" s="9" t="s">
        <v>20</v>
      </c>
      <c r="K18" s="11">
        <v>0.33</v>
      </c>
      <c r="L18" s="11"/>
      <c r="M18" s="10"/>
      <c r="N18" s="10">
        <f>K18+I18+G18+E18+C18</f>
        <v>3.1700000000000004</v>
      </c>
    </row>
    <row r="19" spans="1:15" ht="18" customHeight="1" x14ac:dyDescent="0.25">
      <c r="A19" s="27"/>
      <c r="B19" s="28" t="s">
        <v>34</v>
      </c>
      <c r="C19" s="7"/>
      <c r="D19" s="28"/>
      <c r="E19" s="23"/>
      <c r="F19" s="28" t="s">
        <v>35</v>
      </c>
      <c r="G19" s="23"/>
      <c r="H19" s="28"/>
      <c r="I19" s="23"/>
      <c r="J19" s="28" t="s">
        <v>36</v>
      </c>
      <c r="K19" s="23"/>
      <c r="L19" s="23"/>
      <c r="M19" s="7"/>
      <c r="N19" s="7"/>
      <c r="O19" t="s">
        <v>87</v>
      </c>
    </row>
    <row r="20" spans="1:15" x14ac:dyDescent="0.25">
      <c r="A20" s="29">
        <v>11.5</v>
      </c>
      <c r="B20" s="9" t="s">
        <v>12</v>
      </c>
      <c r="C20" s="10">
        <v>0.88</v>
      </c>
      <c r="D20" s="9"/>
      <c r="E20" s="11"/>
      <c r="F20" s="9" t="s">
        <v>12</v>
      </c>
      <c r="G20" s="11">
        <v>0.88</v>
      </c>
      <c r="H20" s="9"/>
      <c r="I20" s="11"/>
      <c r="J20" s="9" t="s">
        <v>12</v>
      </c>
      <c r="K20" s="11">
        <v>0.89</v>
      </c>
      <c r="L20" s="11"/>
      <c r="M20" s="10"/>
      <c r="N20" s="10">
        <f>K20+G20+C20</f>
        <v>2.65</v>
      </c>
    </row>
    <row r="21" spans="1:15" x14ac:dyDescent="0.25">
      <c r="A21" s="27"/>
      <c r="B21" s="28" t="s">
        <v>50</v>
      </c>
      <c r="C21" s="7"/>
      <c r="D21" s="28"/>
      <c r="E21" s="23"/>
      <c r="F21" s="28" t="s">
        <v>50</v>
      </c>
      <c r="G21" s="23"/>
      <c r="H21" s="28"/>
      <c r="I21" s="23"/>
      <c r="J21" s="28" t="s">
        <v>50</v>
      </c>
      <c r="K21" s="23"/>
      <c r="L21" s="23"/>
      <c r="M21" s="7"/>
      <c r="N21" s="7"/>
      <c r="O21" t="s">
        <v>81</v>
      </c>
    </row>
    <row r="22" spans="1:15" x14ac:dyDescent="0.25">
      <c r="A22" s="29">
        <v>8.27</v>
      </c>
      <c r="B22" s="9" t="s">
        <v>20</v>
      </c>
      <c r="C22" s="10">
        <v>0.33</v>
      </c>
      <c r="D22" s="9"/>
      <c r="E22" s="11"/>
      <c r="F22" s="9" t="s">
        <v>12</v>
      </c>
      <c r="G22" s="11">
        <v>1.25</v>
      </c>
      <c r="H22" s="9"/>
      <c r="I22" s="11"/>
      <c r="J22" s="9" t="s">
        <v>20</v>
      </c>
      <c r="K22" s="11">
        <v>0.33</v>
      </c>
      <c r="L22" s="11"/>
      <c r="M22" s="10"/>
      <c r="N22" s="10">
        <f>C22+E22+G22+I22+K22+M22</f>
        <v>1.9100000000000001</v>
      </c>
    </row>
    <row r="23" spans="1:15" ht="13.5" customHeight="1" x14ac:dyDescent="0.25">
      <c r="A23" s="3"/>
      <c r="B23" s="4" t="s">
        <v>11</v>
      </c>
      <c r="C23" s="5"/>
      <c r="D23" s="6"/>
      <c r="E23" s="6"/>
      <c r="F23" s="5"/>
      <c r="G23" s="5"/>
      <c r="H23" s="4" t="s">
        <v>11</v>
      </c>
      <c r="I23" s="5"/>
      <c r="J23" s="6"/>
      <c r="K23" s="6"/>
      <c r="L23" s="4"/>
      <c r="M23" s="7"/>
      <c r="N23" s="7"/>
      <c r="O23" t="s">
        <v>84</v>
      </c>
    </row>
    <row r="24" spans="1:15" x14ac:dyDescent="0.25">
      <c r="A24" s="8">
        <v>8</v>
      </c>
      <c r="B24" s="9" t="s">
        <v>12</v>
      </c>
      <c r="C24" s="10">
        <v>0.92</v>
      </c>
      <c r="D24" s="11"/>
      <c r="E24" s="11"/>
      <c r="F24" s="10"/>
      <c r="G24" s="10"/>
      <c r="H24" s="9" t="s">
        <v>12</v>
      </c>
      <c r="I24" s="10">
        <v>0.92</v>
      </c>
      <c r="J24" s="11"/>
      <c r="K24" s="11"/>
      <c r="L24" s="11"/>
      <c r="M24" s="10"/>
      <c r="N24" s="10">
        <f>C24+E24+G24+I24+K24+M24</f>
        <v>1.84</v>
      </c>
    </row>
    <row r="25" spans="1:15" x14ac:dyDescent="0.25">
      <c r="A25" s="12"/>
      <c r="B25" s="5"/>
      <c r="C25" s="5"/>
      <c r="D25" s="5"/>
      <c r="E25" s="5"/>
      <c r="F25" s="6"/>
      <c r="G25" s="5"/>
      <c r="H25" s="5"/>
      <c r="I25" s="5"/>
      <c r="J25" s="5"/>
      <c r="K25" s="5"/>
      <c r="L25" s="5"/>
      <c r="M25" s="5"/>
      <c r="N25" s="5"/>
    </row>
    <row r="26" spans="1:15" x14ac:dyDescent="0.25">
      <c r="A26" s="12">
        <f>SUM(A3:A25)</f>
        <v>90.52</v>
      </c>
      <c r="B26" s="8" t="s">
        <v>10</v>
      </c>
      <c r="C26" s="10">
        <f>SUM(C3:C25)</f>
        <v>3.7</v>
      </c>
      <c r="D26" s="13"/>
      <c r="E26" s="10">
        <f>SUM(E3:E25)</f>
        <v>2.41</v>
      </c>
      <c r="F26" s="25"/>
      <c r="G26" s="10">
        <f>SUM(G3:G25)</f>
        <v>5.1099999999999994</v>
      </c>
      <c r="H26" s="8"/>
      <c r="I26" s="10">
        <f>SUM(I3:I25)</f>
        <v>4.3500000000000005</v>
      </c>
      <c r="J26" s="8"/>
      <c r="K26" s="10">
        <f>SUM(K3:K25)</f>
        <v>4.9700000000000006</v>
      </c>
      <c r="L26" s="13"/>
      <c r="M26" s="10">
        <f>SUM(M4:M25)</f>
        <v>0.33</v>
      </c>
      <c r="N26" s="10">
        <f>SUM(N4:N25)</f>
        <v>20.869999999999997</v>
      </c>
    </row>
    <row r="27" spans="1:15" x14ac:dyDescent="0.25">
      <c r="A27" s="1"/>
      <c r="B27" s="1"/>
      <c r="C27" s="1"/>
      <c r="D27" s="1"/>
      <c r="E27" s="1"/>
      <c r="F27" s="20"/>
      <c r="G27" s="1"/>
      <c r="H27" s="1"/>
      <c r="I27" s="1"/>
      <c r="J27" s="15"/>
      <c r="K27" s="1"/>
      <c r="L27" s="1"/>
      <c r="M27" s="1"/>
      <c r="N27" s="1"/>
    </row>
    <row r="28" spans="1:15" x14ac:dyDescent="0.25">
      <c r="A28" s="1"/>
      <c r="B28" s="1"/>
      <c r="C28" s="1"/>
      <c r="E28" s="1"/>
      <c r="F28" s="20"/>
      <c r="G28" s="1"/>
      <c r="H28" s="1" t="s">
        <v>13</v>
      </c>
      <c r="I28" s="1"/>
      <c r="J28" s="15"/>
      <c r="K28" s="16">
        <f>N26*4.33</f>
        <v>90.367099999999994</v>
      </c>
      <c r="L28" s="16"/>
      <c r="M28" s="16"/>
      <c r="N28" s="1"/>
    </row>
    <row r="29" spans="1:15" x14ac:dyDescent="0.25">
      <c r="A29" s="1"/>
      <c r="B29" s="1" t="s">
        <v>14</v>
      </c>
      <c r="C29" s="1"/>
      <c r="D29" s="1"/>
      <c r="E29" s="1"/>
      <c r="F29" s="18" t="s">
        <v>78</v>
      </c>
      <c r="G29" s="1"/>
      <c r="H29" s="1"/>
      <c r="I29" s="17">
        <f>N26</f>
        <v>20.869999999999997</v>
      </c>
      <c r="J29" s="1"/>
      <c r="K29" s="1"/>
      <c r="L29" s="1"/>
      <c r="M29" s="1"/>
      <c r="N29" s="1"/>
    </row>
    <row r="30" spans="1:15" x14ac:dyDescent="0.25">
      <c r="A30" s="1"/>
      <c r="B30" s="1" t="s">
        <v>32</v>
      </c>
      <c r="C30" s="1"/>
      <c r="D30" s="1" t="s">
        <v>18</v>
      </c>
      <c r="F30" s="1" t="s">
        <v>15</v>
      </c>
      <c r="G30" s="1"/>
      <c r="H30" s="1"/>
      <c r="I30" s="1"/>
      <c r="J30" s="1"/>
      <c r="K30" s="1"/>
      <c r="L30" s="1"/>
      <c r="M30" s="1"/>
      <c r="N30" s="1"/>
    </row>
  </sheetData>
  <pageMargins left="0" right="0" top="0" bottom="0" header="0" footer="0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A4" workbookViewId="0">
      <selection activeCell="G22" sqref="F22:G23"/>
    </sheetView>
  </sheetViews>
  <sheetFormatPr baseColWidth="10" defaultRowHeight="15" x14ac:dyDescent="0.25"/>
  <cols>
    <col min="2" max="2" width="8.28515625" customWidth="1"/>
    <col min="3" max="3" width="6.28515625" customWidth="1"/>
    <col min="5" max="5" width="7.85546875" customWidth="1"/>
    <col min="6" max="6" width="9.28515625" customWidth="1"/>
    <col min="7" max="7" width="6.28515625" customWidth="1"/>
    <col min="9" max="9" width="5.7109375" customWidth="1"/>
    <col min="10" max="10" width="9.28515625" customWidth="1"/>
    <col min="11" max="11" width="5.7109375" customWidth="1"/>
    <col min="13" max="13" width="6.14062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44355</v>
      </c>
      <c r="B4" s="67"/>
      <c r="C4" s="25"/>
      <c r="D4" s="67" t="s">
        <v>55</v>
      </c>
      <c r="E4" s="70">
        <v>3.25</v>
      </c>
      <c r="F4" s="9"/>
      <c r="G4" s="25"/>
      <c r="H4" s="31"/>
      <c r="I4" s="40"/>
      <c r="J4" s="41"/>
      <c r="K4" s="25"/>
      <c r="L4" s="70"/>
      <c r="M4" s="70"/>
      <c r="N4" s="37">
        <v>3.25</v>
      </c>
    </row>
    <row r="5" spans="1:14" ht="24.75" x14ac:dyDescent="0.25">
      <c r="A5" s="39">
        <v>44359</v>
      </c>
      <c r="B5" s="67"/>
      <c r="C5" s="25"/>
      <c r="D5" s="67"/>
      <c r="E5" s="70"/>
      <c r="F5" s="9"/>
      <c r="G5" s="75"/>
      <c r="H5" s="63"/>
      <c r="I5" s="81"/>
      <c r="J5" s="82"/>
      <c r="K5" s="25"/>
      <c r="L5" s="70" t="s">
        <v>55</v>
      </c>
      <c r="M5" s="70">
        <v>3.25</v>
      </c>
      <c r="N5" s="37">
        <v>3.25</v>
      </c>
    </row>
    <row r="6" spans="1:14" ht="24.75" x14ac:dyDescent="0.25">
      <c r="A6" s="39">
        <v>44366</v>
      </c>
      <c r="B6" s="67"/>
      <c r="C6" s="25"/>
      <c r="D6" s="67"/>
      <c r="E6" s="70"/>
      <c r="F6" s="9"/>
      <c r="G6" s="75"/>
      <c r="H6" s="63"/>
      <c r="I6" s="81"/>
      <c r="J6" s="82"/>
      <c r="K6" s="25"/>
      <c r="L6" s="70" t="s">
        <v>55</v>
      </c>
      <c r="M6" s="70">
        <v>3.25</v>
      </c>
      <c r="N6" s="37">
        <v>3.25</v>
      </c>
    </row>
    <row r="7" spans="1:14" ht="25.5" thickBot="1" x14ac:dyDescent="0.3">
      <c r="A7" s="39">
        <v>44376</v>
      </c>
      <c r="B7" s="67"/>
      <c r="C7" s="25"/>
      <c r="D7" s="67" t="s">
        <v>55</v>
      </c>
      <c r="E7" s="70">
        <v>3.25</v>
      </c>
      <c r="F7" s="9"/>
      <c r="G7" s="75"/>
      <c r="H7" s="63"/>
      <c r="I7" s="81"/>
      <c r="J7" s="82"/>
      <c r="K7" s="25"/>
      <c r="L7" s="70"/>
      <c r="M7" s="70"/>
      <c r="N7" s="37">
        <v>3.25</v>
      </c>
    </row>
    <row r="8" spans="1:14" ht="15.75" thickBot="1" x14ac:dyDescent="0.3">
      <c r="A8" s="48" t="s">
        <v>62</v>
      </c>
      <c r="B8" s="49"/>
      <c r="C8" s="50">
        <f>SUM(C4:C7)</f>
        <v>0</v>
      </c>
      <c r="D8" s="49"/>
      <c r="E8" s="74">
        <f>SUM(E4:E7)</f>
        <v>6.5</v>
      </c>
      <c r="F8" s="49"/>
      <c r="G8" s="50">
        <f>SUM(G4:G7)</f>
        <v>0</v>
      </c>
      <c r="H8" s="49"/>
      <c r="I8" s="51">
        <f>SUM(I4:I7)</f>
        <v>0</v>
      </c>
      <c r="J8" s="49"/>
      <c r="K8" s="50">
        <f>SUM(K4:K7)</f>
        <v>0</v>
      </c>
      <c r="L8" s="49"/>
      <c r="M8" s="74">
        <f>SUM(M4:M7)</f>
        <v>6.5</v>
      </c>
      <c r="N8" s="49">
        <f>SUM(N4:N7)</f>
        <v>13</v>
      </c>
    </row>
    <row r="13" spans="1:14" x14ac:dyDescent="0.25">
      <c r="B13" s="52" t="s">
        <v>14</v>
      </c>
      <c r="E13" s="53"/>
      <c r="F13" s="54" t="s">
        <v>89</v>
      </c>
    </row>
    <row r="14" spans="1:14" x14ac:dyDescent="0.25">
      <c r="B14" t="s">
        <v>32</v>
      </c>
      <c r="D14" t="str">
        <f>B1</f>
        <v>MIMOUNT LOUKY</v>
      </c>
    </row>
    <row r="15" spans="1:14" x14ac:dyDescent="0.25">
      <c r="B15" t="s">
        <v>15</v>
      </c>
    </row>
    <row r="16" spans="1:14" x14ac:dyDescent="0.25">
      <c r="E16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3" max="3" width="9" customWidth="1"/>
    <col min="5" max="5" width="10" customWidth="1"/>
    <col min="6" max="6" width="9.28515625" customWidth="1"/>
    <col min="7" max="7" width="7.42578125" customWidth="1"/>
    <col min="8" max="8" width="9.28515625" customWidth="1"/>
    <col min="9" max="9" width="8.5703125" customWidth="1"/>
    <col min="10" max="10" width="8.28515625" customWidth="1"/>
    <col min="11" max="12" width="8.7109375" customWidth="1"/>
    <col min="13" max="13" width="4.7109375" customWidth="1"/>
    <col min="14" max="14" width="8.570312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44320</v>
      </c>
      <c r="B4" s="67"/>
      <c r="C4" s="25"/>
      <c r="D4" s="67" t="s">
        <v>55</v>
      </c>
      <c r="E4" s="71">
        <v>3.25</v>
      </c>
      <c r="F4" s="9"/>
      <c r="G4" s="25"/>
      <c r="H4" s="31"/>
      <c r="I4" s="40"/>
      <c r="J4" s="41"/>
      <c r="K4" s="25"/>
      <c r="L4" s="70"/>
      <c r="M4" s="11"/>
      <c r="N4" s="37"/>
    </row>
    <row r="5" spans="1:14" ht="25.5" thickBot="1" x14ac:dyDescent="0.3">
      <c r="A5" s="39">
        <v>44327</v>
      </c>
      <c r="B5" s="67"/>
      <c r="C5" s="25"/>
      <c r="D5" s="67" t="s">
        <v>55</v>
      </c>
      <c r="E5" s="72">
        <v>3.25</v>
      </c>
      <c r="F5" s="9"/>
      <c r="G5" s="75"/>
      <c r="H5" s="63"/>
      <c r="I5" s="81"/>
      <c r="J5" s="82"/>
      <c r="K5" s="25"/>
      <c r="L5" s="70"/>
      <c r="M5" s="11"/>
      <c r="N5" s="37"/>
    </row>
    <row r="6" spans="1:14" ht="15.75" thickBot="1" x14ac:dyDescent="0.3">
      <c r="A6" s="48" t="s">
        <v>62</v>
      </c>
      <c r="B6" s="49"/>
      <c r="C6" s="50">
        <f>SUM(C4:C5)</f>
        <v>0</v>
      </c>
      <c r="D6" s="49"/>
      <c r="E6" s="74">
        <f>SUM(E4:E5)</f>
        <v>6.5</v>
      </c>
      <c r="F6" s="49"/>
      <c r="G6" s="50">
        <f>SUM(G4:G5)</f>
        <v>0</v>
      </c>
      <c r="H6" s="49"/>
      <c r="I6" s="51">
        <f>SUM(I4:I5)</f>
        <v>0</v>
      </c>
      <c r="J6" s="49"/>
      <c r="K6" s="50">
        <f>SUM(K4:K5)</f>
        <v>0</v>
      </c>
      <c r="L6" s="49"/>
      <c r="M6" s="51">
        <f>SUM(M4:M5)</f>
        <v>0</v>
      </c>
      <c r="N6" s="49">
        <f>SUM(C6:M6)</f>
        <v>6.5</v>
      </c>
    </row>
    <row r="11" spans="1:14" x14ac:dyDescent="0.25">
      <c r="B11" s="52" t="s">
        <v>14</v>
      </c>
      <c r="E11" s="53"/>
      <c r="F11" s="54" t="s">
        <v>88</v>
      </c>
    </row>
    <row r="12" spans="1:14" x14ac:dyDescent="0.25">
      <c r="B12" t="s">
        <v>32</v>
      </c>
      <c r="D12" t="str">
        <f>B1</f>
        <v>MIMOUNT LOUKY</v>
      </c>
    </row>
    <row r="13" spans="1:14" x14ac:dyDescent="0.25">
      <c r="B13" t="s">
        <v>15</v>
      </c>
    </row>
    <row r="14" spans="1:14" x14ac:dyDescent="0.25">
      <c r="E14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2" max="2" width="8.140625" customWidth="1"/>
    <col min="3" max="3" width="7.85546875" customWidth="1"/>
    <col min="5" max="5" width="7" customWidth="1"/>
    <col min="7" max="7" width="7.140625" customWidth="1"/>
    <col min="9" max="9" width="6.85546875" customWidth="1"/>
    <col min="11" max="11" width="7.28515625" customWidth="1"/>
    <col min="13" max="14" width="8.2851562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44292</v>
      </c>
      <c r="B4" s="67"/>
      <c r="C4" s="25"/>
      <c r="D4" s="67" t="s">
        <v>55</v>
      </c>
      <c r="E4" s="71">
        <v>3</v>
      </c>
      <c r="F4" s="9"/>
      <c r="G4" s="25"/>
      <c r="H4" s="31"/>
      <c r="I4" s="40"/>
      <c r="J4" s="41"/>
      <c r="K4" s="25"/>
      <c r="L4" s="70"/>
      <c r="M4" s="11"/>
      <c r="N4" s="37"/>
    </row>
    <row r="5" spans="1:14" ht="24.75" x14ac:dyDescent="0.25">
      <c r="A5" s="39">
        <v>44306</v>
      </c>
      <c r="B5" s="67"/>
      <c r="C5" s="25"/>
      <c r="D5" s="67" t="s">
        <v>55</v>
      </c>
      <c r="E5" s="72">
        <v>3</v>
      </c>
      <c r="F5" s="9"/>
      <c r="G5" s="75"/>
      <c r="H5" s="63"/>
      <c r="I5" s="81"/>
      <c r="J5" s="82"/>
      <c r="K5" s="25"/>
      <c r="L5" s="70"/>
      <c r="M5" s="11"/>
      <c r="N5" s="37"/>
    </row>
    <row r="6" spans="1:14" ht="24.75" x14ac:dyDescent="0.25">
      <c r="A6" s="39">
        <v>44310</v>
      </c>
      <c r="B6" s="67"/>
      <c r="C6" s="25"/>
      <c r="D6" s="67"/>
      <c r="E6" s="72"/>
      <c r="F6" s="9"/>
      <c r="G6" s="75"/>
      <c r="H6" s="63"/>
      <c r="I6" s="81"/>
      <c r="J6" s="82"/>
      <c r="K6" s="25"/>
      <c r="L6" s="70" t="s">
        <v>56</v>
      </c>
      <c r="M6" s="11">
        <v>5</v>
      </c>
      <c r="N6" s="37"/>
    </row>
    <row r="7" spans="1:14" ht="25.5" thickBot="1" x14ac:dyDescent="0.3">
      <c r="A7" s="39">
        <v>44313</v>
      </c>
      <c r="B7" s="67"/>
      <c r="C7" s="25"/>
      <c r="D7" s="25" t="s">
        <v>56</v>
      </c>
      <c r="E7" s="72">
        <v>2</v>
      </c>
      <c r="F7" s="9"/>
      <c r="G7" s="75"/>
      <c r="H7" s="79"/>
      <c r="I7" s="80"/>
      <c r="J7" s="9"/>
      <c r="K7" s="25"/>
      <c r="L7" s="70"/>
      <c r="M7" s="11"/>
      <c r="N7" s="37"/>
    </row>
    <row r="8" spans="1:14" ht="15.75" thickBot="1" x14ac:dyDescent="0.3">
      <c r="A8" s="48" t="s">
        <v>62</v>
      </c>
      <c r="B8" s="49"/>
      <c r="C8" s="50">
        <f>SUM(C4:C7)</f>
        <v>0</v>
      </c>
      <c r="D8" s="49"/>
      <c r="E8" s="74">
        <f>SUM(E4:E7)</f>
        <v>8</v>
      </c>
      <c r="F8" s="49"/>
      <c r="G8" s="50">
        <f>SUM(G4:G7)</f>
        <v>0</v>
      </c>
      <c r="H8" s="49"/>
      <c r="I8" s="51">
        <f>SUM(I4:I7)</f>
        <v>0</v>
      </c>
      <c r="J8" s="49"/>
      <c r="K8" s="50">
        <f>SUM(K4:K7)</f>
        <v>0</v>
      </c>
      <c r="L8" s="49"/>
      <c r="M8" s="51">
        <f>SUM(M4:M7)</f>
        <v>5</v>
      </c>
      <c r="N8" s="49">
        <f>SUM(C8:M8)</f>
        <v>13</v>
      </c>
    </row>
    <row r="13" spans="1:14" x14ac:dyDescent="0.25">
      <c r="B13" s="52" t="s">
        <v>14</v>
      </c>
      <c r="E13" s="53"/>
      <c r="F13" s="54" t="s">
        <v>80</v>
      </c>
    </row>
    <row r="14" spans="1:14" x14ac:dyDescent="0.25">
      <c r="B14" t="s">
        <v>32</v>
      </c>
      <c r="D14" t="str">
        <f>B1</f>
        <v>MIMOUNT LOUKY</v>
      </c>
    </row>
    <row r="15" spans="1:14" x14ac:dyDescent="0.25">
      <c r="B15" t="s">
        <v>15</v>
      </c>
    </row>
    <row r="16" spans="1:14" x14ac:dyDescent="0.25">
      <c r="E16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2" max="2" width="8.85546875" customWidth="1"/>
    <col min="3" max="3" width="8.7109375" customWidth="1"/>
    <col min="5" max="5" width="8" customWidth="1"/>
    <col min="7" max="7" width="7.7109375" customWidth="1"/>
    <col min="9" max="9" width="6.28515625" customWidth="1"/>
    <col min="10" max="10" width="8.28515625" customWidth="1"/>
    <col min="11" max="11" width="8.140625" customWidth="1"/>
    <col min="13" max="13" width="7" customWidth="1"/>
    <col min="14" max="14" width="9.14062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44229</v>
      </c>
      <c r="B4" s="67"/>
      <c r="C4" s="25"/>
      <c r="D4" s="67" t="s">
        <v>55</v>
      </c>
      <c r="E4" s="71">
        <v>3</v>
      </c>
      <c r="F4" s="9"/>
      <c r="G4" s="25"/>
      <c r="H4" s="31"/>
      <c r="I4" s="40"/>
      <c r="J4" s="41"/>
      <c r="K4" s="25"/>
      <c r="L4" s="70"/>
      <c r="M4" s="11"/>
      <c r="N4" s="37"/>
    </row>
    <row r="5" spans="1:14" ht="24.75" x14ac:dyDescent="0.25">
      <c r="A5" s="39">
        <v>44240</v>
      </c>
      <c r="B5" s="67"/>
      <c r="C5" s="25"/>
      <c r="D5" s="67"/>
      <c r="E5" s="72"/>
      <c r="F5" s="9"/>
      <c r="G5" s="75"/>
      <c r="H5" s="63"/>
      <c r="I5" s="81"/>
      <c r="J5" s="82"/>
      <c r="K5" s="25"/>
      <c r="L5" s="70" t="s">
        <v>56</v>
      </c>
      <c r="M5" s="11">
        <v>5</v>
      </c>
      <c r="N5" s="37"/>
    </row>
    <row r="6" spans="1:14" ht="25.5" thickBot="1" x14ac:dyDescent="0.3">
      <c r="A6" s="39">
        <v>44254</v>
      </c>
      <c r="B6" s="67"/>
      <c r="C6" s="25"/>
      <c r="D6" s="25"/>
      <c r="E6" s="72"/>
      <c r="F6" s="9"/>
      <c r="G6" s="75"/>
      <c r="H6" s="79"/>
      <c r="I6" s="80"/>
      <c r="J6" s="9"/>
      <c r="K6" s="25"/>
      <c r="L6" s="70" t="s">
        <v>56</v>
      </c>
      <c r="M6" s="11">
        <v>5</v>
      </c>
      <c r="N6" s="37"/>
    </row>
    <row r="7" spans="1:14" ht="15.75" thickBot="1" x14ac:dyDescent="0.3">
      <c r="A7" s="48" t="s">
        <v>62</v>
      </c>
      <c r="B7" s="49"/>
      <c r="C7" s="50">
        <f>SUM(C4:C6)</f>
        <v>0</v>
      </c>
      <c r="D7" s="49"/>
      <c r="E7" s="74">
        <f>SUM(E4:E6)</f>
        <v>3</v>
      </c>
      <c r="F7" s="49"/>
      <c r="G7" s="50">
        <f>SUM(G4:G6)</f>
        <v>0</v>
      </c>
      <c r="H7" s="49"/>
      <c r="I7" s="51">
        <f>SUM(I4:I6)</f>
        <v>0</v>
      </c>
      <c r="J7" s="49"/>
      <c r="K7" s="50">
        <f>SUM(K4:K6)</f>
        <v>0</v>
      </c>
      <c r="L7" s="49"/>
      <c r="M7" s="51">
        <f>SUM(M4:M6)</f>
        <v>10</v>
      </c>
      <c r="N7" s="49">
        <f>SUM(C7:M7)</f>
        <v>13</v>
      </c>
    </row>
    <row r="12" spans="1:14" x14ac:dyDescent="0.25">
      <c r="B12" s="52" t="s">
        <v>14</v>
      </c>
      <c r="E12" s="53"/>
      <c r="F12" s="54" t="s">
        <v>76</v>
      </c>
    </row>
    <row r="13" spans="1:14" x14ac:dyDescent="0.25">
      <c r="B13" t="s">
        <v>32</v>
      </c>
      <c r="D13" t="str">
        <f>B1</f>
        <v>MIMOUNT LOUKY</v>
      </c>
    </row>
    <row r="14" spans="1:14" x14ac:dyDescent="0.25">
      <c r="B14" t="s">
        <v>15</v>
      </c>
    </row>
    <row r="15" spans="1:14" x14ac:dyDescent="0.25">
      <c r="E15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3" max="3" width="7.140625" customWidth="1"/>
    <col min="5" max="5" width="5.7109375" customWidth="1"/>
    <col min="7" max="7" width="7.85546875" customWidth="1"/>
    <col min="9" max="9" width="6.140625" customWidth="1"/>
    <col min="11" max="11" width="5.85546875" customWidth="1"/>
    <col min="13" max="13" width="7.42578125" customWidth="1"/>
    <col min="14" max="14" width="7.14062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44201</v>
      </c>
      <c r="B4" s="67"/>
      <c r="C4" s="25"/>
      <c r="D4" s="67" t="s">
        <v>55</v>
      </c>
      <c r="E4" s="71">
        <v>3</v>
      </c>
      <c r="F4" s="9"/>
      <c r="G4" s="25"/>
      <c r="H4" s="31"/>
      <c r="I4" s="40"/>
      <c r="J4" s="41"/>
      <c r="K4" s="25"/>
      <c r="L4" s="70"/>
      <c r="M4" s="11"/>
      <c r="N4" s="37"/>
    </row>
    <row r="5" spans="1:14" ht="24.75" x14ac:dyDescent="0.25">
      <c r="A5" s="39">
        <v>44212</v>
      </c>
      <c r="B5" s="67"/>
      <c r="C5" s="25"/>
      <c r="D5" s="67"/>
      <c r="E5" s="72"/>
      <c r="F5" s="9"/>
      <c r="G5" s="75"/>
      <c r="H5" s="63"/>
      <c r="I5" s="81"/>
      <c r="J5" s="82"/>
      <c r="K5" s="25"/>
      <c r="L5" s="70" t="s">
        <v>56</v>
      </c>
      <c r="M5" s="11">
        <v>5</v>
      </c>
      <c r="N5" s="37"/>
    </row>
    <row r="6" spans="1:14" ht="25.5" thickBot="1" x14ac:dyDescent="0.3">
      <c r="A6" s="39">
        <v>44226</v>
      </c>
      <c r="B6" s="67"/>
      <c r="C6" s="25"/>
      <c r="D6" s="25"/>
      <c r="E6" s="72"/>
      <c r="F6" s="9"/>
      <c r="G6" s="75"/>
      <c r="H6" s="79"/>
      <c r="I6" s="80"/>
      <c r="J6" s="9"/>
      <c r="K6" s="25"/>
      <c r="L6" s="70" t="s">
        <v>56</v>
      </c>
      <c r="M6" s="11">
        <v>5</v>
      </c>
      <c r="N6" s="37"/>
    </row>
    <row r="7" spans="1:14" ht="15.75" thickBot="1" x14ac:dyDescent="0.3">
      <c r="A7" s="48" t="s">
        <v>62</v>
      </c>
      <c r="B7" s="49"/>
      <c r="C7" s="50">
        <f>SUM(C4:C6)</f>
        <v>0</v>
      </c>
      <c r="D7" s="49"/>
      <c r="E7" s="74">
        <f>SUM(E4:E6)</f>
        <v>3</v>
      </c>
      <c r="F7" s="49"/>
      <c r="G7" s="50">
        <f>SUM(G4:G6)</f>
        <v>0</v>
      </c>
      <c r="H7" s="49"/>
      <c r="I7" s="51">
        <f>SUM(I4:I6)</f>
        <v>0</v>
      </c>
      <c r="J7" s="49"/>
      <c r="K7" s="50">
        <f>SUM(K4:K6)</f>
        <v>0</v>
      </c>
      <c r="L7" s="49"/>
      <c r="M7" s="51">
        <f>SUM(M4:M6)</f>
        <v>10</v>
      </c>
      <c r="N7" s="49">
        <f>SUM(C7:M7)</f>
        <v>13</v>
      </c>
    </row>
    <row r="12" spans="1:14" x14ac:dyDescent="0.25">
      <c r="B12" s="52" t="s">
        <v>14</v>
      </c>
      <c r="E12" s="53"/>
      <c r="F12" s="54" t="s">
        <v>75</v>
      </c>
    </row>
    <row r="13" spans="1:14" x14ac:dyDescent="0.25">
      <c r="B13" t="s">
        <v>32</v>
      </c>
      <c r="D13" t="str">
        <f>B1</f>
        <v>MIMOUNT LOUKY</v>
      </c>
    </row>
    <row r="14" spans="1:14" x14ac:dyDescent="0.25">
      <c r="B14" t="s">
        <v>15</v>
      </c>
    </row>
    <row r="15" spans="1:14" x14ac:dyDescent="0.25">
      <c r="E15" s="55" t="s">
        <v>58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6"/>
    </sheetView>
  </sheetViews>
  <sheetFormatPr baseColWidth="10" defaultRowHeight="15" x14ac:dyDescent="0.25"/>
  <cols>
    <col min="3" max="3" width="6.7109375" customWidth="1"/>
    <col min="5" max="5" width="6.85546875" customWidth="1"/>
    <col min="7" max="7" width="6" customWidth="1"/>
    <col min="9" max="9" width="6.5703125" customWidth="1"/>
    <col min="11" max="11" width="5.28515625" customWidth="1"/>
    <col min="13" max="13" width="7.140625" customWidth="1"/>
    <col min="14" max="14" width="6.2851562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44166</v>
      </c>
      <c r="B4" s="67"/>
      <c r="C4" s="25"/>
      <c r="D4" s="67" t="s">
        <v>55</v>
      </c>
      <c r="E4" s="71">
        <v>3</v>
      </c>
      <c r="F4" s="9"/>
      <c r="G4" s="25"/>
      <c r="H4" s="31"/>
      <c r="I4" s="40"/>
      <c r="J4" s="41"/>
      <c r="K4" s="25"/>
      <c r="L4" s="70"/>
      <c r="M4" s="11"/>
      <c r="N4" s="37"/>
    </row>
    <row r="5" spans="1:14" ht="24.75" x14ac:dyDescent="0.25">
      <c r="A5" s="39">
        <v>44177</v>
      </c>
      <c r="B5" s="67"/>
      <c r="C5" s="25"/>
      <c r="D5" s="67"/>
      <c r="E5" s="72"/>
      <c r="F5" s="9"/>
      <c r="G5" s="75"/>
      <c r="H5" s="63"/>
      <c r="I5" s="81"/>
      <c r="J5" s="82"/>
      <c r="K5" s="25"/>
      <c r="L5" s="70" t="s">
        <v>56</v>
      </c>
      <c r="M5" s="11">
        <v>5</v>
      </c>
      <c r="N5" s="37"/>
    </row>
    <row r="6" spans="1:14" ht="25.5" thickBot="1" x14ac:dyDescent="0.3">
      <c r="A6" s="39">
        <v>44184</v>
      </c>
      <c r="B6" s="67"/>
      <c r="C6" s="25"/>
      <c r="D6" s="25"/>
      <c r="E6" s="72"/>
      <c r="F6" s="9"/>
      <c r="G6" s="75"/>
      <c r="H6" s="79"/>
      <c r="I6" s="80"/>
      <c r="J6" s="9"/>
      <c r="K6" s="25"/>
      <c r="L6" s="70" t="s">
        <v>56</v>
      </c>
      <c r="M6" s="11">
        <v>5</v>
      </c>
      <c r="N6" s="37"/>
    </row>
    <row r="7" spans="1:14" ht="15.75" thickBot="1" x14ac:dyDescent="0.3">
      <c r="A7" s="48" t="s">
        <v>62</v>
      </c>
      <c r="B7" s="49"/>
      <c r="C7" s="50">
        <f>SUM(C4:C6)</f>
        <v>0</v>
      </c>
      <c r="D7" s="49"/>
      <c r="E7" s="74">
        <f>SUM(E4:E6)</f>
        <v>3</v>
      </c>
      <c r="F7" s="49"/>
      <c r="G7" s="50">
        <f>SUM(G4:G6)</f>
        <v>0</v>
      </c>
      <c r="H7" s="49"/>
      <c r="I7" s="51">
        <f>SUM(I4:I6)</f>
        <v>0</v>
      </c>
      <c r="J7" s="49"/>
      <c r="K7" s="50">
        <f>SUM(K4:K6)</f>
        <v>0</v>
      </c>
      <c r="L7" s="49"/>
      <c r="M7" s="51">
        <f>SUM(M4:M6)</f>
        <v>10</v>
      </c>
      <c r="N7" s="49">
        <f>SUM(C7:M7)</f>
        <v>13</v>
      </c>
    </row>
    <row r="12" spans="1:14" x14ac:dyDescent="0.25">
      <c r="B12" s="52" t="s">
        <v>14</v>
      </c>
      <c r="E12" s="53"/>
      <c r="F12" s="54" t="s">
        <v>74</v>
      </c>
    </row>
    <row r="13" spans="1:14" x14ac:dyDescent="0.25">
      <c r="B13" t="s">
        <v>32</v>
      </c>
      <c r="D13" t="str">
        <f>B1</f>
        <v>MIMOUNT LOUKY</v>
      </c>
    </row>
    <row r="14" spans="1:14" x14ac:dyDescent="0.25">
      <c r="B14" t="s">
        <v>15</v>
      </c>
    </row>
    <row r="15" spans="1:14" x14ac:dyDescent="0.25">
      <c r="E15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8.28515625" customWidth="1"/>
    <col min="3" max="3" width="7.7109375" customWidth="1"/>
    <col min="5" max="5" width="9" customWidth="1"/>
    <col min="7" max="7" width="7.28515625" customWidth="1"/>
    <col min="9" max="9" width="8.140625" customWidth="1"/>
    <col min="10" max="10" width="8.7109375" customWidth="1"/>
    <col min="11" max="11" width="8.28515625" customWidth="1"/>
    <col min="13" max="13" width="6.42578125" customWidth="1"/>
    <col min="14" max="14" width="8.710937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44156</v>
      </c>
      <c r="B4" s="67"/>
      <c r="C4" s="25"/>
      <c r="D4" s="67"/>
      <c r="E4" s="71"/>
      <c r="F4" s="9"/>
      <c r="G4" s="25"/>
      <c r="H4" s="31"/>
      <c r="I4" s="40"/>
      <c r="J4" s="41"/>
      <c r="K4" s="25"/>
      <c r="L4" s="70" t="s">
        <v>55</v>
      </c>
      <c r="M4" s="11">
        <v>4</v>
      </c>
      <c r="N4" s="37"/>
    </row>
    <row r="5" spans="1:14" ht="25.5" thickBot="1" x14ac:dyDescent="0.3">
      <c r="A5" s="39">
        <v>44159</v>
      </c>
      <c r="B5" s="67"/>
      <c r="C5" s="25"/>
      <c r="D5" s="25" t="s">
        <v>55</v>
      </c>
      <c r="E5" s="72">
        <v>2.5</v>
      </c>
      <c r="F5" s="9"/>
      <c r="G5" s="75"/>
      <c r="H5" s="79"/>
      <c r="I5" s="80"/>
      <c r="J5" s="9"/>
      <c r="K5" s="25"/>
      <c r="L5" s="70"/>
      <c r="M5" s="11"/>
      <c r="N5" s="37"/>
    </row>
    <row r="6" spans="1:14" ht="15.75" thickBot="1" x14ac:dyDescent="0.3">
      <c r="A6" s="48" t="s">
        <v>62</v>
      </c>
      <c r="B6" s="49"/>
      <c r="C6" s="50">
        <f>SUM(C4:C5)</f>
        <v>0</v>
      </c>
      <c r="D6" s="49"/>
      <c r="E6" s="74">
        <f>SUM(E4:E5)</f>
        <v>2.5</v>
      </c>
      <c r="F6" s="49"/>
      <c r="G6" s="50">
        <f>SUM(G4:G5)</f>
        <v>0</v>
      </c>
      <c r="H6" s="49"/>
      <c r="I6" s="51">
        <f>SUM(I4:I5)</f>
        <v>0</v>
      </c>
      <c r="J6" s="49"/>
      <c r="K6" s="50">
        <f>SUM(K4:K5)</f>
        <v>0</v>
      </c>
      <c r="L6" s="49"/>
      <c r="M6" s="51">
        <f>SUM(M4:M5)</f>
        <v>4</v>
      </c>
      <c r="N6" s="49">
        <f>SUM(C6:M6)</f>
        <v>6.5</v>
      </c>
    </row>
    <row r="11" spans="1:14" x14ac:dyDescent="0.25">
      <c r="B11" s="52" t="s">
        <v>14</v>
      </c>
      <c r="E11" s="53"/>
      <c r="F11" s="54" t="s">
        <v>73</v>
      </c>
    </row>
    <row r="12" spans="1:14" x14ac:dyDescent="0.25">
      <c r="B12" t="s">
        <v>32</v>
      </c>
      <c r="D12" t="str">
        <f>B1</f>
        <v>MIMOUNT LOUKY</v>
      </c>
    </row>
    <row r="13" spans="1:14" x14ac:dyDescent="0.25">
      <c r="B13" t="s">
        <v>15</v>
      </c>
    </row>
    <row r="14" spans="1:14" x14ac:dyDescent="0.25">
      <c r="E14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3" max="3" width="7.85546875" customWidth="1"/>
    <col min="5" max="5" width="7.7109375" customWidth="1"/>
    <col min="6" max="6" width="9.7109375" customWidth="1"/>
    <col min="7" max="7" width="7.28515625" customWidth="1"/>
    <col min="9" max="9" width="6.42578125" customWidth="1"/>
    <col min="11" max="11" width="8" customWidth="1"/>
    <col min="13" max="13" width="6.85546875" customWidth="1"/>
    <col min="14" max="14" width="6.710937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44107</v>
      </c>
      <c r="B4" s="67"/>
      <c r="C4" s="25"/>
      <c r="D4" s="67"/>
      <c r="E4" s="71"/>
      <c r="F4" s="9"/>
      <c r="G4" s="25"/>
      <c r="H4" s="31"/>
      <c r="I4" s="40"/>
      <c r="J4" s="41"/>
      <c r="K4" s="25"/>
      <c r="L4" s="70" t="s">
        <v>55</v>
      </c>
      <c r="M4" s="11">
        <v>4</v>
      </c>
      <c r="N4" s="37"/>
    </row>
    <row r="5" spans="1:14" ht="24.75" x14ac:dyDescent="0.25">
      <c r="A5" s="39">
        <v>44114</v>
      </c>
      <c r="B5" s="67"/>
      <c r="C5" s="25"/>
      <c r="D5" s="25"/>
      <c r="E5" s="72"/>
      <c r="F5" s="9"/>
      <c r="G5" s="75"/>
      <c r="H5" s="79"/>
      <c r="I5" s="80"/>
      <c r="J5" s="9"/>
      <c r="K5" s="25"/>
      <c r="L5" s="70" t="s">
        <v>55</v>
      </c>
      <c r="M5" s="11">
        <v>4</v>
      </c>
      <c r="N5" s="37"/>
    </row>
    <row r="6" spans="1:14" ht="24.75" x14ac:dyDescent="0.25">
      <c r="A6" s="39">
        <v>44121</v>
      </c>
      <c r="B6" s="67"/>
      <c r="C6" s="25"/>
      <c r="D6" s="25"/>
      <c r="E6" s="72"/>
      <c r="F6" s="9"/>
      <c r="G6" s="25"/>
      <c r="H6" s="79"/>
      <c r="I6" s="11"/>
      <c r="J6" s="9"/>
      <c r="K6" s="25"/>
      <c r="L6" s="70" t="s">
        <v>55</v>
      </c>
      <c r="M6" s="11">
        <v>4</v>
      </c>
      <c r="N6" s="37"/>
    </row>
    <row r="7" spans="1:14" ht="25.5" thickBot="1" x14ac:dyDescent="0.3">
      <c r="A7" s="39">
        <v>44124</v>
      </c>
      <c r="B7" s="67"/>
      <c r="C7" s="25"/>
      <c r="D7" s="25" t="s">
        <v>55</v>
      </c>
      <c r="E7" s="72">
        <v>1</v>
      </c>
      <c r="F7" s="9"/>
      <c r="G7" s="25"/>
      <c r="H7" s="79"/>
      <c r="I7" s="11"/>
      <c r="J7" s="9"/>
      <c r="K7" s="25"/>
      <c r="L7" s="70"/>
      <c r="M7" s="11"/>
      <c r="N7" s="37"/>
    </row>
    <row r="8" spans="1:14" ht="15.75" thickBot="1" x14ac:dyDescent="0.3">
      <c r="A8" s="48" t="s">
        <v>62</v>
      </c>
      <c r="B8" s="49"/>
      <c r="C8" s="50">
        <f>SUM(C4:C7)</f>
        <v>0</v>
      </c>
      <c r="D8" s="49"/>
      <c r="E8" s="74">
        <f>SUM(E4:E7)</f>
        <v>1</v>
      </c>
      <c r="F8" s="49"/>
      <c r="G8" s="50">
        <f>SUM(G4:G7)</f>
        <v>0</v>
      </c>
      <c r="H8" s="49"/>
      <c r="I8" s="51">
        <f>SUM(I4:I7)</f>
        <v>0</v>
      </c>
      <c r="J8" s="49"/>
      <c r="K8" s="50">
        <f>SUM(K4:K7)</f>
        <v>0</v>
      </c>
      <c r="L8" s="49"/>
      <c r="M8" s="51">
        <f>SUM(M4:M7)</f>
        <v>12</v>
      </c>
      <c r="N8" s="49">
        <f>SUM(C8:M8)</f>
        <v>13</v>
      </c>
    </row>
    <row r="13" spans="1:14" x14ac:dyDescent="0.25">
      <c r="B13" s="52" t="s">
        <v>14</v>
      </c>
      <c r="E13" s="53"/>
      <c r="F13" s="54" t="s">
        <v>72</v>
      </c>
    </row>
    <row r="14" spans="1:14" x14ac:dyDescent="0.25">
      <c r="B14" t="s">
        <v>32</v>
      </c>
      <c r="D14" t="str">
        <f>B1</f>
        <v>MIMOUNT LOUKY</v>
      </c>
    </row>
    <row r="15" spans="1:14" x14ac:dyDescent="0.25">
      <c r="B15" t="s">
        <v>15</v>
      </c>
    </row>
    <row r="16" spans="1:14" x14ac:dyDescent="0.25">
      <c r="E16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0" workbookViewId="0">
      <selection activeCell="F36" sqref="F36"/>
    </sheetView>
  </sheetViews>
  <sheetFormatPr baseColWidth="10" defaultRowHeight="15" x14ac:dyDescent="0.25"/>
  <cols>
    <col min="1" max="1" width="7.7109375" customWidth="1"/>
    <col min="3" max="3" width="8.28515625" customWidth="1"/>
    <col min="5" max="5" width="7" customWidth="1"/>
    <col min="7" max="7" width="7.28515625" customWidth="1"/>
    <col min="9" max="9" width="6.28515625" customWidth="1"/>
    <col min="11" max="11" width="7" customWidth="1"/>
    <col min="13" max="13" width="6.85546875" customWidth="1"/>
    <col min="14" max="14" width="6.4257812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x14ac:dyDescent="0.25">
      <c r="A3" s="84"/>
      <c r="B3" s="106" t="s">
        <v>22</v>
      </c>
      <c r="C3" s="90"/>
      <c r="D3" s="107"/>
      <c r="E3" s="90"/>
      <c r="F3" s="106" t="s">
        <v>22</v>
      </c>
      <c r="G3" s="108"/>
      <c r="H3" s="106"/>
      <c r="I3" s="109"/>
      <c r="J3" s="106" t="s">
        <v>22</v>
      </c>
      <c r="K3" s="108"/>
      <c r="L3" s="88"/>
      <c r="M3" s="108"/>
      <c r="N3" s="108"/>
    </row>
    <row r="4" spans="1:14" ht="23.25" x14ac:dyDescent="0.25">
      <c r="A4" s="85">
        <v>5</v>
      </c>
      <c r="B4" s="92" t="s">
        <v>21</v>
      </c>
      <c r="C4" s="94">
        <v>0.25</v>
      </c>
      <c r="D4" s="93"/>
      <c r="E4" s="110"/>
      <c r="F4" s="92" t="s">
        <v>12</v>
      </c>
      <c r="G4" s="111">
        <v>0.56999999999999995</v>
      </c>
      <c r="H4" s="93"/>
      <c r="I4" s="111"/>
      <c r="J4" s="93" t="s">
        <v>21</v>
      </c>
      <c r="K4" s="111">
        <v>0.33</v>
      </c>
      <c r="L4" s="93"/>
      <c r="M4" s="111"/>
      <c r="N4" s="111">
        <f>C4+E4+G4+I4+K4+M4</f>
        <v>1.1499999999999999</v>
      </c>
    </row>
    <row r="5" spans="1:14" x14ac:dyDescent="0.25">
      <c r="A5" s="84"/>
      <c r="B5" s="106" t="s">
        <v>24</v>
      </c>
      <c r="C5" s="112"/>
      <c r="D5" s="106" t="s">
        <v>24</v>
      </c>
      <c r="E5" s="113"/>
      <c r="F5" s="106" t="s">
        <v>24</v>
      </c>
      <c r="G5" s="114"/>
      <c r="H5" s="106" t="s">
        <v>24</v>
      </c>
      <c r="I5" s="114"/>
      <c r="J5" s="106" t="s">
        <v>24</v>
      </c>
      <c r="K5" s="108"/>
      <c r="L5" s="88"/>
      <c r="M5" s="108"/>
      <c r="N5" s="108"/>
    </row>
    <row r="6" spans="1:14" x14ac:dyDescent="0.25">
      <c r="A6" s="85">
        <v>10</v>
      </c>
      <c r="B6" s="93" t="s">
        <v>20</v>
      </c>
      <c r="C6" s="94">
        <v>0.33</v>
      </c>
      <c r="D6" s="93" t="s">
        <v>20</v>
      </c>
      <c r="E6" s="94">
        <v>0.33</v>
      </c>
      <c r="F6" s="92" t="s">
        <v>20</v>
      </c>
      <c r="G6" s="111">
        <v>0.33</v>
      </c>
      <c r="H6" s="93" t="s">
        <v>20</v>
      </c>
      <c r="I6" s="111">
        <v>0.33</v>
      </c>
      <c r="J6" s="92" t="s">
        <v>12</v>
      </c>
      <c r="K6" s="111">
        <v>0.99</v>
      </c>
      <c r="L6" s="92"/>
      <c r="M6" s="111"/>
      <c r="N6" s="111">
        <f>C6+E6+G6+I6+K6+M6</f>
        <v>2.31</v>
      </c>
    </row>
    <row r="7" spans="1:14" ht="23.25" x14ac:dyDescent="0.25">
      <c r="A7" s="84"/>
      <c r="B7" s="106"/>
      <c r="C7" s="112"/>
      <c r="D7" s="115"/>
      <c r="E7" s="113"/>
      <c r="F7" s="115"/>
      <c r="G7" s="114"/>
      <c r="H7" s="106" t="s">
        <v>27</v>
      </c>
      <c r="I7" s="114"/>
      <c r="J7" s="115"/>
      <c r="K7" s="108"/>
      <c r="L7" s="88"/>
      <c r="M7" s="108"/>
      <c r="N7" s="108"/>
    </row>
    <row r="8" spans="1:14" x14ac:dyDescent="0.25">
      <c r="A8" s="85">
        <v>4</v>
      </c>
      <c r="B8" s="116"/>
      <c r="C8" s="94"/>
      <c r="D8" s="92"/>
      <c r="E8" s="117"/>
      <c r="F8" s="92"/>
      <c r="G8" s="111"/>
      <c r="H8" s="93"/>
      <c r="I8" s="111">
        <v>0.92</v>
      </c>
      <c r="J8" s="92"/>
      <c r="K8" s="111"/>
      <c r="L8" s="92"/>
      <c r="M8" s="111"/>
      <c r="N8" s="111">
        <f>C8+E8+G8+I8+K8+M8</f>
        <v>0.92</v>
      </c>
    </row>
    <row r="9" spans="1:14" ht="23.25" x14ac:dyDescent="0.25">
      <c r="A9" s="84"/>
      <c r="B9" s="106"/>
      <c r="C9" s="112"/>
      <c r="D9" s="115" t="s">
        <v>25</v>
      </c>
      <c r="E9" s="113"/>
      <c r="F9" s="115"/>
      <c r="G9" s="114"/>
      <c r="H9" s="106"/>
      <c r="I9" s="114"/>
      <c r="J9" s="115" t="s">
        <v>25</v>
      </c>
      <c r="K9" s="118"/>
      <c r="L9" s="106"/>
      <c r="M9" s="108"/>
      <c r="N9" s="108"/>
    </row>
    <row r="10" spans="1:14" ht="23.25" x14ac:dyDescent="0.25">
      <c r="A10" s="85">
        <v>5</v>
      </c>
      <c r="B10" s="116"/>
      <c r="C10" s="94"/>
      <c r="D10" s="92" t="s">
        <v>12</v>
      </c>
      <c r="E10" s="117">
        <v>0.5</v>
      </c>
      <c r="F10" s="92"/>
      <c r="G10" s="111"/>
      <c r="H10" s="93"/>
      <c r="I10" s="111"/>
      <c r="J10" s="92" t="s">
        <v>26</v>
      </c>
      <c r="K10" s="119">
        <v>0.65</v>
      </c>
      <c r="L10" s="92"/>
      <c r="M10" s="111"/>
      <c r="N10" s="111">
        <f>C10+E10+G10+I10+K10+M10</f>
        <v>1.1499999999999999</v>
      </c>
    </row>
    <row r="11" spans="1:14" ht="23.25" x14ac:dyDescent="0.25">
      <c r="A11" s="84"/>
      <c r="B11" s="106" t="s">
        <v>28</v>
      </c>
      <c r="C11" s="112"/>
      <c r="D11" s="106" t="s">
        <v>28</v>
      </c>
      <c r="E11" s="112"/>
      <c r="F11" s="106" t="s">
        <v>28</v>
      </c>
      <c r="G11" s="114"/>
      <c r="H11" s="106" t="s">
        <v>28</v>
      </c>
      <c r="I11" s="114"/>
      <c r="J11" s="106" t="s">
        <v>28</v>
      </c>
      <c r="K11" s="114"/>
      <c r="L11" s="106" t="s">
        <v>28</v>
      </c>
      <c r="M11" s="114"/>
      <c r="N11" s="108"/>
    </row>
    <row r="12" spans="1:14" ht="23.25" x14ac:dyDescent="0.25">
      <c r="A12" s="85">
        <v>12</v>
      </c>
      <c r="B12" s="116" t="s">
        <v>29</v>
      </c>
      <c r="C12" s="94">
        <v>0.33</v>
      </c>
      <c r="D12" s="116" t="s">
        <v>29</v>
      </c>
      <c r="E12" s="94">
        <v>0.33</v>
      </c>
      <c r="F12" s="116" t="s">
        <v>29</v>
      </c>
      <c r="G12" s="111">
        <v>0.33</v>
      </c>
      <c r="H12" s="116" t="s">
        <v>29</v>
      </c>
      <c r="I12" s="111">
        <v>0.33</v>
      </c>
      <c r="J12" s="116" t="s">
        <v>12</v>
      </c>
      <c r="K12" s="111">
        <v>1.1200000000000001</v>
      </c>
      <c r="L12" s="116" t="s">
        <v>29</v>
      </c>
      <c r="M12" s="111">
        <v>0.33</v>
      </c>
      <c r="N12" s="111">
        <f>C12+E12+G12+I12+K12+M12</f>
        <v>2.7700000000000005</v>
      </c>
    </row>
    <row r="13" spans="1:14" x14ac:dyDescent="0.25">
      <c r="A13" s="84"/>
      <c r="B13" s="106"/>
      <c r="C13" s="112"/>
      <c r="D13" s="106" t="s">
        <v>31</v>
      </c>
      <c r="E13" s="113"/>
      <c r="F13" s="106"/>
      <c r="G13" s="118"/>
      <c r="H13" s="106"/>
      <c r="I13" s="118"/>
      <c r="J13" s="106"/>
      <c r="K13" s="118"/>
      <c r="L13" s="88"/>
      <c r="M13" s="108"/>
      <c r="N13" s="108"/>
    </row>
    <row r="14" spans="1:14" x14ac:dyDescent="0.25">
      <c r="A14" s="85">
        <v>4</v>
      </c>
      <c r="B14" s="116"/>
      <c r="C14" s="94"/>
      <c r="D14" s="116" t="s">
        <v>12</v>
      </c>
      <c r="E14" s="117">
        <v>0.92</v>
      </c>
      <c r="F14" s="116"/>
      <c r="G14" s="119"/>
      <c r="H14" s="116"/>
      <c r="I14" s="119"/>
      <c r="J14" s="116"/>
      <c r="K14" s="119"/>
      <c r="L14" s="92"/>
      <c r="M14" s="111"/>
      <c r="N14" s="111">
        <f>C14+E14+G14+I14+K14+M14</f>
        <v>0.92</v>
      </c>
    </row>
    <row r="15" spans="1:14" x14ac:dyDescent="0.25">
      <c r="A15" s="96"/>
      <c r="B15" s="120" t="s">
        <v>33</v>
      </c>
      <c r="C15" s="90"/>
      <c r="D15" s="120" t="s">
        <v>33</v>
      </c>
      <c r="E15" s="121"/>
      <c r="F15" s="120" t="s">
        <v>33</v>
      </c>
      <c r="G15" s="109"/>
      <c r="H15" s="120" t="s">
        <v>33</v>
      </c>
      <c r="I15" s="109"/>
      <c r="J15" s="120" t="s">
        <v>33</v>
      </c>
      <c r="K15" s="109"/>
      <c r="L15" s="89"/>
      <c r="M15" s="108"/>
      <c r="N15" s="108"/>
    </row>
    <row r="16" spans="1:14" x14ac:dyDescent="0.25">
      <c r="A16" s="97">
        <v>13.75</v>
      </c>
      <c r="B16" s="116" t="s">
        <v>20</v>
      </c>
      <c r="C16" s="94">
        <v>0.33</v>
      </c>
      <c r="D16" s="116" t="s">
        <v>20</v>
      </c>
      <c r="E16" s="117">
        <v>0.33</v>
      </c>
      <c r="F16" s="116" t="s">
        <v>20</v>
      </c>
      <c r="G16" s="119">
        <v>0.33</v>
      </c>
      <c r="H16" s="116" t="s">
        <v>12</v>
      </c>
      <c r="I16" s="119">
        <v>1.85</v>
      </c>
      <c r="J16" s="116" t="s">
        <v>20</v>
      </c>
      <c r="K16" s="119">
        <v>0.33</v>
      </c>
      <c r="L16" s="92"/>
      <c r="M16" s="111"/>
      <c r="N16" s="111">
        <f>K16+I16+G16+E16+C16</f>
        <v>3.1700000000000004</v>
      </c>
    </row>
    <row r="17" spans="1:14" ht="23.25" x14ac:dyDescent="0.25">
      <c r="A17" s="96"/>
      <c r="B17" s="120" t="s">
        <v>34</v>
      </c>
      <c r="C17" s="90"/>
      <c r="D17" s="120"/>
      <c r="E17" s="121"/>
      <c r="F17" s="120" t="s">
        <v>35</v>
      </c>
      <c r="G17" s="109"/>
      <c r="H17" s="120"/>
      <c r="I17" s="109"/>
      <c r="J17" s="120" t="s">
        <v>36</v>
      </c>
      <c r="K17" s="109"/>
      <c r="L17" s="89"/>
      <c r="M17" s="108"/>
      <c r="N17" s="108"/>
    </row>
    <row r="18" spans="1:14" x14ac:dyDescent="0.25">
      <c r="A18" s="97">
        <v>11.5</v>
      </c>
      <c r="B18" s="116" t="s">
        <v>12</v>
      </c>
      <c r="C18" s="94">
        <v>0.88</v>
      </c>
      <c r="D18" s="116"/>
      <c r="E18" s="117"/>
      <c r="F18" s="116" t="s">
        <v>12</v>
      </c>
      <c r="G18" s="119">
        <v>0.88</v>
      </c>
      <c r="H18" s="116"/>
      <c r="I18" s="119"/>
      <c r="J18" s="116" t="s">
        <v>12</v>
      </c>
      <c r="K18" s="119">
        <v>0.89</v>
      </c>
      <c r="L18" s="92"/>
      <c r="M18" s="111"/>
      <c r="N18" s="111">
        <f>K18+G18+C18</f>
        <v>2.65</v>
      </c>
    </row>
    <row r="19" spans="1:14" x14ac:dyDescent="0.25">
      <c r="A19" s="96"/>
      <c r="B19" s="120" t="s">
        <v>50</v>
      </c>
      <c r="C19" s="90"/>
      <c r="D19" s="120"/>
      <c r="E19" s="121"/>
      <c r="F19" s="120" t="s">
        <v>50</v>
      </c>
      <c r="G19" s="109"/>
      <c r="H19" s="120"/>
      <c r="I19" s="109"/>
      <c r="J19" s="120" t="s">
        <v>50</v>
      </c>
      <c r="K19" s="109"/>
      <c r="L19" s="89"/>
      <c r="M19" s="108"/>
      <c r="N19" s="108"/>
    </row>
    <row r="20" spans="1:14" x14ac:dyDescent="0.25">
      <c r="A20" s="97">
        <v>8.27</v>
      </c>
      <c r="B20" s="116" t="s">
        <v>20</v>
      </c>
      <c r="C20" s="94">
        <v>0.33</v>
      </c>
      <c r="D20" s="116"/>
      <c r="E20" s="117"/>
      <c r="F20" s="116" t="s">
        <v>12</v>
      </c>
      <c r="G20" s="119">
        <v>1.25</v>
      </c>
      <c r="H20" s="116"/>
      <c r="I20" s="119"/>
      <c r="J20" s="116" t="s">
        <v>20</v>
      </c>
      <c r="K20" s="119">
        <v>0.33</v>
      </c>
      <c r="L20" s="92"/>
      <c r="M20" s="111"/>
      <c r="N20" s="111">
        <f>C20+E20+G20+I20+K20+M20</f>
        <v>1.9100000000000001</v>
      </c>
    </row>
    <row r="21" spans="1:14" ht="23.25" x14ac:dyDescent="0.25">
      <c r="A21" s="84"/>
      <c r="B21" s="106" t="s">
        <v>11</v>
      </c>
      <c r="C21" s="112"/>
      <c r="D21" s="115"/>
      <c r="E21" s="113"/>
      <c r="F21" s="122"/>
      <c r="G21" s="114"/>
      <c r="H21" s="106" t="s">
        <v>11</v>
      </c>
      <c r="I21" s="114"/>
      <c r="J21" s="115"/>
      <c r="K21" s="118"/>
      <c r="L21" s="106"/>
      <c r="M21" s="108"/>
      <c r="N21" s="108"/>
    </row>
    <row r="22" spans="1:14" x14ac:dyDescent="0.25">
      <c r="A22" s="85">
        <v>8</v>
      </c>
      <c r="B22" s="116" t="s">
        <v>12</v>
      </c>
      <c r="C22" s="94">
        <v>0.92</v>
      </c>
      <c r="D22" s="92"/>
      <c r="E22" s="117"/>
      <c r="F22" s="93"/>
      <c r="G22" s="111"/>
      <c r="H22" s="116" t="s">
        <v>12</v>
      </c>
      <c r="I22" s="111">
        <v>0.92</v>
      </c>
      <c r="J22" s="92"/>
      <c r="K22" s="119"/>
      <c r="L22" s="92"/>
      <c r="M22" s="111"/>
      <c r="N22" s="111">
        <f>C22+E22+G22+I22+K22+M22</f>
        <v>1.84</v>
      </c>
    </row>
    <row r="23" spans="1:14" x14ac:dyDescent="0.25">
      <c r="A23" s="105"/>
      <c r="B23" s="122"/>
      <c r="C23" s="112"/>
      <c r="D23" s="122"/>
      <c r="E23" s="112"/>
      <c r="F23" s="115"/>
      <c r="G23" s="114"/>
      <c r="H23" s="122"/>
      <c r="I23" s="114"/>
      <c r="J23" s="122"/>
      <c r="K23" s="114"/>
      <c r="L23" s="122"/>
      <c r="M23" s="114"/>
      <c r="N23" s="114"/>
    </row>
    <row r="24" spans="1:14" x14ac:dyDescent="0.25">
      <c r="A24" s="85">
        <f>SUM(A3:A23)</f>
        <v>81.52</v>
      </c>
      <c r="B24" s="124" t="s">
        <v>10</v>
      </c>
      <c r="C24" s="94">
        <f>SUM(C3:C23)</f>
        <v>3.37</v>
      </c>
      <c r="D24" s="125"/>
      <c r="E24" s="94">
        <f>SUM(E3:E23)</f>
        <v>2.41</v>
      </c>
      <c r="F24" s="117"/>
      <c r="G24" s="111">
        <f>SUM(G3:G23)</f>
        <v>3.69</v>
      </c>
      <c r="H24" s="124"/>
      <c r="I24" s="111">
        <f>SUM(I3:I23)</f>
        <v>4.3500000000000005</v>
      </c>
      <c r="J24" s="124"/>
      <c r="K24" s="111">
        <f>SUM(K3:K23)</f>
        <v>4.6400000000000006</v>
      </c>
      <c r="L24" s="125"/>
      <c r="M24" s="111">
        <f>SUM(M3:M23)</f>
        <v>0.33</v>
      </c>
      <c r="N24" s="111">
        <f>SUM(N3:N23)</f>
        <v>18.790000000000003</v>
      </c>
    </row>
    <row r="25" spans="1:14" x14ac:dyDescent="0.25">
      <c r="A25" s="1"/>
      <c r="B25" s="1"/>
      <c r="C25" s="1"/>
      <c r="D25" s="1"/>
      <c r="E25" s="1"/>
      <c r="F25" s="20"/>
      <c r="G25" s="1"/>
      <c r="H25" s="1"/>
      <c r="I25" s="1"/>
      <c r="J25" s="15"/>
      <c r="K25" s="1"/>
      <c r="L25" s="1"/>
      <c r="M25" s="1"/>
      <c r="N25" s="1"/>
    </row>
    <row r="26" spans="1:14" x14ac:dyDescent="0.25">
      <c r="A26" s="1"/>
      <c r="B26" s="1"/>
      <c r="C26" s="1"/>
      <c r="E26" s="1"/>
      <c r="F26" s="20"/>
      <c r="G26" s="1"/>
      <c r="H26" s="1" t="s">
        <v>13</v>
      </c>
      <c r="I26" s="1"/>
      <c r="J26" s="15"/>
      <c r="K26" s="16">
        <f>N24*4.33</f>
        <v>81.360700000000008</v>
      </c>
      <c r="L26" s="16"/>
      <c r="M26" s="16"/>
      <c r="N26" s="1"/>
    </row>
    <row r="27" spans="1:14" x14ac:dyDescent="0.25">
      <c r="A27" s="1"/>
      <c r="B27" s="1" t="s">
        <v>14</v>
      </c>
      <c r="C27" s="1"/>
      <c r="D27" s="1"/>
      <c r="E27" s="1"/>
      <c r="F27" s="18">
        <v>44895</v>
      </c>
      <c r="G27" s="1"/>
      <c r="H27" s="1"/>
      <c r="I27" s="17">
        <f>N24</f>
        <v>18.790000000000003</v>
      </c>
      <c r="J27" s="1"/>
      <c r="K27" s="1"/>
      <c r="L27" s="1"/>
      <c r="M27" s="1"/>
      <c r="N27" s="1"/>
    </row>
    <row r="28" spans="1:14" x14ac:dyDescent="0.25">
      <c r="A28" s="1"/>
      <c r="B28" s="1" t="s">
        <v>32</v>
      </c>
      <c r="C28" s="1"/>
      <c r="D28" s="1" t="s">
        <v>18</v>
      </c>
      <c r="F28" s="1" t="s">
        <v>15</v>
      </c>
      <c r="G28" s="1"/>
      <c r="H28" s="1"/>
      <c r="I28" s="1"/>
      <c r="J28" s="1"/>
      <c r="K28" s="1"/>
      <c r="L28" s="1"/>
      <c r="M28" s="1"/>
      <c r="N28" s="1"/>
    </row>
    <row r="30" spans="1:14" x14ac:dyDescent="0.25">
      <c r="F30" t="s">
        <v>128</v>
      </c>
    </row>
  </sheetData>
  <pageMargins left="0.7" right="0.7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7"/>
    </sheetView>
  </sheetViews>
  <sheetFormatPr baseColWidth="10" defaultRowHeight="15" x14ac:dyDescent="0.25"/>
  <cols>
    <col min="3" max="3" width="7.42578125" customWidth="1"/>
    <col min="5" max="5" width="5.42578125" customWidth="1"/>
    <col min="7" max="7" width="7.5703125" customWidth="1"/>
    <col min="8" max="8" width="8.7109375" customWidth="1"/>
    <col min="9" max="9" width="7.140625" customWidth="1"/>
    <col min="11" max="11" width="7.28515625" customWidth="1"/>
    <col min="13" max="13" width="8.5703125" customWidth="1"/>
    <col min="14" max="14" width="7.570312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44079</v>
      </c>
      <c r="B4" s="67"/>
      <c r="C4" s="25"/>
      <c r="D4" s="67"/>
      <c r="E4" s="71"/>
      <c r="F4" s="9"/>
      <c r="G4" s="25"/>
      <c r="H4" s="31"/>
      <c r="I4" s="40"/>
      <c r="J4" s="41"/>
      <c r="K4" s="25"/>
      <c r="L4" s="70" t="s">
        <v>55</v>
      </c>
      <c r="M4" s="11">
        <v>4</v>
      </c>
      <c r="N4" s="37"/>
    </row>
    <row r="5" spans="1:14" ht="24.75" x14ac:dyDescent="0.25">
      <c r="A5" s="39">
        <v>44089</v>
      </c>
      <c r="B5" s="67"/>
      <c r="C5" s="25"/>
      <c r="D5" s="25" t="s">
        <v>56</v>
      </c>
      <c r="E5" s="72">
        <v>2</v>
      </c>
      <c r="F5" s="9"/>
      <c r="G5" s="75"/>
      <c r="H5" s="79"/>
      <c r="I5" s="80"/>
      <c r="J5" s="9"/>
      <c r="K5" s="25"/>
      <c r="L5" s="70"/>
      <c r="M5" s="11"/>
      <c r="N5" s="37"/>
    </row>
    <row r="6" spans="1:14" ht="24.75" x14ac:dyDescent="0.25">
      <c r="A6" s="39">
        <v>44093</v>
      </c>
      <c r="B6" s="67"/>
      <c r="C6" s="25"/>
      <c r="D6" s="25"/>
      <c r="E6" s="72"/>
      <c r="F6" s="9"/>
      <c r="G6" s="25"/>
      <c r="H6" s="79"/>
      <c r="I6" s="11"/>
      <c r="J6" s="9"/>
      <c r="K6" s="25"/>
      <c r="L6" s="70" t="s">
        <v>55</v>
      </c>
      <c r="M6" s="11">
        <v>2</v>
      </c>
      <c r="N6" s="37"/>
    </row>
    <row r="7" spans="1:14" ht="24.75" x14ac:dyDescent="0.25">
      <c r="A7" s="39">
        <v>44096</v>
      </c>
      <c r="B7" s="67"/>
      <c r="C7" s="25"/>
      <c r="D7" s="25" t="s">
        <v>55</v>
      </c>
      <c r="E7" s="72">
        <v>2</v>
      </c>
      <c r="F7" s="9"/>
      <c r="G7" s="25"/>
      <c r="H7" s="79"/>
      <c r="I7" s="11"/>
      <c r="J7" s="9"/>
      <c r="K7" s="25"/>
      <c r="L7" s="70"/>
      <c r="M7" s="11"/>
      <c r="N7" s="37"/>
    </row>
    <row r="8" spans="1:14" ht="25.5" thickBot="1" x14ac:dyDescent="0.3">
      <c r="A8" s="39">
        <v>44100</v>
      </c>
      <c r="B8" s="68"/>
      <c r="C8" s="25"/>
      <c r="D8" s="25"/>
      <c r="E8" s="72"/>
      <c r="F8" s="9"/>
      <c r="G8" s="25"/>
      <c r="H8" s="11"/>
      <c r="I8" s="11"/>
      <c r="J8" s="43"/>
      <c r="K8" s="25"/>
      <c r="L8" s="70" t="s">
        <v>55</v>
      </c>
      <c r="M8" s="11">
        <v>3</v>
      </c>
      <c r="N8" s="37"/>
    </row>
    <row r="9" spans="1:14" ht="15.75" thickBot="1" x14ac:dyDescent="0.3">
      <c r="A9" s="48" t="s">
        <v>62</v>
      </c>
      <c r="B9" s="49"/>
      <c r="C9" s="50">
        <f>SUM(C4:C8)</f>
        <v>0</v>
      </c>
      <c r="D9" s="49"/>
      <c r="E9" s="74">
        <f>SUM(E4:E8)</f>
        <v>4</v>
      </c>
      <c r="F9" s="49"/>
      <c r="G9" s="50">
        <f>SUM(G4:G8)</f>
        <v>0</v>
      </c>
      <c r="H9" s="49"/>
      <c r="I9" s="51">
        <f>SUM(I4:I8)</f>
        <v>0</v>
      </c>
      <c r="J9" s="49"/>
      <c r="K9" s="50">
        <f>SUM(K4:K8)</f>
        <v>0</v>
      </c>
      <c r="L9" s="49"/>
      <c r="M9" s="51">
        <f>SUM(M4:M8)</f>
        <v>9</v>
      </c>
      <c r="N9" s="49">
        <f>SUM(C9:M9)</f>
        <v>13</v>
      </c>
    </row>
    <row r="14" spans="1:14" x14ac:dyDescent="0.25">
      <c r="B14" s="52" t="s">
        <v>14</v>
      </c>
      <c r="E14" s="53"/>
      <c r="F14" s="54" t="s">
        <v>71</v>
      </c>
    </row>
    <row r="15" spans="1:14" x14ac:dyDescent="0.25">
      <c r="B15" t="s">
        <v>32</v>
      </c>
      <c r="D15" t="str">
        <f>B1</f>
        <v>MIMOUNT LOUKY</v>
      </c>
    </row>
    <row r="16" spans="1:14" x14ac:dyDescent="0.25">
      <c r="B16" t="s">
        <v>15</v>
      </c>
    </row>
    <row r="17" spans="5:5" x14ac:dyDescent="0.25">
      <c r="E17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3" max="3" width="8.28515625" customWidth="1"/>
    <col min="5" max="5" width="8.5703125" customWidth="1"/>
    <col min="6" max="6" width="9.5703125" customWidth="1"/>
    <col min="7" max="7" width="8" customWidth="1"/>
    <col min="8" max="8" width="9.42578125" customWidth="1"/>
    <col min="9" max="9" width="7.7109375" customWidth="1"/>
    <col min="11" max="11" width="6.140625" customWidth="1"/>
    <col min="13" max="13" width="7.85546875" customWidth="1"/>
    <col min="14" max="14" width="8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5.5" thickBot="1" x14ac:dyDescent="0.3">
      <c r="A4" s="39">
        <v>44061</v>
      </c>
      <c r="B4" s="67"/>
      <c r="C4" s="25"/>
      <c r="D4" s="67" t="s">
        <v>56</v>
      </c>
      <c r="E4" s="71">
        <v>1</v>
      </c>
      <c r="F4" s="9"/>
      <c r="G4" s="25"/>
      <c r="H4" s="9"/>
      <c r="I4" s="40"/>
      <c r="J4" s="41"/>
      <c r="K4" s="25"/>
      <c r="L4" s="70"/>
      <c r="M4" s="11"/>
      <c r="N4" s="37"/>
    </row>
    <row r="5" spans="1:14" ht="25.5" thickBot="1" x14ac:dyDescent="0.3">
      <c r="A5" s="39">
        <v>44065</v>
      </c>
      <c r="B5" s="67"/>
      <c r="C5" s="25"/>
      <c r="D5" s="25"/>
      <c r="E5" s="72"/>
      <c r="F5" s="9"/>
      <c r="G5" s="25"/>
      <c r="H5" s="42"/>
      <c r="I5" s="11"/>
      <c r="J5" s="9"/>
      <c r="K5" s="25"/>
      <c r="L5" s="70" t="s">
        <v>56</v>
      </c>
      <c r="M5" s="11">
        <v>4</v>
      </c>
      <c r="N5" s="37"/>
    </row>
    <row r="6" spans="1:14" ht="25.5" thickBot="1" x14ac:dyDescent="0.3">
      <c r="A6" s="39">
        <v>44074</v>
      </c>
      <c r="B6" s="68" t="s">
        <v>56</v>
      </c>
      <c r="C6" s="25">
        <v>1.34</v>
      </c>
      <c r="D6" s="25"/>
      <c r="E6" s="72"/>
      <c r="F6" s="9"/>
      <c r="G6" s="25"/>
      <c r="H6" s="9"/>
      <c r="I6" s="11"/>
      <c r="J6" s="43"/>
      <c r="K6" s="25"/>
      <c r="L6" s="70"/>
      <c r="M6" s="11"/>
      <c r="N6" s="37"/>
    </row>
    <row r="7" spans="1:14" ht="15.75" thickBot="1" x14ac:dyDescent="0.3">
      <c r="A7" s="48" t="s">
        <v>62</v>
      </c>
      <c r="B7" s="49"/>
      <c r="C7" s="50">
        <f>SUM(C4:C6)</f>
        <v>1.34</v>
      </c>
      <c r="D7" s="49"/>
      <c r="E7" s="74">
        <f>SUM(E4:E6)</f>
        <v>1</v>
      </c>
      <c r="F7" s="49"/>
      <c r="G7" s="50">
        <f>SUM(G4:G6)</f>
        <v>0</v>
      </c>
      <c r="H7" s="49"/>
      <c r="I7" s="51">
        <f>SUM(I4:I6)</f>
        <v>0</v>
      </c>
      <c r="J7" s="49"/>
      <c r="K7" s="50">
        <f>SUM(K4:K6)</f>
        <v>0</v>
      </c>
      <c r="L7" s="49"/>
      <c r="M7" s="51">
        <f>SUM(M4:M6)</f>
        <v>4</v>
      </c>
      <c r="N7" s="49">
        <f>SUM(C7:M7)</f>
        <v>6.34</v>
      </c>
    </row>
    <row r="12" spans="1:14" x14ac:dyDescent="0.25">
      <c r="B12" s="52" t="s">
        <v>14</v>
      </c>
      <c r="E12" s="53"/>
      <c r="F12" s="54" t="s">
        <v>70</v>
      </c>
    </row>
    <row r="13" spans="1:14" x14ac:dyDescent="0.25">
      <c r="B13" t="s">
        <v>32</v>
      </c>
      <c r="D13" t="str">
        <f>B1</f>
        <v>MIMOUNT LOUKY</v>
      </c>
    </row>
    <row r="14" spans="1:14" x14ac:dyDescent="0.25">
      <c r="B14" t="s">
        <v>15</v>
      </c>
    </row>
    <row r="15" spans="1:14" x14ac:dyDescent="0.25">
      <c r="E15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2" max="2" width="7.7109375" customWidth="1"/>
    <col min="3" max="3" width="8.7109375" customWidth="1"/>
    <col min="4" max="4" width="9.85546875" customWidth="1"/>
    <col min="5" max="5" width="6.5703125" customWidth="1"/>
    <col min="7" max="7" width="8.42578125" customWidth="1"/>
    <col min="8" max="8" width="9.5703125" customWidth="1"/>
    <col min="9" max="9" width="7.28515625" customWidth="1"/>
    <col min="10" max="10" width="9.5703125" customWidth="1"/>
    <col min="11" max="11" width="8" customWidth="1"/>
    <col min="12" max="12" width="10" customWidth="1"/>
    <col min="13" max="14" width="8.2851562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5.5" thickBot="1" x14ac:dyDescent="0.3">
      <c r="A4" s="39">
        <v>44019</v>
      </c>
      <c r="B4" s="67"/>
      <c r="C4" s="25"/>
      <c r="D4" s="75" t="s">
        <v>56</v>
      </c>
      <c r="E4" s="76">
        <v>3</v>
      </c>
      <c r="F4" s="9"/>
      <c r="G4" s="25"/>
      <c r="H4" s="9"/>
      <c r="I4" s="40"/>
      <c r="J4" s="41"/>
      <c r="K4" s="25"/>
      <c r="L4" s="70"/>
      <c r="M4" s="11"/>
      <c r="N4" s="37"/>
    </row>
    <row r="5" spans="1:14" ht="25.5" thickBot="1" x14ac:dyDescent="0.3">
      <c r="A5" s="39">
        <v>44026</v>
      </c>
      <c r="B5" s="67"/>
      <c r="C5" s="25"/>
      <c r="D5" s="25" t="s">
        <v>56</v>
      </c>
      <c r="E5" s="77">
        <v>2</v>
      </c>
      <c r="F5" s="9"/>
      <c r="G5" s="25"/>
      <c r="H5" s="42"/>
      <c r="I5" s="11"/>
      <c r="J5" s="9"/>
      <c r="K5" s="25"/>
      <c r="L5" s="70"/>
      <c r="M5" s="11"/>
      <c r="N5" s="37"/>
    </row>
    <row r="6" spans="1:14" ht="24.75" x14ac:dyDescent="0.25">
      <c r="A6" s="39">
        <v>44030</v>
      </c>
      <c r="B6" s="68"/>
      <c r="C6" s="25"/>
      <c r="D6" s="25"/>
      <c r="E6" s="77"/>
      <c r="F6" s="9"/>
      <c r="G6" s="25"/>
      <c r="H6" s="9"/>
      <c r="I6" s="11"/>
      <c r="J6" s="43"/>
      <c r="K6" s="25"/>
      <c r="L6" s="70" t="s">
        <v>56</v>
      </c>
      <c r="M6" s="11">
        <v>4.67</v>
      </c>
      <c r="N6" s="37"/>
    </row>
    <row r="7" spans="1:14" ht="25.5" thickBot="1" x14ac:dyDescent="0.3">
      <c r="A7" s="44">
        <v>44033</v>
      </c>
      <c r="B7" s="67"/>
      <c r="C7" s="46"/>
      <c r="D7" s="25" t="s">
        <v>56</v>
      </c>
      <c r="E7" s="78">
        <v>3</v>
      </c>
      <c r="F7" s="31"/>
      <c r="G7" s="46"/>
      <c r="H7" s="31"/>
      <c r="I7" s="6"/>
      <c r="J7" s="56"/>
      <c r="K7" s="46"/>
      <c r="L7" s="70"/>
      <c r="M7" s="6"/>
      <c r="N7" s="36"/>
    </row>
    <row r="8" spans="1:14" ht="15.75" thickBot="1" x14ac:dyDescent="0.3">
      <c r="A8" s="48" t="s">
        <v>62</v>
      </c>
      <c r="B8" s="49"/>
      <c r="C8" s="50">
        <f>SUM(C4:C7)</f>
        <v>0</v>
      </c>
      <c r="D8" s="49"/>
      <c r="E8" s="50">
        <f>SUM(E4:E7)</f>
        <v>8</v>
      </c>
      <c r="F8" s="49"/>
      <c r="G8" s="50">
        <f>SUM(G4:G7)</f>
        <v>0</v>
      </c>
      <c r="H8" s="49"/>
      <c r="I8" s="51">
        <f>SUM(I4:I7)</f>
        <v>0</v>
      </c>
      <c r="J8" s="49"/>
      <c r="K8" s="50">
        <f>SUM(K4:K7)</f>
        <v>0</v>
      </c>
      <c r="L8" s="49"/>
      <c r="M8" s="51">
        <f>SUM(M4:M7)</f>
        <v>4.67</v>
      </c>
      <c r="N8" s="49">
        <f>SUM(C8:M8)</f>
        <v>12.67</v>
      </c>
    </row>
    <row r="13" spans="1:14" x14ac:dyDescent="0.25">
      <c r="B13" s="52" t="s">
        <v>14</v>
      </c>
      <c r="E13" s="53"/>
      <c r="F13" s="54" t="s">
        <v>69</v>
      </c>
    </row>
    <row r="14" spans="1:14" x14ac:dyDescent="0.25">
      <c r="B14" t="s">
        <v>32</v>
      </c>
      <c r="D14" t="str">
        <f>B1</f>
        <v>MIMOUNT LOUKY</v>
      </c>
    </row>
    <row r="15" spans="1:14" x14ac:dyDescent="0.25">
      <c r="B15" t="s">
        <v>15</v>
      </c>
    </row>
    <row r="16" spans="1:14" x14ac:dyDescent="0.25">
      <c r="E16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3" max="3" width="5.7109375" customWidth="1"/>
    <col min="5" max="5" width="6.42578125" customWidth="1"/>
    <col min="6" max="6" width="9.5703125" customWidth="1"/>
    <col min="7" max="7" width="7.85546875" customWidth="1"/>
    <col min="8" max="8" width="9.5703125" customWidth="1"/>
    <col min="9" max="9" width="7.85546875" customWidth="1"/>
    <col min="10" max="10" width="8.7109375" customWidth="1"/>
    <col min="11" max="11" width="7.5703125" customWidth="1"/>
    <col min="13" max="13" width="8.140625" customWidth="1"/>
    <col min="14" max="14" width="8.2851562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5.5" thickBot="1" x14ac:dyDescent="0.3">
      <c r="A4" s="39">
        <v>44019</v>
      </c>
      <c r="B4" s="67"/>
      <c r="C4" s="25"/>
      <c r="D4" s="67" t="s">
        <v>56</v>
      </c>
      <c r="E4" s="71">
        <v>3</v>
      </c>
      <c r="F4" s="9"/>
      <c r="G4" s="25"/>
      <c r="H4" s="9"/>
      <c r="I4" s="40"/>
      <c r="J4" s="41"/>
      <c r="K4" s="25"/>
      <c r="L4" s="70"/>
      <c r="M4" s="11"/>
      <c r="N4" s="37"/>
    </row>
    <row r="5" spans="1:14" ht="25.5" thickBot="1" x14ac:dyDescent="0.3">
      <c r="A5" s="39">
        <v>44026</v>
      </c>
      <c r="B5" s="67"/>
      <c r="C5" s="25"/>
      <c r="D5" s="70" t="s">
        <v>56</v>
      </c>
      <c r="E5" s="72">
        <v>2</v>
      </c>
      <c r="F5" s="9"/>
      <c r="G5" s="25"/>
      <c r="H5" s="42"/>
      <c r="I5" s="11"/>
      <c r="J5" s="9"/>
      <c r="K5" s="25"/>
      <c r="L5" s="70"/>
      <c r="M5" s="11"/>
      <c r="N5" s="37"/>
    </row>
    <row r="6" spans="1:14" ht="24.75" x14ac:dyDescent="0.25">
      <c r="A6" s="39">
        <v>44030</v>
      </c>
      <c r="B6" s="68"/>
      <c r="C6" s="25"/>
      <c r="D6" s="25"/>
      <c r="E6" s="72"/>
      <c r="F6" s="9"/>
      <c r="G6" s="25"/>
      <c r="H6" s="9"/>
      <c r="I6" s="11"/>
      <c r="J6" s="43"/>
      <c r="K6" s="25"/>
      <c r="L6" s="68" t="s">
        <v>56</v>
      </c>
      <c r="M6" s="11">
        <v>4.67</v>
      </c>
      <c r="N6" s="37"/>
    </row>
    <row r="7" spans="1:14" ht="25.5" thickBot="1" x14ac:dyDescent="0.3">
      <c r="A7" s="44">
        <v>44033</v>
      </c>
      <c r="B7" s="67"/>
      <c r="C7" s="46"/>
      <c r="D7" s="70" t="s">
        <v>56</v>
      </c>
      <c r="E7" s="73">
        <v>3</v>
      </c>
      <c r="F7" s="31"/>
      <c r="G7" s="46"/>
      <c r="H7" s="31"/>
      <c r="I7" s="6"/>
      <c r="J7" s="56"/>
      <c r="K7" s="46"/>
      <c r="L7" s="70"/>
      <c r="M7" s="6"/>
      <c r="N7" s="36"/>
    </row>
    <row r="8" spans="1:14" ht="15.75" thickBot="1" x14ac:dyDescent="0.3">
      <c r="A8" s="48" t="s">
        <v>62</v>
      </c>
      <c r="B8" s="49"/>
      <c r="C8" s="50">
        <f>SUM(C4:C7)</f>
        <v>0</v>
      </c>
      <c r="D8" s="49"/>
      <c r="E8" s="74">
        <f>SUM(E4:E7)</f>
        <v>8</v>
      </c>
      <c r="F8" s="49"/>
      <c r="G8" s="50">
        <f>SUM(G4:G7)</f>
        <v>0</v>
      </c>
      <c r="H8" s="49"/>
      <c r="I8" s="51">
        <f>SUM(I4:I7)</f>
        <v>0</v>
      </c>
      <c r="J8" s="49"/>
      <c r="K8" s="50">
        <f>SUM(K4:K7)</f>
        <v>0</v>
      </c>
      <c r="L8" s="49"/>
      <c r="M8" s="51">
        <f>SUM(M4:M7)</f>
        <v>4.67</v>
      </c>
      <c r="N8" s="49">
        <f>SUM(C8:M8)</f>
        <v>12.67</v>
      </c>
    </row>
    <row r="13" spans="1:14" x14ac:dyDescent="0.25">
      <c r="B13" s="52" t="s">
        <v>14</v>
      </c>
      <c r="E13" s="53"/>
      <c r="F13" s="54" t="s">
        <v>69</v>
      </c>
    </row>
    <row r="14" spans="1:14" x14ac:dyDescent="0.25">
      <c r="B14" t="s">
        <v>32</v>
      </c>
      <c r="D14" t="str">
        <f>B1</f>
        <v>MIMOUNT LOUKY</v>
      </c>
    </row>
    <row r="15" spans="1:14" x14ac:dyDescent="0.25">
      <c r="B15" t="s">
        <v>15</v>
      </c>
    </row>
    <row r="16" spans="1:14" x14ac:dyDescent="0.25">
      <c r="E16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Q15" sqref="Q15"/>
    </sheetView>
  </sheetViews>
  <sheetFormatPr baseColWidth="10" defaultRowHeight="15" x14ac:dyDescent="0.25"/>
  <cols>
    <col min="3" max="3" width="8.85546875" customWidth="1"/>
    <col min="4" max="4" width="9" customWidth="1"/>
    <col min="5" max="5" width="9.42578125" customWidth="1"/>
    <col min="6" max="6" width="9.140625" customWidth="1"/>
    <col min="7" max="7" width="9.42578125" customWidth="1"/>
    <col min="8" max="8" width="8.28515625" customWidth="1"/>
    <col min="9" max="9" width="8.85546875" customWidth="1"/>
    <col min="11" max="11" width="7.42578125" customWidth="1"/>
    <col min="12" max="12" width="8.5703125" customWidth="1"/>
    <col min="13" max="13" width="8.85546875" customWidth="1"/>
    <col min="14" max="14" width="8" customWidth="1"/>
  </cols>
  <sheetData>
    <row r="1" spans="1:14" x14ac:dyDescent="0.25">
      <c r="B1" s="1" t="s">
        <v>18</v>
      </c>
    </row>
    <row r="3" spans="1:14" ht="24.75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5.5" thickBot="1" x14ac:dyDescent="0.3">
      <c r="A4" s="39">
        <v>43956</v>
      </c>
      <c r="B4" s="67"/>
      <c r="C4" s="25"/>
      <c r="D4" s="67" t="s">
        <v>56</v>
      </c>
      <c r="E4" s="66">
        <v>1</v>
      </c>
      <c r="F4" s="9"/>
      <c r="G4" s="25"/>
      <c r="H4" s="9"/>
      <c r="I4" s="40"/>
      <c r="J4" s="41"/>
      <c r="K4" s="25"/>
      <c r="L4" s="70"/>
      <c r="M4" s="11"/>
      <c r="N4" s="37"/>
    </row>
    <row r="5" spans="1:14" ht="25.5" thickBot="1" x14ac:dyDescent="0.3">
      <c r="A5" s="39">
        <v>43960</v>
      </c>
      <c r="B5" s="67"/>
      <c r="C5" s="25"/>
      <c r="D5" s="25"/>
      <c r="E5" s="40"/>
      <c r="F5" s="9"/>
      <c r="G5" s="25"/>
      <c r="H5" s="42"/>
      <c r="I5" s="11"/>
      <c r="J5" s="9"/>
      <c r="K5" s="25"/>
      <c r="L5" s="70" t="s">
        <v>56</v>
      </c>
      <c r="M5" s="11">
        <v>4</v>
      </c>
      <c r="N5" s="37"/>
    </row>
    <row r="6" spans="1:14" ht="24.75" x14ac:dyDescent="0.25">
      <c r="A6" s="39">
        <v>43962</v>
      </c>
      <c r="B6" s="68" t="s">
        <v>56</v>
      </c>
      <c r="C6" s="25">
        <v>1</v>
      </c>
      <c r="D6" s="25"/>
      <c r="E6" s="40"/>
      <c r="F6" s="9"/>
      <c r="G6" s="25"/>
      <c r="H6" s="9"/>
      <c r="I6" s="11"/>
      <c r="J6" s="43"/>
      <c r="K6" s="25"/>
      <c r="L6" s="70"/>
      <c r="M6" s="11"/>
      <c r="N6" s="37"/>
    </row>
    <row r="7" spans="1:14" ht="24.75" x14ac:dyDescent="0.25">
      <c r="A7" s="44">
        <v>43974</v>
      </c>
      <c r="B7" s="67"/>
      <c r="C7" s="46"/>
      <c r="D7" s="46"/>
      <c r="E7" s="47"/>
      <c r="F7" s="31"/>
      <c r="G7" s="46"/>
      <c r="H7" s="31"/>
      <c r="I7" s="6"/>
      <c r="J7" s="56"/>
      <c r="K7" s="46"/>
      <c r="L7" s="70" t="s">
        <v>56</v>
      </c>
      <c r="M7" s="6">
        <v>4</v>
      </c>
      <c r="N7" s="36"/>
    </row>
    <row r="8" spans="1:14" ht="25.5" thickBot="1" x14ac:dyDescent="0.3">
      <c r="A8" s="58">
        <v>43981</v>
      </c>
      <c r="B8" s="69"/>
      <c r="C8" s="60"/>
      <c r="D8" s="63"/>
      <c r="E8" s="61"/>
      <c r="F8" s="59"/>
      <c r="G8" s="60"/>
      <c r="H8" s="59"/>
      <c r="I8" s="63"/>
      <c r="J8" s="62"/>
      <c r="K8" s="60"/>
      <c r="L8" s="69" t="s">
        <v>55</v>
      </c>
      <c r="M8" s="63">
        <v>3</v>
      </c>
      <c r="N8" s="64"/>
    </row>
    <row r="9" spans="1:14" ht="15.75" thickBot="1" x14ac:dyDescent="0.3">
      <c r="A9" s="48" t="s">
        <v>62</v>
      </c>
      <c r="B9" s="49"/>
      <c r="C9" s="50">
        <f>SUM(C4:C8)</f>
        <v>1</v>
      </c>
      <c r="D9" s="49"/>
      <c r="E9" s="51">
        <f>SUM(E4:E8)</f>
        <v>1</v>
      </c>
      <c r="F9" s="49"/>
      <c r="G9" s="50">
        <f>SUM(G4:G8)</f>
        <v>0</v>
      </c>
      <c r="H9" s="49"/>
      <c r="I9" s="51">
        <f>SUM(I4:I8)</f>
        <v>0</v>
      </c>
      <c r="J9" s="49"/>
      <c r="K9" s="50">
        <f>SUM(K4:K8)</f>
        <v>0</v>
      </c>
      <c r="L9" s="49"/>
      <c r="M9" s="51">
        <f>SUM(M4:M8)</f>
        <v>11</v>
      </c>
      <c r="N9" s="49">
        <f>SUM(C9:M9)</f>
        <v>13</v>
      </c>
    </row>
    <row r="14" spans="1:14" x14ac:dyDescent="0.25">
      <c r="B14" s="52" t="s">
        <v>14</v>
      </c>
      <c r="E14" s="53"/>
      <c r="F14" s="54" t="s">
        <v>68</v>
      </c>
    </row>
    <row r="15" spans="1:14" x14ac:dyDescent="0.25">
      <c r="B15" t="s">
        <v>32</v>
      </c>
      <c r="D15" t="str">
        <f>B1</f>
        <v>MIMOUNT LOUKY</v>
      </c>
    </row>
    <row r="16" spans="1:14" x14ac:dyDescent="0.25">
      <c r="B16" t="s">
        <v>15</v>
      </c>
    </row>
    <row r="17" spans="5:5" x14ac:dyDescent="0.25">
      <c r="E17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7" workbookViewId="0">
      <selection sqref="A1:N28"/>
    </sheetView>
  </sheetViews>
  <sheetFormatPr baseColWidth="10" defaultRowHeight="15" x14ac:dyDescent="0.25"/>
  <cols>
    <col min="1" max="1" width="6.42578125" customWidth="1"/>
    <col min="2" max="2" width="17.85546875" customWidth="1"/>
    <col min="3" max="3" width="6.140625" customWidth="1"/>
    <col min="4" max="4" width="13.85546875" customWidth="1"/>
    <col min="5" max="5" width="6" customWidth="1"/>
    <col min="6" max="6" width="17.140625" customWidth="1"/>
    <col min="7" max="7" width="5" customWidth="1"/>
    <col min="8" max="8" width="17" customWidth="1"/>
    <col min="9" max="9" width="4.85546875" bestFit="1" customWidth="1"/>
    <col min="10" max="10" width="17.5703125" customWidth="1"/>
    <col min="11" max="11" width="6.28515625" customWidth="1"/>
    <col min="12" max="12" width="14.28515625" customWidth="1"/>
    <col min="13" max="13" width="5.7109375" customWidth="1"/>
    <col min="14" max="14" width="5.8554687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ht="17.25" customHeight="1" x14ac:dyDescent="0.25">
      <c r="A3" s="3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7"/>
      <c r="L3" s="7"/>
      <c r="M3" s="7"/>
      <c r="N3" s="7"/>
    </row>
    <row r="4" spans="1:14" x14ac:dyDescent="0.25">
      <c r="A4" s="8">
        <v>5</v>
      </c>
      <c r="B4" s="11" t="s">
        <v>21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10">
        <v>0.33</v>
      </c>
      <c r="L4" s="10"/>
      <c r="M4" s="10"/>
      <c r="N4" s="10">
        <f>C4+E4+G4+I4+K4+M4</f>
        <v>1.1499999999999999</v>
      </c>
    </row>
    <row r="5" spans="1:14" x14ac:dyDescent="0.25">
      <c r="A5" s="3"/>
      <c r="B5" s="4" t="s">
        <v>24</v>
      </c>
      <c r="C5" s="5"/>
      <c r="D5" s="4" t="s">
        <v>24</v>
      </c>
      <c r="E5" s="6"/>
      <c r="F5" s="4" t="s">
        <v>24</v>
      </c>
      <c r="G5" s="5"/>
      <c r="H5" s="4" t="s">
        <v>24</v>
      </c>
      <c r="I5" s="5"/>
      <c r="J5" s="4" t="s">
        <v>24</v>
      </c>
      <c r="K5" s="7"/>
      <c r="L5" s="7"/>
      <c r="M5" s="7"/>
      <c r="N5" s="7"/>
    </row>
    <row r="6" spans="1:14" x14ac:dyDescent="0.25">
      <c r="A6" s="8">
        <v>10</v>
      </c>
      <c r="B6" s="10" t="s">
        <v>20</v>
      </c>
      <c r="C6" s="10">
        <v>0.33</v>
      </c>
      <c r="D6" s="10" t="s">
        <v>20</v>
      </c>
      <c r="E6" s="10">
        <v>0.33</v>
      </c>
      <c r="F6" s="11" t="s">
        <v>20</v>
      </c>
      <c r="G6" s="10">
        <v>0.33</v>
      </c>
      <c r="H6" s="10" t="s">
        <v>20</v>
      </c>
      <c r="I6" s="10">
        <v>0.33</v>
      </c>
      <c r="J6" s="11" t="s">
        <v>12</v>
      </c>
      <c r="K6" s="10">
        <v>0.99</v>
      </c>
      <c r="L6" s="11"/>
      <c r="M6" s="10"/>
      <c r="N6" s="10">
        <f>C6+E6+G6+I6+K6+M6</f>
        <v>2.31</v>
      </c>
    </row>
    <row r="7" spans="1:14" ht="24.75" x14ac:dyDescent="0.25">
      <c r="A7" s="3"/>
      <c r="B7" s="4"/>
      <c r="C7" s="5"/>
      <c r="D7" s="6"/>
      <c r="E7" s="6"/>
      <c r="F7" s="6"/>
      <c r="G7" s="5"/>
      <c r="H7" s="4" t="s">
        <v>27</v>
      </c>
      <c r="I7" s="5"/>
      <c r="J7" s="6"/>
      <c r="K7" s="7"/>
      <c r="L7" s="7"/>
      <c r="M7" s="7"/>
      <c r="N7" s="7"/>
    </row>
    <row r="8" spans="1:14" x14ac:dyDescent="0.25">
      <c r="A8" s="8">
        <v>4</v>
      </c>
      <c r="B8" s="9"/>
      <c r="C8" s="10"/>
      <c r="D8" s="11"/>
      <c r="E8" s="11"/>
      <c r="F8" s="11"/>
      <c r="G8" s="10"/>
      <c r="H8" s="10"/>
      <c r="I8" s="10">
        <v>0.92</v>
      </c>
      <c r="J8" s="11"/>
      <c r="K8" s="10"/>
      <c r="L8" s="11"/>
      <c r="M8" s="10"/>
      <c r="N8" s="10">
        <f>C8+E8+G8+I8+K8+M8</f>
        <v>0.92</v>
      </c>
    </row>
    <row r="9" spans="1:14" ht="24.75" x14ac:dyDescent="0.25">
      <c r="A9" s="3"/>
      <c r="B9" s="4"/>
      <c r="C9" s="5"/>
      <c r="D9" s="6" t="s">
        <v>25</v>
      </c>
      <c r="E9" s="6"/>
      <c r="F9" s="6"/>
      <c r="G9" s="5"/>
      <c r="H9" s="4"/>
      <c r="I9" s="5"/>
      <c r="J9" s="6" t="s">
        <v>25</v>
      </c>
      <c r="K9" s="6"/>
      <c r="L9" s="4"/>
      <c r="M9" s="7"/>
      <c r="N9" s="7"/>
    </row>
    <row r="10" spans="1:14" x14ac:dyDescent="0.25">
      <c r="A10" s="8">
        <v>5</v>
      </c>
      <c r="B10" s="9"/>
      <c r="C10" s="10"/>
      <c r="D10" s="11" t="s">
        <v>12</v>
      </c>
      <c r="E10" s="11">
        <v>0.5</v>
      </c>
      <c r="F10" s="11"/>
      <c r="G10" s="10"/>
      <c r="H10" s="10"/>
      <c r="I10" s="10"/>
      <c r="J10" s="11" t="s">
        <v>26</v>
      </c>
      <c r="K10" s="11">
        <v>0.65</v>
      </c>
      <c r="L10" s="11"/>
      <c r="M10" s="10"/>
      <c r="N10" s="10">
        <f>C10+E10+G10+I10+K10+M10</f>
        <v>1.1499999999999999</v>
      </c>
    </row>
    <row r="11" spans="1:14" ht="17.25" customHeight="1" x14ac:dyDescent="0.25">
      <c r="A11" s="3"/>
      <c r="B11" s="4" t="s">
        <v>28</v>
      </c>
      <c r="C11" s="5"/>
      <c r="D11" s="4" t="s">
        <v>28</v>
      </c>
      <c r="E11" s="5"/>
      <c r="F11" s="4" t="s">
        <v>28</v>
      </c>
      <c r="G11" s="5"/>
      <c r="H11" s="4" t="s">
        <v>28</v>
      </c>
      <c r="I11" s="5"/>
      <c r="J11" s="4" t="s">
        <v>28</v>
      </c>
      <c r="K11" s="5"/>
      <c r="L11" s="4" t="s">
        <v>28</v>
      </c>
      <c r="M11" s="5"/>
      <c r="N11" s="7"/>
    </row>
    <row r="12" spans="1:14" ht="24.75" x14ac:dyDescent="0.25">
      <c r="A12" s="8">
        <v>12</v>
      </c>
      <c r="B12" s="9" t="s">
        <v>29</v>
      </c>
      <c r="C12" s="10">
        <v>0.33</v>
      </c>
      <c r="D12" s="9" t="s">
        <v>29</v>
      </c>
      <c r="E12" s="10">
        <v>0.33</v>
      </c>
      <c r="F12" s="9" t="s">
        <v>29</v>
      </c>
      <c r="G12" s="10">
        <v>0.33</v>
      </c>
      <c r="H12" s="9" t="s">
        <v>29</v>
      </c>
      <c r="I12" s="10">
        <v>0.33</v>
      </c>
      <c r="J12" s="9" t="s">
        <v>12</v>
      </c>
      <c r="K12" s="10">
        <v>1.1200000000000001</v>
      </c>
      <c r="L12" s="9" t="s">
        <v>29</v>
      </c>
      <c r="M12" s="10">
        <v>0.33</v>
      </c>
      <c r="N12" s="10">
        <f>C12+E12+G12+I12+K12+M12</f>
        <v>2.7700000000000005</v>
      </c>
    </row>
    <row r="13" spans="1:14" x14ac:dyDescent="0.25">
      <c r="A13" s="3"/>
      <c r="B13" s="4"/>
      <c r="C13" s="5"/>
      <c r="D13" s="4" t="s">
        <v>31</v>
      </c>
      <c r="E13" s="6"/>
      <c r="F13" s="4"/>
      <c r="G13" s="6"/>
      <c r="H13" s="4"/>
      <c r="I13" s="6"/>
      <c r="J13" s="4"/>
      <c r="K13" s="6"/>
      <c r="L13" s="7"/>
      <c r="M13" s="7"/>
      <c r="N13" s="7"/>
    </row>
    <row r="14" spans="1:14" x14ac:dyDescent="0.25">
      <c r="A14" s="8">
        <v>4</v>
      </c>
      <c r="B14" s="9"/>
      <c r="C14" s="10"/>
      <c r="D14" s="9" t="s">
        <v>12</v>
      </c>
      <c r="E14" s="11">
        <v>0.92</v>
      </c>
      <c r="F14" s="9"/>
      <c r="G14" s="11"/>
      <c r="H14" s="9"/>
      <c r="I14" s="11"/>
      <c r="J14" s="9"/>
      <c r="K14" s="11"/>
      <c r="L14" s="11"/>
      <c r="M14" s="10"/>
      <c r="N14" s="10">
        <f>C14+E14+G14+I14+K14+M14</f>
        <v>0.92</v>
      </c>
    </row>
    <row r="15" spans="1:14" x14ac:dyDescent="0.25">
      <c r="A15" s="27"/>
      <c r="B15" s="28" t="s">
        <v>33</v>
      </c>
      <c r="C15" s="7"/>
      <c r="D15" s="28" t="s">
        <v>33</v>
      </c>
      <c r="E15" s="23"/>
      <c r="F15" s="28" t="s">
        <v>33</v>
      </c>
      <c r="G15" s="23"/>
      <c r="H15" s="28" t="s">
        <v>33</v>
      </c>
      <c r="I15" s="23"/>
      <c r="J15" s="28" t="s">
        <v>33</v>
      </c>
      <c r="K15" s="23"/>
      <c r="L15" s="23"/>
      <c r="M15" s="7"/>
      <c r="N15" s="7"/>
    </row>
    <row r="16" spans="1:14" x14ac:dyDescent="0.25">
      <c r="A16" s="29">
        <v>13.75</v>
      </c>
      <c r="B16" s="9" t="s">
        <v>20</v>
      </c>
      <c r="C16" s="10">
        <v>0.33</v>
      </c>
      <c r="D16" s="9" t="s">
        <v>20</v>
      </c>
      <c r="E16" s="11">
        <v>0.33</v>
      </c>
      <c r="F16" s="9" t="s">
        <v>20</v>
      </c>
      <c r="G16" s="11">
        <v>0.33</v>
      </c>
      <c r="H16" s="9" t="s">
        <v>12</v>
      </c>
      <c r="I16" s="11">
        <v>1.85</v>
      </c>
      <c r="J16" s="9" t="s">
        <v>20</v>
      </c>
      <c r="K16" s="11">
        <v>0.33</v>
      </c>
      <c r="L16" s="11"/>
      <c r="M16" s="10"/>
      <c r="N16" s="10">
        <f>K16+I16+G16+E16+C16</f>
        <v>3.1700000000000004</v>
      </c>
    </row>
    <row r="17" spans="1:14" ht="17.25" customHeight="1" x14ac:dyDescent="0.25">
      <c r="A17" s="27"/>
      <c r="B17" s="28" t="s">
        <v>34</v>
      </c>
      <c r="C17" s="7"/>
      <c r="D17" s="28"/>
      <c r="E17" s="23"/>
      <c r="F17" s="28" t="s">
        <v>35</v>
      </c>
      <c r="G17" s="23"/>
      <c r="H17" s="28"/>
      <c r="I17" s="23"/>
      <c r="J17" s="28" t="s">
        <v>36</v>
      </c>
      <c r="K17" s="23"/>
      <c r="L17" s="23"/>
      <c r="M17" s="7"/>
      <c r="N17" s="7"/>
    </row>
    <row r="18" spans="1:14" x14ac:dyDescent="0.25">
      <c r="A18" s="29">
        <v>11.5</v>
      </c>
      <c r="B18" s="9" t="s">
        <v>12</v>
      </c>
      <c r="C18" s="10">
        <v>0.88</v>
      </c>
      <c r="D18" s="9"/>
      <c r="E18" s="11"/>
      <c r="F18" s="9" t="s">
        <v>12</v>
      </c>
      <c r="G18" s="11">
        <v>0.88</v>
      </c>
      <c r="H18" s="9"/>
      <c r="I18" s="11"/>
      <c r="J18" s="9" t="s">
        <v>12</v>
      </c>
      <c r="K18" s="11">
        <v>0.89</v>
      </c>
      <c r="L18" s="11"/>
      <c r="M18" s="10"/>
      <c r="N18" s="10">
        <f>K18+G18+C18</f>
        <v>2.65</v>
      </c>
    </row>
    <row r="19" spans="1:14" x14ac:dyDescent="0.25">
      <c r="A19" s="27"/>
      <c r="B19" s="28" t="s">
        <v>50</v>
      </c>
      <c r="C19" s="7"/>
      <c r="D19" s="28"/>
      <c r="E19" s="23"/>
      <c r="F19" s="28" t="s">
        <v>50</v>
      </c>
      <c r="G19" s="23"/>
      <c r="H19" s="28"/>
      <c r="I19" s="23"/>
      <c r="J19" s="28" t="s">
        <v>50</v>
      </c>
      <c r="K19" s="23"/>
      <c r="L19" s="23"/>
      <c r="M19" s="7"/>
      <c r="N19" s="7"/>
    </row>
    <row r="20" spans="1:14" x14ac:dyDescent="0.25">
      <c r="A20" s="29">
        <v>8.27</v>
      </c>
      <c r="B20" s="9" t="s">
        <v>20</v>
      </c>
      <c r="C20" s="10">
        <v>0.33</v>
      </c>
      <c r="D20" s="9"/>
      <c r="E20" s="11"/>
      <c r="F20" s="9" t="s">
        <v>12</v>
      </c>
      <c r="G20" s="11">
        <v>1.25</v>
      </c>
      <c r="H20" s="9"/>
      <c r="I20" s="11"/>
      <c r="J20" s="9" t="s">
        <v>20</v>
      </c>
      <c r="K20" s="11">
        <v>0.33</v>
      </c>
      <c r="L20" s="11"/>
      <c r="M20" s="10"/>
      <c r="N20" s="10">
        <f>C20+E20+G20+I20+K20+M20</f>
        <v>1.9100000000000001</v>
      </c>
    </row>
    <row r="21" spans="1:14" ht="15.75" customHeight="1" x14ac:dyDescent="0.25">
      <c r="A21" s="3"/>
      <c r="B21" s="4" t="s">
        <v>11</v>
      </c>
      <c r="C21" s="5"/>
      <c r="D21" s="6"/>
      <c r="E21" s="6"/>
      <c r="F21" s="5"/>
      <c r="G21" s="5"/>
      <c r="H21" s="4" t="s">
        <v>11</v>
      </c>
      <c r="I21" s="5"/>
      <c r="J21" s="6"/>
      <c r="K21" s="6"/>
      <c r="L21" s="4"/>
      <c r="M21" s="7"/>
      <c r="N21" s="7"/>
    </row>
    <row r="22" spans="1:14" x14ac:dyDescent="0.25">
      <c r="A22" s="8">
        <v>8</v>
      </c>
      <c r="B22" s="9" t="s">
        <v>12</v>
      </c>
      <c r="C22" s="10">
        <v>0.92</v>
      </c>
      <c r="D22" s="11"/>
      <c r="E22" s="11"/>
      <c r="F22" s="10"/>
      <c r="G22" s="10"/>
      <c r="H22" s="9" t="s">
        <v>12</v>
      </c>
      <c r="I22" s="10">
        <v>0.92</v>
      </c>
      <c r="J22" s="11"/>
      <c r="K22" s="11"/>
      <c r="L22" s="11"/>
      <c r="M22" s="10"/>
      <c r="N22" s="10">
        <f>C22+E22+G22+I22+K22+M22</f>
        <v>1.84</v>
      </c>
    </row>
    <row r="23" spans="1:14" x14ac:dyDescent="0.25">
      <c r="A23" s="12"/>
      <c r="B23" s="5"/>
      <c r="C23" s="5"/>
      <c r="D23" s="5"/>
      <c r="E23" s="5"/>
      <c r="F23" s="6"/>
      <c r="G23" s="5"/>
      <c r="H23" s="5"/>
      <c r="I23" s="5"/>
      <c r="J23" s="5"/>
      <c r="K23" s="5"/>
      <c r="L23" s="5"/>
      <c r="M23" s="5"/>
      <c r="N23" s="5"/>
    </row>
    <row r="24" spans="1:14" x14ac:dyDescent="0.25">
      <c r="A24" s="12">
        <f>SUM(A3:A23)</f>
        <v>81.52</v>
      </c>
      <c r="B24" s="8" t="s">
        <v>10</v>
      </c>
      <c r="C24" s="10">
        <f>SUM(C3:C23)</f>
        <v>3.37</v>
      </c>
      <c r="D24" s="13"/>
      <c r="E24" s="10">
        <f>SUM(E3:E23)</f>
        <v>2.41</v>
      </c>
      <c r="F24" s="25"/>
      <c r="G24" s="10">
        <f>SUM(G3:G23)</f>
        <v>3.69</v>
      </c>
      <c r="H24" s="8"/>
      <c r="I24" s="10">
        <f>SUM(I3:I23)</f>
        <v>4.3500000000000005</v>
      </c>
      <c r="J24" s="8"/>
      <c r="K24" s="10">
        <f>SUM(K3:K23)</f>
        <v>4.6400000000000006</v>
      </c>
      <c r="L24" s="13"/>
      <c r="M24" s="10">
        <f>SUM(M3:M23)</f>
        <v>0.33</v>
      </c>
      <c r="N24" s="10">
        <f>SUM(N3:N23)</f>
        <v>18.790000000000003</v>
      </c>
    </row>
    <row r="25" spans="1:14" x14ac:dyDescent="0.25">
      <c r="A25" s="1"/>
      <c r="B25" s="1"/>
      <c r="C25" s="1"/>
      <c r="D25" s="1"/>
      <c r="E25" s="1"/>
      <c r="F25" s="20"/>
      <c r="G25" s="1"/>
      <c r="H25" s="1"/>
      <c r="I25" s="1"/>
      <c r="J25" s="15"/>
      <c r="K25" s="1"/>
      <c r="L25" s="1"/>
      <c r="M25" s="1"/>
      <c r="N25" s="1"/>
    </row>
    <row r="26" spans="1:14" x14ac:dyDescent="0.25">
      <c r="A26" s="1"/>
      <c r="B26" s="1"/>
      <c r="C26" s="1"/>
      <c r="E26" s="1"/>
      <c r="F26" s="20"/>
      <c r="G26" s="1"/>
      <c r="H26" s="1" t="s">
        <v>13</v>
      </c>
      <c r="I26" s="1"/>
      <c r="J26" s="15"/>
      <c r="K26" s="16">
        <f>N24*4.33</f>
        <v>81.360700000000008</v>
      </c>
      <c r="L26" s="16"/>
      <c r="M26" s="16"/>
      <c r="N26" s="1"/>
    </row>
    <row r="27" spans="1:14" x14ac:dyDescent="0.25">
      <c r="A27" s="1"/>
      <c r="B27" s="1" t="s">
        <v>14</v>
      </c>
      <c r="C27" s="1"/>
      <c r="D27" s="1"/>
      <c r="E27" s="1"/>
      <c r="F27" s="18" t="s">
        <v>77</v>
      </c>
      <c r="G27" s="1"/>
      <c r="H27" s="1"/>
      <c r="I27" s="17">
        <f>N24</f>
        <v>18.790000000000003</v>
      </c>
      <c r="J27" s="1"/>
      <c r="K27" s="1"/>
      <c r="L27" s="1"/>
      <c r="M27" s="1"/>
      <c r="N27" s="1"/>
    </row>
    <row r="28" spans="1:14" x14ac:dyDescent="0.25">
      <c r="A28" s="1"/>
      <c r="B28" s="1" t="s">
        <v>32</v>
      </c>
      <c r="C28" s="1"/>
      <c r="D28" s="1" t="s">
        <v>18</v>
      </c>
      <c r="F28" s="1" t="s">
        <v>15</v>
      </c>
      <c r="G28" s="1"/>
      <c r="H28" s="1"/>
      <c r="I28" s="1"/>
      <c r="J28" s="1"/>
      <c r="K28" s="1"/>
      <c r="L28" s="1"/>
      <c r="M28" s="1"/>
      <c r="N28" s="1"/>
    </row>
  </sheetData>
  <pageMargins left="0" right="0" top="0" bottom="0" header="0" footer="0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6" workbookViewId="0">
      <selection sqref="A1:N31"/>
    </sheetView>
  </sheetViews>
  <sheetFormatPr baseColWidth="10" defaultRowHeight="15" x14ac:dyDescent="0.25"/>
  <cols>
    <col min="1" max="1" width="8.140625" customWidth="1"/>
    <col min="2" max="2" width="13.5703125" customWidth="1"/>
    <col min="3" max="3" width="7" customWidth="1"/>
    <col min="4" max="4" width="13" customWidth="1"/>
    <col min="5" max="5" width="5.85546875" customWidth="1"/>
    <col min="6" max="6" width="12.85546875" customWidth="1"/>
    <col min="7" max="7" width="6" customWidth="1"/>
    <col min="9" max="9" width="5.7109375" customWidth="1"/>
    <col min="10" max="10" width="14.7109375" customWidth="1"/>
    <col min="11" max="11" width="6" customWidth="1"/>
    <col min="13" max="13" width="5.42578125" customWidth="1"/>
    <col min="14" max="14" width="7.8554687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x14ac:dyDescent="0.25">
      <c r="A3" s="3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7"/>
      <c r="L3" s="7"/>
      <c r="M3" s="7"/>
      <c r="N3" s="7"/>
    </row>
    <row r="4" spans="1:14" x14ac:dyDescent="0.25">
      <c r="A4" s="8">
        <v>5</v>
      </c>
      <c r="B4" s="11" t="s">
        <v>21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10">
        <v>0.33</v>
      </c>
      <c r="L4" s="10"/>
      <c r="M4" s="10"/>
      <c r="N4" s="10">
        <f>C4+E4+G4+I4+K4+M4</f>
        <v>1.1499999999999999</v>
      </c>
    </row>
    <row r="5" spans="1:14" x14ac:dyDescent="0.25">
      <c r="A5" s="3"/>
      <c r="B5" s="4" t="s">
        <v>23</v>
      </c>
      <c r="C5" s="7"/>
      <c r="D5" s="7"/>
      <c r="E5" s="23"/>
      <c r="F5" s="4" t="s">
        <v>23</v>
      </c>
      <c r="G5" s="7"/>
      <c r="H5" s="7"/>
      <c r="I5" s="7"/>
      <c r="J5" s="4" t="s">
        <v>23</v>
      </c>
      <c r="K5" s="7"/>
      <c r="L5" s="7"/>
      <c r="M5" s="7"/>
      <c r="N5" s="7"/>
    </row>
    <row r="6" spans="1:14" x14ac:dyDescent="0.25">
      <c r="A6" s="8">
        <v>6</v>
      </c>
      <c r="B6" s="11" t="s">
        <v>20</v>
      </c>
      <c r="C6" s="10">
        <v>0.25</v>
      </c>
      <c r="D6" s="11"/>
      <c r="E6" s="11"/>
      <c r="F6" s="11" t="s">
        <v>12</v>
      </c>
      <c r="G6" s="10">
        <v>0.88</v>
      </c>
      <c r="H6" s="10"/>
      <c r="I6" s="10"/>
      <c r="J6" s="11" t="s">
        <v>20</v>
      </c>
      <c r="K6" s="10">
        <v>0.25</v>
      </c>
      <c r="L6" s="11"/>
      <c r="M6" s="10"/>
      <c r="N6" s="10">
        <f>C6+E6+G6+I6+K6+M6</f>
        <v>1.38</v>
      </c>
    </row>
    <row r="7" spans="1:14" x14ac:dyDescent="0.25">
      <c r="A7" s="3"/>
      <c r="B7" s="4" t="s">
        <v>24</v>
      </c>
      <c r="C7" s="5"/>
      <c r="D7" s="4" t="s">
        <v>24</v>
      </c>
      <c r="E7" s="6"/>
      <c r="F7" s="4" t="s">
        <v>24</v>
      </c>
      <c r="G7" s="5"/>
      <c r="H7" s="4" t="s">
        <v>24</v>
      </c>
      <c r="I7" s="5"/>
      <c r="J7" s="4" t="s">
        <v>24</v>
      </c>
      <c r="K7" s="7"/>
      <c r="L7" s="7"/>
      <c r="M7" s="7"/>
      <c r="N7" s="7"/>
    </row>
    <row r="8" spans="1:14" x14ac:dyDescent="0.25">
      <c r="A8" s="8">
        <v>10</v>
      </c>
      <c r="B8" s="10" t="s">
        <v>20</v>
      </c>
      <c r="C8" s="10">
        <v>0.33</v>
      </c>
      <c r="D8" s="10" t="s">
        <v>20</v>
      </c>
      <c r="E8" s="10">
        <v>0.33</v>
      </c>
      <c r="F8" s="11" t="s">
        <v>20</v>
      </c>
      <c r="G8" s="10">
        <v>0.33</v>
      </c>
      <c r="H8" s="10" t="s">
        <v>20</v>
      </c>
      <c r="I8" s="10">
        <v>0.33</v>
      </c>
      <c r="J8" s="11" t="s">
        <v>12</v>
      </c>
      <c r="K8" s="10">
        <v>0.99</v>
      </c>
      <c r="L8" s="11"/>
      <c r="M8" s="10"/>
      <c r="N8" s="10">
        <f>C8+E8+G8+I8+K8+M8</f>
        <v>2.31</v>
      </c>
    </row>
    <row r="9" spans="1:14" ht="36.75" x14ac:dyDescent="0.25">
      <c r="A9" s="3"/>
      <c r="B9" s="4"/>
      <c r="C9" s="5"/>
      <c r="D9" s="6"/>
      <c r="E9" s="6"/>
      <c r="F9" s="6"/>
      <c r="G9" s="5"/>
      <c r="H9" s="4" t="s">
        <v>27</v>
      </c>
      <c r="I9" s="5"/>
      <c r="J9" s="6"/>
      <c r="K9" s="7"/>
      <c r="L9" s="7"/>
      <c r="M9" s="7"/>
      <c r="N9" s="7"/>
    </row>
    <row r="10" spans="1:14" x14ac:dyDescent="0.25">
      <c r="A10" s="8">
        <v>4</v>
      </c>
      <c r="B10" s="9"/>
      <c r="C10" s="10"/>
      <c r="D10" s="11"/>
      <c r="E10" s="11"/>
      <c r="F10" s="11"/>
      <c r="G10" s="10"/>
      <c r="H10" s="10"/>
      <c r="I10" s="10">
        <v>0.92</v>
      </c>
      <c r="J10" s="11"/>
      <c r="K10" s="10"/>
      <c r="L10" s="11"/>
      <c r="M10" s="10"/>
      <c r="N10" s="10">
        <f>C10+E10+G10+I10+K10+M10</f>
        <v>0.92</v>
      </c>
    </row>
    <row r="11" spans="1:14" ht="24.75" x14ac:dyDescent="0.25">
      <c r="A11" s="3"/>
      <c r="B11" s="4"/>
      <c r="C11" s="5"/>
      <c r="D11" s="6" t="s">
        <v>25</v>
      </c>
      <c r="E11" s="6"/>
      <c r="F11" s="6"/>
      <c r="G11" s="5"/>
      <c r="H11" s="4"/>
      <c r="I11" s="5"/>
      <c r="J11" s="6" t="s">
        <v>25</v>
      </c>
      <c r="K11" s="6"/>
      <c r="L11" s="4"/>
      <c r="M11" s="7"/>
      <c r="N11" s="7"/>
    </row>
    <row r="12" spans="1:14" ht="24.75" x14ac:dyDescent="0.25">
      <c r="A12" s="8">
        <v>5</v>
      </c>
      <c r="B12" s="9"/>
      <c r="C12" s="10"/>
      <c r="D12" s="11" t="s">
        <v>12</v>
      </c>
      <c r="E12" s="11">
        <v>0.5</v>
      </c>
      <c r="F12" s="11"/>
      <c r="G12" s="10"/>
      <c r="H12" s="10"/>
      <c r="I12" s="10"/>
      <c r="J12" s="11" t="s">
        <v>26</v>
      </c>
      <c r="K12" s="11">
        <v>0.65</v>
      </c>
      <c r="L12" s="11"/>
      <c r="M12" s="10"/>
      <c r="N12" s="10">
        <f>C12+E12+G12+I12+K12+M12</f>
        <v>1.1499999999999999</v>
      </c>
    </row>
    <row r="13" spans="1:14" ht="24.75" x14ac:dyDescent="0.25">
      <c r="A13" s="3"/>
      <c r="B13" s="4" t="s">
        <v>28</v>
      </c>
      <c r="C13" s="5"/>
      <c r="D13" s="4" t="s">
        <v>28</v>
      </c>
      <c r="E13" s="5"/>
      <c r="F13" s="4" t="s">
        <v>28</v>
      </c>
      <c r="G13" s="5"/>
      <c r="H13" s="4" t="s">
        <v>28</v>
      </c>
      <c r="I13" s="5"/>
      <c r="J13" s="4" t="s">
        <v>28</v>
      </c>
      <c r="K13" s="5"/>
      <c r="L13" s="4" t="s">
        <v>28</v>
      </c>
      <c r="M13" s="5"/>
      <c r="N13" s="7"/>
    </row>
    <row r="14" spans="1:14" ht="24.75" x14ac:dyDescent="0.25">
      <c r="A14" s="8">
        <v>12</v>
      </c>
      <c r="B14" s="9" t="s">
        <v>29</v>
      </c>
      <c r="C14" s="10">
        <v>0.33</v>
      </c>
      <c r="D14" s="9" t="s">
        <v>29</v>
      </c>
      <c r="E14" s="10">
        <v>0.33</v>
      </c>
      <c r="F14" s="9" t="s">
        <v>29</v>
      </c>
      <c r="G14" s="10">
        <v>0.33</v>
      </c>
      <c r="H14" s="9" t="s">
        <v>29</v>
      </c>
      <c r="I14" s="10">
        <v>0.33</v>
      </c>
      <c r="J14" s="9" t="s">
        <v>12</v>
      </c>
      <c r="K14" s="10">
        <v>1.1200000000000001</v>
      </c>
      <c r="L14" s="9" t="s">
        <v>29</v>
      </c>
      <c r="M14" s="10">
        <v>0.33</v>
      </c>
      <c r="N14" s="10">
        <f>C14+E14+G14+I14+K14+M14</f>
        <v>2.7700000000000005</v>
      </c>
    </row>
    <row r="15" spans="1:14" x14ac:dyDescent="0.25">
      <c r="A15" s="3"/>
      <c r="B15" s="4"/>
      <c r="C15" s="5"/>
      <c r="D15" s="4" t="s">
        <v>31</v>
      </c>
      <c r="E15" s="6"/>
      <c r="F15" s="4"/>
      <c r="G15" s="6"/>
      <c r="H15" s="4"/>
      <c r="I15" s="6"/>
      <c r="J15" s="4"/>
      <c r="K15" s="6"/>
      <c r="L15" s="7"/>
      <c r="M15" s="7"/>
      <c r="N15" s="7"/>
    </row>
    <row r="16" spans="1:14" x14ac:dyDescent="0.25">
      <c r="A16" s="8">
        <v>4</v>
      </c>
      <c r="B16" s="9"/>
      <c r="C16" s="10"/>
      <c r="D16" s="9" t="s">
        <v>12</v>
      </c>
      <c r="E16" s="11">
        <v>0.92</v>
      </c>
      <c r="F16" s="9"/>
      <c r="G16" s="11"/>
      <c r="H16" s="9"/>
      <c r="I16" s="11"/>
      <c r="J16" s="9"/>
      <c r="K16" s="11"/>
      <c r="L16" s="11"/>
      <c r="M16" s="10"/>
      <c r="N16" s="10">
        <f>C16+E16+G16+I16+K16+M16</f>
        <v>0.92</v>
      </c>
    </row>
    <row r="17" spans="1:14" x14ac:dyDescent="0.25">
      <c r="A17" s="27"/>
      <c r="B17" s="28" t="s">
        <v>33</v>
      </c>
      <c r="C17" s="7"/>
      <c r="D17" s="28" t="s">
        <v>33</v>
      </c>
      <c r="E17" s="23"/>
      <c r="F17" s="28" t="s">
        <v>33</v>
      </c>
      <c r="G17" s="23"/>
      <c r="H17" s="28" t="s">
        <v>33</v>
      </c>
      <c r="I17" s="23"/>
      <c r="J17" s="28" t="s">
        <v>33</v>
      </c>
      <c r="K17" s="23"/>
      <c r="L17" s="23"/>
      <c r="M17" s="7"/>
      <c r="N17" s="7"/>
    </row>
    <row r="18" spans="1:14" x14ac:dyDescent="0.25">
      <c r="A18" s="29">
        <v>13.75</v>
      </c>
      <c r="B18" s="9" t="s">
        <v>20</v>
      </c>
      <c r="C18" s="10">
        <v>0.33</v>
      </c>
      <c r="D18" s="9" t="s">
        <v>20</v>
      </c>
      <c r="E18" s="11">
        <v>0.33</v>
      </c>
      <c r="F18" s="9" t="s">
        <v>20</v>
      </c>
      <c r="G18" s="11">
        <v>0.33</v>
      </c>
      <c r="H18" s="9" t="s">
        <v>12</v>
      </c>
      <c r="I18" s="11">
        <v>1.85</v>
      </c>
      <c r="J18" s="9" t="s">
        <v>20</v>
      </c>
      <c r="K18" s="11">
        <v>0.33</v>
      </c>
      <c r="L18" s="11"/>
      <c r="M18" s="10"/>
      <c r="N18" s="10">
        <f>K18+I18+G18+E18+C18</f>
        <v>3.1700000000000004</v>
      </c>
    </row>
    <row r="19" spans="1:14" ht="24.75" x14ac:dyDescent="0.25">
      <c r="A19" s="27"/>
      <c r="B19" s="28" t="s">
        <v>34</v>
      </c>
      <c r="C19" s="7"/>
      <c r="D19" s="28"/>
      <c r="E19" s="23"/>
      <c r="F19" s="28" t="s">
        <v>35</v>
      </c>
      <c r="G19" s="23"/>
      <c r="H19" s="28"/>
      <c r="I19" s="23"/>
      <c r="J19" s="28" t="s">
        <v>36</v>
      </c>
      <c r="K19" s="23"/>
      <c r="L19" s="23"/>
      <c r="M19" s="7"/>
      <c r="N19" s="7"/>
    </row>
    <row r="20" spans="1:14" x14ac:dyDescent="0.25">
      <c r="A20" s="29">
        <v>11.5</v>
      </c>
      <c r="B20" s="9" t="s">
        <v>12</v>
      </c>
      <c r="C20" s="10">
        <v>0.88</v>
      </c>
      <c r="D20" s="9"/>
      <c r="E20" s="11"/>
      <c r="F20" s="9" t="s">
        <v>12</v>
      </c>
      <c r="G20" s="11">
        <v>0.88</v>
      </c>
      <c r="H20" s="9"/>
      <c r="I20" s="11"/>
      <c r="J20" s="9" t="s">
        <v>12</v>
      </c>
      <c r="K20" s="11">
        <v>0.89</v>
      </c>
      <c r="L20" s="11"/>
      <c r="M20" s="10"/>
      <c r="N20" s="10">
        <f>K20+G20+C20</f>
        <v>2.65</v>
      </c>
    </row>
    <row r="21" spans="1:14" x14ac:dyDescent="0.25">
      <c r="A21" s="27"/>
      <c r="B21" s="28" t="s">
        <v>50</v>
      </c>
      <c r="C21" s="7"/>
      <c r="D21" s="28"/>
      <c r="E21" s="23"/>
      <c r="F21" s="28" t="s">
        <v>50</v>
      </c>
      <c r="G21" s="23"/>
      <c r="H21" s="28"/>
      <c r="I21" s="23"/>
      <c r="J21" s="28" t="s">
        <v>50</v>
      </c>
      <c r="K21" s="23"/>
      <c r="L21" s="23"/>
      <c r="M21" s="7"/>
      <c r="N21" s="7"/>
    </row>
    <row r="22" spans="1:14" x14ac:dyDescent="0.25">
      <c r="A22" s="29">
        <v>8.27</v>
      </c>
      <c r="B22" s="9" t="s">
        <v>20</v>
      </c>
      <c r="C22" s="10">
        <v>0.33</v>
      </c>
      <c r="D22" s="9"/>
      <c r="E22" s="11"/>
      <c r="F22" s="9" t="s">
        <v>12</v>
      </c>
      <c r="G22" s="11">
        <v>1.25</v>
      </c>
      <c r="H22" s="9"/>
      <c r="I22" s="11"/>
      <c r="J22" s="9" t="s">
        <v>20</v>
      </c>
      <c r="K22" s="11">
        <v>0.33</v>
      </c>
      <c r="L22" s="11"/>
      <c r="M22" s="10"/>
      <c r="N22" s="10">
        <f>C22+E22+G22+I22+K22+M22</f>
        <v>1.9100000000000001</v>
      </c>
    </row>
    <row r="23" spans="1:14" ht="24.75" x14ac:dyDescent="0.25">
      <c r="A23" s="3"/>
      <c r="B23" s="4" t="s">
        <v>11</v>
      </c>
      <c r="C23" s="5"/>
      <c r="D23" s="6"/>
      <c r="E23" s="6"/>
      <c r="F23" s="5"/>
      <c r="G23" s="5"/>
      <c r="H23" s="4" t="s">
        <v>11</v>
      </c>
      <c r="I23" s="5"/>
      <c r="J23" s="6"/>
      <c r="K23" s="6"/>
      <c r="L23" s="4"/>
      <c r="M23" s="7"/>
      <c r="N23" s="7"/>
    </row>
    <row r="24" spans="1:14" x14ac:dyDescent="0.25">
      <c r="A24" s="8">
        <v>8</v>
      </c>
      <c r="B24" s="9" t="s">
        <v>12</v>
      </c>
      <c r="C24" s="10">
        <v>0.92</v>
      </c>
      <c r="D24" s="11"/>
      <c r="E24" s="11"/>
      <c r="F24" s="10"/>
      <c r="G24" s="10"/>
      <c r="H24" s="9" t="s">
        <v>12</v>
      </c>
      <c r="I24" s="10">
        <v>0.92</v>
      </c>
      <c r="J24" s="11"/>
      <c r="K24" s="11"/>
      <c r="L24" s="11"/>
      <c r="M24" s="10"/>
      <c r="N24" s="10">
        <f>C24+E24+G24+I24+K24+M24</f>
        <v>1.84</v>
      </c>
    </row>
    <row r="25" spans="1:14" x14ac:dyDescent="0.25">
      <c r="A25" s="12"/>
      <c r="B25" s="5"/>
      <c r="C25" s="5"/>
      <c r="D25" s="5"/>
      <c r="E25" s="5"/>
      <c r="F25" s="6"/>
      <c r="G25" s="5"/>
      <c r="H25" s="5"/>
      <c r="I25" s="5"/>
      <c r="J25" s="5"/>
      <c r="K25" s="5"/>
      <c r="L25" s="5"/>
      <c r="M25" s="5"/>
      <c r="N25" s="5"/>
    </row>
    <row r="26" spans="1:14" x14ac:dyDescent="0.25">
      <c r="A26" s="12">
        <f>SUM(A3:A25)</f>
        <v>87.52</v>
      </c>
      <c r="B26" s="8" t="s">
        <v>10</v>
      </c>
      <c r="C26" s="10">
        <f>SUM(C3:C25)</f>
        <v>3.62</v>
      </c>
      <c r="D26" s="13"/>
      <c r="E26" s="10">
        <f>SUM(E3:E25)</f>
        <v>2.41</v>
      </c>
      <c r="F26" s="25"/>
      <c r="G26" s="10">
        <f>SUM(G3:G25)</f>
        <v>4.57</v>
      </c>
      <c r="H26" s="8"/>
      <c r="I26" s="10">
        <f>SUM(I3:I25)</f>
        <v>4.3500000000000005</v>
      </c>
      <c r="J26" s="8"/>
      <c r="K26" s="10">
        <f>SUM(K3:K25)</f>
        <v>4.8900000000000006</v>
      </c>
      <c r="L26" s="13"/>
      <c r="M26" s="10">
        <f>SUM(M3:M25)</f>
        <v>0.33</v>
      </c>
      <c r="N26" s="10">
        <f>SUM(N3:N25)</f>
        <v>20.169999999999998</v>
      </c>
    </row>
    <row r="27" spans="1:14" x14ac:dyDescent="0.25">
      <c r="A27" s="1"/>
      <c r="B27" s="1"/>
      <c r="C27" s="1"/>
      <c r="D27" s="1"/>
      <c r="E27" s="1"/>
      <c r="F27" s="20"/>
      <c r="G27" s="1"/>
      <c r="H27" s="1"/>
      <c r="I27" s="1"/>
      <c r="J27" s="15"/>
      <c r="K27" s="1"/>
      <c r="L27" s="1"/>
      <c r="M27" s="1"/>
      <c r="N27" s="1"/>
    </row>
    <row r="28" spans="1:14" x14ac:dyDescent="0.25">
      <c r="A28" s="1"/>
      <c r="B28" s="1"/>
      <c r="C28" s="1"/>
      <c r="E28" s="1"/>
      <c r="F28" s="20"/>
      <c r="G28" s="1"/>
      <c r="H28" s="1" t="s">
        <v>13</v>
      </c>
      <c r="I28" s="1"/>
      <c r="J28" s="15"/>
      <c r="K28" s="16">
        <f>N26*4.33</f>
        <v>87.336099999999988</v>
      </c>
      <c r="L28" s="16"/>
      <c r="M28" s="16"/>
      <c r="N28" s="1"/>
    </row>
    <row r="29" spans="1:14" x14ac:dyDescent="0.25">
      <c r="A29" s="1"/>
      <c r="B29" s="1" t="s">
        <v>14</v>
      </c>
      <c r="C29" s="1"/>
      <c r="D29" s="1"/>
      <c r="E29" s="1"/>
      <c r="F29" s="18" t="s">
        <v>67</v>
      </c>
      <c r="G29" s="1"/>
      <c r="H29" s="1"/>
      <c r="I29" s="17">
        <f>N26</f>
        <v>20.169999999999998</v>
      </c>
      <c r="J29" s="1"/>
      <c r="K29" s="1"/>
      <c r="L29" s="1"/>
      <c r="M29" s="1"/>
      <c r="N29" s="1"/>
    </row>
    <row r="30" spans="1:14" x14ac:dyDescent="0.25">
      <c r="A30" s="1"/>
      <c r="B30" s="1" t="s">
        <v>32</v>
      </c>
      <c r="C30" s="1"/>
      <c r="D30" s="1" t="s">
        <v>18</v>
      </c>
      <c r="F30" s="1" t="s">
        <v>15</v>
      </c>
      <c r="G30" s="1"/>
      <c r="H30" s="1"/>
      <c r="I30" s="1"/>
      <c r="J30" s="1"/>
      <c r="K30" s="1"/>
      <c r="L30" s="1"/>
      <c r="M30" s="1"/>
      <c r="N30" s="1"/>
    </row>
  </sheetData>
  <pageMargins left="0" right="0" top="0" bottom="0" header="0" footer="0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6" workbookViewId="0">
      <selection sqref="A1:N28"/>
    </sheetView>
  </sheetViews>
  <sheetFormatPr baseColWidth="10" defaultRowHeight="15" x14ac:dyDescent="0.25"/>
  <cols>
    <col min="1" max="1" width="6.5703125" customWidth="1"/>
    <col min="3" max="3" width="8.28515625" customWidth="1"/>
    <col min="5" max="5" width="7.28515625" customWidth="1"/>
    <col min="7" max="7" width="8.140625" customWidth="1"/>
    <col min="9" max="9" width="8.140625" customWidth="1"/>
    <col min="11" max="11" width="8.42578125" customWidth="1"/>
    <col min="12" max="12" width="8" customWidth="1"/>
    <col min="13" max="13" width="8.28515625" customWidth="1"/>
    <col min="14" max="14" width="9.4257812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ht="24.75" x14ac:dyDescent="0.25">
      <c r="A3" s="3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7"/>
      <c r="L3" s="7"/>
      <c r="M3" s="7"/>
      <c r="N3" s="7"/>
    </row>
    <row r="4" spans="1:14" x14ac:dyDescent="0.25">
      <c r="A4" s="8">
        <v>5</v>
      </c>
      <c r="B4" s="11" t="s">
        <v>20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10">
        <v>0.33</v>
      </c>
      <c r="L4" s="10"/>
      <c r="M4" s="10"/>
      <c r="N4" s="10">
        <f>C4+E4+G4+I4+K4+M4</f>
        <v>1.1499999999999999</v>
      </c>
    </row>
    <row r="5" spans="1:14" ht="24.75" x14ac:dyDescent="0.25">
      <c r="A5" s="3"/>
      <c r="B5" s="4" t="s">
        <v>23</v>
      </c>
      <c r="C5" s="7"/>
      <c r="D5" s="7"/>
      <c r="E5" s="23"/>
      <c r="F5" s="4" t="s">
        <v>23</v>
      </c>
      <c r="G5" s="7"/>
      <c r="H5" s="7"/>
      <c r="I5" s="7"/>
      <c r="J5" s="4" t="s">
        <v>23</v>
      </c>
      <c r="K5" s="7"/>
      <c r="L5" s="7"/>
      <c r="M5" s="7"/>
      <c r="N5" s="7"/>
    </row>
    <row r="6" spans="1:14" x14ac:dyDescent="0.25">
      <c r="A6" s="8">
        <v>6</v>
      </c>
      <c r="B6" s="11" t="s">
        <v>20</v>
      </c>
      <c r="C6" s="10">
        <v>0.25</v>
      </c>
      <c r="D6" s="11"/>
      <c r="E6" s="11"/>
      <c r="F6" s="11" t="s">
        <v>12</v>
      </c>
      <c r="G6" s="10">
        <v>0.88</v>
      </c>
      <c r="H6" s="10"/>
      <c r="I6" s="10"/>
      <c r="J6" s="11" t="s">
        <v>20</v>
      </c>
      <c r="K6" s="10">
        <v>0.25</v>
      </c>
      <c r="L6" s="11"/>
      <c r="M6" s="10"/>
      <c r="N6" s="10">
        <f>C6+E6+G6+I6+K6+M6</f>
        <v>1.38</v>
      </c>
    </row>
    <row r="7" spans="1:14" x14ac:dyDescent="0.25">
      <c r="A7" s="3"/>
      <c r="B7" s="4" t="s">
        <v>24</v>
      </c>
      <c r="C7" s="5"/>
      <c r="D7" s="4" t="s">
        <v>24</v>
      </c>
      <c r="E7" s="6"/>
      <c r="F7" s="4" t="s">
        <v>24</v>
      </c>
      <c r="G7" s="5"/>
      <c r="H7" s="4" t="s">
        <v>24</v>
      </c>
      <c r="I7" s="5"/>
      <c r="J7" s="4" t="s">
        <v>24</v>
      </c>
      <c r="K7" s="7"/>
      <c r="L7" s="7"/>
      <c r="M7" s="7"/>
      <c r="N7" s="7"/>
    </row>
    <row r="8" spans="1:14" x14ac:dyDescent="0.25">
      <c r="A8" s="8">
        <v>10</v>
      </c>
      <c r="B8" s="10" t="s">
        <v>20</v>
      </c>
      <c r="C8" s="10">
        <v>0.33</v>
      </c>
      <c r="D8" s="10" t="s">
        <v>20</v>
      </c>
      <c r="E8" s="10">
        <v>0.33</v>
      </c>
      <c r="F8" s="11" t="s">
        <v>20</v>
      </c>
      <c r="G8" s="10">
        <v>0.33</v>
      </c>
      <c r="H8" s="10" t="s">
        <v>20</v>
      </c>
      <c r="I8" s="10">
        <v>0.33</v>
      </c>
      <c r="J8" s="11" t="s">
        <v>12</v>
      </c>
      <c r="K8" s="10">
        <v>0.99</v>
      </c>
      <c r="L8" s="11"/>
      <c r="M8" s="10"/>
      <c r="N8" s="10">
        <f>C8+E8+G8+I8+K8+M8</f>
        <v>2.31</v>
      </c>
    </row>
    <row r="9" spans="1:14" ht="24.75" x14ac:dyDescent="0.25">
      <c r="A9" s="3"/>
      <c r="B9" s="4"/>
      <c r="C9" s="5"/>
      <c r="D9" s="6" t="s">
        <v>25</v>
      </c>
      <c r="E9" s="6"/>
      <c r="F9" s="6"/>
      <c r="G9" s="5"/>
      <c r="H9" s="4"/>
      <c r="I9" s="5"/>
      <c r="J9" s="6" t="s">
        <v>25</v>
      </c>
      <c r="K9" s="6"/>
      <c r="L9" s="4"/>
      <c r="M9" s="7"/>
      <c r="N9" s="7"/>
    </row>
    <row r="10" spans="1:14" ht="24.75" x14ac:dyDescent="0.25">
      <c r="A10" s="8">
        <v>5</v>
      </c>
      <c r="B10" s="9"/>
      <c r="C10" s="10"/>
      <c r="D10" s="11" t="s">
        <v>12</v>
      </c>
      <c r="E10" s="11">
        <v>0.5</v>
      </c>
      <c r="F10" s="11"/>
      <c r="G10" s="10"/>
      <c r="H10" s="10"/>
      <c r="I10" s="10"/>
      <c r="J10" s="11" t="s">
        <v>26</v>
      </c>
      <c r="K10" s="11">
        <v>0.65</v>
      </c>
      <c r="L10" s="11"/>
      <c r="M10" s="10"/>
      <c r="N10" s="10">
        <f>C10+E10+G10+I10+K10+M10</f>
        <v>1.1499999999999999</v>
      </c>
    </row>
    <row r="11" spans="1:14" ht="24.75" x14ac:dyDescent="0.25">
      <c r="A11" s="3"/>
      <c r="B11" s="4" t="s">
        <v>28</v>
      </c>
      <c r="C11" s="5"/>
      <c r="D11" s="4" t="s">
        <v>28</v>
      </c>
      <c r="E11" s="5"/>
      <c r="F11" s="4" t="s">
        <v>28</v>
      </c>
      <c r="G11" s="5"/>
      <c r="H11" s="4" t="s">
        <v>28</v>
      </c>
      <c r="I11" s="5"/>
      <c r="J11" s="4" t="s">
        <v>28</v>
      </c>
      <c r="K11" s="5"/>
      <c r="L11" s="4" t="s">
        <v>28</v>
      </c>
      <c r="M11" s="5"/>
      <c r="N11" s="7"/>
    </row>
    <row r="12" spans="1:14" ht="36.75" x14ac:dyDescent="0.25">
      <c r="A12" s="8">
        <v>12</v>
      </c>
      <c r="B12" s="9" t="s">
        <v>29</v>
      </c>
      <c r="C12" s="10">
        <v>0.33</v>
      </c>
      <c r="D12" s="9" t="s">
        <v>29</v>
      </c>
      <c r="E12" s="10">
        <v>0.33</v>
      </c>
      <c r="F12" s="9" t="s">
        <v>29</v>
      </c>
      <c r="G12" s="10">
        <v>0.33</v>
      </c>
      <c r="H12" s="9" t="s">
        <v>29</v>
      </c>
      <c r="I12" s="10">
        <v>0.33</v>
      </c>
      <c r="J12" s="9" t="s">
        <v>12</v>
      </c>
      <c r="K12" s="10">
        <v>1.1200000000000001</v>
      </c>
      <c r="L12" s="9" t="s">
        <v>29</v>
      </c>
      <c r="M12" s="10">
        <v>0.33</v>
      </c>
      <c r="N12" s="10">
        <f>C12+E12+G12+I12+K12+M12</f>
        <v>2.7700000000000005</v>
      </c>
    </row>
    <row r="13" spans="1:14" x14ac:dyDescent="0.25">
      <c r="A13" s="3"/>
      <c r="B13" s="4"/>
      <c r="C13" s="5"/>
      <c r="D13" s="4" t="s">
        <v>31</v>
      </c>
      <c r="E13" s="6"/>
      <c r="F13" s="4"/>
      <c r="G13" s="6"/>
      <c r="H13" s="4"/>
      <c r="I13" s="6"/>
      <c r="J13" s="4"/>
      <c r="K13" s="6"/>
      <c r="L13" s="7"/>
      <c r="M13" s="7"/>
      <c r="N13" s="7"/>
    </row>
    <row r="14" spans="1:14" x14ac:dyDescent="0.25">
      <c r="A14" s="8">
        <v>4</v>
      </c>
      <c r="B14" s="9"/>
      <c r="C14" s="10"/>
      <c r="D14" s="9" t="s">
        <v>12</v>
      </c>
      <c r="E14" s="11">
        <v>0.92</v>
      </c>
      <c r="F14" s="9"/>
      <c r="G14" s="11"/>
      <c r="H14" s="9"/>
      <c r="I14" s="11"/>
      <c r="J14" s="9"/>
      <c r="K14" s="11"/>
      <c r="L14" s="11"/>
      <c r="M14" s="10"/>
      <c r="N14" s="10">
        <f>C14+E14+G14+I14+K14+M14</f>
        <v>0.92</v>
      </c>
    </row>
    <row r="15" spans="1:14" x14ac:dyDescent="0.25">
      <c r="A15" s="27"/>
      <c r="B15" s="28" t="s">
        <v>33</v>
      </c>
      <c r="C15" s="7"/>
      <c r="D15" s="28" t="s">
        <v>33</v>
      </c>
      <c r="E15" s="23"/>
      <c r="F15" s="28" t="s">
        <v>33</v>
      </c>
      <c r="G15" s="23"/>
      <c r="H15" s="28" t="s">
        <v>33</v>
      </c>
      <c r="I15" s="23"/>
      <c r="J15" s="28" t="s">
        <v>33</v>
      </c>
      <c r="K15" s="23"/>
      <c r="L15" s="23"/>
      <c r="M15" s="7"/>
      <c r="N15" s="7"/>
    </row>
    <row r="16" spans="1:14" x14ac:dyDescent="0.25">
      <c r="A16" s="29">
        <v>13.75</v>
      </c>
      <c r="B16" s="9" t="s">
        <v>20</v>
      </c>
      <c r="C16" s="10">
        <v>0.33</v>
      </c>
      <c r="D16" s="9" t="s">
        <v>20</v>
      </c>
      <c r="E16" s="11">
        <v>0.33</v>
      </c>
      <c r="F16" s="9" t="s">
        <v>20</v>
      </c>
      <c r="G16" s="11">
        <v>0.33</v>
      </c>
      <c r="H16" s="9" t="s">
        <v>12</v>
      </c>
      <c r="I16" s="11">
        <v>1.85</v>
      </c>
      <c r="J16" s="9" t="s">
        <v>20</v>
      </c>
      <c r="K16" s="11">
        <v>0.33</v>
      </c>
      <c r="L16" s="11"/>
      <c r="M16" s="10"/>
      <c r="N16" s="10">
        <f>K16+I16+G16+E16+C16</f>
        <v>3.1700000000000004</v>
      </c>
    </row>
    <row r="17" spans="1:14" ht="24.75" x14ac:dyDescent="0.25">
      <c r="A17" s="27"/>
      <c r="B17" s="28" t="s">
        <v>34</v>
      </c>
      <c r="C17" s="7"/>
      <c r="D17" s="28"/>
      <c r="E17" s="23"/>
      <c r="F17" s="28" t="s">
        <v>35</v>
      </c>
      <c r="G17" s="23"/>
      <c r="H17" s="28"/>
      <c r="I17" s="23"/>
      <c r="J17" s="28" t="s">
        <v>36</v>
      </c>
      <c r="K17" s="23"/>
      <c r="L17" s="23"/>
      <c r="M17" s="7"/>
      <c r="N17" s="7"/>
    </row>
    <row r="18" spans="1:14" x14ac:dyDescent="0.25">
      <c r="A18" s="29">
        <v>11.5</v>
      </c>
      <c r="B18" s="9" t="s">
        <v>12</v>
      </c>
      <c r="C18" s="10">
        <v>0.88</v>
      </c>
      <c r="D18" s="9"/>
      <c r="E18" s="11"/>
      <c r="F18" s="9" t="s">
        <v>12</v>
      </c>
      <c r="G18" s="11">
        <v>0.88</v>
      </c>
      <c r="H18" s="9"/>
      <c r="I18" s="11"/>
      <c r="J18" s="9" t="s">
        <v>12</v>
      </c>
      <c r="K18" s="11">
        <v>0.89</v>
      </c>
      <c r="L18" s="11"/>
      <c r="M18" s="10"/>
      <c r="N18" s="10">
        <f>K18+G18+C18</f>
        <v>2.65</v>
      </c>
    </row>
    <row r="19" spans="1:14" x14ac:dyDescent="0.25">
      <c r="A19" s="27"/>
      <c r="B19" s="28" t="s">
        <v>50</v>
      </c>
      <c r="C19" s="7"/>
      <c r="D19" s="28"/>
      <c r="E19" s="23"/>
      <c r="F19" s="28" t="s">
        <v>50</v>
      </c>
      <c r="G19" s="23"/>
      <c r="H19" s="28"/>
      <c r="I19" s="23"/>
      <c r="J19" s="28" t="s">
        <v>50</v>
      </c>
      <c r="K19" s="23"/>
      <c r="L19" s="23"/>
      <c r="M19" s="7"/>
      <c r="N19" s="7"/>
    </row>
    <row r="20" spans="1:14" x14ac:dyDescent="0.25">
      <c r="A20" s="29">
        <v>8.27</v>
      </c>
      <c r="B20" s="9" t="s">
        <v>20</v>
      </c>
      <c r="C20" s="10">
        <v>0.33</v>
      </c>
      <c r="D20" s="9"/>
      <c r="E20" s="11"/>
      <c r="F20" s="9" t="s">
        <v>12</v>
      </c>
      <c r="G20" s="11">
        <v>1.25</v>
      </c>
      <c r="H20" s="9"/>
      <c r="I20" s="11"/>
      <c r="J20" s="9" t="s">
        <v>20</v>
      </c>
      <c r="K20" s="11">
        <v>0.33</v>
      </c>
      <c r="L20" s="11"/>
      <c r="M20" s="10"/>
      <c r="N20" s="10">
        <f>C20+E20+G20+I20+K20+M20</f>
        <v>1.9100000000000001</v>
      </c>
    </row>
    <row r="21" spans="1:14" ht="24.75" x14ac:dyDescent="0.25">
      <c r="A21" s="3"/>
      <c r="B21" s="4" t="s">
        <v>11</v>
      </c>
      <c r="C21" s="5"/>
      <c r="D21" s="6"/>
      <c r="E21" s="6"/>
      <c r="F21" s="5"/>
      <c r="G21" s="5"/>
      <c r="H21" s="4" t="s">
        <v>11</v>
      </c>
      <c r="I21" s="5"/>
      <c r="J21" s="6"/>
      <c r="K21" s="6"/>
      <c r="L21" s="4"/>
      <c r="M21" s="7"/>
      <c r="N21" s="7"/>
    </row>
    <row r="22" spans="1:14" x14ac:dyDescent="0.25">
      <c r="A22" s="8">
        <v>8</v>
      </c>
      <c r="B22" s="9" t="s">
        <v>12</v>
      </c>
      <c r="C22" s="10">
        <v>0.92</v>
      </c>
      <c r="D22" s="11"/>
      <c r="E22" s="11"/>
      <c r="F22" s="10"/>
      <c r="G22" s="10"/>
      <c r="H22" s="9" t="s">
        <v>12</v>
      </c>
      <c r="I22" s="10">
        <v>0.92</v>
      </c>
      <c r="J22" s="11"/>
      <c r="K22" s="11"/>
      <c r="L22" s="11"/>
      <c r="M22" s="10"/>
      <c r="N22" s="10">
        <f>C22+E22+G22+I22+K22+M22</f>
        <v>1.84</v>
      </c>
    </row>
    <row r="23" spans="1:14" x14ac:dyDescent="0.25">
      <c r="A23" s="12"/>
      <c r="B23" s="5"/>
      <c r="C23" s="5"/>
      <c r="D23" s="5"/>
      <c r="E23" s="5"/>
      <c r="F23" s="6"/>
      <c r="G23" s="5"/>
      <c r="H23" s="5"/>
      <c r="I23" s="5"/>
      <c r="J23" s="5"/>
      <c r="K23" s="5"/>
      <c r="L23" s="5"/>
      <c r="M23" s="5"/>
      <c r="N23" s="5"/>
    </row>
    <row r="24" spans="1:14" x14ac:dyDescent="0.25">
      <c r="A24" s="12">
        <f>SUM(A3:A23)</f>
        <v>83.52</v>
      </c>
      <c r="B24" s="8" t="s">
        <v>10</v>
      </c>
      <c r="C24" s="10">
        <f>SUM(C3:C23)</f>
        <v>3.62</v>
      </c>
      <c r="D24" s="13"/>
      <c r="E24" s="13">
        <f>SUM(E3:E23)</f>
        <v>2.41</v>
      </c>
      <c r="F24" s="25"/>
      <c r="G24" s="10">
        <f>SUM(G3:G23)</f>
        <v>4.57</v>
      </c>
      <c r="H24" s="8"/>
      <c r="I24" s="10">
        <f>SUM(I3:I23)</f>
        <v>3.43</v>
      </c>
      <c r="J24" s="8"/>
      <c r="K24" s="13">
        <f>SUM(K3:K23)</f>
        <v>4.8900000000000006</v>
      </c>
      <c r="L24" s="13"/>
      <c r="M24" s="13">
        <f>SUM(M4:M23)</f>
        <v>0.33</v>
      </c>
      <c r="N24" s="14">
        <f>SUM(N4:N23)</f>
        <v>19.250000000000004</v>
      </c>
    </row>
    <row r="25" spans="1:14" x14ac:dyDescent="0.25">
      <c r="A25" s="1"/>
      <c r="B25" s="1"/>
      <c r="C25" s="1"/>
      <c r="D25" s="1"/>
      <c r="E25" s="1"/>
      <c r="F25" s="20"/>
      <c r="G25" s="1"/>
      <c r="H25" s="1"/>
      <c r="I25" s="1"/>
      <c r="J25" s="15"/>
      <c r="K25" s="1"/>
      <c r="L25" s="1"/>
      <c r="M25" s="1"/>
      <c r="N25" s="1"/>
    </row>
    <row r="26" spans="1:14" x14ac:dyDescent="0.25">
      <c r="A26" s="1"/>
      <c r="B26" s="1"/>
      <c r="C26" s="1"/>
      <c r="E26" s="1"/>
      <c r="F26" s="20"/>
      <c r="G26" s="1"/>
      <c r="H26" s="1" t="s">
        <v>13</v>
      </c>
      <c r="I26" s="1"/>
      <c r="J26" s="15"/>
      <c r="K26" s="16">
        <f>N24*4.33</f>
        <v>83.35250000000002</v>
      </c>
      <c r="L26" s="16"/>
      <c r="M26" s="16"/>
      <c r="N26" s="1"/>
    </row>
    <row r="27" spans="1:14" x14ac:dyDescent="0.25">
      <c r="A27" s="1"/>
      <c r="B27" s="1" t="s">
        <v>14</v>
      </c>
      <c r="C27" s="1"/>
      <c r="D27" s="1"/>
      <c r="E27" s="1"/>
      <c r="F27" s="18">
        <v>43922</v>
      </c>
      <c r="G27" s="1"/>
      <c r="H27" s="1"/>
      <c r="I27" s="17">
        <f>N24</f>
        <v>19.250000000000004</v>
      </c>
      <c r="J27" s="1"/>
      <c r="K27" s="1"/>
      <c r="L27" s="1"/>
      <c r="M27" s="1"/>
      <c r="N27" s="1"/>
    </row>
    <row r="28" spans="1:14" x14ac:dyDescent="0.25">
      <c r="A28" s="1"/>
      <c r="B28" s="1" t="s">
        <v>32</v>
      </c>
      <c r="C28" s="1"/>
      <c r="D28" s="1" t="s">
        <v>18</v>
      </c>
      <c r="F28" s="1" t="s">
        <v>15</v>
      </c>
      <c r="G28" s="1"/>
      <c r="H28" s="1"/>
      <c r="I28" s="1"/>
      <c r="J28" s="1"/>
      <c r="K28" s="1"/>
      <c r="L28" s="1"/>
      <c r="M28" s="1"/>
      <c r="N28" s="1"/>
    </row>
  </sheetData>
  <pageMargins left="0.7" right="0.7" top="0.75" bottom="0.75" header="0.3" footer="0.3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7" workbookViewId="0">
      <selection sqref="A1:N19"/>
    </sheetView>
  </sheetViews>
  <sheetFormatPr baseColWidth="10" defaultRowHeight="15" x14ac:dyDescent="0.25"/>
  <cols>
    <col min="3" max="3" width="8.140625" customWidth="1"/>
    <col min="5" max="5" width="8.28515625" customWidth="1"/>
    <col min="7" max="7" width="7.140625" customWidth="1"/>
    <col min="9" max="9" width="8.85546875" customWidth="1"/>
    <col min="10" max="10" width="7" customWidth="1"/>
    <col min="11" max="11" width="5.28515625" customWidth="1"/>
    <col min="13" max="13" width="9.140625" customWidth="1"/>
    <col min="14" max="14" width="8.4257812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5.5" thickBot="1" x14ac:dyDescent="0.3">
      <c r="A4" s="39">
        <v>43930</v>
      </c>
      <c r="B4" s="9"/>
      <c r="C4" s="25"/>
      <c r="D4" s="65"/>
      <c r="E4" s="66"/>
      <c r="F4" s="9"/>
      <c r="G4" s="25"/>
      <c r="H4" s="9" t="s">
        <v>56</v>
      </c>
      <c r="I4" s="40">
        <v>2</v>
      </c>
      <c r="J4" s="41"/>
      <c r="K4" s="25"/>
      <c r="L4" s="11"/>
      <c r="M4" s="11"/>
      <c r="N4" s="37"/>
    </row>
    <row r="5" spans="1:14" ht="25.5" thickBot="1" x14ac:dyDescent="0.3">
      <c r="A5" s="39">
        <v>43934</v>
      </c>
      <c r="B5" s="9" t="s">
        <v>56</v>
      </c>
      <c r="C5" s="25">
        <v>1</v>
      </c>
      <c r="D5" s="25"/>
      <c r="E5" s="40"/>
      <c r="F5" s="9"/>
      <c r="G5" s="25"/>
      <c r="H5" s="42"/>
      <c r="I5" s="11"/>
      <c r="J5" s="9"/>
      <c r="K5" s="25"/>
      <c r="L5" s="25"/>
      <c r="M5" s="11"/>
      <c r="N5" s="37"/>
    </row>
    <row r="6" spans="1:14" ht="24.75" x14ac:dyDescent="0.25">
      <c r="A6" s="39">
        <v>43939</v>
      </c>
      <c r="B6" s="9"/>
      <c r="C6" s="25"/>
      <c r="D6" s="25"/>
      <c r="E6" s="40"/>
      <c r="F6" s="9"/>
      <c r="G6" s="25"/>
      <c r="H6" s="9"/>
      <c r="I6" s="11"/>
      <c r="J6" s="43"/>
      <c r="K6" s="25"/>
      <c r="L6" s="25" t="s">
        <v>56</v>
      </c>
      <c r="M6" s="11">
        <v>3</v>
      </c>
      <c r="N6" s="37"/>
    </row>
    <row r="7" spans="1:14" ht="24.75" x14ac:dyDescent="0.25">
      <c r="A7" s="44">
        <v>43942</v>
      </c>
      <c r="B7" s="9"/>
      <c r="C7" s="46"/>
      <c r="D7" s="46" t="s">
        <v>56</v>
      </c>
      <c r="E7" s="47">
        <v>2</v>
      </c>
      <c r="F7" s="31"/>
      <c r="G7" s="46"/>
      <c r="H7" s="31"/>
      <c r="I7" s="6"/>
      <c r="J7" s="56"/>
      <c r="K7" s="46"/>
      <c r="L7" s="46"/>
      <c r="M7" s="6"/>
      <c r="N7" s="36"/>
    </row>
    <row r="8" spans="1:14" ht="24.75" x14ac:dyDescent="0.25">
      <c r="A8" s="58">
        <v>43944</v>
      </c>
      <c r="B8" s="59"/>
      <c r="C8" s="60"/>
      <c r="D8" s="63"/>
      <c r="E8" s="61"/>
      <c r="F8" s="59"/>
      <c r="G8" s="60"/>
      <c r="H8" s="59" t="s">
        <v>55</v>
      </c>
      <c r="I8" s="63">
        <v>2</v>
      </c>
      <c r="J8" s="62"/>
      <c r="K8" s="60"/>
      <c r="L8" s="60"/>
      <c r="M8" s="63"/>
      <c r="N8" s="64"/>
    </row>
    <row r="9" spans="1:14" ht="24.75" x14ac:dyDescent="0.25">
      <c r="A9" s="58">
        <v>43946</v>
      </c>
      <c r="B9" s="59"/>
      <c r="C9" s="60"/>
      <c r="D9" s="63"/>
      <c r="E9" s="61"/>
      <c r="F9" s="59"/>
      <c r="G9" s="60"/>
      <c r="H9" s="59"/>
      <c r="I9" s="63"/>
      <c r="J9" s="62"/>
      <c r="K9" s="60"/>
      <c r="L9" s="60" t="s">
        <v>56</v>
      </c>
      <c r="M9" s="63">
        <v>2</v>
      </c>
      <c r="N9" s="64"/>
    </row>
    <row r="10" spans="1:14" ht="25.5" thickBot="1" x14ac:dyDescent="0.3">
      <c r="A10" s="57">
        <v>43948</v>
      </c>
      <c r="B10" s="9" t="s">
        <v>56</v>
      </c>
      <c r="C10" s="46">
        <v>1</v>
      </c>
      <c r="D10" s="46"/>
      <c r="E10" s="47"/>
      <c r="F10" s="31"/>
      <c r="G10" s="46"/>
      <c r="H10" s="45"/>
      <c r="I10" s="6"/>
      <c r="J10" s="31"/>
      <c r="K10" s="46"/>
      <c r="L10" s="46"/>
      <c r="M10" s="6"/>
      <c r="N10" s="36"/>
    </row>
    <row r="11" spans="1:14" ht="15.75" thickBot="1" x14ac:dyDescent="0.3">
      <c r="A11" s="48" t="s">
        <v>62</v>
      </c>
      <c r="B11" s="49"/>
      <c r="C11" s="50">
        <f>SUM(C4:C10)</f>
        <v>2</v>
      </c>
      <c r="D11" s="49"/>
      <c r="E11" s="51">
        <f>SUM(E4:E10)</f>
        <v>2</v>
      </c>
      <c r="F11" s="49"/>
      <c r="G11" s="50">
        <f>SUM(G4:G10)</f>
        <v>0</v>
      </c>
      <c r="H11" s="49"/>
      <c r="I11" s="51">
        <f>SUM(I4:I10)</f>
        <v>4</v>
      </c>
      <c r="J11" s="49"/>
      <c r="K11" s="50">
        <f>SUM(K4:K10)</f>
        <v>0</v>
      </c>
      <c r="L11" s="49"/>
      <c r="M11" s="51">
        <f>SUM(M4:M10)</f>
        <v>5</v>
      </c>
      <c r="N11" s="49">
        <f>SUM(C11:M11)</f>
        <v>13</v>
      </c>
    </row>
    <row r="16" spans="1:14" x14ac:dyDescent="0.25">
      <c r="B16" s="52" t="s">
        <v>14</v>
      </c>
      <c r="E16" s="53"/>
      <c r="F16" s="54" t="s">
        <v>66</v>
      </c>
    </row>
    <row r="17" spans="2:5" x14ac:dyDescent="0.25">
      <c r="B17" t="s">
        <v>32</v>
      </c>
      <c r="D17" t="str">
        <f>B1</f>
        <v>MIMOUNT LOUKY</v>
      </c>
    </row>
    <row r="18" spans="2:5" x14ac:dyDescent="0.25">
      <c r="B18" t="s">
        <v>15</v>
      </c>
    </row>
    <row r="19" spans="2:5" x14ac:dyDescent="0.25">
      <c r="E19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4" workbookViewId="0">
      <selection activeCell="I22" sqref="I22"/>
    </sheetView>
  </sheetViews>
  <sheetFormatPr baseColWidth="10" defaultRowHeight="15" x14ac:dyDescent="0.25"/>
  <cols>
    <col min="3" max="3" width="6.42578125" customWidth="1"/>
    <col min="4" max="4" width="9.85546875" customWidth="1"/>
    <col min="5" max="5" width="8.42578125" customWidth="1"/>
    <col min="6" max="6" width="10" customWidth="1"/>
    <col min="7" max="7" width="7.85546875" customWidth="1"/>
    <col min="9" max="9" width="6.85546875" customWidth="1"/>
    <col min="11" max="11" width="6.85546875" customWidth="1"/>
    <col min="13" max="13" width="7.85546875" customWidth="1"/>
    <col min="14" max="14" width="8.4257812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5.5" thickBot="1" x14ac:dyDescent="0.3">
      <c r="A4" s="39">
        <v>43893</v>
      </c>
      <c r="B4" s="9"/>
      <c r="C4" s="25"/>
      <c r="D4" s="9" t="s">
        <v>56</v>
      </c>
      <c r="E4" s="40">
        <v>3.5</v>
      </c>
      <c r="F4" s="9"/>
      <c r="G4" s="25"/>
      <c r="H4" s="9"/>
      <c r="I4" s="25"/>
      <c r="J4" s="41"/>
      <c r="K4" s="25"/>
      <c r="L4" s="11"/>
      <c r="M4" s="11"/>
      <c r="N4" s="37"/>
    </row>
    <row r="5" spans="1:14" ht="25.5" thickBot="1" x14ac:dyDescent="0.3">
      <c r="A5" s="39">
        <v>43897</v>
      </c>
      <c r="B5" s="9"/>
      <c r="C5" s="25"/>
      <c r="D5" s="25"/>
      <c r="E5" s="40"/>
      <c r="F5" s="9"/>
      <c r="G5" s="25"/>
      <c r="H5" s="42"/>
      <c r="I5" s="25"/>
      <c r="J5" s="9"/>
      <c r="K5" s="25"/>
      <c r="L5" s="25" t="s">
        <v>56</v>
      </c>
      <c r="M5" s="11">
        <v>3</v>
      </c>
      <c r="N5" s="37"/>
    </row>
    <row r="6" spans="1:14" ht="24.75" x14ac:dyDescent="0.25">
      <c r="A6" s="39">
        <v>43904</v>
      </c>
      <c r="B6" s="9"/>
      <c r="C6" s="25"/>
      <c r="D6" s="25"/>
      <c r="E6" s="40"/>
      <c r="F6" s="9"/>
      <c r="G6" s="25"/>
      <c r="H6" s="9"/>
      <c r="I6" s="25"/>
      <c r="J6" s="43"/>
      <c r="K6" s="25"/>
      <c r="L6" s="25" t="s">
        <v>56</v>
      </c>
      <c r="M6" s="11">
        <v>2</v>
      </c>
      <c r="N6" s="37"/>
    </row>
    <row r="7" spans="1:14" ht="24.75" x14ac:dyDescent="0.25">
      <c r="A7" s="44">
        <v>43906</v>
      </c>
      <c r="B7" s="9" t="s">
        <v>56</v>
      </c>
      <c r="C7" s="46">
        <v>0.5</v>
      </c>
      <c r="D7" s="46"/>
      <c r="E7" s="47"/>
      <c r="F7" s="31"/>
      <c r="G7" s="46"/>
      <c r="H7" s="31"/>
      <c r="I7" s="46"/>
      <c r="J7" s="56"/>
      <c r="K7" s="46"/>
      <c r="L7" s="46"/>
      <c r="M7" s="6"/>
      <c r="N7" s="36"/>
    </row>
    <row r="8" spans="1:14" ht="24.75" x14ac:dyDescent="0.25">
      <c r="A8" s="58">
        <v>43907</v>
      </c>
      <c r="B8" s="59"/>
      <c r="C8" s="60"/>
      <c r="D8" s="63" t="s">
        <v>56</v>
      </c>
      <c r="E8" s="61">
        <v>1</v>
      </c>
      <c r="F8" s="59"/>
      <c r="G8" s="60"/>
      <c r="H8" s="59"/>
      <c r="I8" s="60"/>
      <c r="J8" s="62"/>
      <c r="K8" s="60"/>
      <c r="L8" s="60"/>
      <c r="M8" s="63"/>
      <c r="N8" s="64"/>
    </row>
    <row r="9" spans="1:14" ht="24.75" x14ac:dyDescent="0.25">
      <c r="A9" s="58">
        <v>43914</v>
      </c>
      <c r="B9" s="59"/>
      <c r="C9" s="60"/>
      <c r="D9" s="63" t="s">
        <v>56</v>
      </c>
      <c r="E9" s="61">
        <v>2</v>
      </c>
      <c r="F9" s="59"/>
      <c r="G9" s="60"/>
      <c r="H9" s="59"/>
      <c r="I9" s="60"/>
      <c r="J9" s="62"/>
      <c r="K9" s="60"/>
      <c r="L9" s="60"/>
      <c r="M9" s="63"/>
      <c r="N9" s="64"/>
    </row>
    <row r="10" spans="1:14" ht="25.5" thickBot="1" x14ac:dyDescent="0.3">
      <c r="A10" s="57">
        <v>43918</v>
      </c>
      <c r="B10" s="45"/>
      <c r="C10" s="46"/>
      <c r="D10" s="46"/>
      <c r="E10" s="47"/>
      <c r="F10" s="31"/>
      <c r="G10" s="46"/>
      <c r="H10" s="45"/>
      <c r="I10" s="46"/>
      <c r="J10" s="31"/>
      <c r="K10" s="46"/>
      <c r="L10" s="46" t="s">
        <v>56</v>
      </c>
      <c r="M10" s="6">
        <v>1</v>
      </c>
      <c r="N10" s="36"/>
    </row>
    <row r="11" spans="1:14" ht="15.75" thickBot="1" x14ac:dyDescent="0.3">
      <c r="A11" s="48" t="s">
        <v>62</v>
      </c>
      <c r="B11" s="49"/>
      <c r="C11" s="50">
        <f>SUM(C4:C10)</f>
        <v>0.5</v>
      </c>
      <c r="D11" s="49"/>
      <c r="E11" s="51">
        <f>SUM(E4:E10)</f>
        <v>6.5</v>
      </c>
      <c r="F11" s="49"/>
      <c r="G11" s="50">
        <f>SUM(G4:G10)</f>
        <v>0</v>
      </c>
      <c r="H11" s="49"/>
      <c r="I11" s="50">
        <f>SUM(I4:I10)</f>
        <v>0</v>
      </c>
      <c r="J11" s="49"/>
      <c r="K11" s="50">
        <f>SUM(K4:K10)</f>
        <v>0</v>
      </c>
      <c r="L11" s="49"/>
      <c r="M11" s="49">
        <v>6</v>
      </c>
      <c r="N11" s="49">
        <f>SUM(C11:M11)</f>
        <v>13</v>
      </c>
    </row>
    <row r="16" spans="1:14" x14ac:dyDescent="0.25">
      <c r="B16" s="52" t="s">
        <v>14</v>
      </c>
      <c r="E16" s="53"/>
      <c r="F16" s="54" t="s">
        <v>65</v>
      </c>
    </row>
    <row r="17" spans="2:5" x14ac:dyDescent="0.25">
      <c r="B17" t="s">
        <v>32</v>
      </c>
      <c r="D17" t="str">
        <f>B1</f>
        <v>MIMOUNT LOUKY</v>
      </c>
    </row>
    <row r="18" spans="2:5" x14ac:dyDescent="0.25">
      <c r="B18" t="s">
        <v>15</v>
      </c>
    </row>
    <row r="19" spans="2:5" x14ac:dyDescent="0.25">
      <c r="E19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E19" sqref="E19"/>
    </sheetView>
  </sheetViews>
  <sheetFormatPr baseColWidth="10" defaultRowHeight="15" x14ac:dyDescent="0.25"/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44870</v>
      </c>
      <c r="B4" s="67"/>
      <c r="C4" s="25"/>
      <c r="D4" s="67"/>
      <c r="E4" s="70"/>
      <c r="F4" s="9"/>
      <c r="G4" s="25"/>
      <c r="H4" s="31"/>
      <c r="I4" s="40"/>
      <c r="J4" s="41"/>
      <c r="K4" s="25"/>
      <c r="L4" s="70" t="s">
        <v>112</v>
      </c>
      <c r="M4" s="70">
        <v>2</v>
      </c>
      <c r="N4" s="37">
        <v>2</v>
      </c>
    </row>
    <row r="5" spans="1:14" ht="24.75" x14ac:dyDescent="0.25">
      <c r="A5" s="39">
        <v>44877</v>
      </c>
      <c r="B5" s="67"/>
      <c r="C5" s="25"/>
      <c r="D5" s="70"/>
      <c r="E5" s="70"/>
      <c r="F5" s="9"/>
      <c r="G5" s="75"/>
      <c r="H5" s="63"/>
      <c r="I5" s="81"/>
      <c r="J5" s="82"/>
      <c r="K5" s="25"/>
      <c r="L5" s="70" t="s">
        <v>112</v>
      </c>
      <c r="M5" s="70">
        <v>6</v>
      </c>
      <c r="N5" s="37">
        <v>6</v>
      </c>
    </row>
    <row r="6" spans="1:14" ht="25.5" thickBot="1" x14ac:dyDescent="0.3">
      <c r="A6" s="39">
        <v>44884</v>
      </c>
      <c r="B6" s="67"/>
      <c r="C6" s="25"/>
      <c r="D6" s="67"/>
      <c r="E6" s="70"/>
      <c r="F6" s="9"/>
      <c r="G6" s="75"/>
      <c r="H6" s="63"/>
      <c r="I6" s="81"/>
      <c r="J6" s="82"/>
      <c r="K6" s="25"/>
      <c r="L6" s="70" t="s">
        <v>112</v>
      </c>
      <c r="M6" s="70">
        <v>5</v>
      </c>
      <c r="N6" s="37">
        <v>5</v>
      </c>
    </row>
    <row r="7" spans="1:14" ht="15.75" thickBot="1" x14ac:dyDescent="0.3">
      <c r="A7" s="48" t="s">
        <v>62</v>
      </c>
      <c r="B7" s="49"/>
      <c r="C7" s="50">
        <f>SUM(C4:C6)</f>
        <v>0</v>
      </c>
      <c r="D7" s="49"/>
      <c r="E7" s="74">
        <f>SUM(E4:E6)</f>
        <v>0</v>
      </c>
      <c r="F7" s="49"/>
      <c r="G7" s="50">
        <f>SUM(G4:G6)</f>
        <v>0</v>
      </c>
      <c r="H7" s="49"/>
      <c r="I7" s="51">
        <f>SUM(I4:I6)</f>
        <v>0</v>
      </c>
      <c r="J7" s="49"/>
      <c r="K7" s="50">
        <f>SUM(K4:K6)</f>
        <v>0</v>
      </c>
      <c r="L7" s="49"/>
      <c r="M7" s="74">
        <f>SUM(M4:M6)</f>
        <v>13</v>
      </c>
      <c r="N7" s="49">
        <f>SUM(N4:N6)</f>
        <v>13</v>
      </c>
    </row>
    <row r="12" spans="1:14" x14ac:dyDescent="0.25">
      <c r="B12" s="52" t="s">
        <v>14</v>
      </c>
      <c r="E12" s="53"/>
      <c r="F12" s="54" t="s">
        <v>125</v>
      </c>
    </row>
    <row r="13" spans="1:14" x14ac:dyDescent="0.25">
      <c r="B13" t="s">
        <v>32</v>
      </c>
      <c r="D13" t="str">
        <f>B1</f>
        <v>MIMOUNT LOUKY</v>
      </c>
    </row>
    <row r="14" spans="1:14" x14ac:dyDescent="0.25">
      <c r="B14" t="s">
        <v>15</v>
      </c>
    </row>
    <row r="15" spans="1:14" x14ac:dyDescent="0.25">
      <c r="E15" s="55" t="s">
        <v>58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H36" sqref="H36"/>
    </sheetView>
  </sheetViews>
  <sheetFormatPr baseColWidth="10" defaultRowHeight="15" x14ac:dyDescent="0.25"/>
  <cols>
    <col min="1" max="1" width="8.85546875" bestFit="1" customWidth="1"/>
    <col min="5" max="5" width="4.42578125" bestFit="1" customWidth="1"/>
    <col min="7" max="7" width="4.42578125" bestFit="1" customWidth="1"/>
    <col min="9" max="9" width="4.85546875" bestFit="1" customWidth="1"/>
    <col min="11" max="11" width="4.85546875" bestFit="1" customWidth="1"/>
    <col min="13" max="13" width="4.42578125" bestFit="1" customWidth="1"/>
    <col min="14" max="14" width="5.5703125" bestFit="1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ht="24.75" x14ac:dyDescent="0.25">
      <c r="A3" s="3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7"/>
      <c r="L3" s="7"/>
      <c r="M3" s="7"/>
      <c r="N3" s="7"/>
    </row>
    <row r="4" spans="1:14" x14ac:dyDescent="0.25">
      <c r="A4" s="8">
        <v>5</v>
      </c>
      <c r="B4" s="11" t="s">
        <v>20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10">
        <v>0.33</v>
      </c>
      <c r="L4" s="10"/>
      <c r="M4" s="10"/>
      <c r="N4" s="10">
        <f>C4+E4+G4+I4+K4+M4</f>
        <v>1.1499999999999999</v>
      </c>
    </row>
    <row r="5" spans="1:14" ht="24.75" x14ac:dyDescent="0.25">
      <c r="A5" s="3"/>
      <c r="B5" s="4" t="s">
        <v>23</v>
      </c>
      <c r="C5" s="7"/>
      <c r="D5" s="7"/>
      <c r="E5" s="23"/>
      <c r="F5" s="4" t="s">
        <v>23</v>
      </c>
      <c r="G5" s="7"/>
      <c r="H5" s="7"/>
      <c r="I5" s="7"/>
      <c r="J5" s="4" t="s">
        <v>23</v>
      </c>
      <c r="K5" s="7"/>
      <c r="L5" s="7"/>
      <c r="M5" s="7"/>
      <c r="N5" s="7">
        <f>C5+E5+G5+I5+K5+M5</f>
        <v>0</v>
      </c>
    </row>
    <row r="6" spans="1:14" x14ac:dyDescent="0.25">
      <c r="A6" s="8">
        <v>6</v>
      </c>
      <c r="B6" s="11" t="s">
        <v>20</v>
      </c>
      <c r="C6" s="10">
        <v>0.25</v>
      </c>
      <c r="D6" s="11"/>
      <c r="E6" s="11"/>
      <c r="F6" s="11" t="s">
        <v>12</v>
      </c>
      <c r="G6" s="10">
        <v>0.88</v>
      </c>
      <c r="H6" s="10"/>
      <c r="I6" s="10"/>
      <c r="J6" s="11" t="s">
        <v>20</v>
      </c>
      <c r="K6" s="10">
        <v>0.25</v>
      </c>
      <c r="L6" s="11"/>
      <c r="M6" s="10"/>
      <c r="N6" s="10">
        <f>C6+E6+G6+I6+K6+M6</f>
        <v>1.38</v>
      </c>
    </row>
    <row r="7" spans="1:14" x14ac:dyDescent="0.25">
      <c r="A7" s="3"/>
      <c r="B7" s="4" t="s">
        <v>24</v>
      </c>
      <c r="C7" s="5"/>
      <c r="D7" s="4" t="s">
        <v>24</v>
      </c>
      <c r="E7" s="6"/>
      <c r="F7" s="4" t="s">
        <v>24</v>
      </c>
      <c r="G7" s="5"/>
      <c r="H7" s="4" t="s">
        <v>24</v>
      </c>
      <c r="I7" s="5"/>
      <c r="J7" s="4" t="s">
        <v>24</v>
      </c>
      <c r="K7" s="7"/>
      <c r="L7" s="7"/>
      <c r="M7" s="7"/>
      <c r="N7" s="7"/>
    </row>
    <row r="8" spans="1:14" x14ac:dyDescent="0.25">
      <c r="A8" s="8">
        <v>10</v>
      </c>
      <c r="B8" s="10" t="s">
        <v>20</v>
      </c>
      <c r="C8" s="10">
        <v>0.33</v>
      </c>
      <c r="D8" s="10" t="s">
        <v>20</v>
      </c>
      <c r="E8" s="10">
        <v>0.33</v>
      </c>
      <c r="F8" s="11" t="s">
        <v>20</v>
      </c>
      <c r="G8" s="10">
        <v>0.33</v>
      </c>
      <c r="H8" s="10" t="s">
        <v>20</v>
      </c>
      <c r="I8" s="10">
        <v>0.33</v>
      </c>
      <c r="J8" s="11" t="s">
        <v>12</v>
      </c>
      <c r="K8" s="10">
        <v>0.99</v>
      </c>
      <c r="L8" s="11"/>
      <c r="M8" s="10"/>
      <c r="N8" s="10">
        <f>C8+E8+G8+I8+K8+M8</f>
        <v>2.31</v>
      </c>
    </row>
    <row r="9" spans="1:14" ht="24.75" x14ac:dyDescent="0.25">
      <c r="A9" s="3"/>
      <c r="B9" s="4"/>
      <c r="C9" s="5"/>
      <c r="D9" s="6" t="s">
        <v>25</v>
      </c>
      <c r="E9" s="6"/>
      <c r="F9" s="6"/>
      <c r="G9" s="5"/>
      <c r="H9" s="4"/>
      <c r="I9" s="5"/>
      <c r="J9" s="6" t="s">
        <v>25</v>
      </c>
      <c r="K9" s="6"/>
      <c r="L9" s="4"/>
      <c r="M9" s="7"/>
      <c r="N9" s="7"/>
    </row>
    <row r="10" spans="1:14" ht="24.75" x14ac:dyDescent="0.25">
      <c r="A10" s="8">
        <v>5</v>
      </c>
      <c r="B10" s="9"/>
      <c r="C10" s="10"/>
      <c r="D10" s="11" t="s">
        <v>12</v>
      </c>
      <c r="E10" s="11">
        <v>0.5</v>
      </c>
      <c r="F10" s="11"/>
      <c r="G10" s="10"/>
      <c r="H10" s="10"/>
      <c r="I10" s="10"/>
      <c r="J10" s="11" t="s">
        <v>26</v>
      </c>
      <c r="K10" s="11">
        <v>0.65</v>
      </c>
      <c r="L10" s="11"/>
      <c r="M10" s="10"/>
      <c r="N10" s="10">
        <f>C10+E10+G10+I10+K10+M10</f>
        <v>1.1499999999999999</v>
      </c>
    </row>
    <row r="11" spans="1:14" ht="24.75" x14ac:dyDescent="0.25">
      <c r="A11" s="3"/>
      <c r="B11" s="4" t="s">
        <v>28</v>
      </c>
      <c r="C11" s="5"/>
      <c r="D11" s="4" t="s">
        <v>28</v>
      </c>
      <c r="E11" s="5"/>
      <c r="F11" s="4" t="s">
        <v>28</v>
      </c>
      <c r="G11" s="5"/>
      <c r="H11" s="4" t="s">
        <v>28</v>
      </c>
      <c r="I11" s="5"/>
      <c r="J11" s="4" t="s">
        <v>28</v>
      </c>
      <c r="K11" s="5"/>
      <c r="L11" s="4" t="s">
        <v>28</v>
      </c>
      <c r="M11" s="5"/>
      <c r="N11" s="7"/>
    </row>
    <row r="12" spans="1:14" ht="24.75" x14ac:dyDescent="0.25">
      <c r="A12" s="8">
        <v>12</v>
      </c>
      <c r="B12" s="9" t="s">
        <v>29</v>
      </c>
      <c r="C12" s="10">
        <v>0.33</v>
      </c>
      <c r="D12" s="9" t="s">
        <v>29</v>
      </c>
      <c r="E12" s="10">
        <v>0.33</v>
      </c>
      <c r="F12" s="9" t="s">
        <v>29</v>
      </c>
      <c r="G12" s="10">
        <v>0.33</v>
      </c>
      <c r="H12" s="9" t="s">
        <v>29</v>
      </c>
      <c r="I12" s="10">
        <v>0.33</v>
      </c>
      <c r="J12" s="9" t="s">
        <v>12</v>
      </c>
      <c r="K12" s="10">
        <v>1.1200000000000001</v>
      </c>
      <c r="L12" s="9" t="s">
        <v>29</v>
      </c>
      <c r="M12" s="10">
        <v>0.33</v>
      </c>
      <c r="N12" s="10">
        <f>C12+E12+G12+I12+K12+M12</f>
        <v>2.7700000000000005</v>
      </c>
    </row>
    <row r="13" spans="1:14" x14ac:dyDescent="0.25">
      <c r="A13" s="3"/>
      <c r="B13" s="4"/>
      <c r="C13" s="5"/>
      <c r="D13" s="4" t="s">
        <v>31</v>
      </c>
      <c r="E13" s="6"/>
      <c r="F13" s="4"/>
      <c r="G13" s="6"/>
      <c r="H13" s="4"/>
      <c r="I13" s="6"/>
      <c r="J13" s="4"/>
      <c r="K13" s="6"/>
      <c r="L13" s="7"/>
      <c r="M13" s="7"/>
      <c r="N13" s="7"/>
    </row>
    <row r="14" spans="1:14" x14ac:dyDescent="0.25">
      <c r="A14" s="8">
        <v>4</v>
      </c>
      <c r="B14" s="9"/>
      <c r="C14" s="10"/>
      <c r="D14" s="9" t="s">
        <v>12</v>
      </c>
      <c r="E14" s="11">
        <v>0.93</v>
      </c>
      <c r="F14" s="9"/>
      <c r="G14" s="11"/>
      <c r="H14" s="9"/>
      <c r="I14" s="11"/>
      <c r="J14" s="9"/>
      <c r="K14" s="11"/>
      <c r="L14" s="11"/>
      <c r="M14" s="10"/>
      <c r="N14" s="10">
        <f>C14+E14+G14+I14+K14+M14</f>
        <v>0.93</v>
      </c>
    </row>
    <row r="15" spans="1:14" x14ac:dyDescent="0.25">
      <c r="A15" s="27"/>
      <c r="B15" s="28" t="s">
        <v>33</v>
      </c>
      <c r="C15" s="7"/>
      <c r="D15" s="28" t="s">
        <v>33</v>
      </c>
      <c r="E15" s="23"/>
      <c r="F15" s="28" t="s">
        <v>33</v>
      </c>
      <c r="G15" s="23"/>
      <c r="H15" s="28" t="s">
        <v>33</v>
      </c>
      <c r="I15" s="23"/>
      <c r="J15" s="28" t="s">
        <v>33</v>
      </c>
      <c r="K15" s="23"/>
      <c r="L15" s="23"/>
      <c r="M15" s="7"/>
      <c r="N15" s="7"/>
    </row>
    <row r="16" spans="1:14" x14ac:dyDescent="0.25">
      <c r="A16" s="29">
        <v>13.75</v>
      </c>
      <c r="B16" s="9" t="s">
        <v>20</v>
      </c>
      <c r="C16" s="10">
        <v>0.33</v>
      </c>
      <c r="D16" s="9" t="s">
        <v>20</v>
      </c>
      <c r="E16" s="11">
        <v>0.33</v>
      </c>
      <c r="F16" s="9" t="s">
        <v>20</v>
      </c>
      <c r="G16" s="11">
        <v>0.33</v>
      </c>
      <c r="H16" s="9" t="s">
        <v>12</v>
      </c>
      <c r="I16" s="11">
        <v>1.86</v>
      </c>
      <c r="J16" s="9" t="s">
        <v>20</v>
      </c>
      <c r="K16" s="11">
        <v>0.33</v>
      </c>
      <c r="L16" s="11"/>
      <c r="M16" s="10"/>
      <c r="N16" s="10">
        <f>K16+I16+G16+E16+C16</f>
        <v>3.18</v>
      </c>
    </row>
    <row r="17" spans="1:14" ht="24.75" x14ac:dyDescent="0.25">
      <c r="A17" s="27"/>
      <c r="B17" s="28" t="s">
        <v>34</v>
      </c>
      <c r="C17" s="7"/>
      <c r="D17" s="28"/>
      <c r="E17" s="23"/>
      <c r="F17" s="28" t="s">
        <v>35</v>
      </c>
      <c r="G17" s="23"/>
      <c r="H17" s="28"/>
      <c r="I17" s="23"/>
      <c r="J17" s="28" t="s">
        <v>36</v>
      </c>
      <c r="K17" s="23"/>
      <c r="L17" s="23"/>
      <c r="M17" s="7"/>
      <c r="N17" s="7"/>
    </row>
    <row r="18" spans="1:14" x14ac:dyDescent="0.25">
      <c r="A18" s="29">
        <v>11.5</v>
      </c>
      <c r="B18" s="9" t="s">
        <v>12</v>
      </c>
      <c r="C18" s="10">
        <v>0.89</v>
      </c>
      <c r="D18" s="9"/>
      <c r="E18" s="11"/>
      <c r="F18" s="9" t="s">
        <v>12</v>
      </c>
      <c r="G18" s="11">
        <v>0.89</v>
      </c>
      <c r="H18" s="9"/>
      <c r="I18" s="11"/>
      <c r="J18" s="9" t="s">
        <v>12</v>
      </c>
      <c r="K18" s="11">
        <v>0.89</v>
      </c>
      <c r="L18" s="11"/>
      <c r="M18" s="10"/>
      <c r="N18" s="10">
        <f>K18+G18+C18</f>
        <v>2.67</v>
      </c>
    </row>
    <row r="19" spans="1:14" x14ac:dyDescent="0.25">
      <c r="A19" s="27"/>
      <c r="B19" s="28" t="s">
        <v>50</v>
      </c>
      <c r="C19" s="7"/>
      <c r="D19" s="28"/>
      <c r="E19" s="23"/>
      <c r="F19" s="28" t="s">
        <v>50</v>
      </c>
      <c r="G19" s="23"/>
      <c r="H19" s="28"/>
      <c r="I19" s="23"/>
      <c r="J19" s="28" t="s">
        <v>50</v>
      </c>
      <c r="K19" s="23"/>
      <c r="L19" s="23"/>
      <c r="M19" s="7"/>
      <c r="N19" s="7"/>
    </row>
    <row r="20" spans="1:14" x14ac:dyDescent="0.25">
      <c r="A20" s="29">
        <v>8.27</v>
      </c>
      <c r="B20" s="9" t="s">
        <v>20</v>
      </c>
      <c r="C20" s="10">
        <v>0.33</v>
      </c>
      <c r="D20" s="9"/>
      <c r="E20" s="11"/>
      <c r="F20" s="9" t="s">
        <v>12</v>
      </c>
      <c r="G20" s="11">
        <v>1.25</v>
      </c>
      <c r="H20" s="9"/>
      <c r="I20" s="11"/>
      <c r="J20" s="9" t="s">
        <v>20</v>
      </c>
      <c r="K20" s="11">
        <v>0.33</v>
      </c>
      <c r="L20" s="11"/>
      <c r="M20" s="10"/>
      <c r="N20" s="10">
        <f>C20+E20+G20+I20+K20+M20</f>
        <v>1.9100000000000001</v>
      </c>
    </row>
    <row r="21" spans="1:14" ht="24.75" x14ac:dyDescent="0.25">
      <c r="A21" s="3"/>
      <c r="B21" s="4" t="s">
        <v>11</v>
      </c>
      <c r="C21" s="5"/>
      <c r="D21" s="6"/>
      <c r="E21" s="6"/>
      <c r="F21" s="5"/>
      <c r="G21" s="5"/>
      <c r="H21" s="4" t="s">
        <v>11</v>
      </c>
      <c r="I21" s="5"/>
      <c r="J21" s="6"/>
      <c r="K21" s="6"/>
      <c r="L21" s="4"/>
      <c r="M21" s="7"/>
      <c r="N21" s="7"/>
    </row>
    <row r="22" spans="1:14" x14ac:dyDescent="0.25">
      <c r="A22" s="8">
        <v>8</v>
      </c>
      <c r="B22" s="9" t="s">
        <v>12</v>
      </c>
      <c r="C22" s="10">
        <v>0.92</v>
      </c>
      <c r="D22" s="11"/>
      <c r="E22" s="11"/>
      <c r="F22" s="10"/>
      <c r="G22" s="10"/>
      <c r="H22" s="9" t="s">
        <v>12</v>
      </c>
      <c r="I22" s="10">
        <v>0.92</v>
      </c>
      <c r="J22" s="11"/>
      <c r="K22" s="11"/>
      <c r="L22" s="11"/>
      <c r="M22" s="10"/>
      <c r="N22" s="10">
        <f>C22+E22+G22+I22+K22+M22</f>
        <v>1.84</v>
      </c>
    </row>
    <row r="23" spans="1:14" x14ac:dyDescent="0.25">
      <c r="A23" s="12"/>
      <c r="B23" s="5"/>
      <c r="C23" s="5"/>
      <c r="D23" s="5"/>
      <c r="E23" s="5"/>
      <c r="F23" s="6"/>
      <c r="G23" s="5"/>
      <c r="H23" s="5"/>
      <c r="I23" s="5"/>
      <c r="J23" s="5"/>
      <c r="K23" s="5"/>
      <c r="L23" s="5"/>
      <c r="M23" s="5"/>
      <c r="N23" s="5">
        <f>C23+E23+G23+I23+K23+M23</f>
        <v>0</v>
      </c>
    </row>
    <row r="24" spans="1:14" x14ac:dyDescent="0.25">
      <c r="A24" s="12">
        <f>SUM(A3:A23)</f>
        <v>83.52</v>
      </c>
      <c r="B24" s="8" t="s">
        <v>10</v>
      </c>
      <c r="C24" s="8">
        <f>SUM(C3:C23)</f>
        <v>3.6300000000000003</v>
      </c>
      <c r="D24" s="13"/>
      <c r="E24" s="13">
        <f>SUM(E3:E23)</f>
        <v>2.4200000000000004</v>
      </c>
      <c r="F24" s="25"/>
      <c r="G24" s="8">
        <f>SUM(G3:G23)</f>
        <v>4.58</v>
      </c>
      <c r="H24" s="8"/>
      <c r="I24" s="8">
        <f>SUM(I3:I23)</f>
        <v>3.44</v>
      </c>
      <c r="J24" s="8"/>
      <c r="K24" s="13">
        <f>SUM(K3:K23)</f>
        <v>4.8900000000000006</v>
      </c>
      <c r="L24" s="13"/>
      <c r="M24" s="13">
        <f>SUM(M4:M23)</f>
        <v>0.33</v>
      </c>
      <c r="N24" s="14">
        <f>SUM(N4:N23)</f>
        <v>19.290000000000003</v>
      </c>
    </row>
    <row r="25" spans="1:14" x14ac:dyDescent="0.25">
      <c r="A25" s="1"/>
      <c r="B25" s="1"/>
      <c r="C25" s="1"/>
      <c r="D25" s="1"/>
      <c r="E25" s="1"/>
      <c r="F25" s="20"/>
      <c r="G25" s="1"/>
      <c r="H25" s="1"/>
      <c r="I25" s="1"/>
      <c r="J25" s="15"/>
      <c r="K25" s="1"/>
      <c r="L25" s="1"/>
      <c r="M25" s="1"/>
      <c r="N25" s="1"/>
    </row>
    <row r="26" spans="1:14" x14ac:dyDescent="0.25">
      <c r="A26" s="1"/>
      <c r="B26" s="1"/>
      <c r="C26" s="1"/>
      <c r="E26" s="1"/>
      <c r="F26" s="20"/>
      <c r="G26" s="1"/>
      <c r="H26" s="1" t="s">
        <v>13</v>
      </c>
      <c r="I26" s="1"/>
      <c r="J26" s="15"/>
      <c r="K26" s="16">
        <f>N24*4.33</f>
        <v>83.525700000000015</v>
      </c>
      <c r="L26" s="16"/>
      <c r="M26" s="16"/>
      <c r="N26" s="1"/>
    </row>
    <row r="27" spans="1:14" x14ac:dyDescent="0.25">
      <c r="A27" s="1"/>
      <c r="B27" s="1" t="s">
        <v>14</v>
      </c>
      <c r="C27" s="1"/>
      <c r="D27" s="1"/>
      <c r="E27" s="1"/>
      <c r="F27" s="18" t="s">
        <v>64</v>
      </c>
      <c r="G27" s="1"/>
      <c r="H27" s="1"/>
      <c r="I27" s="17">
        <f>N24</f>
        <v>19.290000000000003</v>
      </c>
      <c r="J27" s="1"/>
      <c r="K27" s="1"/>
      <c r="L27" s="1"/>
      <c r="M27" s="1"/>
      <c r="N27" s="1"/>
    </row>
    <row r="28" spans="1:14" x14ac:dyDescent="0.25">
      <c r="A28" s="1"/>
      <c r="B28" s="1" t="s">
        <v>32</v>
      </c>
      <c r="C28" s="1"/>
      <c r="D28" s="1" t="s">
        <v>18</v>
      </c>
      <c r="F28" s="1" t="s">
        <v>15</v>
      </c>
      <c r="G28" s="1"/>
      <c r="H28" s="1"/>
      <c r="I28" s="1"/>
      <c r="J28" s="1"/>
      <c r="K28" s="1"/>
      <c r="L28" s="1"/>
      <c r="M28" s="1"/>
      <c r="N28" s="1"/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5" max="5" width="8" customWidth="1"/>
    <col min="7" max="7" width="5.5703125" customWidth="1"/>
    <col min="9" max="9" width="5.85546875" customWidth="1"/>
    <col min="11" max="12" width="5" customWidth="1"/>
    <col min="13" max="13" width="5.42578125" customWidth="1"/>
    <col min="14" max="14" width="6.8554687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5.5" thickBot="1" x14ac:dyDescent="0.3">
      <c r="A4" s="39">
        <v>43864</v>
      </c>
      <c r="B4" s="9" t="s">
        <v>56</v>
      </c>
      <c r="C4" s="25">
        <v>4</v>
      </c>
      <c r="D4" s="9"/>
      <c r="E4" s="40"/>
      <c r="F4" s="9"/>
      <c r="G4" s="25"/>
      <c r="H4" s="9"/>
      <c r="I4" s="25"/>
      <c r="J4" s="41"/>
      <c r="K4" s="25"/>
      <c r="L4" s="11"/>
      <c r="M4" s="11"/>
      <c r="N4" s="37"/>
    </row>
    <row r="5" spans="1:14" ht="25.5" thickBot="1" x14ac:dyDescent="0.3">
      <c r="A5" s="39">
        <v>43865</v>
      </c>
      <c r="B5" s="9"/>
      <c r="C5" s="25"/>
      <c r="D5" s="25" t="s">
        <v>56</v>
      </c>
      <c r="E5" s="40">
        <v>4</v>
      </c>
      <c r="F5" s="9"/>
      <c r="G5" s="25"/>
      <c r="H5" s="42"/>
      <c r="I5" s="25"/>
      <c r="J5" s="9"/>
      <c r="K5" s="25"/>
      <c r="L5" s="11"/>
      <c r="M5" s="11"/>
      <c r="N5" s="37"/>
    </row>
    <row r="6" spans="1:14" ht="24.75" x14ac:dyDescent="0.25">
      <c r="A6" s="39">
        <v>43866</v>
      </c>
      <c r="B6" s="9"/>
      <c r="C6" s="25"/>
      <c r="D6" s="25"/>
      <c r="E6" s="40"/>
      <c r="F6" s="9" t="s">
        <v>56</v>
      </c>
      <c r="G6" s="25">
        <v>2</v>
      </c>
      <c r="H6" s="9"/>
      <c r="I6" s="25"/>
      <c r="J6" s="43"/>
      <c r="K6" s="25"/>
      <c r="L6" s="11"/>
      <c r="M6" s="11"/>
      <c r="N6" s="37"/>
    </row>
    <row r="7" spans="1:14" ht="25.5" thickBot="1" x14ac:dyDescent="0.3">
      <c r="A7" s="44">
        <v>43872</v>
      </c>
      <c r="B7" s="45"/>
      <c r="C7" s="46"/>
      <c r="D7" s="46" t="s">
        <v>56</v>
      </c>
      <c r="E7" s="47">
        <v>3</v>
      </c>
      <c r="F7" s="31"/>
      <c r="G7" s="46"/>
      <c r="H7" s="45"/>
      <c r="I7" s="46"/>
      <c r="J7" s="31"/>
      <c r="K7" s="46"/>
      <c r="L7" s="6"/>
      <c r="M7" s="6"/>
      <c r="N7" s="36"/>
    </row>
    <row r="8" spans="1:14" ht="15.75" thickBot="1" x14ac:dyDescent="0.3">
      <c r="A8" s="48" t="s">
        <v>62</v>
      </c>
      <c r="B8" s="49"/>
      <c r="C8" s="50">
        <f>SUM(C4:C7)</f>
        <v>4</v>
      </c>
      <c r="D8" s="49"/>
      <c r="E8" s="51">
        <f>SUM(E4:E7)</f>
        <v>7</v>
      </c>
      <c r="F8" s="49"/>
      <c r="G8" s="50">
        <f>SUM(G4:G7)</f>
        <v>2</v>
      </c>
      <c r="H8" s="49"/>
      <c r="I8" s="50">
        <f>SUM(I4:I7)</f>
        <v>0</v>
      </c>
      <c r="J8" s="49"/>
      <c r="K8" s="50">
        <f>SUM(K4:K7)</f>
        <v>0</v>
      </c>
      <c r="L8" s="49"/>
      <c r="M8" s="49">
        <v>0</v>
      </c>
      <c r="N8" s="49">
        <f>SUM(C8:M8)</f>
        <v>13</v>
      </c>
    </row>
    <row r="13" spans="1:14" x14ac:dyDescent="0.25">
      <c r="B13" s="52" t="s">
        <v>14</v>
      </c>
      <c r="E13" s="53"/>
      <c r="F13" s="54" t="s">
        <v>63</v>
      </c>
    </row>
    <row r="14" spans="1:14" x14ac:dyDescent="0.25">
      <c r="B14" t="s">
        <v>32</v>
      </c>
      <c r="D14" t="str">
        <f>B1</f>
        <v>MIMOUNT LOUKY</v>
      </c>
    </row>
    <row r="15" spans="1:14" x14ac:dyDescent="0.25">
      <c r="B15" t="s">
        <v>15</v>
      </c>
    </row>
    <row r="16" spans="1:14" x14ac:dyDescent="0.25">
      <c r="E16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B1" sqref="B1"/>
    </sheetView>
  </sheetViews>
  <sheetFormatPr baseColWidth="10" defaultRowHeight="15" x14ac:dyDescent="0.25"/>
  <cols>
    <col min="1" max="1" width="8.28515625" customWidth="1"/>
    <col min="2" max="2" width="10.42578125" customWidth="1"/>
    <col min="3" max="3" width="9.28515625" customWidth="1"/>
    <col min="4" max="4" width="10.5703125" customWidth="1"/>
    <col min="5" max="5" width="9.7109375" customWidth="1"/>
    <col min="6" max="6" width="10.7109375" customWidth="1"/>
    <col min="7" max="7" width="7.5703125" customWidth="1"/>
    <col min="8" max="8" width="10.28515625" customWidth="1"/>
    <col min="9" max="9" width="7.5703125" customWidth="1"/>
    <col min="10" max="10" width="9" customWidth="1"/>
    <col min="11" max="11" width="8.42578125" customWidth="1"/>
    <col min="12" max="12" width="8.140625" customWidth="1"/>
    <col min="13" max="13" width="8" customWidth="1"/>
  </cols>
  <sheetData>
    <row r="1" spans="1:14" x14ac:dyDescent="0.25">
      <c r="A1" s="1">
        <v>0</v>
      </c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ht="24.75" x14ac:dyDescent="0.25">
      <c r="A3" s="27"/>
      <c r="B3" s="28" t="s">
        <v>56</v>
      </c>
      <c r="C3" s="38"/>
      <c r="D3" s="28" t="s">
        <v>55</v>
      </c>
      <c r="E3" s="23"/>
      <c r="F3" s="28" t="s">
        <v>56</v>
      </c>
      <c r="G3" s="35"/>
      <c r="H3" s="28" t="s">
        <v>56</v>
      </c>
      <c r="I3" s="35"/>
      <c r="J3" s="28"/>
      <c r="K3" s="23"/>
      <c r="L3" s="23"/>
      <c r="M3" s="7"/>
      <c r="N3" s="7"/>
    </row>
    <row r="4" spans="1:14" x14ac:dyDescent="0.25">
      <c r="A4" s="29">
        <v>13</v>
      </c>
      <c r="B4" s="9"/>
      <c r="C4" s="37">
        <v>4.33</v>
      </c>
      <c r="D4" s="9"/>
      <c r="E4" s="11">
        <v>4.33</v>
      </c>
      <c r="F4" s="9"/>
      <c r="G4" s="25">
        <v>2</v>
      </c>
      <c r="H4" s="9"/>
      <c r="I4" s="25">
        <v>2.34</v>
      </c>
      <c r="J4" s="9"/>
      <c r="K4" s="11"/>
      <c r="L4" s="11"/>
      <c r="M4" s="10"/>
      <c r="N4" s="10">
        <f>C4+E4+G4+I4+K4</f>
        <v>13</v>
      </c>
    </row>
    <row r="5" spans="1:14" x14ac:dyDescent="0.25">
      <c r="A5" s="12"/>
      <c r="B5" s="5"/>
      <c r="C5" s="36"/>
      <c r="D5" s="5"/>
      <c r="E5" s="5"/>
      <c r="F5" s="6"/>
      <c r="G5" s="36"/>
      <c r="H5" s="5"/>
      <c r="I5" s="36"/>
      <c r="J5" s="5"/>
      <c r="K5" s="5"/>
      <c r="L5" s="5"/>
      <c r="M5" s="5"/>
      <c r="N5" s="5">
        <f>C5+E5+G5+I5+K5+M5</f>
        <v>0</v>
      </c>
    </row>
    <row r="6" spans="1:14" x14ac:dyDescent="0.25">
      <c r="A6" s="12">
        <f>SUM(A3:A5)</f>
        <v>13</v>
      </c>
      <c r="B6" s="8" t="s">
        <v>10</v>
      </c>
      <c r="C6" s="37">
        <f>SUM(C3:C5)</f>
        <v>4.33</v>
      </c>
      <c r="D6" s="13"/>
      <c r="E6" s="13">
        <f>SUM(E3:E5)</f>
        <v>4.33</v>
      </c>
      <c r="F6" s="25"/>
      <c r="G6" s="37">
        <f>SUM(G3:G5)</f>
        <v>2</v>
      </c>
      <c r="H6" s="8"/>
      <c r="I6" s="37">
        <f>SUM(I3:I5)</f>
        <v>2.34</v>
      </c>
      <c r="J6" s="8"/>
      <c r="K6" s="13">
        <f>SUM(K3:K5)</f>
        <v>0</v>
      </c>
      <c r="L6" s="13"/>
      <c r="M6" s="13">
        <f>SUM(M3:M5)</f>
        <v>0</v>
      </c>
      <c r="N6" s="14">
        <f>SUM(N3:N5)</f>
        <v>13</v>
      </c>
    </row>
    <row r="7" spans="1:14" x14ac:dyDescent="0.25">
      <c r="A7" s="1"/>
      <c r="B7" s="1"/>
      <c r="C7" s="1"/>
      <c r="D7" s="1"/>
      <c r="E7" s="1"/>
      <c r="F7" s="20"/>
      <c r="G7" s="1"/>
      <c r="H7" s="1"/>
      <c r="I7" s="1"/>
      <c r="J7" s="15"/>
      <c r="K7" s="1"/>
      <c r="L7" s="1"/>
      <c r="M7" s="1"/>
      <c r="N7" s="1"/>
    </row>
    <row r="8" spans="1:14" x14ac:dyDescent="0.25">
      <c r="A8" s="1"/>
      <c r="B8" s="1"/>
      <c r="C8" s="1"/>
      <c r="E8" s="1"/>
      <c r="F8" s="20"/>
      <c r="G8" s="1"/>
      <c r="H8" s="1"/>
      <c r="I8" s="1"/>
      <c r="J8" s="15"/>
      <c r="K8" s="16"/>
      <c r="L8" s="16"/>
      <c r="M8" s="16"/>
      <c r="N8" s="1"/>
    </row>
    <row r="9" spans="1:14" x14ac:dyDescent="0.25">
      <c r="A9" s="1"/>
      <c r="B9" s="1" t="s">
        <v>14</v>
      </c>
      <c r="C9" s="1"/>
      <c r="D9" s="1"/>
      <c r="E9" s="1"/>
      <c r="F9" s="18">
        <v>43843</v>
      </c>
      <c r="G9" s="1"/>
      <c r="H9" s="1"/>
      <c r="I9" s="17"/>
      <c r="J9" s="1"/>
      <c r="K9" s="1"/>
      <c r="L9" s="1"/>
      <c r="M9" s="1"/>
      <c r="N9" s="1"/>
    </row>
    <row r="10" spans="1:14" x14ac:dyDescent="0.25">
      <c r="A10" s="1"/>
      <c r="B10" s="1" t="s">
        <v>32</v>
      </c>
      <c r="C10" s="1"/>
      <c r="D10" s="1" t="s">
        <v>18</v>
      </c>
      <c r="F10" s="1" t="s">
        <v>15</v>
      </c>
      <c r="G10" s="1"/>
      <c r="H10" s="1"/>
      <c r="I10" s="1"/>
      <c r="J10" s="1"/>
      <c r="K10" s="1"/>
      <c r="L10" s="1"/>
      <c r="M10" s="1"/>
      <c r="N10" s="1"/>
    </row>
    <row r="11" spans="1:14" x14ac:dyDescent="0.25">
      <c r="F11" t="s">
        <v>60</v>
      </c>
    </row>
    <row r="12" spans="1:14" x14ac:dyDescent="0.25">
      <c r="A12" s="34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4" workbookViewId="0">
      <selection activeCell="A11" sqref="A11:N12"/>
    </sheetView>
  </sheetViews>
  <sheetFormatPr baseColWidth="10" defaultRowHeight="15" x14ac:dyDescent="0.25"/>
  <cols>
    <col min="1" max="1" width="6.42578125" customWidth="1"/>
    <col min="2" max="2" width="17.5703125" customWidth="1"/>
    <col min="3" max="3" width="6.28515625" customWidth="1"/>
    <col min="4" max="4" width="15.42578125" customWidth="1"/>
    <col min="5" max="5" width="5" customWidth="1"/>
    <col min="6" max="6" width="16.85546875" customWidth="1"/>
    <col min="7" max="7" width="6.28515625" customWidth="1"/>
    <col min="8" max="8" width="15.28515625" customWidth="1"/>
    <col min="9" max="9" width="6.140625" customWidth="1"/>
    <col min="10" max="10" width="17.5703125" customWidth="1"/>
    <col min="11" max="11" width="4.7109375" customWidth="1"/>
    <col min="12" max="12" width="14.42578125" customWidth="1"/>
    <col min="13" max="14" width="5.2851562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ht="15" customHeight="1" x14ac:dyDescent="0.25">
      <c r="A3" s="3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7"/>
      <c r="L3" s="7"/>
      <c r="M3" s="7"/>
      <c r="N3" s="7"/>
    </row>
    <row r="4" spans="1:14" x14ac:dyDescent="0.25">
      <c r="A4" s="8">
        <v>5</v>
      </c>
      <c r="B4" s="11" t="s">
        <v>20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10">
        <v>0.33</v>
      </c>
      <c r="L4" s="10"/>
      <c r="M4" s="10"/>
      <c r="N4" s="10">
        <f>C4+E4+G4+I4+K4+M4</f>
        <v>1.1499999999999999</v>
      </c>
    </row>
    <row r="5" spans="1:14" ht="15" customHeight="1" x14ac:dyDescent="0.25">
      <c r="A5" s="3"/>
      <c r="B5" s="4" t="s">
        <v>23</v>
      </c>
      <c r="C5" s="7"/>
      <c r="D5" s="7"/>
      <c r="E5" s="23"/>
      <c r="F5" s="4" t="s">
        <v>23</v>
      </c>
      <c r="G5" s="7"/>
      <c r="H5" s="7"/>
      <c r="I5" s="7"/>
      <c r="J5" s="4" t="s">
        <v>23</v>
      </c>
      <c r="K5" s="7"/>
      <c r="L5" s="7"/>
      <c r="M5" s="7"/>
      <c r="N5" s="7">
        <f>C5+E5+G5+I5+K5+M5</f>
        <v>0</v>
      </c>
    </row>
    <row r="6" spans="1:14" x14ac:dyDescent="0.25">
      <c r="A6" s="8">
        <v>6</v>
      </c>
      <c r="B6" s="11" t="s">
        <v>20</v>
      </c>
      <c r="C6" s="10">
        <v>0.25</v>
      </c>
      <c r="D6" s="11"/>
      <c r="E6" s="11"/>
      <c r="F6" s="11" t="s">
        <v>12</v>
      </c>
      <c r="G6" s="10">
        <v>0.88</v>
      </c>
      <c r="H6" s="10"/>
      <c r="I6" s="10"/>
      <c r="J6" s="11" t="s">
        <v>20</v>
      </c>
      <c r="K6" s="10">
        <v>0.25</v>
      </c>
      <c r="L6" s="11"/>
      <c r="M6" s="10"/>
      <c r="N6" s="10">
        <f>C6+E6+G6+I6+K6+M6</f>
        <v>1.38</v>
      </c>
    </row>
    <row r="7" spans="1:14" x14ac:dyDescent="0.25">
      <c r="A7" s="3"/>
      <c r="B7" s="4" t="s">
        <v>24</v>
      </c>
      <c r="C7" s="5"/>
      <c r="D7" s="4" t="s">
        <v>24</v>
      </c>
      <c r="E7" s="6"/>
      <c r="F7" s="4" t="s">
        <v>24</v>
      </c>
      <c r="G7" s="5"/>
      <c r="H7" s="4" t="s">
        <v>24</v>
      </c>
      <c r="I7" s="5"/>
      <c r="J7" s="4" t="s">
        <v>24</v>
      </c>
      <c r="K7" s="7"/>
      <c r="L7" s="7"/>
      <c r="M7" s="7"/>
      <c r="N7" s="7"/>
    </row>
    <row r="8" spans="1:14" x14ac:dyDescent="0.25">
      <c r="A8" s="8">
        <v>10</v>
      </c>
      <c r="B8" s="10" t="s">
        <v>20</v>
      </c>
      <c r="C8" s="10">
        <v>0.33</v>
      </c>
      <c r="D8" s="10" t="s">
        <v>20</v>
      </c>
      <c r="E8" s="10">
        <v>0.33</v>
      </c>
      <c r="F8" s="11" t="s">
        <v>20</v>
      </c>
      <c r="G8" s="10">
        <v>0.33</v>
      </c>
      <c r="H8" s="10" t="s">
        <v>20</v>
      </c>
      <c r="I8" s="10">
        <v>0.33</v>
      </c>
      <c r="J8" s="11" t="s">
        <v>12</v>
      </c>
      <c r="K8" s="10">
        <v>0.99</v>
      </c>
      <c r="L8" s="11"/>
      <c r="M8" s="10"/>
      <c r="N8" s="10">
        <f>C8+E8+G8+I8+K8+M8</f>
        <v>2.31</v>
      </c>
    </row>
    <row r="9" spans="1:14" ht="14.25" customHeight="1" x14ac:dyDescent="0.25">
      <c r="A9" s="3"/>
      <c r="B9" s="4"/>
      <c r="C9" s="5"/>
      <c r="D9" s="6" t="s">
        <v>25</v>
      </c>
      <c r="E9" s="6"/>
      <c r="F9" s="6"/>
      <c r="G9" s="5"/>
      <c r="H9" s="4"/>
      <c r="I9" s="5"/>
      <c r="J9" s="6" t="s">
        <v>25</v>
      </c>
      <c r="K9" s="6"/>
      <c r="L9" s="4"/>
      <c r="M9" s="7"/>
      <c r="N9" s="7"/>
    </row>
    <row r="10" spans="1:14" ht="19.5" customHeight="1" x14ac:dyDescent="0.25">
      <c r="A10" s="8">
        <v>5</v>
      </c>
      <c r="B10" s="9"/>
      <c r="C10" s="10"/>
      <c r="D10" s="11" t="s">
        <v>12</v>
      </c>
      <c r="E10" s="11">
        <v>0.5</v>
      </c>
      <c r="F10" s="11"/>
      <c r="G10" s="10"/>
      <c r="H10" s="10"/>
      <c r="I10" s="10"/>
      <c r="J10" s="11" t="s">
        <v>26</v>
      </c>
      <c r="K10" s="11">
        <v>0.65</v>
      </c>
      <c r="L10" s="11"/>
      <c r="M10" s="10"/>
      <c r="N10" s="10">
        <f>C10+E10+G10+I10+K10+M10</f>
        <v>1.1499999999999999</v>
      </c>
    </row>
    <row r="11" spans="1:14" ht="22.5" customHeight="1" x14ac:dyDescent="0.25">
      <c r="A11" s="3"/>
      <c r="B11" s="4"/>
      <c r="C11" s="5"/>
      <c r="D11" s="6"/>
      <c r="E11" s="6"/>
      <c r="F11" s="6"/>
      <c r="G11" s="5"/>
      <c r="H11" s="4" t="s">
        <v>27</v>
      </c>
      <c r="I11" s="5"/>
      <c r="J11" s="6"/>
      <c r="K11" s="7"/>
      <c r="L11" s="7"/>
      <c r="M11" s="7"/>
      <c r="N11" s="7"/>
    </row>
    <row r="12" spans="1:14" x14ac:dyDescent="0.25">
      <c r="A12" s="8">
        <v>4</v>
      </c>
      <c r="B12" s="9"/>
      <c r="C12" s="10"/>
      <c r="D12" s="11"/>
      <c r="E12" s="11"/>
      <c r="F12" s="11"/>
      <c r="G12" s="10"/>
      <c r="H12" s="10"/>
      <c r="I12" s="10">
        <v>0.92</v>
      </c>
      <c r="J12" s="11"/>
      <c r="K12" s="10"/>
      <c r="L12" s="11"/>
      <c r="M12" s="10"/>
      <c r="N12" s="10">
        <f>C12+E12+G12+I12+K12+M12</f>
        <v>0.92</v>
      </c>
    </row>
    <row r="13" spans="1:14" ht="16.5" customHeight="1" x14ac:dyDescent="0.25">
      <c r="A13" s="3"/>
      <c r="B13" s="4" t="s">
        <v>28</v>
      </c>
      <c r="C13" s="5"/>
      <c r="D13" s="4" t="s">
        <v>28</v>
      </c>
      <c r="E13" s="5"/>
      <c r="F13" s="4" t="s">
        <v>28</v>
      </c>
      <c r="G13" s="5"/>
      <c r="H13" s="4" t="s">
        <v>28</v>
      </c>
      <c r="I13" s="5"/>
      <c r="J13" s="4" t="s">
        <v>28</v>
      </c>
      <c r="K13" s="5"/>
      <c r="L13" s="4" t="s">
        <v>28</v>
      </c>
      <c r="M13" s="5"/>
      <c r="N13" s="7"/>
    </row>
    <row r="14" spans="1:14" ht="24.75" x14ac:dyDescent="0.25">
      <c r="A14" s="8">
        <v>12</v>
      </c>
      <c r="B14" s="9" t="s">
        <v>29</v>
      </c>
      <c r="C14" s="10">
        <v>0.33</v>
      </c>
      <c r="D14" s="9" t="s">
        <v>29</v>
      </c>
      <c r="E14" s="10">
        <v>0.33</v>
      </c>
      <c r="F14" s="9" t="s">
        <v>29</v>
      </c>
      <c r="G14" s="10">
        <v>0.33</v>
      </c>
      <c r="H14" s="9" t="s">
        <v>29</v>
      </c>
      <c r="I14" s="10">
        <v>0.33</v>
      </c>
      <c r="J14" s="9" t="s">
        <v>12</v>
      </c>
      <c r="K14" s="10">
        <v>1.1200000000000001</v>
      </c>
      <c r="L14" s="9" t="s">
        <v>29</v>
      </c>
      <c r="M14" s="10">
        <v>0.33</v>
      </c>
      <c r="N14" s="10">
        <f>C14+E14+G14+I14+K14+M14</f>
        <v>2.7700000000000005</v>
      </c>
    </row>
    <row r="15" spans="1:14" x14ac:dyDescent="0.25">
      <c r="A15" s="3"/>
      <c r="B15" s="4"/>
      <c r="C15" s="5"/>
      <c r="D15" s="4" t="s">
        <v>31</v>
      </c>
      <c r="E15" s="6"/>
      <c r="F15" s="4"/>
      <c r="G15" s="6"/>
      <c r="H15" s="4"/>
      <c r="I15" s="6"/>
      <c r="J15" s="4"/>
      <c r="K15" s="6"/>
      <c r="L15" s="7"/>
      <c r="M15" s="7"/>
      <c r="N15" s="7"/>
    </row>
    <row r="16" spans="1:14" x14ac:dyDescent="0.25">
      <c r="A16" s="8">
        <v>4</v>
      </c>
      <c r="B16" s="9"/>
      <c r="C16" s="10"/>
      <c r="D16" s="9" t="s">
        <v>12</v>
      </c>
      <c r="E16" s="11">
        <v>0.93</v>
      </c>
      <c r="F16" s="9"/>
      <c r="G16" s="11"/>
      <c r="H16" s="9"/>
      <c r="I16" s="11"/>
      <c r="J16" s="9"/>
      <c r="K16" s="11"/>
      <c r="L16" s="11"/>
      <c r="M16" s="10"/>
      <c r="N16" s="10">
        <f>C16+E16+G16+I16+K16+M16</f>
        <v>0.93</v>
      </c>
    </row>
    <row r="17" spans="1:14" x14ac:dyDescent="0.25">
      <c r="A17" s="27"/>
      <c r="B17" s="28" t="s">
        <v>33</v>
      </c>
      <c r="C17" s="7"/>
      <c r="D17" s="28" t="s">
        <v>33</v>
      </c>
      <c r="E17" s="23"/>
      <c r="F17" s="28" t="s">
        <v>33</v>
      </c>
      <c r="G17" s="23"/>
      <c r="H17" s="28" t="s">
        <v>33</v>
      </c>
      <c r="I17" s="23"/>
      <c r="J17" s="28" t="s">
        <v>33</v>
      </c>
      <c r="K17" s="23"/>
      <c r="L17" s="23"/>
      <c r="M17" s="7"/>
      <c r="N17" s="7"/>
    </row>
    <row r="18" spans="1:14" x14ac:dyDescent="0.25">
      <c r="A18" s="29">
        <v>13.75</v>
      </c>
      <c r="B18" s="9" t="s">
        <v>20</v>
      </c>
      <c r="C18" s="10">
        <v>0.33</v>
      </c>
      <c r="D18" s="9" t="s">
        <v>20</v>
      </c>
      <c r="E18" s="11">
        <v>0.33</v>
      </c>
      <c r="F18" s="9" t="s">
        <v>20</v>
      </c>
      <c r="G18" s="11">
        <v>0.33</v>
      </c>
      <c r="H18" s="9" t="s">
        <v>12</v>
      </c>
      <c r="I18" s="11">
        <v>1.86</v>
      </c>
      <c r="J18" s="9" t="s">
        <v>20</v>
      </c>
      <c r="K18" s="11">
        <v>0.33</v>
      </c>
      <c r="L18" s="11"/>
      <c r="M18" s="10"/>
      <c r="N18" s="10">
        <f>K18+I18+G18+E18+C18</f>
        <v>3.18</v>
      </c>
    </row>
    <row r="19" spans="1:14" ht="15" customHeight="1" x14ac:dyDescent="0.25">
      <c r="A19" s="27"/>
      <c r="B19" s="28" t="s">
        <v>34</v>
      </c>
      <c r="C19" s="7"/>
      <c r="D19" s="28"/>
      <c r="E19" s="23"/>
      <c r="F19" s="28" t="s">
        <v>35</v>
      </c>
      <c r="G19" s="23"/>
      <c r="H19" s="28"/>
      <c r="I19" s="23"/>
      <c r="J19" s="28" t="s">
        <v>36</v>
      </c>
      <c r="K19" s="23"/>
      <c r="L19" s="23"/>
      <c r="M19" s="7"/>
      <c r="N19" s="7"/>
    </row>
    <row r="20" spans="1:14" x14ac:dyDescent="0.25">
      <c r="A20" s="29">
        <v>11.5</v>
      </c>
      <c r="B20" s="9" t="s">
        <v>12</v>
      </c>
      <c r="C20" s="10">
        <v>0.89</v>
      </c>
      <c r="D20" s="9"/>
      <c r="E20" s="11"/>
      <c r="F20" s="9" t="s">
        <v>12</v>
      </c>
      <c r="G20" s="11">
        <v>0.89</v>
      </c>
      <c r="H20" s="9"/>
      <c r="I20" s="11"/>
      <c r="J20" s="9" t="s">
        <v>12</v>
      </c>
      <c r="K20" s="11">
        <v>0.89</v>
      </c>
      <c r="L20" s="11"/>
      <c r="M20" s="10"/>
      <c r="N20" s="10">
        <f>K20+G20+C20</f>
        <v>2.67</v>
      </c>
    </row>
    <row r="21" spans="1:14" x14ac:dyDescent="0.25">
      <c r="A21" s="27"/>
      <c r="B21" s="28" t="s">
        <v>50</v>
      </c>
      <c r="C21" s="7"/>
      <c r="D21" s="28"/>
      <c r="E21" s="23"/>
      <c r="F21" s="28" t="s">
        <v>50</v>
      </c>
      <c r="G21" s="23"/>
      <c r="H21" s="28"/>
      <c r="I21" s="23"/>
      <c r="J21" s="28" t="s">
        <v>50</v>
      </c>
      <c r="K21" s="23"/>
      <c r="L21" s="23"/>
      <c r="M21" s="7"/>
      <c r="N21" s="7"/>
    </row>
    <row r="22" spans="1:14" x14ac:dyDescent="0.25">
      <c r="A22" s="29">
        <v>8.27</v>
      </c>
      <c r="B22" s="9" t="s">
        <v>20</v>
      </c>
      <c r="C22" s="10">
        <v>0.33</v>
      </c>
      <c r="D22" s="9"/>
      <c r="E22" s="11"/>
      <c r="F22" s="9" t="s">
        <v>12</v>
      </c>
      <c r="G22" s="11">
        <v>1.25</v>
      </c>
      <c r="H22" s="9"/>
      <c r="I22" s="11"/>
      <c r="J22" s="9" t="s">
        <v>20</v>
      </c>
      <c r="K22" s="11">
        <v>0.33</v>
      </c>
      <c r="L22" s="11"/>
      <c r="M22" s="10"/>
      <c r="N22" s="10">
        <f>C22+E22+G22+I22+K22+M22</f>
        <v>1.9100000000000001</v>
      </c>
    </row>
    <row r="23" spans="1:14" ht="24.75" x14ac:dyDescent="0.25">
      <c r="A23" s="3"/>
      <c r="B23" s="4" t="s">
        <v>11</v>
      </c>
      <c r="C23" s="5"/>
      <c r="D23" s="6"/>
      <c r="E23" s="6"/>
      <c r="F23" s="5"/>
      <c r="G23" s="5"/>
      <c r="H23" s="4" t="s">
        <v>11</v>
      </c>
      <c r="I23" s="5"/>
      <c r="J23" s="6"/>
      <c r="K23" s="6"/>
      <c r="L23" s="4"/>
      <c r="M23" s="7"/>
      <c r="N23" s="7"/>
    </row>
    <row r="24" spans="1:14" x14ac:dyDescent="0.25">
      <c r="A24" s="8">
        <v>8</v>
      </c>
      <c r="B24" s="9" t="s">
        <v>12</v>
      </c>
      <c r="C24" s="10">
        <v>0.92</v>
      </c>
      <c r="D24" s="11"/>
      <c r="E24" s="11"/>
      <c r="F24" s="10"/>
      <c r="G24" s="10"/>
      <c r="H24" s="9" t="s">
        <v>12</v>
      </c>
      <c r="I24" s="10">
        <v>0.92</v>
      </c>
      <c r="J24" s="11"/>
      <c r="K24" s="11"/>
      <c r="L24" s="11"/>
      <c r="M24" s="10"/>
      <c r="N24" s="10">
        <f>C24+E24+G24+I24+K24+M24</f>
        <v>1.84</v>
      </c>
    </row>
    <row r="25" spans="1:14" x14ac:dyDescent="0.25">
      <c r="A25" s="12"/>
      <c r="B25" s="5"/>
      <c r="C25" s="5"/>
      <c r="D25" s="5"/>
      <c r="E25" s="5"/>
      <c r="F25" s="6"/>
      <c r="G25" s="5"/>
      <c r="H25" s="5"/>
      <c r="I25" s="5"/>
      <c r="J25" s="5"/>
      <c r="K25" s="5"/>
      <c r="L25" s="5"/>
      <c r="M25" s="5"/>
      <c r="N25" s="5">
        <f>C25+E25+G25+I25+K25+M25</f>
        <v>0</v>
      </c>
    </row>
    <row r="26" spans="1:14" x14ac:dyDescent="0.25">
      <c r="A26" s="12">
        <f>SUM(A3:A25)</f>
        <v>87.52</v>
      </c>
      <c r="B26" s="8" t="s">
        <v>10</v>
      </c>
      <c r="C26" s="8">
        <f>SUM(C3:C25)</f>
        <v>3.6300000000000003</v>
      </c>
      <c r="D26" s="13"/>
      <c r="E26" s="13">
        <f>SUM(E3:E25)</f>
        <v>2.4200000000000004</v>
      </c>
      <c r="F26" s="25"/>
      <c r="G26" s="8">
        <f>SUM(G3:G25)</f>
        <v>4.58</v>
      </c>
      <c r="H26" s="8"/>
      <c r="I26" s="8">
        <f>SUM(I3:I25)</f>
        <v>4.3600000000000003</v>
      </c>
      <c r="J26" s="8"/>
      <c r="K26" s="13">
        <f>SUM(K3:K25)</f>
        <v>4.8900000000000006</v>
      </c>
      <c r="L26" s="13"/>
      <c r="M26" s="13">
        <f>SUM(M4:M25)</f>
        <v>0.33</v>
      </c>
      <c r="N26" s="14">
        <f>SUM(N4:N25)</f>
        <v>20.21</v>
      </c>
    </row>
    <row r="27" spans="1:14" x14ac:dyDescent="0.25">
      <c r="A27" s="1"/>
      <c r="B27" s="1"/>
      <c r="C27" s="1"/>
      <c r="D27" s="1"/>
      <c r="E27" s="1"/>
      <c r="F27" s="20"/>
      <c r="G27" s="1"/>
      <c r="H27" s="1"/>
      <c r="I27" s="1"/>
      <c r="J27" s="15"/>
      <c r="K27" s="1"/>
      <c r="L27" s="1"/>
      <c r="M27" s="1"/>
      <c r="N27" s="1"/>
    </row>
    <row r="28" spans="1:14" x14ac:dyDescent="0.25">
      <c r="A28" s="1"/>
      <c r="B28" s="1"/>
      <c r="C28" s="1"/>
      <c r="E28" s="1"/>
      <c r="F28" s="20"/>
      <c r="G28" s="1"/>
      <c r="H28" s="1" t="s">
        <v>13</v>
      </c>
      <c r="I28" s="1"/>
      <c r="J28" s="15"/>
      <c r="K28" s="16">
        <f>N26*4.33</f>
        <v>87.50930000000001</v>
      </c>
      <c r="L28" s="16"/>
      <c r="M28" s="16"/>
      <c r="N28" s="1"/>
    </row>
    <row r="29" spans="1:14" x14ac:dyDescent="0.25">
      <c r="A29" s="1"/>
      <c r="B29" s="1" t="s">
        <v>14</v>
      </c>
      <c r="C29" s="1"/>
      <c r="D29" s="1"/>
      <c r="E29" s="1"/>
      <c r="F29" s="18" t="s">
        <v>59</v>
      </c>
      <c r="G29" s="1"/>
      <c r="H29" s="1"/>
      <c r="I29" s="17">
        <f>N26</f>
        <v>20.21</v>
      </c>
      <c r="J29" s="1"/>
      <c r="K29" s="1"/>
      <c r="L29" s="1"/>
      <c r="M29" s="1"/>
      <c r="N29" s="1"/>
    </row>
    <row r="30" spans="1:14" x14ac:dyDescent="0.25">
      <c r="A30" s="1"/>
      <c r="B30" s="1" t="s">
        <v>32</v>
      </c>
      <c r="C30" s="1"/>
      <c r="D30" s="1" t="s">
        <v>18</v>
      </c>
      <c r="F30" s="1" t="s">
        <v>15</v>
      </c>
      <c r="G30" s="1"/>
      <c r="H30" s="1"/>
      <c r="I30" s="1"/>
      <c r="J30" s="1"/>
      <c r="K30" s="1"/>
      <c r="L30" s="1"/>
      <c r="M30" s="1"/>
      <c r="N30" s="1"/>
    </row>
  </sheetData>
  <pageMargins left="0" right="0" top="0" bottom="0" header="0" footer="0"/>
  <pageSetup paperSize="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1" max="1" width="7.140625" customWidth="1"/>
    <col min="2" max="2" width="8.140625" customWidth="1"/>
    <col min="3" max="3" width="7.85546875" customWidth="1"/>
    <col min="5" max="5" width="8.7109375" customWidth="1"/>
    <col min="7" max="7" width="7.5703125" customWidth="1"/>
    <col min="8" max="8" width="7.85546875" customWidth="1"/>
    <col min="9" max="9" width="7.28515625" customWidth="1"/>
    <col min="10" max="10" width="8.42578125" customWidth="1"/>
    <col min="11" max="11" width="6.28515625" customWidth="1"/>
    <col min="13" max="13" width="8.4257812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ht="24.75" x14ac:dyDescent="0.25">
      <c r="A3" s="27"/>
      <c r="B3" s="28"/>
      <c r="C3" s="7"/>
      <c r="D3" s="28" t="s">
        <v>55</v>
      </c>
      <c r="E3" s="23"/>
      <c r="F3" s="28"/>
      <c r="G3" s="23"/>
      <c r="H3" s="28"/>
      <c r="I3" s="23"/>
      <c r="J3" s="28"/>
      <c r="K3" s="23"/>
      <c r="L3" s="23"/>
      <c r="M3" s="7"/>
      <c r="N3" s="7"/>
    </row>
    <row r="4" spans="1:14" x14ac:dyDescent="0.25">
      <c r="A4" s="29">
        <v>5.25</v>
      </c>
      <c r="B4" s="9"/>
      <c r="C4" s="10"/>
      <c r="D4" s="9"/>
      <c r="E4" s="11">
        <v>5.25</v>
      </c>
      <c r="F4" s="9"/>
      <c r="G4" s="11"/>
      <c r="H4" s="9"/>
      <c r="I4" s="11"/>
      <c r="J4" s="9"/>
      <c r="K4" s="11"/>
      <c r="L4" s="11"/>
      <c r="M4" s="10"/>
      <c r="N4" s="10">
        <f>E4</f>
        <v>5.25</v>
      </c>
    </row>
    <row r="5" spans="1:14" ht="24.75" x14ac:dyDescent="0.25">
      <c r="A5" s="27"/>
      <c r="B5" s="28"/>
      <c r="C5" s="7"/>
      <c r="D5" s="28"/>
      <c r="E5" s="23"/>
      <c r="F5" s="28"/>
      <c r="G5" s="23"/>
      <c r="H5" s="28"/>
      <c r="I5" s="23"/>
      <c r="J5" s="28"/>
      <c r="K5" s="23"/>
      <c r="L5" s="23" t="s">
        <v>56</v>
      </c>
      <c r="M5" s="7"/>
      <c r="N5" s="7"/>
    </row>
    <row r="6" spans="1:14" x14ac:dyDescent="0.25">
      <c r="A6" s="29">
        <v>5.25</v>
      </c>
      <c r="B6" s="9"/>
      <c r="C6" s="10"/>
      <c r="D6" s="9"/>
      <c r="E6" s="11"/>
      <c r="F6" s="9"/>
      <c r="G6" s="11"/>
      <c r="H6" s="9"/>
      <c r="I6" s="11"/>
      <c r="J6" s="9"/>
      <c r="K6" s="11"/>
      <c r="L6" s="11"/>
      <c r="M6" s="10">
        <v>5.25</v>
      </c>
      <c r="N6" s="10">
        <f>M6</f>
        <v>5.25</v>
      </c>
    </row>
    <row r="7" spans="1:14" ht="24.75" x14ac:dyDescent="0.25">
      <c r="A7" s="3"/>
      <c r="B7" s="4"/>
      <c r="C7" s="5"/>
      <c r="D7" s="6"/>
      <c r="E7" s="6"/>
      <c r="F7" s="5"/>
      <c r="G7" s="5"/>
      <c r="H7" s="4"/>
      <c r="I7" s="5"/>
      <c r="J7" s="6"/>
      <c r="K7" s="6"/>
      <c r="L7" s="4" t="s">
        <v>56</v>
      </c>
      <c r="M7" s="7"/>
      <c r="N7" s="7"/>
    </row>
    <row r="8" spans="1:14" x14ac:dyDescent="0.25">
      <c r="A8" s="8">
        <v>5.25</v>
      </c>
      <c r="B8" s="9"/>
      <c r="C8" s="10"/>
      <c r="D8" s="11"/>
      <c r="E8" s="11"/>
      <c r="F8" s="10"/>
      <c r="G8" s="10"/>
      <c r="H8" s="9"/>
      <c r="I8" s="10"/>
      <c r="J8" s="11"/>
      <c r="K8" s="11"/>
      <c r="L8" s="11"/>
      <c r="M8" s="10">
        <v>5.25</v>
      </c>
      <c r="N8" s="10">
        <f>M8</f>
        <v>5.25</v>
      </c>
    </row>
    <row r="9" spans="1:14" x14ac:dyDescent="0.25">
      <c r="A9" s="12"/>
      <c r="B9" s="5"/>
      <c r="C9" s="5"/>
      <c r="D9" s="5"/>
      <c r="E9" s="5"/>
      <c r="F9" s="6"/>
      <c r="G9" s="5"/>
      <c r="H9" s="5"/>
      <c r="I9" s="5"/>
      <c r="J9" s="5"/>
      <c r="K9" s="5"/>
      <c r="L9" s="5"/>
      <c r="M9" s="5"/>
      <c r="N9" s="5">
        <f>C9+E9+G9+I9+K9+M9</f>
        <v>0</v>
      </c>
    </row>
    <row r="10" spans="1:14" x14ac:dyDescent="0.25">
      <c r="A10" s="12">
        <f>SUM(A3:A9)</f>
        <v>15.75</v>
      </c>
      <c r="B10" s="8" t="s">
        <v>10</v>
      </c>
      <c r="C10" s="8">
        <f>SUM(C3:C9)</f>
        <v>0</v>
      </c>
      <c r="D10" s="13"/>
      <c r="E10" s="13">
        <f>SUM(E3:E9)</f>
        <v>5.25</v>
      </c>
      <c r="F10" s="25"/>
      <c r="G10" s="8">
        <f>SUM(G3:G9)</f>
        <v>0</v>
      </c>
      <c r="H10" s="8"/>
      <c r="I10" s="8">
        <f>SUM(I3:I9)</f>
        <v>0</v>
      </c>
      <c r="J10" s="8"/>
      <c r="K10" s="13">
        <f>SUM(K3:K9)</f>
        <v>0</v>
      </c>
      <c r="L10" s="13"/>
      <c r="M10" s="13">
        <f>SUM(M3:M9)</f>
        <v>10.5</v>
      </c>
      <c r="N10" s="14">
        <f>SUM(N3:N9)</f>
        <v>15.75</v>
      </c>
    </row>
    <row r="11" spans="1:14" x14ac:dyDescent="0.25">
      <c r="A11" s="1"/>
      <c r="B11" s="1"/>
      <c r="C11" s="1"/>
      <c r="D11" s="1"/>
      <c r="E11" s="1"/>
      <c r="F11" s="20"/>
      <c r="G11" s="1"/>
      <c r="H11" s="1"/>
      <c r="I11" s="1"/>
      <c r="J11" s="15"/>
      <c r="K11" s="1"/>
      <c r="L11" s="1"/>
      <c r="M11" s="1"/>
      <c r="N11" s="1"/>
    </row>
    <row r="12" spans="1:14" x14ac:dyDescent="0.25">
      <c r="A12" s="1"/>
      <c r="B12" s="1"/>
      <c r="C12" s="1"/>
      <c r="E12" s="1"/>
      <c r="F12" s="20"/>
      <c r="G12" s="1"/>
      <c r="H12" s="1"/>
      <c r="I12" s="1"/>
      <c r="J12" s="15"/>
      <c r="K12" s="16"/>
      <c r="L12" s="16"/>
      <c r="M12" s="16"/>
      <c r="N12" s="1"/>
    </row>
    <row r="13" spans="1:14" x14ac:dyDescent="0.25">
      <c r="A13" s="1"/>
      <c r="B13" s="1" t="s">
        <v>14</v>
      </c>
      <c r="C13" s="1"/>
      <c r="D13" s="1"/>
      <c r="E13" s="1"/>
      <c r="F13" s="18">
        <v>43801</v>
      </c>
      <c r="G13" s="1"/>
      <c r="H13" s="1"/>
      <c r="I13" s="17"/>
      <c r="J13" s="1"/>
      <c r="K13" s="1"/>
      <c r="L13" s="1"/>
      <c r="M13" s="1"/>
      <c r="N13" s="1"/>
    </row>
    <row r="14" spans="1:14" x14ac:dyDescent="0.25">
      <c r="A14" s="1"/>
      <c r="B14" s="1" t="s">
        <v>32</v>
      </c>
      <c r="C14" s="1"/>
      <c r="D14" s="1" t="s">
        <v>18</v>
      </c>
      <c r="F14" s="1" t="s">
        <v>15</v>
      </c>
      <c r="G14" s="1"/>
      <c r="H14" s="1"/>
      <c r="I14" s="1"/>
      <c r="J14" s="1"/>
      <c r="K14" s="1"/>
      <c r="L14" s="1"/>
      <c r="M14" s="1"/>
      <c r="N14" s="1"/>
    </row>
    <row r="15" spans="1:14" x14ac:dyDescent="0.25">
      <c r="F15" t="s">
        <v>57</v>
      </c>
    </row>
    <row r="16" spans="1:14" x14ac:dyDescent="0.25">
      <c r="A16" s="34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5" workbookViewId="0">
      <selection sqref="A1:N33"/>
    </sheetView>
  </sheetViews>
  <sheetFormatPr baseColWidth="10" defaultRowHeight="15" x14ac:dyDescent="0.25"/>
  <cols>
    <col min="1" max="1" width="6.85546875" customWidth="1"/>
    <col min="2" max="2" width="17.5703125" customWidth="1"/>
    <col min="3" max="3" width="5.5703125" customWidth="1"/>
    <col min="4" max="4" width="15" customWidth="1"/>
    <col min="5" max="5" width="6" customWidth="1"/>
    <col min="6" max="6" width="16.5703125" customWidth="1"/>
    <col min="7" max="7" width="5.5703125" customWidth="1"/>
    <col min="8" max="8" width="16.140625" customWidth="1"/>
    <col min="9" max="9" width="6.140625" customWidth="1"/>
    <col min="10" max="10" width="16.85546875" customWidth="1"/>
    <col min="11" max="11" width="6" customWidth="1"/>
    <col min="12" max="12" width="14.28515625" customWidth="1"/>
    <col min="13" max="13" width="5.85546875" customWidth="1"/>
    <col min="14" max="14" width="5.2851562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ht="16.5" customHeight="1" x14ac:dyDescent="0.25">
      <c r="A3" s="3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7"/>
      <c r="L3" s="7"/>
      <c r="M3" s="7"/>
      <c r="N3" s="7"/>
    </row>
    <row r="4" spans="1:14" x14ac:dyDescent="0.25">
      <c r="A4" s="8">
        <v>5</v>
      </c>
      <c r="B4" s="11" t="s">
        <v>20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10">
        <v>0.33</v>
      </c>
      <c r="L4" s="10"/>
      <c r="M4" s="10"/>
      <c r="N4" s="10">
        <f>C4+E4+G4+I4+K4+M4</f>
        <v>1.1499999999999999</v>
      </c>
    </row>
    <row r="5" spans="1:14" x14ac:dyDescent="0.25">
      <c r="A5" s="3"/>
      <c r="B5" s="4" t="s">
        <v>23</v>
      </c>
      <c r="C5" s="7"/>
      <c r="D5" s="7"/>
      <c r="E5" s="23"/>
      <c r="F5" s="4" t="s">
        <v>23</v>
      </c>
      <c r="G5" s="7"/>
      <c r="H5" s="7"/>
      <c r="I5" s="7"/>
      <c r="J5" s="4" t="s">
        <v>23</v>
      </c>
      <c r="K5" s="7"/>
      <c r="L5" s="7"/>
      <c r="M5" s="7"/>
      <c r="N5" s="7">
        <f>C5+E5+G5+I5+K5+M5</f>
        <v>0</v>
      </c>
    </row>
    <row r="6" spans="1:14" x14ac:dyDescent="0.25">
      <c r="A6" s="8">
        <v>6</v>
      </c>
      <c r="B6" s="11" t="s">
        <v>20</v>
      </c>
      <c r="C6" s="10">
        <v>0.25</v>
      </c>
      <c r="D6" s="11"/>
      <c r="E6" s="11"/>
      <c r="F6" s="11" t="s">
        <v>12</v>
      </c>
      <c r="G6" s="10">
        <v>0.88</v>
      </c>
      <c r="H6" s="10"/>
      <c r="I6" s="10"/>
      <c r="J6" s="11" t="s">
        <v>20</v>
      </c>
      <c r="K6" s="10">
        <v>0.25</v>
      </c>
      <c r="L6" s="11"/>
      <c r="M6" s="10"/>
      <c r="N6" s="10">
        <f>C6+E6+G6+I6+K6+M6</f>
        <v>1.38</v>
      </c>
    </row>
    <row r="7" spans="1:14" x14ac:dyDescent="0.25">
      <c r="A7" s="3"/>
      <c r="B7" s="4" t="s">
        <v>24</v>
      </c>
      <c r="C7" s="5"/>
      <c r="D7" s="4" t="s">
        <v>24</v>
      </c>
      <c r="E7" s="6"/>
      <c r="F7" s="4" t="s">
        <v>24</v>
      </c>
      <c r="G7" s="5"/>
      <c r="H7" s="4" t="s">
        <v>24</v>
      </c>
      <c r="I7" s="5"/>
      <c r="J7" s="4" t="s">
        <v>24</v>
      </c>
      <c r="K7" s="7"/>
      <c r="L7" s="7"/>
      <c r="M7" s="7"/>
      <c r="N7" s="7"/>
    </row>
    <row r="8" spans="1:14" x14ac:dyDescent="0.25">
      <c r="A8" s="8">
        <v>10</v>
      </c>
      <c r="B8" s="10" t="s">
        <v>20</v>
      </c>
      <c r="C8" s="10">
        <v>0.33</v>
      </c>
      <c r="D8" s="10" t="s">
        <v>20</v>
      </c>
      <c r="E8" s="10">
        <v>0.33</v>
      </c>
      <c r="F8" s="11" t="s">
        <v>20</v>
      </c>
      <c r="G8" s="10">
        <v>0.33</v>
      </c>
      <c r="H8" s="10" t="s">
        <v>20</v>
      </c>
      <c r="I8" s="10">
        <v>0.33</v>
      </c>
      <c r="J8" s="11" t="s">
        <v>12</v>
      </c>
      <c r="K8" s="10">
        <v>0.99</v>
      </c>
      <c r="L8" s="11"/>
      <c r="M8" s="10"/>
      <c r="N8" s="10">
        <f>C8+E8+G8+I8+K8+M8</f>
        <v>2.31</v>
      </c>
    </row>
    <row r="9" spans="1:14" ht="18" customHeight="1" x14ac:dyDescent="0.25">
      <c r="A9" s="3"/>
      <c r="B9" s="4"/>
      <c r="C9" s="5"/>
      <c r="D9" s="6" t="s">
        <v>25</v>
      </c>
      <c r="E9" s="6"/>
      <c r="F9" s="6"/>
      <c r="G9" s="5"/>
      <c r="H9" s="4"/>
      <c r="I9" s="5"/>
      <c r="J9" s="6" t="s">
        <v>25</v>
      </c>
      <c r="K9" s="6"/>
      <c r="L9" s="4"/>
      <c r="M9" s="7"/>
      <c r="N9" s="7"/>
    </row>
    <row r="10" spans="1:14" ht="24.75" x14ac:dyDescent="0.25">
      <c r="A10" s="8">
        <v>5</v>
      </c>
      <c r="B10" s="9"/>
      <c r="C10" s="10"/>
      <c r="D10" s="11" t="s">
        <v>12</v>
      </c>
      <c r="E10" s="11">
        <v>0.5</v>
      </c>
      <c r="F10" s="11"/>
      <c r="G10" s="10"/>
      <c r="H10" s="10"/>
      <c r="I10" s="10"/>
      <c r="J10" s="11" t="s">
        <v>26</v>
      </c>
      <c r="K10" s="11">
        <v>0.65</v>
      </c>
      <c r="L10" s="11"/>
      <c r="M10" s="10"/>
      <c r="N10" s="10">
        <f>C10+E10+G10+I10+K10+M10</f>
        <v>1.1499999999999999</v>
      </c>
    </row>
    <row r="11" spans="1:14" ht="23.25" customHeight="1" x14ac:dyDescent="0.25">
      <c r="A11" s="3"/>
      <c r="B11" s="4"/>
      <c r="C11" s="5"/>
      <c r="D11" s="6"/>
      <c r="E11" s="6"/>
      <c r="F11" s="6"/>
      <c r="G11" s="5"/>
      <c r="H11" s="4" t="s">
        <v>27</v>
      </c>
      <c r="I11" s="5"/>
      <c r="J11" s="6"/>
      <c r="K11" s="7"/>
      <c r="L11" s="7"/>
      <c r="M11" s="7"/>
      <c r="N11" s="7"/>
    </row>
    <row r="12" spans="1:14" x14ac:dyDescent="0.25">
      <c r="A12" s="8">
        <v>4</v>
      </c>
      <c r="B12" s="9"/>
      <c r="C12" s="10"/>
      <c r="D12" s="11"/>
      <c r="E12" s="11"/>
      <c r="F12" s="11"/>
      <c r="G12" s="10"/>
      <c r="H12" s="10"/>
      <c r="I12" s="10">
        <v>0.92</v>
      </c>
      <c r="J12" s="11"/>
      <c r="K12" s="10"/>
      <c r="L12" s="11"/>
      <c r="M12" s="10"/>
      <c r="N12" s="10">
        <f>C12+E12+G12+I12+K12+M12</f>
        <v>0.92</v>
      </c>
    </row>
    <row r="13" spans="1:14" ht="14.25" customHeight="1" x14ac:dyDescent="0.25">
      <c r="A13" s="3"/>
      <c r="B13" s="4" t="s">
        <v>28</v>
      </c>
      <c r="C13" s="5"/>
      <c r="D13" s="4" t="s">
        <v>28</v>
      </c>
      <c r="E13" s="5"/>
      <c r="F13" s="4" t="s">
        <v>28</v>
      </c>
      <c r="G13" s="5"/>
      <c r="H13" s="4" t="s">
        <v>28</v>
      </c>
      <c r="I13" s="5"/>
      <c r="J13" s="4" t="s">
        <v>28</v>
      </c>
      <c r="K13" s="5"/>
      <c r="L13" s="4" t="s">
        <v>28</v>
      </c>
      <c r="M13" s="5"/>
      <c r="N13" s="7"/>
    </row>
    <row r="14" spans="1:14" ht="24.75" x14ac:dyDescent="0.25">
      <c r="A14" s="8">
        <v>12</v>
      </c>
      <c r="B14" s="9" t="s">
        <v>29</v>
      </c>
      <c r="C14" s="10">
        <v>0.33</v>
      </c>
      <c r="D14" s="9" t="s">
        <v>29</v>
      </c>
      <c r="E14" s="10">
        <v>0.33</v>
      </c>
      <c r="F14" s="9" t="s">
        <v>29</v>
      </c>
      <c r="G14" s="10">
        <v>0.33</v>
      </c>
      <c r="H14" s="9" t="s">
        <v>29</v>
      </c>
      <c r="I14" s="10">
        <v>0.33</v>
      </c>
      <c r="J14" s="9" t="s">
        <v>12</v>
      </c>
      <c r="K14" s="10">
        <v>1.1200000000000001</v>
      </c>
      <c r="L14" s="9" t="s">
        <v>29</v>
      </c>
      <c r="M14" s="10">
        <v>0.33</v>
      </c>
      <c r="N14" s="10">
        <f>C14+E14+G14+I14+K14+M14</f>
        <v>2.7700000000000005</v>
      </c>
    </row>
    <row r="15" spans="1:14" x14ac:dyDescent="0.25">
      <c r="A15" s="3"/>
      <c r="B15" s="4" t="s">
        <v>30</v>
      </c>
      <c r="C15" s="5"/>
      <c r="D15" s="4" t="s">
        <v>30</v>
      </c>
      <c r="E15" s="6"/>
      <c r="F15" s="4" t="s">
        <v>30</v>
      </c>
      <c r="G15" s="5"/>
      <c r="H15" s="4" t="s">
        <v>30</v>
      </c>
      <c r="I15" s="5"/>
      <c r="J15" s="4" t="s">
        <v>30</v>
      </c>
      <c r="K15" s="7"/>
      <c r="L15" s="4"/>
      <c r="M15" s="7"/>
      <c r="N15" s="7"/>
    </row>
    <row r="16" spans="1:14" x14ac:dyDescent="0.25">
      <c r="A16" s="8">
        <v>20</v>
      </c>
      <c r="B16" s="9"/>
      <c r="C16" s="10">
        <v>0.93</v>
      </c>
      <c r="D16" s="9"/>
      <c r="E16" s="11">
        <v>0.93</v>
      </c>
      <c r="F16" s="9"/>
      <c r="G16" s="11">
        <v>0.92</v>
      </c>
      <c r="H16" s="9"/>
      <c r="I16" s="11">
        <v>0.92</v>
      </c>
      <c r="J16" s="9"/>
      <c r="K16" s="11">
        <v>0.92</v>
      </c>
      <c r="L16" s="11"/>
      <c r="M16" s="11"/>
      <c r="N16" s="10">
        <f>C16+E16+G16+I16+K16+M16</f>
        <v>4.62</v>
      </c>
    </row>
    <row r="17" spans="1:14" x14ac:dyDescent="0.25">
      <c r="A17" s="3"/>
      <c r="B17" s="4"/>
      <c r="C17" s="5"/>
      <c r="D17" s="4" t="s">
        <v>31</v>
      </c>
      <c r="E17" s="6"/>
      <c r="F17" s="4"/>
      <c r="G17" s="6"/>
      <c r="H17" s="4"/>
      <c r="I17" s="6"/>
      <c r="J17" s="4"/>
      <c r="K17" s="6"/>
      <c r="L17" s="7"/>
      <c r="M17" s="7"/>
      <c r="N17" s="7"/>
    </row>
    <row r="18" spans="1:14" x14ac:dyDescent="0.25">
      <c r="A18" s="8">
        <v>4</v>
      </c>
      <c r="B18" s="9"/>
      <c r="C18" s="10"/>
      <c r="D18" s="9" t="s">
        <v>12</v>
      </c>
      <c r="E18" s="11">
        <v>0.93</v>
      </c>
      <c r="F18" s="9"/>
      <c r="G18" s="11"/>
      <c r="H18" s="9"/>
      <c r="I18" s="11"/>
      <c r="J18" s="9"/>
      <c r="K18" s="11"/>
      <c r="L18" s="11"/>
      <c r="M18" s="10"/>
      <c r="N18" s="10">
        <f>C18+E18+G18+I18+K18+M18</f>
        <v>0.93</v>
      </c>
    </row>
    <row r="19" spans="1:14" x14ac:dyDescent="0.25">
      <c r="A19" s="27"/>
      <c r="B19" s="28" t="s">
        <v>33</v>
      </c>
      <c r="C19" s="7"/>
      <c r="D19" s="28" t="s">
        <v>33</v>
      </c>
      <c r="E19" s="23"/>
      <c r="F19" s="28" t="s">
        <v>33</v>
      </c>
      <c r="G19" s="23"/>
      <c r="H19" s="28" t="s">
        <v>33</v>
      </c>
      <c r="I19" s="23"/>
      <c r="J19" s="28" t="s">
        <v>33</v>
      </c>
      <c r="K19" s="23"/>
      <c r="L19" s="23"/>
      <c r="M19" s="7"/>
      <c r="N19" s="7"/>
    </row>
    <row r="20" spans="1:14" x14ac:dyDescent="0.25">
      <c r="A20" s="29">
        <v>13.75</v>
      </c>
      <c r="B20" s="9" t="s">
        <v>20</v>
      </c>
      <c r="C20" s="10">
        <v>0.33</v>
      </c>
      <c r="D20" s="9" t="s">
        <v>20</v>
      </c>
      <c r="E20" s="11">
        <v>0.33</v>
      </c>
      <c r="F20" s="9" t="s">
        <v>20</v>
      </c>
      <c r="G20" s="11">
        <v>0.33</v>
      </c>
      <c r="H20" s="9" t="s">
        <v>12</v>
      </c>
      <c r="I20" s="11">
        <v>1.86</v>
      </c>
      <c r="J20" s="9" t="s">
        <v>20</v>
      </c>
      <c r="K20" s="11">
        <v>0.33</v>
      </c>
      <c r="L20" s="11"/>
      <c r="M20" s="10"/>
      <c r="N20" s="10">
        <f>K20+I20+G20+E20+C20</f>
        <v>3.18</v>
      </c>
    </row>
    <row r="21" spans="1:14" ht="15.75" customHeight="1" x14ac:dyDescent="0.25">
      <c r="A21" s="27"/>
      <c r="B21" s="28" t="s">
        <v>34</v>
      </c>
      <c r="C21" s="7"/>
      <c r="D21" s="28"/>
      <c r="E21" s="23"/>
      <c r="F21" s="28" t="s">
        <v>35</v>
      </c>
      <c r="G21" s="23"/>
      <c r="H21" s="28"/>
      <c r="I21" s="23"/>
      <c r="J21" s="28" t="s">
        <v>36</v>
      </c>
      <c r="K21" s="23"/>
      <c r="L21" s="23"/>
      <c r="M21" s="7"/>
      <c r="N21" s="7"/>
    </row>
    <row r="22" spans="1:14" x14ac:dyDescent="0.25">
      <c r="A22" s="29">
        <v>11.5</v>
      </c>
      <c r="B22" s="9" t="s">
        <v>12</v>
      </c>
      <c r="C22" s="10">
        <v>0.89</v>
      </c>
      <c r="D22" s="9"/>
      <c r="E22" s="11"/>
      <c r="F22" s="9" t="s">
        <v>12</v>
      </c>
      <c r="G22" s="11">
        <v>0.89</v>
      </c>
      <c r="H22" s="9"/>
      <c r="I22" s="11"/>
      <c r="J22" s="9" t="s">
        <v>12</v>
      </c>
      <c r="K22" s="11">
        <v>0.89</v>
      </c>
      <c r="L22" s="11"/>
      <c r="M22" s="10"/>
      <c r="N22" s="10">
        <f>K22+G22+C22</f>
        <v>2.67</v>
      </c>
    </row>
    <row r="23" spans="1:14" x14ac:dyDescent="0.25">
      <c r="A23" s="27"/>
      <c r="B23" s="28" t="s">
        <v>50</v>
      </c>
      <c r="C23" s="7"/>
      <c r="D23" s="28"/>
      <c r="E23" s="23"/>
      <c r="F23" s="28" t="s">
        <v>50</v>
      </c>
      <c r="G23" s="23"/>
      <c r="H23" s="28"/>
      <c r="I23" s="23"/>
      <c r="J23" s="28" t="s">
        <v>50</v>
      </c>
      <c r="K23" s="23"/>
      <c r="L23" s="23"/>
      <c r="M23" s="7"/>
      <c r="N23" s="7"/>
    </row>
    <row r="24" spans="1:14" x14ac:dyDescent="0.25">
      <c r="A24" s="29">
        <v>8.27</v>
      </c>
      <c r="B24" s="9" t="s">
        <v>20</v>
      </c>
      <c r="C24" s="10">
        <v>0.33</v>
      </c>
      <c r="D24" s="9"/>
      <c r="E24" s="11"/>
      <c r="F24" s="9" t="s">
        <v>12</v>
      </c>
      <c r="G24" s="11">
        <v>1.25</v>
      </c>
      <c r="H24" s="9"/>
      <c r="I24" s="11"/>
      <c r="J24" s="9" t="s">
        <v>20</v>
      </c>
      <c r="K24" s="11">
        <v>0.33</v>
      </c>
      <c r="L24" s="11"/>
      <c r="M24" s="10"/>
      <c r="N24" s="10">
        <f>C24+E24+G24+I24+K24+M24</f>
        <v>1.9100000000000001</v>
      </c>
    </row>
    <row r="25" spans="1:14" ht="12.75" customHeight="1" x14ac:dyDescent="0.25">
      <c r="A25" s="3"/>
      <c r="B25" s="4" t="s">
        <v>11</v>
      </c>
      <c r="C25" s="5"/>
      <c r="D25" s="6"/>
      <c r="E25" s="6"/>
      <c r="F25" s="5"/>
      <c r="G25" s="5"/>
      <c r="H25" s="4" t="s">
        <v>11</v>
      </c>
      <c r="I25" s="5"/>
      <c r="J25" s="6"/>
      <c r="K25" s="6"/>
      <c r="L25" s="4"/>
      <c r="M25" s="7"/>
      <c r="N25" s="7"/>
    </row>
    <row r="26" spans="1:14" x14ac:dyDescent="0.25">
      <c r="A26" s="8">
        <v>8</v>
      </c>
      <c r="B26" s="9" t="s">
        <v>12</v>
      </c>
      <c r="C26" s="10">
        <v>0.92</v>
      </c>
      <c r="D26" s="11"/>
      <c r="E26" s="11"/>
      <c r="F26" s="10"/>
      <c r="G26" s="10"/>
      <c r="H26" s="9" t="s">
        <v>12</v>
      </c>
      <c r="I26" s="10">
        <v>0.92</v>
      </c>
      <c r="J26" s="11"/>
      <c r="K26" s="11"/>
      <c r="L26" s="11"/>
      <c r="M26" s="10"/>
      <c r="N26" s="10">
        <f>C26+E26+G26+I26+K26+M26</f>
        <v>1.84</v>
      </c>
    </row>
    <row r="27" spans="1:14" ht="10.5" customHeight="1" x14ac:dyDescent="0.25">
      <c r="A27" s="12"/>
      <c r="B27" s="5"/>
      <c r="C27" s="5"/>
      <c r="D27" s="5"/>
      <c r="E27" s="5"/>
      <c r="F27" s="6"/>
      <c r="G27" s="5"/>
      <c r="H27" s="5"/>
      <c r="I27" s="5"/>
      <c r="J27" s="5"/>
      <c r="K27" s="5"/>
      <c r="L27" s="5"/>
      <c r="M27" s="5"/>
      <c r="N27" s="5">
        <f>C27+E27+G27+I27+K27+M27</f>
        <v>0</v>
      </c>
    </row>
    <row r="28" spans="1:14" x14ac:dyDescent="0.25">
      <c r="A28" s="12">
        <f>SUM(A3:A27)</f>
        <v>107.52</v>
      </c>
      <c r="B28" s="8" t="s">
        <v>10</v>
      </c>
      <c r="C28" s="8">
        <f>SUM(C3:C27)</f>
        <v>4.5600000000000005</v>
      </c>
      <c r="D28" s="13"/>
      <c r="E28" s="13">
        <f>SUM(E3:E27)</f>
        <v>3.3500000000000005</v>
      </c>
      <c r="F28" s="25"/>
      <c r="G28" s="8">
        <f>SUM(G3:G27)</f>
        <v>5.5</v>
      </c>
      <c r="H28" s="8"/>
      <c r="I28" s="8">
        <f>SUM(I3:I27)</f>
        <v>5.28</v>
      </c>
      <c r="J28" s="8"/>
      <c r="K28" s="13">
        <f>SUM(K3:K27)</f>
        <v>5.8100000000000005</v>
      </c>
      <c r="L28" s="13"/>
      <c r="M28" s="13">
        <f>SUM(M4:M27)</f>
        <v>0.33</v>
      </c>
      <c r="N28" s="14">
        <f>SUM(N4:N27)</f>
        <v>24.83</v>
      </c>
    </row>
    <row r="29" spans="1:14" x14ac:dyDescent="0.25">
      <c r="A29" s="1"/>
      <c r="B29" s="1"/>
      <c r="C29" s="1"/>
      <c r="D29" s="1"/>
      <c r="E29" s="1"/>
      <c r="F29" s="20"/>
      <c r="G29" s="1"/>
      <c r="H29" s="1"/>
      <c r="I29" s="1"/>
      <c r="J29" s="15"/>
      <c r="K29" s="1"/>
      <c r="L29" s="1"/>
      <c r="M29" s="1"/>
      <c r="N29" s="1"/>
    </row>
    <row r="30" spans="1:14" x14ac:dyDescent="0.25">
      <c r="A30" s="1"/>
      <c r="B30" s="1"/>
      <c r="C30" s="1"/>
      <c r="E30" s="1"/>
      <c r="F30" s="20"/>
      <c r="G30" s="1"/>
      <c r="H30" s="1" t="s">
        <v>13</v>
      </c>
      <c r="I30" s="1"/>
      <c r="J30" s="15"/>
      <c r="K30" s="16">
        <f>N28*4.33</f>
        <v>107.51389999999999</v>
      </c>
      <c r="L30" s="16"/>
      <c r="M30" s="16"/>
      <c r="N30" s="1"/>
    </row>
    <row r="31" spans="1:14" x14ac:dyDescent="0.25">
      <c r="A31" s="1"/>
      <c r="B31" s="1" t="s">
        <v>14</v>
      </c>
      <c r="C31" s="1"/>
      <c r="D31" s="1"/>
      <c r="E31" s="1"/>
      <c r="F31" s="18" t="s">
        <v>54</v>
      </c>
      <c r="G31" s="1"/>
      <c r="H31" s="1"/>
      <c r="I31" s="17">
        <f>N28</f>
        <v>24.83</v>
      </c>
      <c r="J31" s="1"/>
      <c r="K31" s="1"/>
      <c r="L31" s="1"/>
      <c r="M31" s="1"/>
      <c r="N31" s="1"/>
    </row>
    <row r="32" spans="1:14" x14ac:dyDescent="0.25">
      <c r="A32" s="1"/>
      <c r="B32" s="1" t="s">
        <v>32</v>
      </c>
      <c r="C32" s="1"/>
      <c r="D32" s="1" t="s">
        <v>18</v>
      </c>
      <c r="F32" s="1" t="s">
        <v>15</v>
      </c>
      <c r="G32" s="1"/>
      <c r="H32" s="1"/>
      <c r="I32" s="1"/>
      <c r="J32" s="1"/>
      <c r="K32" s="1"/>
      <c r="L32" s="1"/>
      <c r="M32" s="1"/>
      <c r="N32" s="1"/>
    </row>
  </sheetData>
  <pageMargins left="0" right="0" top="0" bottom="0" header="0" footer="0"/>
  <pageSetup paperSize="9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7" workbookViewId="0">
      <selection sqref="A1:N30"/>
    </sheetView>
  </sheetViews>
  <sheetFormatPr baseColWidth="10" defaultRowHeight="15" x14ac:dyDescent="0.25"/>
  <cols>
    <col min="1" max="1" width="5.5703125" customWidth="1"/>
    <col min="2" max="2" width="17.7109375" customWidth="1"/>
    <col min="3" max="3" width="6.5703125" customWidth="1"/>
    <col min="5" max="5" width="6.28515625" customWidth="1"/>
    <col min="6" max="6" width="16.85546875" customWidth="1"/>
    <col min="7" max="7" width="5.42578125" customWidth="1"/>
    <col min="8" max="8" width="17" customWidth="1"/>
    <col min="9" max="9" width="7.5703125" customWidth="1"/>
    <col min="10" max="10" width="17.140625" customWidth="1"/>
    <col min="11" max="11" width="6" customWidth="1"/>
    <col min="13" max="13" width="5.7109375" customWidth="1"/>
    <col min="14" max="14" width="5.14062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ht="18" customHeight="1" x14ac:dyDescent="0.25">
      <c r="A3" s="3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7"/>
      <c r="L3" s="7"/>
      <c r="M3" s="7"/>
      <c r="N3" s="7"/>
    </row>
    <row r="4" spans="1:14" x14ac:dyDescent="0.25">
      <c r="A4" s="8">
        <v>5</v>
      </c>
      <c r="B4" s="11" t="s">
        <v>20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10">
        <v>0.33</v>
      </c>
      <c r="L4" s="10"/>
      <c r="M4" s="10"/>
      <c r="N4" s="10">
        <f>C4+E4+G4+I4+K4+M4</f>
        <v>1.1499999999999999</v>
      </c>
    </row>
    <row r="5" spans="1:14" ht="13.5" customHeight="1" x14ac:dyDescent="0.25">
      <c r="A5" s="3"/>
      <c r="B5" s="4" t="s">
        <v>23</v>
      </c>
      <c r="C5" s="7"/>
      <c r="D5" s="7"/>
      <c r="E5" s="23"/>
      <c r="F5" s="4" t="s">
        <v>23</v>
      </c>
      <c r="G5" s="7"/>
      <c r="H5" s="7"/>
      <c r="I5" s="7"/>
      <c r="J5" s="4" t="s">
        <v>23</v>
      </c>
      <c r="K5" s="7"/>
      <c r="L5" s="7"/>
      <c r="M5" s="7"/>
      <c r="N5" s="7">
        <f>C5+E5+G5+I5+K5+M5</f>
        <v>0</v>
      </c>
    </row>
    <row r="6" spans="1:14" x14ac:dyDescent="0.25">
      <c r="A6" s="8">
        <v>6</v>
      </c>
      <c r="B6" s="11" t="s">
        <v>20</v>
      </c>
      <c r="C6" s="10">
        <v>0.25</v>
      </c>
      <c r="D6" s="11"/>
      <c r="E6" s="11"/>
      <c r="F6" s="11" t="s">
        <v>12</v>
      </c>
      <c r="G6" s="10">
        <v>0.88</v>
      </c>
      <c r="H6" s="10"/>
      <c r="I6" s="10"/>
      <c r="J6" s="11" t="s">
        <v>20</v>
      </c>
      <c r="K6" s="10">
        <v>0.25</v>
      </c>
      <c r="L6" s="11"/>
      <c r="M6" s="10"/>
      <c r="N6" s="10">
        <f>C6+E6+G6+I6+K6+M6</f>
        <v>1.38</v>
      </c>
    </row>
    <row r="7" spans="1:14" x14ac:dyDescent="0.25">
      <c r="A7" s="3"/>
      <c r="B7" s="4" t="s">
        <v>24</v>
      </c>
      <c r="C7" s="5"/>
      <c r="D7" s="4" t="s">
        <v>24</v>
      </c>
      <c r="E7" s="6"/>
      <c r="F7" s="4" t="s">
        <v>24</v>
      </c>
      <c r="G7" s="5"/>
      <c r="H7" s="4" t="s">
        <v>24</v>
      </c>
      <c r="I7" s="5"/>
      <c r="J7" s="4" t="s">
        <v>24</v>
      </c>
      <c r="K7" s="7"/>
      <c r="L7" s="7"/>
      <c r="M7" s="7"/>
      <c r="N7" s="7"/>
    </row>
    <row r="8" spans="1:14" x14ac:dyDescent="0.25">
      <c r="A8" s="8">
        <v>10</v>
      </c>
      <c r="B8" s="10" t="s">
        <v>20</v>
      </c>
      <c r="C8" s="10">
        <v>0.33</v>
      </c>
      <c r="D8" s="10" t="s">
        <v>20</v>
      </c>
      <c r="E8" s="10">
        <v>0.33</v>
      </c>
      <c r="F8" s="11" t="s">
        <v>20</v>
      </c>
      <c r="G8" s="10">
        <v>0.33</v>
      </c>
      <c r="H8" s="10" t="s">
        <v>20</v>
      </c>
      <c r="I8" s="10">
        <v>0.33</v>
      </c>
      <c r="J8" s="11" t="s">
        <v>12</v>
      </c>
      <c r="K8" s="10">
        <v>0.99</v>
      </c>
      <c r="L8" s="11"/>
      <c r="M8" s="10"/>
      <c r="N8" s="10">
        <f>C8+E8+G8+I8+K8+M8</f>
        <v>2.31</v>
      </c>
    </row>
    <row r="9" spans="1:14" ht="24.75" x14ac:dyDescent="0.25">
      <c r="A9" s="3"/>
      <c r="B9" s="4"/>
      <c r="C9" s="5"/>
      <c r="D9" s="6" t="s">
        <v>25</v>
      </c>
      <c r="E9" s="6"/>
      <c r="F9" s="6"/>
      <c r="G9" s="5"/>
      <c r="H9" s="4"/>
      <c r="I9" s="5"/>
      <c r="J9" s="6" t="s">
        <v>25</v>
      </c>
      <c r="K9" s="6"/>
      <c r="L9" s="4"/>
      <c r="M9" s="7"/>
      <c r="N9" s="7"/>
    </row>
    <row r="10" spans="1:14" x14ac:dyDescent="0.25">
      <c r="A10" s="8">
        <v>5</v>
      </c>
      <c r="B10" s="9"/>
      <c r="C10" s="10"/>
      <c r="D10" s="11" t="s">
        <v>12</v>
      </c>
      <c r="E10" s="11">
        <v>0.5</v>
      </c>
      <c r="F10" s="11"/>
      <c r="G10" s="10"/>
      <c r="H10" s="10"/>
      <c r="I10" s="10"/>
      <c r="J10" s="11" t="s">
        <v>26</v>
      </c>
      <c r="K10" s="11">
        <v>0.65</v>
      </c>
      <c r="L10" s="11"/>
      <c r="M10" s="10"/>
      <c r="N10" s="10">
        <f>C10+E10+G10+I10+K10+M10</f>
        <v>1.1499999999999999</v>
      </c>
    </row>
    <row r="11" spans="1:14" ht="24" customHeight="1" x14ac:dyDescent="0.25">
      <c r="A11" s="3"/>
      <c r="B11" s="4"/>
      <c r="C11" s="5"/>
      <c r="D11" s="6"/>
      <c r="E11" s="6"/>
      <c r="F11" s="6"/>
      <c r="G11" s="5"/>
      <c r="H11" s="4" t="s">
        <v>27</v>
      </c>
      <c r="I11" s="5"/>
      <c r="J11" s="6"/>
      <c r="K11" s="7"/>
      <c r="L11" s="7"/>
      <c r="M11" s="7"/>
      <c r="N11" s="7"/>
    </row>
    <row r="12" spans="1:14" x14ac:dyDescent="0.25">
      <c r="A12" s="8">
        <v>4</v>
      </c>
      <c r="B12" s="9"/>
      <c r="C12" s="10"/>
      <c r="D12" s="11"/>
      <c r="E12" s="11"/>
      <c r="F12" s="11"/>
      <c r="G12" s="10"/>
      <c r="H12" s="10"/>
      <c r="I12" s="10">
        <v>0.92</v>
      </c>
      <c r="J12" s="11"/>
      <c r="K12" s="10"/>
      <c r="L12" s="11"/>
      <c r="M12" s="10"/>
      <c r="N12" s="10">
        <f>C12+E12+G12+I12+K12+M12</f>
        <v>0.92</v>
      </c>
    </row>
    <row r="13" spans="1:14" ht="22.5" customHeight="1" x14ac:dyDescent="0.25">
      <c r="A13" s="3"/>
      <c r="B13" s="4" t="s">
        <v>28</v>
      </c>
      <c r="C13" s="5"/>
      <c r="D13" s="4" t="s">
        <v>28</v>
      </c>
      <c r="E13" s="5"/>
      <c r="F13" s="4" t="s">
        <v>28</v>
      </c>
      <c r="G13" s="5"/>
      <c r="H13" s="4" t="s">
        <v>28</v>
      </c>
      <c r="I13" s="5"/>
      <c r="J13" s="4" t="s">
        <v>28</v>
      </c>
      <c r="K13" s="5"/>
      <c r="L13" s="4" t="s">
        <v>28</v>
      </c>
      <c r="M13" s="5"/>
      <c r="N13" s="7"/>
    </row>
    <row r="14" spans="1:14" ht="24.75" x14ac:dyDescent="0.25">
      <c r="A14" s="8">
        <v>12</v>
      </c>
      <c r="B14" s="9" t="s">
        <v>29</v>
      </c>
      <c r="C14" s="10">
        <v>0.33</v>
      </c>
      <c r="D14" s="9" t="s">
        <v>29</v>
      </c>
      <c r="E14" s="10">
        <v>0.33</v>
      </c>
      <c r="F14" s="9" t="s">
        <v>29</v>
      </c>
      <c r="G14" s="10">
        <v>0.33</v>
      </c>
      <c r="H14" s="9" t="s">
        <v>29</v>
      </c>
      <c r="I14" s="10">
        <v>0.33</v>
      </c>
      <c r="J14" s="9" t="s">
        <v>12</v>
      </c>
      <c r="K14" s="10">
        <v>1.1200000000000001</v>
      </c>
      <c r="L14" s="9" t="s">
        <v>29</v>
      </c>
      <c r="M14" s="10">
        <v>0.33</v>
      </c>
      <c r="N14" s="10">
        <f>C14+E14+G14+I14+K14+M14</f>
        <v>2.7700000000000005</v>
      </c>
    </row>
    <row r="15" spans="1:14" x14ac:dyDescent="0.25">
      <c r="A15" s="3"/>
      <c r="B15" s="4"/>
      <c r="C15" s="5"/>
      <c r="D15" s="4" t="s">
        <v>31</v>
      </c>
      <c r="E15" s="6"/>
      <c r="F15" s="4"/>
      <c r="G15" s="6"/>
      <c r="H15" s="4"/>
      <c r="I15" s="6"/>
      <c r="J15" s="4"/>
      <c r="K15" s="6"/>
      <c r="L15" s="7"/>
      <c r="M15" s="7"/>
      <c r="N15" s="7"/>
    </row>
    <row r="16" spans="1:14" x14ac:dyDescent="0.25">
      <c r="A16" s="8">
        <v>4</v>
      </c>
      <c r="B16" s="9"/>
      <c r="C16" s="10"/>
      <c r="D16" s="9" t="s">
        <v>12</v>
      </c>
      <c r="E16" s="11">
        <v>0.93</v>
      </c>
      <c r="F16" s="9"/>
      <c r="G16" s="11"/>
      <c r="H16" s="9"/>
      <c r="I16" s="11"/>
      <c r="J16" s="9"/>
      <c r="K16" s="11"/>
      <c r="L16" s="11"/>
      <c r="M16" s="10"/>
      <c r="N16" s="10">
        <f>C16+E16+G16+I16+K16+M16</f>
        <v>0.93</v>
      </c>
    </row>
    <row r="17" spans="1:14" x14ac:dyDescent="0.25">
      <c r="A17" s="27"/>
      <c r="B17" s="28" t="s">
        <v>33</v>
      </c>
      <c r="C17" s="7"/>
      <c r="D17" s="28" t="s">
        <v>33</v>
      </c>
      <c r="E17" s="23"/>
      <c r="F17" s="28" t="s">
        <v>33</v>
      </c>
      <c r="G17" s="23"/>
      <c r="H17" s="28" t="s">
        <v>33</v>
      </c>
      <c r="I17" s="23"/>
      <c r="J17" s="28" t="s">
        <v>33</v>
      </c>
      <c r="K17" s="23"/>
      <c r="L17" s="23"/>
      <c r="M17" s="7"/>
      <c r="N17" s="7"/>
    </row>
    <row r="18" spans="1:14" x14ac:dyDescent="0.25">
      <c r="A18" s="29">
        <v>13.75</v>
      </c>
      <c r="B18" s="9" t="s">
        <v>20</v>
      </c>
      <c r="C18" s="10">
        <v>0.33</v>
      </c>
      <c r="D18" s="9" t="s">
        <v>20</v>
      </c>
      <c r="E18" s="11">
        <v>0.33</v>
      </c>
      <c r="F18" s="9" t="s">
        <v>20</v>
      </c>
      <c r="G18" s="11">
        <v>0.33</v>
      </c>
      <c r="H18" s="9" t="s">
        <v>12</v>
      </c>
      <c r="I18" s="11">
        <v>1.86</v>
      </c>
      <c r="J18" s="9" t="s">
        <v>20</v>
      </c>
      <c r="K18" s="11">
        <v>0.33</v>
      </c>
      <c r="L18" s="11"/>
      <c r="M18" s="10"/>
      <c r="N18" s="10">
        <f>K18+I18+G18+E18+C18</f>
        <v>3.18</v>
      </c>
    </row>
    <row r="19" spans="1:14" ht="18.75" customHeight="1" x14ac:dyDescent="0.25">
      <c r="A19" s="27"/>
      <c r="B19" s="28" t="s">
        <v>34</v>
      </c>
      <c r="C19" s="7"/>
      <c r="D19" s="28"/>
      <c r="E19" s="23"/>
      <c r="F19" s="28" t="s">
        <v>35</v>
      </c>
      <c r="G19" s="23"/>
      <c r="H19" s="28"/>
      <c r="I19" s="23"/>
      <c r="J19" s="28" t="s">
        <v>36</v>
      </c>
      <c r="K19" s="23"/>
      <c r="L19" s="23"/>
      <c r="M19" s="7"/>
      <c r="N19" s="7"/>
    </row>
    <row r="20" spans="1:14" x14ac:dyDescent="0.25">
      <c r="A20" s="29">
        <v>11.5</v>
      </c>
      <c r="B20" s="9" t="s">
        <v>12</v>
      </c>
      <c r="C20" s="10">
        <v>0.89</v>
      </c>
      <c r="D20" s="9"/>
      <c r="E20" s="11"/>
      <c r="F20" s="9" t="s">
        <v>12</v>
      </c>
      <c r="G20" s="11">
        <v>0.89</v>
      </c>
      <c r="H20" s="9"/>
      <c r="I20" s="11"/>
      <c r="J20" s="9" t="s">
        <v>12</v>
      </c>
      <c r="K20" s="11">
        <v>0.89</v>
      </c>
      <c r="L20" s="11"/>
      <c r="M20" s="10"/>
      <c r="N20" s="10">
        <f>K20+G20+C20</f>
        <v>2.67</v>
      </c>
    </row>
    <row r="21" spans="1:14" x14ac:dyDescent="0.25">
      <c r="A21" s="27"/>
      <c r="B21" s="28" t="s">
        <v>50</v>
      </c>
      <c r="C21" s="7"/>
      <c r="D21" s="28"/>
      <c r="E21" s="23"/>
      <c r="F21" s="28" t="s">
        <v>50</v>
      </c>
      <c r="G21" s="23"/>
      <c r="H21" s="28"/>
      <c r="I21" s="23"/>
      <c r="J21" s="28" t="s">
        <v>50</v>
      </c>
      <c r="K21" s="23"/>
      <c r="L21" s="23"/>
      <c r="M21" s="7"/>
      <c r="N21" s="7"/>
    </row>
    <row r="22" spans="1:14" x14ac:dyDescent="0.25">
      <c r="A22" s="29">
        <v>8.27</v>
      </c>
      <c r="B22" s="9" t="s">
        <v>20</v>
      </c>
      <c r="C22" s="10">
        <v>0.33</v>
      </c>
      <c r="D22" s="9"/>
      <c r="E22" s="11"/>
      <c r="F22" s="9" t="s">
        <v>12</v>
      </c>
      <c r="G22" s="11">
        <v>1.25</v>
      </c>
      <c r="H22" s="9"/>
      <c r="I22" s="11"/>
      <c r="J22" s="9" t="s">
        <v>20</v>
      </c>
      <c r="K22" s="11">
        <v>0.33</v>
      </c>
      <c r="L22" s="11"/>
      <c r="M22" s="10"/>
      <c r="N22" s="10">
        <f>C22+E22+G22+I22+K22+M22</f>
        <v>1.9100000000000001</v>
      </c>
    </row>
    <row r="23" spans="1:14" ht="15" customHeight="1" x14ac:dyDescent="0.25">
      <c r="A23" s="3"/>
      <c r="B23" s="4" t="s">
        <v>11</v>
      </c>
      <c r="C23" s="5"/>
      <c r="D23" s="6"/>
      <c r="E23" s="6"/>
      <c r="F23" s="5"/>
      <c r="G23" s="5"/>
      <c r="H23" s="4" t="s">
        <v>11</v>
      </c>
      <c r="I23" s="5"/>
      <c r="J23" s="6"/>
      <c r="K23" s="6"/>
      <c r="L23" s="4"/>
      <c r="M23" s="7"/>
      <c r="N23" s="7"/>
    </row>
    <row r="24" spans="1:14" x14ac:dyDescent="0.25">
      <c r="A24" s="8">
        <v>8</v>
      </c>
      <c r="B24" s="9" t="s">
        <v>12</v>
      </c>
      <c r="C24" s="10">
        <v>0.92</v>
      </c>
      <c r="D24" s="11"/>
      <c r="E24" s="11"/>
      <c r="F24" s="10"/>
      <c r="G24" s="10"/>
      <c r="H24" s="9" t="s">
        <v>12</v>
      </c>
      <c r="I24" s="10">
        <v>0.92</v>
      </c>
      <c r="J24" s="11"/>
      <c r="K24" s="11"/>
      <c r="L24" s="11"/>
      <c r="M24" s="10"/>
      <c r="N24" s="10">
        <f>C24+E24+G24+I24+K24+M24</f>
        <v>1.84</v>
      </c>
    </row>
    <row r="25" spans="1:14" x14ac:dyDescent="0.25">
      <c r="A25" s="12"/>
      <c r="B25" s="5"/>
      <c r="C25" s="5"/>
      <c r="D25" s="5"/>
      <c r="E25" s="5"/>
      <c r="F25" s="6"/>
      <c r="G25" s="5"/>
      <c r="H25" s="5"/>
      <c r="I25" s="5"/>
      <c r="J25" s="5"/>
      <c r="K25" s="5"/>
      <c r="L25" s="5"/>
      <c r="M25" s="5"/>
      <c r="N25" s="5">
        <f>C25+E25+G25+I25+K25+M25</f>
        <v>0</v>
      </c>
    </row>
    <row r="26" spans="1:14" x14ac:dyDescent="0.25">
      <c r="A26" s="12">
        <f>SUM(A3:A25)</f>
        <v>87.52</v>
      </c>
      <c r="B26" s="8" t="s">
        <v>10</v>
      </c>
      <c r="C26" s="8">
        <f>SUM(C3:C25)</f>
        <v>3.6300000000000003</v>
      </c>
      <c r="D26" s="13"/>
      <c r="E26" s="13">
        <f>SUM(E3:E25)</f>
        <v>2.4200000000000004</v>
      </c>
      <c r="F26" s="25"/>
      <c r="G26" s="8">
        <f>SUM(G3:G25)</f>
        <v>4.58</v>
      </c>
      <c r="H26" s="8"/>
      <c r="I26" s="8">
        <f>SUM(I3:I25)</f>
        <v>4.3600000000000003</v>
      </c>
      <c r="J26" s="8"/>
      <c r="K26" s="13">
        <f>SUM(K3:K25)</f>
        <v>4.8900000000000006</v>
      </c>
      <c r="L26" s="13"/>
      <c r="M26" s="13">
        <f>SUM(M4:M25)</f>
        <v>0.33</v>
      </c>
      <c r="N26" s="14">
        <f>SUM(N4:N25)</f>
        <v>20.21</v>
      </c>
    </row>
    <row r="27" spans="1:14" x14ac:dyDescent="0.25">
      <c r="A27" s="1"/>
      <c r="B27" s="1"/>
      <c r="C27" s="1"/>
      <c r="D27" s="1"/>
      <c r="E27" s="1"/>
      <c r="F27" s="20"/>
      <c r="G27" s="1"/>
      <c r="H27" s="1"/>
      <c r="I27" s="1"/>
      <c r="J27" s="15"/>
      <c r="K27" s="1"/>
      <c r="L27" s="1"/>
      <c r="M27" s="1"/>
      <c r="N27" s="1"/>
    </row>
    <row r="28" spans="1:14" x14ac:dyDescent="0.25">
      <c r="A28" s="1"/>
      <c r="B28" s="1"/>
      <c r="C28" s="1"/>
      <c r="E28" s="1"/>
      <c r="F28" s="20"/>
      <c r="G28" s="1"/>
      <c r="H28" s="1" t="s">
        <v>13</v>
      </c>
      <c r="I28" s="1"/>
      <c r="J28" s="15"/>
      <c r="K28" s="16">
        <f>N26*4.33</f>
        <v>87.50930000000001</v>
      </c>
      <c r="L28" s="16"/>
      <c r="M28" s="16"/>
      <c r="N28" s="1"/>
    </row>
    <row r="29" spans="1:14" x14ac:dyDescent="0.25">
      <c r="A29" s="1"/>
      <c r="B29" s="1" t="s">
        <v>14</v>
      </c>
      <c r="C29" s="1"/>
      <c r="D29" s="1"/>
      <c r="E29" s="1"/>
      <c r="F29" s="18" t="s">
        <v>53</v>
      </c>
      <c r="G29" s="1"/>
      <c r="H29" s="1"/>
      <c r="I29" s="17">
        <f>N26</f>
        <v>20.21</v>
      </c>
      <c r="J29" s="1"/>
      <c r="K29" s="1"/>
      <c r="L29" s="1"/>
      <c r="M29" s="1"/>
      <c r="N29" s="1"/>
    </row>
    <row r="30" spans="1:14" x14ac:dyDescent="0.25">
      <c r="A30" s="1"/>
      <c r="B30" s="1" t="s">
        <v>32</v>
      </c>
      <c r="C30" s="1"/>
      <c r="D30" s="1" t="s">
        <v>18</v>
      </c>
      <c r="F30" s="1" t="s">
        <v>15</v>
      </c>
      <c r="G30" s="1"/>
      <c r="H30" s="1"/>
      <c r="I30" s="1"/>
      <c r="J30" s="1"/>
      <c r="K30" s="1"/>
      <c r="L30" s="1"/>
      <c r="M30" s="1"/>
      <c r="N30" s="1"/>
    </row>
  </sheetData>
  <pageMargins left="0.25" right="0.25" top="0.75" bottom="0.75" header="0.3" footer="0.3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0" workbookViewId="0">
      <selection activeCell="A15" sqref="A15:N16"/>
    </sheetView>
  </sheetViews>
  <sheetFormatPr baseColWidth="10" defaultRowHeight="15" x14ac:dyDescent="0.25"/>
  <cols>
    <col min="1" max="1" width="9.28515625" customWidth="1"/>
    <col min="3" max="3" width="6.5703125" customWidth="1"/>
    <col min="5" max="5" width="7" customWidth="1"/>
    <col min="7" max="7" width="6.42578125" customWidth="1"/>
    <col min="9" max="9" width="6.85546875" customWidth="1"/>
    <col min="11" max="11" width="5.85546875" customWidth="1"/>
    <col min="13" max="13" width="6.7109375" customWidth="1"/>
    <col min="14" max="14" width="6.14062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ht="24.75" x14ac:dyDescent="0.25">
      <c r="A3" s="3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7"/>
      <c r="L3" s="7"/>
      <c r="M3" s="7"/>
      <c r="N3" s="7"/>
    </row>
    <row r="4" spans="1:14" x14ac:dyDescent="0.25">
      <c r="A4" s="8">
        <v>5</v>
      </c>
      <c r="B4" s="11" t="s">
        <v>20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10">
        <v>0.33</v>
      </c>
      <c r="L4" s="10"/>
      <c r="M4" s="10"/>
      <c r="N4" s="10">
        <f>C4+E4+G4+I4+K4+M4</f>
        <v>1.1499999999999999</v>
      </c>
    </row>
    <row r="5" spans="1:14" ht="24.75" x14ac:dyDescent="0.25">
      <c r="A5" s="3"/>
      <c r="B5" s="4" t="s">
        <v>23</v>
      </c>
      <c r="C5" s="7"/>
      <c r="D5" s="7"/>
      <c r="E5" s="23"/>
      <c r="F5" s="4" t="s">
        <v>23</v>
      </c>
      <c r="G5" s="7"/>
      <c r="H5" s="7"/>
      <c r="I5" s="7"/>
      <c r="J5" s="4" t="s">
        <v>23</v>
      </c>
      <c r="K5" s="7"/>
      <c r="L5" s="7"/>
      <c r="M5" s="7"/>
      <c r="N5" s="7">
        <f>C5+E5+G5+I5+K5+M5</f>
        <v>0</v>
      </c>
    </row>
    <row r="6" spans="1:14" x14ac:dyDescent="0.25">
      <c r="A6" s="8">
        <v>6</v>
      </c>
      <c r="B6" s="11" t="s">
        <v>20</v>
      </c>
      <c r="C6" s="10">
        <v>0.25</v>
      </c>
      <c r="D6" s="11"/>
      <c r="E6" s="11"/>
      <c r="F6" s="11" t="s">
        <v>12</v>
      </c>
      <c r="G6" s="10">
        <v>0.88</v>
      </c>
      <c r="H6" s="10"/>
      <c r="I6" s="10"/>
      <c r="J6" s="11" t="s">
        <v>20</v>
      </c>
      <c r="K6" s="10">
        <v>0.25</v>
      </c>
      <c r="L6" s="11"/>
      <c r="M6" s="10"/>
      <c r="N6" s="10">
        <f>C6+E6+G6+I6+K6+M6</f>
        <v>1.38</v>
      </c>
    </row>
    <row r="7" spans="1:14" x14ac:dyDescent="0.25">
      <c r="A7" s="3"/>
      <c r="B7" s="4" t="s">
        <v>24</v>
      </c>
      <c r="C7" s="5"/>
      <c r="D7" s="4" t="s">
        <v>24</v>
      </c>
      <c r="E7" s="6"/>
      <c r="F7" s="4" t="s">
        <v>24</v>
      </c>
      <c r="G7" s="5"/>
      <c r="H7" s="4" t="s">
        <v>24</v>
      </c>
      <c r="I7" s="5"/>
      <c r="J7" s="4" t="s">
        <v>24</v>
      </c>
      <c r="K7" s="7"/>
      <c r="L7" s="7"/>
      <c r="M7" s="7"/>
      <c r="N7" s="7"/>
    </row>
    <row r="8" spans="1:14" x14ac:dyDescent="0.25">
      <c r="A8" s="8">
        <v>10</v>
      </c>
      <c r="B8" s="10" t="s">
        <v>20</v>
      </c>
      <c r="C8" s="10">
        <v>0.33</v>
      </c>
      <c r="D8" s="10" t="s">
        <v>20</v>
      </c>
      <c r="E8" s="10">
        <v>0.33</v>
      </c>
      <c r="F8" s="11" t="s">
        <v>20</v>
      </c>
      <c r="G8" s="10">
        <v>0.33</v>
      </c>
      <c r="H8" s="10" t="s">
        <v>20</v>
      </c>
      <c r="I8" s="10">
        <v>0.33</v>
      </c>
      <c r="J8" s="11" t="s">
        <v>12</v>
      </c>
      <c r="K8" s="10">
        <v>0.99</v>
      </c>
      <c r="L8" s="11"/>
      <c r="M8" s="10"/>
      <c r="N8" s="10">
        <f>C8+E8+G8+I8+K8+M8</f>
        <v>2.31</v>
      </c>
    </row>
    <row r="9" spans="1:14" ht="24.75" x14ac:dyDescent="0.25">
      <c r="A9" s="3"/>
      <c r="B9" s="4"/>
      <c r="C9" s="5"/>
      <c r="D9" s="6" t="s">
        <v>25</v>
      </c>
      <c r="E9" s="6"/>
      <c r="F9" s="6"/>
      <c r="G9" s="5"/>
      <c r="H9" s="4"/>
      <c r="I9" s="5"/>
      <c r="J9" s="6" t="s">
        <v>25</v>
      </c>
      <c r="K9" s="6"/>
      <c r="L9" s="4"/>
      <c r="M9" s="7"/>
      <c r="N9" s="7"/>
    </row>
    <row r="10" spans="1:14" ht="24.75" x14ac:dyDescent="0.25">
      <c r="A10" s="8">
        <v>5</v>
      </c>
      <c r="B10" s="9"/>
      <c r="C10" s="10"/>
      <c r="D10" s="11" t="s">
        <v>12</v>
      </c>
      <c r="E10" s="11">
        <v>0.5</v>
      </c>
      <c r="F10" s="11"/>
      <c r="G10" s="10"/>
      <c r="H10" s="10"/>
      <c r="I10" s="10"/>
      <c r="J10" s="11" t="s">
        <v>26</v>
      </c>
      <c r="K10" s="11">
        <v>0.65</v>
      </c>
      <c r="L10" s="11"/>
      <c r="M10" s="10"/>
      <c r="N10" s="10">
        <f>C10+E10+G10+I10+K10+M10</f>
        <v>1.1499999999999999</v>
      </c>
    </row>
    <row r="11" spans="1:14" ht="36.75" x14ac:dyDescent="0.25">
      <c r="A11" s="3"/>
      <c r="B11" s="4"/>
      <c r="C11" s="5"/>
      <c r="D11" s="6"/>
      <c r="E11" s="6"/>
      <c r="F11" s="6"/>
      <c r="G11" s="5"/>
      <c r="H11" s="4" t="s">
        <v>27</v>
      </c>
      <c r="I11" s="5"/>
      <c r="J11" s="6"/>
      <c r="K11" s="7"/>
      <c r="L11" s="7"/>
      <c r="M11" s="7"/>
      <c r="N11" s="7"/>
    </row>
    <row r="12" spans="1:14" x14ac:dyDescent="0.25">
      <c r="A12" s="8">
        <v>4</v>
      </c>
      <c r="B12" s="9"/>
      <c r="C12" s="10"/>
      <c r="D12" s="11"/>
      <c r="E12" s="11"/>
      <c r="F12" s="11"/>
      <c r="G12" s="10"/>
      <c r="H12" s="10"/>
      <c r="I12" s="10">
        <v>0.92</v>
      </c>
      <c r="J12" s="11"/>
      <c r="K12" s="10"/>
      <c r="L12" s="11"/>
      <c r="M12" s="10"/>
      <c r="N12" s="10">
        <f>C12+E12+G12+I12+K12+M12</f>
        <v>0.92</v>
      </c>
    </row>
    <row r="13" spans="1:14" ht="24.75" x14ac:dyDescent="0.25">
      <c r="A13" s="3"/>
      <c r="B13" s="4" t="s">
        <v>28</v>
      </c>
      <c r="C13" s="5"/>
      <c r="D13" s="4" t="s">
        <v>28</v>
      </c>
      <c r="E13" s="5"/>
      <c r="F13" s="4" t="s">
        <v>28</v>
      </c>
      <c r="G13" s="5"/>
      <c r="H13" s="4" t="s">
        <v>28</v>
      </c>
      <c r="I13" s="5"/>
      <c r="J13" s="4" t="s">
        <v>28</v>
      </c>
      <c r="K13" s="5"/>
      <c r="L13" s="4" t="s">
        <v>28</v>
      </c>
      <c r="M13" s="5"/>
      <c r="N13" s="7"/>
    </row>
    <row r="14" spans="1:14" ht="24.75" x14ac:dyDescent="0.25">
      <c r="A14" s="8">
        <v>12</v>
      </c>
      <c r="B14" s="9" t="s">
        <v>29</v>
      </c>
      <c r="C14" s="10">
        <v>0.33</v>
      </c>
      <c r="D14" s="9" t="s">
        <v>29</v>
      </c>
      <c r="E14" s="10">
        <v>0.33</v>
      </c>
      <c r="F14" s="9" t="s">
        <v>29</v>
      </c>
      <c r="G14" s="10">
        <v>0.33</v>
      </c>
      <c r="H14" s="9" t="s">
        <v>29</v>
      </c>
      <c r="I14" s="10">
        <v>0.33</v>
      </c>
      <c r="J14" s="9" t="s">
        <v>12</v>
      </c>
      <c r="K14" s="10">
        <v>1.1200000000000001</v>
      </c>
      <c r="L14" s="9" t="s">
        <v>29</v>
      </c>
      <c r="M14" s="10">
        <v>0.33</v>
      </c>
      <c r="N14" s="10">
        <f>C14+E14+G14+I14+K14+M14</f>
        <v>2.7700000000000005</v>
      </c>
    </row>
    <row r="15" spans="1:14" ht="24.75" x14ac:dyDescent="0.25">
      <c r="A15" s="3"/>
      <c r="B15" s="4" t="s">
        <v>30</v>
      </c>
      <c r="C15" s="5"/>
      <c r="D15" s="4" t="s">
        <v>30</v>
      </c>
      <c r="E15" s="6"/>
      <c r="F15" s="4" t="s">
        <v>30</v>
      </c>
      <c r="G15" s="5"/>
      <c r="H15" s="4" t="s">
        <v>30</v>
      </c>
      <c r="I15" s="5"/>
      <c r="J15" s="4" t="s">
        <v>30</v>
      </c>
      <c r="K15" s="7"/>
      <c r="L15" s="4"/>
      <c r="M15" s="7"/>
      <c r="N15" s="7"/>
    </row>
    <row r="16" spans="1:14" x14ac:dyDescent="0.25">
      <c r="A16" s="8">
        <v>20</v>
      </c>
      <c r="B16" s="9"/>
      <c r="C16" s="10">
        <v>0.93</v>
      </c>
      <c r="D16" s="9"/>
      <c r="E16" s="11">
        <v>0.93</v>
      </c>
      <c r="F16" s="9"/>
      <c r="G16" s="11">
        <v>0.92</v>
      </c>
      <c r="H16" s="9"/>
      <c r="I16" s="11">
        <v>0.92</v>
      </c>
      <c r="J16" s="9"/>
      <c r="K16" s="11">
        <v>0.92</v>
      </c>
      <c r="L16" s="11"/>
      <c r="M16" s="11"/>
      <c r="N16" s="10">
        <f>C16+E16+G16+I16+K16+M16</f>
        <v>4.62</v>
      </c>
    </row>
    <row r="17" spans="1:14" x14ac:dyDescent="0.25">
      <c r="A17" s="3"/>
      <c r="B17" s="4"/>
      <c r="C17" s="5"/>
      <c r="D17" s="4" t="s">
        <v>31</v>
      </c>
      <c r="E17" s="6"/>
      <c r="F17" s="4"/>
      <c r="G17" s="6"/>
      <c r="H17" s="4"/>
      <c r="I17" s="6"/>
      <c r="J17" s="4"/>
      <c r="K17" s="6"/>
      <c r="L17" s="7"/>
      <c r="M17" s="7"/>
      <c r="N17" s="7"/>
    </row>
    <row r="18" spans="1:14" x14ac:dyDescent="0.25">
      <c r="A18" s="8">
        <v>4</v>
      </c>
      <c r="B18" s="9"/>
      <c r="C18" s="10"/>
      <c r="D18" s="9" t="s">
        <v>12</v>
      </c>
      <c r="E18" s="11">
        <v>0.93</v>
      </c>
      <c r="F18" s="9"/>
      <c r="G18" s="11"/>
      <c r="H18" s="9"/>
      <c r="I18" s="11"/>
      <c r="J18" s="9"/>
      <c r="K18" s="11"/>
      <c r="L18" s="11"/>
      <c r="M18" s="10"/>
      <c r="N18" s="10">
        <f>C18+E18+G18+I18+K18+M18</f>
        <v>0.93</v>
      </c>
    </row>
    <row r="19" spans="1:14" x14ac:dyDescent="0.25">
      <c r="A19" s="27"/>
      <c r="B19" s="28" t="s">
        <v>33</v>
      </c>
      <c r="C19" s="7"/>
      <c r="D19" s="28" t="s">
        <v>33</v>
      </c>
      <c r="E19" s="23"/>
      <c r="F19" s="28" t="s">
        <v>33</v>
      </c>
      <c r="G19" s="23"/>
      <c r="H19" s="28" t="s">
        <v>33</v>
      </c>
      <c r="I19" s="23"/>
      <c r="J19" s="28" t="s">
        <v>33</v>
      </c>
      <c r="K19" s="23"/>
      <c r="L19" s="23"/>
      <c r="M19" s="7"/>
      <c r="N19" s="7"/>
    </row>
    <row r="20" spans="1:14" x14ac:dyDescent="0.25">
      <c r="A20" s="29">
        <v>13.75</v>
      </c>
      <c r="B20" s="9" t="s">
        <v>20</v>
      </c>
      <c r="C20" s="10">
        <v>0.33</v>
      </c>
      <c r="D20" s="9" t="s">
        <v>20</v>
      </c>
      <c r="E20" s="11">
        <v>0.33</v>
      </c>
      <c r="F20" s="9" t="s">
        <v>20</v>
      </c>
      <c r="G20" s="11">
        <v>0.33</v>
      </c>
      <c r="H20" s="9" t="s">
        <v>12</v>
      </c>
      <c r="I20" s="11">
        <v>1.86</v>
      </c>
      <c r="J20" s="9" t="s">
        <v>20</v>
      </c>
      <c r="K20" s="11">
        <v>0.33</v>
      </c>
      <c r="L20" s="11"/>
      <c r="M20" s="10"/>
      <c r="N20" s="10">
        <f>K20+I20+G20+E20+C20</f>
        <v>3.18</v>
      </c>
    </row>
    <row r="21" spans="1:14" ht="24.75" x14ac:dyDescent="0.25">
      <c r="A21" s="27"/>
      <c r="B21" s="28" t="s">
        <v>34</v>
      </c>
      <c r="C21" s="7"/>
      <c r="D21" s="28"/>
      <c r="E21" s="23"/>
      <c r="F21" s="28" t="s">
        <v>35</v>
      </c>
      <c r="G21" s="23"/>
      <c r="H21" s="28"/>
      <c r="I21" s="23"/>
      <c r="J21" s="28" t="s">
        <v>36</v>
      </c>
      <c r="K21" s="23"/>
      <c r="L21" s="23"/>
      <c r="M21" s="7"/>
      <c r="N21" s="7"/>
    </row>
    <row r="22" spans="1:14" x14ac:dyDescent="0.25">
      <c r="A22" s="29">
        <v>11.5</v>
      </c>
      <c r="B22" s="9" t="s">
        <v>12</v>
      </c>
      <c r="C22" s="10">
        <v>0.89</v>
      </c>
      <c r="D22" s="9"/>
      <c r="E22" s="11"/>
      <c r="F22" s="9" t="s">
        <v>12</v>
      </c>
      <c r="G22" s="11">
        <v>0.89</v>
      </c>
      <c r="H22" s="9"/>
      <c r="I22" s="11"/>
      <c r="J22" s="9" t="s">
        <v>12</v>
      </c>
      <c r="K22" s="11">
        <v>0.89</v>
      </c>
      <c r="L22" s="11"/>
      <c r="M22" s="10"/>
      <c r="N22" s="10">
        <f>K22+G22+C22</f>
        <v>2.67</v>
      </c>
    </row>
    <row r="23" spans="1:14" x14ac:dyDescent="0.25">
      <c r="A23" s="27"/>
      <c r="B23" s="28" t="s">
        <v>50</v>
      </c>
      <c r="C23" s="7"/>
      <c r="D23" s="28"/>
      <c r="E23" s="23"/>
      <c r="F23" s="28" t="s">
        <v>50</v>
      </c>
      <c r="G23" s="23"/>
      <c r="H23" s="28"/>
      <c r="I23" s="23"/>
      <c r="J23" s="28" t="s">
        <v>50</v>
      </c>
      <c r="K23" s="23"/>
      <c r="L23" s="23"/>
      <c r="M23" s="7"/>
      <c r="N23" s="7"/>
    </row>
    <row r="24" spans="1:14" x14ac:dyDescent="0.25">
      <c r="A24" s="29">
        <v>8.27</v>
      </c>
      <c r="B24" s="9" t="s">
        <v>20</v>
      </c>
      <c r="C24" s="10">
        <v>0.33</v>
      </c>
      <c r="D24" s="9"/>
      <c r="E24" s="11"/>
      <c r="F24" s="9" t="s">
        <v>12</v>
      </c>
      <c r="G24" s="11">
        <v>1.25</v>
      </c>
      <c r="H24" s="9"/>
      <c r="I24" s="11"/>
      <c r="J24" s="9" t="s">
        <v>20</v>
      </c>
      <c r="K24" s="11">
        <v>0.33</v>
      </c>
      <c r="L24" s="11"/>
      <c r="M24" s="10"/>
      <c r="N24" s="10">
        <f>C24+E24+G24+I24+K24+M24</f>
        <v>1.9100000000000001</v>
      </c>
    </row>
    <row r="25" spans="1:14" ht="24.75" x14ac:dyDescent="0.25">
      <c r="A25" s="3"/>
      <c r="B25" s="4" t="s">
        <v>11</v>
      </c>
      <c r="C25" s="5"/>
      <c r="D25" s="6"/>
      <c r="E25" s="6"/>
      <c r="F25" s="5"/>
      <c r="G25" s="5"/>
      <c r="H25" s="4" t="s">
        <v>11</v>
      </c>
      <c r="I25" s="5"/>
      <c r="J25" s="6"/>
      <c r="K25" s="6"/>
      <c r="L25" s="4"/>
      <c r="M25" s="7"/>
      <c r="N25" s="7"/>
    </row>
    <row r="26" spans="1:14" x14ac:dyDescent="0.25">
      <c r="A26" s="8">
        <v>8</v>
      </c>
      <c r="B26" s="9" t="s">
        <v>12</v>
      </c>
      <c r="C26" s="10">
        <v>0.92</v>
      </c>
      <c r="D26" s="11"/>
      <c r="E26" s="11"/>
      <c r="F26" s="10"/>
      <c r="G26" s="10"/>
      <c r="H26" s="9" t="s">
        <v>12</v>
      </c>
      <c r="I26" s="10">
        <v>0.92</v>
      </c>
      <c r="J26" s="11"/>
      <c r="K26" s="11"/>
      <c r="L26" s="11"/>
      <c r="M26" s="10"/>
      <c r="N26" s="10">
        <f>C26+E26+G26+I26+K26+M26</f>
        <v>1.84</v>
      </c>
    </row>
    <row r="27" spans="1:14" x14ac:dyDescent="0.25">
      <c r="A27" s="12"/>
      <c r="B27" s="5"/>
      <c r="C27" s="5"/>
      <c r="D27" s="5"/>
      <c r="E27" s="5"/>
      <c r="F27" s="6"/>
      <c r="G27" s="5"/>
      <c r="H27" s="5"/>
      <c r="I27" s="5"/>
      <c r="J27" s="5"/>
      <c r="K27" s="5"/>
      <c r="L27" s="5"/>
      <c r="M27" s="5"/>
      <c r="N27" s="5">
        <f>C27+E27+G27+I27+K27+M27</f>
        <v>0</v>
      </c>
    </row>
    <row r="28" spans="1:14" x14ac:dyDescent="0.25">
      <c r="A28" s="12">
        <f>SUM(A3:A27)</f>
        <v>107.52</v>
      </c>
      <c r="B28" s="8" t="s">
        <v>10</v>
      </c>
      <c r="C28" s="8">
        <f>SUM(C3:C27)</f>
        <v>4.5600000000000005</v>
      </c>
      <c r="D28" s="13"/>
      <c r="E28" s="13">
        <f>SUM(E3:E27)</f>
        <v>3.3500000000000005</v>
      </c>
      <c r="F28" s="25"/>
      <c r="G28" s="8">
        <f>SUM(G3:G27)</f>
        <v>5.5</v>
      </c>
      <c r="H28" s="8"/>
      <c r="I28" s="8">
        <f>SUM(I3:I27)</f>
        <v>5.28</v>
      </c>
      <c r="J28" s="8"/>
      <c r="K28" s="13">
        <f>SUM(K3:K27)</f>
        <v>5.8100000000000005</v>
      </c>
      <c r="L28" s="13"/>
      <c r="M28" s="13">
        <f>SUM(M4:M27)</f>
        <v>0.33</v>
      </c>
      <c r="N28" s="14">
        <f>SUM(N4:N27)</f>
        <v>24.83</v>
      </c>
    </row>
    <row r="29" spans="1:14" x14ac:dyDescent="0.25">
      <c r="A29" s="1"/>
      <c r="B29" s="1"/>
      <c r="C29" s="1"/>
      <c r="D29" s="1"/>
      <c r="E29" s="1"/>
      <c r="F29" s="20"/>
      <c r="G29" s="1"/>
      <c r="H29" s="1"/>
      <c r="I29" s="1"/>
      <c r="J29" s="15"/>
      <c r="K29" s="1"/>
      <c r="L29" s="1"/>
      <c r="M29" s="1"/>
      <c r="N29" s="1"/>
    </row>
    <row r="30" spans="1:14" x14ac:dyDescent="0.25">
      <c r="A30" s="1"/>
      <c r="B30" s="1"/>
      <c r="C30" s="1"/>
      <c r="E30" s="1"/>
      <c r="F30" s="20"/>
      <c r="G30" s="1"/>
      <c r="H30" s="1" t="s">
        <v>13</v>
      </c>
      <c r="I30" s="1"/>
      <c r="J30" s="15"/>
      <c r="K30" s="16">
        <f>N28*4.33</f>
        <v>107.51389999999999</v>
      </c>
      <c r="L30" s="16"/>
      <c r="M30" s="16"/>
      <c r="N30" s="1"/>
    </row>
    <row r="31" spans="1:14" x14ac:dyDescent="0.25">
      <c r="A31" s="1"/>
      <c r="B31" s="1" t="s">
        <v>14</v>
      </c>
      <c r="C31" s="1"/>
      <c r="D31" s="1"/>
      <c r="E31" s="1"/>
      <c r="F31" s="18" t="s">
        <v>52</v>
      </c>
      <c r="G31" s="1"/>
      <c r="H31" s="1"/>
      <c r="I31" s="17">
        <f>N28</f>
        <v>24.83</v>
      </c>
      <c r="J31" s="1"/>
      <c r="K31" s="1"/>
      <c r="L31" s="1"/>
      <c r="M31" s="1"/>
      <c r="N31" s="1"/>
    </row>
    <row r="32" spans="1:14" x14ac:dyDescent="0.25">
      <c r="A32" s="1"/>
      <c r="B32" s="1" t="s">
        <v>32</v>
      </c>
      <c r="C32" s="1"/>
      <c r="D32" s="1" t="s">
        <v>18</v>
      </c>
      <c r="F32" s="1" t="s">
        <v>15</v>
      </c>
      <c r="G32" s="1"/>
      <c r="H32" s="1"/>
      <c r="I32" s="1"/>
      <c r="J32" s="1"/>
      <c r="K32" s="1"/>
      <c r="L32" s="1"/>
      <c r="M32" s="1"/>
      <c r="N32" s="1"/>
    </row>
  </sheetData>
  <pageMargins left="0" right="0" top="0" bottom="0" header="0" footer="0.31496062992125984"/>
  <pageSetup paperSize="9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3" workbookViewId="0">
      <selection sqref="A1:N32"/>
    </sheetView>
  </sheetViews>
  <sheetFormatPr baseColWidth="10" defaultRowHeight="15" x14ac:dyDescent="0.25"/>
  <cols>
    <col min="3" max="3" width="8.140625" customWidth="1"/>
    <col min="5" max="5" width="7.5703125" customWidth="1"/>
    <col min="7" max="7" width="8" customWidth="1"/>
    <col min="9" max="9" width="6.5703125" customWidth="1"/>
    <col min="11" max="11" width="6.140625" customWidth="1"/>
    <col min="13" max="13" width="7" customWidth="1"/>
    <col min="14" max="14" width="7.8554687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ht="24.75" x14ac:dyDescent="0.25">
      <c r="A3" s="3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7"/>
      <c r="L3" s="7"/>
      <c r="M3" s="7"/>
      <c r="N3" s="7"/>
    </row>
    <row r="4" spans="1:14" x14ac:dyDescent="0.25">
      <c r="A4" s="8">
        <v>5</v>
      </c>
      <c r="B4" s="11" t="s">
        <v>20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10">
        <v>0.33</v>
      </c>
      <c r="L4" s="10"/>
      <c r="M4" s="10"/>
      <c r="N4" s="10">
        <f>C4+E4+G4+I4+K4+M4</f>
        <v>1.1499999999999999</v>
      </c>
    </row>
    <row r="5" spans="1:14" ht="24.75" x14ac:dyDescent="0.25">
      <c r="A5" s="3"/>
      <c r="B5" s="4" t="s">
        <v>23</v>
      </c>
      <c r="C5" s="7"/>
      <c r="D5" s="7"/>
      <c r="E5" s="23"/>
      <c r="F5" s="4" t="s">
        <v>23</v>
      </c>
      <c r="G5" s="7"/>
      <c r="H5" s="7"/>
      <c r="I5" s="7"/>
      <c r="J5" s="4" t="s">
        <v>23</v>
      </c>
      <c r="K5" s="7"/>
      <c r="L5" s="7"/>
      <c r="M5" s="7"/>
      <c r="N5" s="7">
        <f>C5+E5+G5+I5+K5+M5</f>
        <v>0</v>
      </c>
    </row>
    <row r="6" spans="1:14" x14ac:dyDescent="0.25">
      <c r="A6" s="8">
        <v>6</v>
      </c>
      <c r="B6" s="11" t="s">
        <v>20</v>
      </c>
      <c r="C6" s="10">
        <v>0.25</v>
      </c>
      <c r="D6" s="11"/>
      <c r="E6" s="11"/>
      <c r="F6" s="11" t="s">
        <v>12</v>
      </c>
      <c r="G6" s="10">
        <v>0.88</v>
      </c>
      <c r="H6" s="10"/>
      <c r="I6" s="10"/>
      <c r="J6" s="11" t="s">
        <v>20</v>
      </c>
      <c r="K6" s="10">
        <v>0.25</v>
      </c>
      <c r="L6" s="11"/>
      <c r="M6" s="10"/>
      <c r="N6" s="10">
        <f>C6+E6+G6+I6+K6+M6</f>
        <v>1.38</v>
      </c>
    </row>
    <row r="7" spans="1:14" x14ac:dyDescent="0.25">
      <c r="A7" s="3"/>
      <c r="B7" s="4" t="s">
        <v>24</v>
      </c>
      <c r="C7" s="5"/>
      <c r="D7" s="4" t="s">
        <v>24</v>
      </c>
      <c r="E7" s="6"/>
      <c r="F7" s="4" t="s">
        <v>24</v>
      </c>
      <c r="G7" s="5"/>
      <c r="H7" s="4" t="s">
        <v>24</v>
      </c>
      <c r="I7" s="5"/>
      <c r="J7" s="4" t="s">
        <v>24</v>
      </c>
      <c r="K7" s="7"/>
      <c r="L7" s="7"/>
      <c r="M7" s="7"/>
      <c r="N7" s="7"/>
    </row>
    <row r="8" spans="1:14" x14ac:dyDescent="0.25">
      <c r="A8" s="8">
        <v>10</v>
      </c>
      <c r="B8" s="10" t="s">
        <v>20</v>
      </c>
      <c r="C8" s="10">
        <v>0.33</v>
      </c>
      <c r="D8" s="10" t="s">
        <v>20</v>
      </c>
      <c r="E8" s="10">
        <v>0.33</v>
      </c>
      <c r="F8" s="11" t="s">
        <v>20</v>
      </c>
      <c r="G8" s="10">
        <v>0.33</v>
      </c>
      <c r="H8" s="10" t="s">
        <v>20</v>
      </c>
      <c r="I8" s="10">
        <v>0.33</v>
      </c>
      <c r="J8" s="11" t="s">
        <v>12</v>
      </c>
      <c r="K8" s="10">
        <v>0.99</v>
      </c>
      <c r="L8" s="11"/>
      <c r="M8" s="10"/>
      <c r="N8" s="10">
        <f>C8+E8+G8+I8+K8+M8</f>
        <v>2.31</v>
      </c>
    </row>
    <row r="9" spans="1:14" ht="24.75" x14ac:dyDescent="0.25">
      <c r="A9" s="3"/>
      <c r="B9" s="4"/>
      <c r="C9" s="5"/>
      <c r="D9" s="6" t="s">
        <v>25</v>
      </c>
      <c r="E9" s="6"/>
      <c r="F9" s="6"/>
      <c r="G9" s="5"/>
      <c r="H9" s="4"/>
      <c r="I9" s="5"/>
      <c r="J9" s="6" t="s">
        <v>25</v>
      </c>
      <c r="K9" s="6"/>
      <c r="L9" s="4"/>
      <c r="M9" s="7"/>
      <c r="N9" s="7"/>
    </row>
    <row r="10" spans="1:14" ht="24.75" x14ac:dyDescent="0.25">
      <c r="A10" s="8">
        <v>5</v>
      </c>
      <c r="B10" s="9"/>
      <c r="C10" s="10"/>
      <c r="D10" s="11" t="s">
        <v>12</v>
      </c>
      <c r="E10" s="11">
        <v>0.5</v>
      </c>
      <c r="F10" s="11"/>
      <c r="G10" s="10"/>
      <c r="H10" s="10"/>
      <c r="I10" s="10"/>
      <c r="J10" s="11" t="s">
        <v>26</v>
      </c>
      <c r="K10" s="11">
        <v>0.65</v>
      </c>
      <c r="L10" s="11"/>
      <c r="M10" s="10"/>
      <c r="N10" s="10">
        <f>C10+E10+G10+I10+K10+M10</f>
        <v>1.1499999999999999</v>
      </c>
    </row>
    <row r="11" spans="1:14" ht="36.75" x14ac:dyDescent="0.25">
      <c r="A11" s="3"/>
      <c r="B11" s="4"/>
      <c r="C11" s="5"/>
      <c r="D11" s="6"/>
      <c r="E11" s="6"/>
      <c r="F11" s="6"/>
      <c r="G11" s="5"/>
      <c r="H11" s="4" t="s">
        <v>27</v>
      </c>
      <c r="I11" s="5"/>
      <c r="J11" s="6"/>
      <c r="K11" s="7"/>
      <c r="L11" s="7"/>
      <c r="M11" s="7"/>
      <c r="N11" s="7"/>
    </row>
    <row r="12" spans="1:14" x14ac:dyDescent="0.25">
      <c r="A12" s="8">
        <v>4</v>
      </c>
      <c r="B12" s="9"/>
      <c r="C12" s="10"/>
      <c r="D12" s="11"/>
      <c r="E12" s="11"/>
      <c r="F12" s="11"/>
      <c r="G12" s="10"/>
      <c r="H12" s="10"/>
      <c r="I12" s="10">
        <v>0.92</v>
      </c>
      <c r="J12" s="11"/>
      <c r="K12" s="10"/>
      <c r="L12" s="11"/>
      <c r="M12" s="10"/>
      <c r="N12" s="10">
        <f>C12+E12+G12+I12+K12+M12</f>
        <v>0.92</v>
      </c>
    </row>
    <row r="13" spans="1:14" ht="24.75" x14ac:dyDescent="0.25">
      <c r="A13" s="3"/>
      <c r="B13" s="4" t="s">
        <v>28</v>
      </c>
      <c r="C13" s="5"/>
      <c r="D13" s="4" t="s">
        <v>28</v>
      </c>
      <c r="E13" s="5"/>
      <c r="F13" s="4" t="s">
        <v>28</v>
      </c>
      <c r="G13" s="5"/>
      <c r="H13" s="4" t="s">
        <v>28</v>
      </c>
      <c r="I13" s="5"/>
      <c r="J13" s="4" t="s">
        <v>28</v>
      </c>
      <c r="K13" s="5"/>
      <c r="L13" s="4" t="s">
        <v>28</v>
      </c>
      <c r="M13" s="5"/>
      <c r="N13" s="7"/>
    </row>
    <row r="14" spans="1:14" ht="24.75" x14ac:dyDescent="0.25">
      <c r="A14" s="8">
        <v>12</v>
      </c>
      <c r="B14" s="9" t="s">
        <v>29</v>
      </c>
      <c r="C14" s="10">
        <v>0.33</v>
      </c>
      <c r="D14" s="9" t="s">
        <v>29</v>
      </c>
      <c r="E14" s="10">
        <v>0.33</v>
      </c>
      <c r="F14" s="9" t="s">
        <v>29</v>
      </c>
      <c r="G14" s="10">
        <v>0.33</v>
      </c>
      <c r="H14" s="9" t="s">
        <v>29</v>
      </c>
      <c r="I14" s="10">
        <v>0.33</v>
      </c>
      <c r="J14" s="9" t="s">
        <v>12</v>
      </c>
      <c r="K14" s="10">
        <v>1.1200000000000001</v>
      </c>
      <c r="L14" s="9" t="s">
        <v>29</v>
      </c>
      <c r="M14" s="10">
        <v>0.33</v>
      </c>
      <c r="N14" s="10">
        <f>C14+E14+G14+I14+K14+M14</f>
        <v>2.7700000000000005</v>
      </c>
    </row>
    <row r="15" spans="1:14" ht="24.75" x14ac:dyDescent="0.25">
      <c r="A15" s="3"/>
      <c r="B15" s="4" t="s">
        <v>30</v>
      </c>
      <c r="C15" s="5"/>
      <c r="D15" s="4" t="s">
        <v>30</v>
      </c>
      <c r="E15" s="6"/>
      <c r="F15" s="4" t="s">
        <v>30</v>
      </c>
      <c r="G15" s="5"/>
      <c r="H15" s="4" t="s">
        <v>30</v>
      </c>
      <c r="I15" s="5"/>
      <c r="J15" s="4" t="s">
        <v>30</v>
      </c>
      <c r="K15" s="7"/>
      <c r="L15" s="4"/>
      <c r="M15" s="7"/>
      <c r="N15" s="7"/>
    </row>
    <row r="16" spans="1:14" x14ac:dyDescent="0.25">
      <c r="A16" s="8">
        <v>20</v>
      </c>
      <c r="B16" s="9"/>
      <c r="C16" s="10">
        <v>0.93</v>
      </c>
      <c r="D16" s="9"/>
      <c r="E16" s="11">
        <v>0.93</v>
      </c>
      <c r="F16" s="9"/>
      <c r="G16" s="11">
        <v>0.92</v>
      </c>
      <c r="H16" s="9"/>
      <c r="I16" s="11">
        <v>0.92</v>
      </c>
      <c r="J16" s="9"/>
      <c r="K16" s="11">
        <v>0.92</v>
      </c>
      <c r="L16" s="11"/>
      <c r="M16" s="11"/>
      <c r="N16" s="10">
        <f>C16+E16+G16+I16+K16+M16</f>
        <v>4.62</v>
      </c>
    </row>
    <row r="17" spans="1:14" x14ac:dyDescent="0.25">
      <c r="A17" s="3"/>
      <c r="B17" s="4"/>
      <c r="C17" s="5"/>
      <c r="D17" s="4" t="s">
        <v>31</v>
      </c>
      <c r="E17" s="6"/>
      <c r="F17" s="4"/>
      <c r="G17" s="6"/>
      <c r="H17" s="4"/>
      <c r="I17" s="6"/>
      <c r="J17" s="4" t="s">
        <v>31</v>
      </c>
      <c r="K17" s="6"/>
      <c r="L17" s="7"/>
      <c r="M17" s="7"/>
      <c r="N17" s="7"/>
    </row>
    <row r="18" spans="1:14" x14ac:dyDescent="0.25">
      <c r="A18" s="8">
        <v>8</v>
      </c>
      <c r="B18" s="9"/>
      <c r="C18" s="10"/>
      <c r="D18" s="9" t="s">
        <v>12</v>
      </c>
      <c r="E18" s="11">
        <v>0.93</v>
      </c>
      <c r="F18" s="9"/>
      <c r="G18" s="11"/>
      <c r="H18" s="9"/>
      <c r="I18" s="11"/>
      <c r="J18" s="9" t="s">
        <v>12</v>
      </c>
      <c r="K18" s="11">
        <v>0.92</v>
      </c>
      <c r="L18" s="11"/>
      <c r="M18" s="10"/>
      <c r="N18" s="10">
        <f>C18+E18+G18+I18+K18+M18</f>
        <v>1.85</v>
      </c>
    </row>
    <row r="19" spans="1:14" x14ac:dyDescent="0.25">
      <c r="A19" s="27"/>
      <c r="B19" s="28" t="s">
        <v>33</v>
      </c>
      <c r="C19" s="7"/>
      <c r="D19" s="28" t="s">
        <v>33</v>
      </c>
      <c r="E19" s="23"/>
      <c r="F19" s="28" t="s">
        <v>33</v>
      </c>
      <c r="G19" s="23"/>
      <c r="H19" s="28" t="s">
        <v>33</v>
      </c>
      <c r="I19" s="23"/>
      <c r="J19" s="28" t="s">
        <v>33</v>
      </c>
      <c r="K19" s="23"/>
      <c r="L19" s="23"/>
      <c r="M19" s="7"/>
      <c r="N19" s="7"/>
    </row>
    <row r="20" spans="1:14" x14ac:dyDescent="0.25">
      <c r="A20" s="29">
        <v>13.75</v>
      </c>
      <c r="B20" s="9" t="s">
        <v>20</v>
      </c>
      <c r="C20" s="10">
        <v>0.33</v>
      </c>
      <c r="D20" s="9" t="s">
        <v>20</v>
      </c>
      <c r="E20" s="11">
        <v>0.33</v>
      </c>
      <c r="F20" s="9" t="s">
        <v>20</v>
      </c>
      <c r="G20" s="11">
        <v>0.33</v>
      </c>
      <c r="H20" s="9" t="s">
        <v>12</v>
      </c>
      <c r="I20" s="11">
        <v>1.86</v>
      </c>
      <c r="J20" s="9" t="s">
        <v>20</v>
      </c>
      <c r="K20" s="11">
        <v>0.33</v>
      </c>
      <c r="L20" s="11"/>
      <c r="M20" s="10"/>
      <c r="N20" s="10">
        <f>K20+I20+G20+E20+C20</f>
        <v>3.18</v>
      </c>
    </row>
    <row r="21" spans="1:14" ht="24.75" x14ac:dyDescent="0.25">
      <c r="A21" s="27"/>
      <c r="B21" s="28" t="s">
        <v>34</v>
      </c>
      <c r="C21" s="7"/>
      <c r="D21" s="28"/>
      <c r="E21" s="23"/>
      <c r="F21" s="28" t="s">
        <v>35</v>
      </c>
      <c r="G21" s="23"/>
      <c r="H21" s="28"/>
      <c r="I21" s="23"/>
      <c r="J21" s="28" t="s">
        <v>36</v>
      </c>
      <c r="K21" s="23"/>
      <c r="L21" s="23"/>
      <c r="M21" s="7"/>
      <c r="N21" s="7"/>
    </row>
    <row r="22" spans="1:14" x14ac:dyDescent="0.25">
      <c r="A22" s="29">
        <v>11.5</v>
      </c>
      <c r="B22" s="9" t="s">
        <v>12</v>
      </c>
      <c r="C22" s="10">
        <v>0.89</v>
      </c>
      <c r="D22" s="9"/>
      <c r="E22" s="11"/>
      <c r="F22" s="9" t="s">
        <v>12</v>
      </c>
      <c r="G22" s="11">
        <v>0.89</v>
      </c>
      <c r="H22" s="9"/>
      <c r="I22" s="11"/>
      <c r="J22" s="9" t="s">
        <v>12</v>
      </c>
      <c r="K22" s="11">
        <v>0.89</v>
      </c>
      <c r="L22" s="11"/>
      <c r="M22" s="10"/>
      <c r="N22" s="10">
        <f>K22+G22+C22</f>
        <v>2.67</v>
      </c>
    </row>
    <row r="23" spans="1:14" x14ac:dyDescent="0.25">
      <c r="A23" s="27"/>
      <c r="B23" s="28" t="s">
        <v>50</v>
      </c>
      <c r="C23" s="7"/>
      <c r="D23" s="28"/>
      <c r="E23" s="23"/>
      <c r="F23" s="28" t="s">
        <v>50</v>
      </c>
      <c r="G23" s="23"/>
      <c r="H23" s="28"/>
      <c r="I23" s="23"/>
      <c r="J23" s="28" t="s">
        <v>50</v>
      </c>
      <c r="K23" s="23"/>
      <c r="L23" s="23"/>
      <c r="M23" s="7"/>
      <c r="N23" s="7"/>
    </row>
    <row r="24" spans="1:14" x14ac:dyDescent="0.25">
      <c r="A24" s="29">
        <v>8.27</v>
      </c>
      <c r="B24" s="9" t="s">
        <v>20</v>
      </c>
      <c r="C24" s="10">
        <v>0.33</v>
      </c>
      <c r="D24" s="9"/>
      <c r="E24" s="11"/>
      <c r="F24" s="9" t="s">
        <v>12</v>
      </c>
      <c r="G24" s="11">
        <v>1.25</v>
      </c>
      <c r="H24" s="9"/>
      <c r="I24" s="11"/>
      <c r="J24" s="9" t="s">
        <v>20</v>
      </c>
      <c r="K24" s="11">
        <v>0.33</v>
      </c>
      <c r="L24" s="11"/>
      <c r="M24" s="10"/>
      <c r="N24" s="10">
        <f>C24+E24+G24+I24+K24+M24</f>
        <v>1.9100000000000001</v>
      </c>
    </row>
    <row r="25" spans="1:14" ht="24.75" x14ac:dyDescent="0.25">
      <c r="A25" s="3"/>
      <c r="B25" s="4" t="s">
        <v>11</v>
      </c>
      <c r="C25" s="5"/>
      <c r="D25" s="6"/>
      <c r="E25" s="6"/>
      <c r="F25" s="5"/>
      <c r="G25" s="5"/>
      <c r="H25" s="4" t="s">
        <v>11</v>
      </c>
      <c r="I25" s="5"/>
      <c r="J25" s="6"/>
      <c r="K25" s="6"/>
      <c r="L25" s="4"/>
      <c r="M25" s="7"/>
      <c r="N25" s="7"/>
    </row>
    <row r="26" spans="1:14" x14ac:dyDescent="0.25">
      <c r="A26" s="8">
        <v>8</v>
      </c>
      <c r="B26" s="9" t="s">
        <v>12</v>
      </c>
      <c r="C26" s="10">
        <v>0.92</v>
      </c>
      <c r="D26" s="11"/>
      <c r="E26" s="11"/>
      <c r="F26" s="10"/>
      <c r="G26" s="10"/>
      <c r="H26" s="9" t="s">
        <v>12</v>
      </c>
      <c r="I26" s="10">
        <v>0.92</v>
      </c>
      <c r="J26" s="11"/>
      <c r="K26" s="11"/>
      <c r="L26" s="11"/>
      <c r="M26" s="10"/>
      <c r="N26" s="10">
        <f>C26+E26+G26+I26+K26+M26</f>
        <v>1.84</v>
      </c>
    </row>
    <row r="27" spans="1:14" x14ac:dyDescent="0.25">
      <c r="A27" s="12"/>
      <c r="B27" s="5"/>
      <c r="C27" s="5"/>
      <c r="D27" s="5"/>
      <c r="E27" s="5"/>
      <c r="F27" s="6"/>
      <c r="G27" s="5"/>
      <c r="H27" s="5"/>
      <c r="I27" s="5"/>
      <c r="J27" s="5"/>
      <c r="K27" s="5"/>
      <c r="L27" s="5"/>
      <c r="M27" s="5"/>
      <c r="N27" s="5">
        <f>C27+E27+G27+I27+K27+M27</f>
        <v>0</v>
      </c>
    </row>
    <row r="28" spans="1:14" x14ac:dyDescent="0.25">
      <c r="A28" s="12">
        <f>SUM(A3:A27)</f>
        <v>111.52</v>
      </c>
      <c r="B28" s="8" t="s">
        <v>10</v>
      </c>
      <c r="C28" s="8">
        <f>SUM(C3:C27)</f>
        <v>4.5600000000000005</v>
      </c>
      <c r="D28" s="13"/>
      <c r="E28" s="13">
        <f>SUM(E3:E27)</f>
        <v>3.3500000000000005</v>
      </c>
      <c r="F28" s="25"/>
      <c r="G28" s="8">
        <f>SUM(G3:G27)</f>
        <v>5.5</v>
      </c>
      <c r="H28" s="8"/>
      <c r="I28" s="8">
        <f>SUM(I3:I27)</f>
        <v>5.28</v>
      </c>
      <c r="J28" s="8"/>
      <c r="K28" s="13">
        <f>SUM(K3:K27)</f>
        <v>6.73</v>
      </c>
      <c r="L28" s="13"/>
      <c r="M28" s="13">
        <f>SUM(M4:M27)</f>
        <v>0.33</v>
      </c>
      <c r="N28" s="14">
        <f>SUM(N4:N27)</f>
        <v>25.75</v>
      </c>
    </row>
    <row r="29" spans="1:14" x14ac:dyDescent="0.25">
      <c r="A29" s="1"/>
      <c r="B29" s="1"/>
      <c r="C29" s="1"/>
      <c r="D29" s="1"/>
      <c r="E29" s="1"/>
      <c r="F29" s="20"/>
      <c r="G29" s="1"/>
      <c r="H29" s="1"/>
      <c r="I29" s="1"/>
      <c r="J29" s="15"/>
      <c r="K29" s="1"/>
      <c r="L29" s="1"/>
      <c r="M29" s="1"/>
      <c r="N29" s="1"/>
    </row>
    <row r="30" spans="1:14" x14ac:dyDescent="0.25">
      <c r="A30" s="1"/>
      <c r="B30" s="1"/>
      <c r="C30" s="1"/>
      <c r="E30" s="1"/>
      <c r="F30" s="20"/>
      <c r="G30" s="1"/>
      <c r="H30" s="1" t="s">
        <v>13</v>
      </c>
      <c r="I30" s="1"/>
      <c r="J30" s="15"/>
      <c r="K30" s="16">
        <f>N28*4.33</f>
        <v>111.4975</v>
      </c>
      <c r="L30" s="16"/>
      <c r="M30" s="16"/>
      <c r="N30" s="1"/>
    </row>
    <row r="31" spans="1:14" x14ac:dyDescent="0.25">
      <c r="A31" s="1"/>
      <c r="B31" s="1" t="s">
        <v>14</v>
      </c>
      <c r="C31" s="1"/>
      <c r="D31" s="1"/>
      <c r="E31" s="1"/>
      <c r="F31" s="18" t="s">
        <v>51</v>
      </c>
      <c r="G31" s="1"/>
      <c r="H31" s="1"/>
      <c r="I31" s="17">
        <f>N28</f>
        <v>25.75</v>
      </c>
      <c r="J31" s="1"/>
      <c r="K31" s="1"/>
      <c r="L31" s="1"/>
      <c r="M31" s="1"/>
      <c r="N31" s="1"/>
    </row>
    <row r="32" spans="1:14" x14ac:dyDescent="0.25">
      <c r="A32" s="1"/>
      <c r="B32" s="1" t="s">
        <v>32</v>
      </c>
      <c r="C32" s="1"/>
      <c r="D32" s="1" t="s">
        <v>18</v>
      </c>
      <c r="F32" s="1" t="s">
        <v>15</v>
      </c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C33" s="1"/>
      <c r="E33" s="1"/>
      <c r="F33" s="127"/>
      <c r="G33" s="128"/>
      <c r="H33" s="128"/>
      <c r="I33" s="128"/>
      <c r="J33" s="1"/>
      <c r="K33" s="1"/>
      <c r="L33" s="1"/>
      <c r="M33" s="1"/>
      <c r="N33" s="1"/>
    </row>
  </sheetData>
  <mergeCells count="1">
    <mergeCell ref="F33:I33"/>
  </mergeCells>
  <pageMargins left="0" right="0" top="0" bottom="0" header="0" footer="0.31496062992125984"/>
  <pageSetup paperSize="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3" workbookViewId="0">
      <selection sqref="A1:N29"/>
    </sheetView>
  </sheetViews>
  <sheetFormatPr baseColWidth="10" defaultRowHeight="15" x14ac:dyDescent="0.25"/>
  <cols>
    <col min="1" max="1" width="7.85546875" customWidth="1"/>
    <col min="2" max="2" width="17.7109375" customWidth="1"/>
    <col min="3" max="3" width="5.7109375" customWidth="1"/>
    <col min="4" max="4" width="17.140625" customWidth="1"/>
    <col min="5" max="5" width="6.28515625" customWidth="1"/>
    <col min="6" max="6" width="14.42578125" customWidth="1"/>
    <col min="7" max="7" width="6.28515625" customWidth="1"/>
    <col min="8" max="8" width="14.7109375" customWidth="1"/>
    <col min="9" max="9" width="6" customWidth="1"/>
    <col min="10" max="10" width="16.5703125" customWidth="1"/>
    <col min="11" max="11" width="6" customWidth="1"/>
    <col min="13" max="13" width="6.42578125" customWidth="1"/>
    <col min="14" max="14" width="6.570312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ht="18" customHeight="1" x14ac:dyDescent="0.25">
      <c r="A3" s="3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7"/>
      <c r="L3" s="7"/>
      <c r="M3" s="7"/>
      <c r="N3" s="7"/>
    </row>
    <row r="4" spans="1:14" x14ac:dyDescent="0.25">
      <c r="A4" s="8">
        <v>5</v>
      </c>
      <c r="B4" s="11" t="s">
        <v>20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10">
        <v>0.33</v>
      </c>
      <c r="L4" s="10"/>
      <c r="M4" s="10"/>
      <c r="N4" s="10">
        <f>C4+E4+G4+I4+K4+M4</f>
        <v>1.1499999999999999</v>
      </c>
    </row>
    <row r="5" spans="1:14" ht="17.25" customHeight="1" x14ac:dyDescent="0.25">
      <c r="A5" s="3"/>
      <c r="B5" s="4" t="s">
        <v>23</v>
      </c>
      <c r="C5" s="7"/>
      <c r="D5" s="7"/>
      <c r="E5" s="23"/>
      <c r="F5" s="4" t="s">
        <v>23</v>
      </c>
      <c r="G5" s="7"/>
      <c r="H5" s="7"/>
      <c r="I5" s="7"/>
      <c r="J5" s="4" t="s">
        <v>23</v>
      </c>
      <c r="K5" s="7"/>
      <c r="L5" s="7"/>
      <c r="M5" s="7"/>
      <c r="N5" s="7">
        <f>C5+E5+G5+I5+K5+M5</f>
        <v>0</v>
      </c>
    </row>
    <row r="6" spans="1:14" x14ac:dyDescent="0.25">
      <c r="A6" s="8">
        <v>6</v>
      </c>
      <c r="B6" s="11" t="s">
        <v>20</v>
      </c>
      <c r="C6" s="10">
        <v>0.25</v>
      </c>
      <c r="D6" s="11"/>
      <c r="E6" s="11"/>
      <c r="F6" s="11" t="s">
        <v>12</v>
      </c>
      <c r="G6" s="10">
        <v>0.88</v>
      </c>
      <c r="H6" s="10"/>
      <c r="I6" s="10"/>
      <c r="J6" s="11" t="s">
        <v>20</v>
      </c>
      <c r="K6" s="10">
        <v>0.25</v>
      </c>
      <c r="L6" s="11"/>
      <c r="M6" s="10"/>
      <c r="N6" s="10">
        <f>C6+E6+G6+I6+K6+M6</f>
        <v>1.38</v>
      </c>
    </row>
    <row r="7" spans="1:14" x14ac:dyDescent="0.25">
      <c r="A7" s="3"/>
      <c r="B7" s="4" t="s">
        <v>24</v>
      </c>
      <c r="C7" s="5"/>
      <c r="D7" s="4" t="s">
        <v>24</v>
      </c>
      <c r="E7" s="6"/>
      <c r="F7" s="4" t="s">
        <v>24</v>
      </c>
      <c r="G7" s="5"/>
      <c r="H7" s="4" t="s">
        <v>24</v>
      </c>
      <c r="I7" s="5"/>
      <c r="J7" s="4" t="s">
        <v>24</v>
      </c>
      <c r="K7" s="7"/>
      <c r="L7" s="7"/>
      <c r="M7" s="7"/>
      <c r="N7" s="7"/>
    </row>
    <row r="8" spans="1:14" x14ac:dyDescent="0.25">
      <c r="A8" s="8">
        <v>10</v>
      </c>
      <c r="B8" s="10" t="s">
        <v>20</v>
      </c>
      <c r="C8" s="10">
        <v>0.33</v>
      </c>
      <c r="D8" s="10" t="s">
        <v>20</v>
      </c>
      <c r="E8" s="10">
        <v>0.33</v>
      </c>
      <c r="F8" s="11" t="s">
        <v>20</v>
      </c>
      <c r="G8" s="10">
        <v>0.33</v>
      </c>
      <c r="H8" s="10" t="s">
        <v>20</v>
      </c>
      <c r="I8" s="10">
        <v>0.33</v>
      </c>
      <c r="J8" s="11" t="s">
        <v>12</v>
      </c>
      <c r="K8" s="10">
        <v>0.99</v>
      </c>
      <c r="L8" s="11"/>
      <c r="M8" s="10"/>
      <c r="N8" s="10">
        <f>C8+E8+G8+I8+K8+M8</f>
        <v>2.31</v>
      </c>
    </row>
    <row r="9" spans="1:14" ht="18.75" customHeight="1" x14ac:dyDescent="0.25">
      <c r="A9" s="3"/>
      <c r="B9" s="4"/>
      <c r="C9" s="5"/>
      <c r="D9" s="6" t="s">
        <v>25</v>
      </c>
      <c r="E9" s="6"/>
      <c r="F9" s="6"/>
      <c r="G9" s="5"/>
      <c r="H9" s="4"/>
      <c r="I9" s="5"/>
      <c r="J9" s="6" t="s">
        <v>25</v>
      </c>
      <c r="K9" s="6"/>
      <c r="L9" s="4"/>
      <c r="M9" s="7"/>
      <c r="N9" s="7"/>
    </row>
    <row r="10" spans="1:14" ht="20.25" customHeight="1" x14ac:dyDescent="0.25">
      <c r="A10" s="8">
        <v>5</v>
      </c>
      <c r="B10" s="9"/>
      <c r="C10" s="10"/>
      <c r="D10" s="11" t="s">
        <v>12</v>
      </c>
      <c r="E10" s="11">
        <v>0.5</v>
      </c>
      <c r="F10" s="11"/>
      <c r="G10" s="10"/>
      <c r="H10" s="10"/>
      <c r="I10" s="10"/>
      <c r="J10" s="11" t="s">
        <v>26</v>
      </c>
      <c r="K10" s="11">
        <v>0.65</v>
      </c>
      <c r="L10" s="11"/>
      <c r="M10" s="10"/>
      <c r="N10" s="10">
        <f>C10+E10+G10+I10+K10+M10</f>
        <v>1.1499999999999999</v>
      </c>
    </row>
    <row r="11" spans="1:14" ht="27" customHeight="1" x14ac:dyDescent="0.25">
      <c r="A11" s="3"/>
      <c r="B11" s="4"/>
      <c r="C11" s="5"/>
      <c r="D11" s="6"/>
      <c r="E11" s="6"/>
      <c r="F11" s="6"/>
      <c r="G11" s="5"/>
      <c r="H11" s="4" t="s">
        <v>27</v>
      </c>
      <c r="I11" s="5"/>
      <c r="J11" s="6"/>
      <c r="K11" s="7"/>
      <c r="L11" s="7"/>
      <c r="M11" s="7"/>
      <c r="N11" s="7"/>
    </row>
    <row r="12" spans="1:14" x14ac:dyDescent="0.25">
      <c r="A12" s="8">
        <v>4</v>
      </c>
      <c r="B12" s="9"/>
      <c r="C12" s="10"/>
      <c r="D12" s="11"/>
      <c r="E12" s="11"/>
      <c r="F12" s="11"/>
      <c r="G12" s="10"/>
      <c r="H12" s="10"/>
      <c r="I12" s="10">
        <v>0.92</v>
      </c>
      <c r="J12" s="11"/>
      <c r="K12" s="10"/>
      <c r="L12" s="11"/>
      <c r="M12" s="10"/>
      <c r="N12" s="10">
        <f>C12+E12+G12+I12+K12+M12</f>
        <v>0.92</v>
      </c>
    </row>
    <row r="13" spans="1:14" ht="25.5" customHeight="1" x14ac:dyDescent="0.25">
      <c r="A13" s="3"/>
      <c r="B13" s="4" t="s">
        <v>28</v>
      </c>
      <c r="C13" s="5"/>
      <c r="D13" s="4" t="s">
        <v>28</v>
      </c>
      <c r="E13" s="5"/>
      <c r="F13" s="4" t="s">
        <v>28</v>
      </c>
      <c r="G13" s="5"/>
      <c r="H13" s="4" t="s">
        <v>28</v>
      </c>
      <c r="I13" s="5"/>
      <c r="J13" s="4" t="s">
        <v>28</v>
      </c>
      <c r="K13" s="5"/>
      <c r="L13" s="4" t="s">
        <v>28</v>
      </c>
      <c r="M13" s="5"/>
      <c r="N13" s="7"/>
    </row>
    <row r="14" spans="1:14" ht="24.75" x14ac:dyDescent="0.25">
      <c r="A14" s="8">
        <v>12</v>
      </c>
      <c r="B14" s="9" t="s">
        <v>29</v>
      </c>
      <c r="C14" s="10">
        <v>0.33</v>
      </c>
      <c r="D14" s="9" t="s">
        <v>29</v>
      </c>
      <c r="E14" s="10">
        <v>0.33</v>
      </c>
      <c r="F14" s="9" t="s">
        <v>29</v>
      </c>
      <c r="G14" s="10">
        <v>0.33</v>
      </c>
      <c r="H14" s="9" t="s">
        <v>29</v>
      </c>
      <c r="I14" s="10">
        <v>0.33</v>
      </c>
      <c r="J14" s="9" t="s">
        <v>12</v>
      </c>
      <c r="K14" s="10">
        <v>1.1200000000000001</v>
      </c>
      <c r="L14" s="9" t="s">
        <v>29</v>
      </c>
      <c r="M14" s="10">
        <v>0.33</v>
      </c>
      <c r="N14" s="10">
        <f>C14+E14+G14+I14+K14+M14</f>
        <v>2.7700000000000005</v>
      </c>
    </row>
    <row r="15" spans="1:14" x14ac:dyDescent="0.25">
      <c r="A15" s="3"/>
      <c r="B15" s="4" t="s">
        <v>30</v>
      </c>
      <c r="C15" s="5"/>
      <c r="D15" s="4" t="s">
        <v>30</v>
      </c>
      <c r="E15" s="6"/>
      <c r="F15" s="4" t="s">
        <v>30</v>
      </c>
      <c r="G15" s="5"/>
      <c r="H15" s="4" t="s">
        <v>30</v>
      </c>
      <c r="I15" s="5"/>
      <c r="J15" s="4" t="s">
        <v>30</v>
      </c>
      <c r="K15" s="7"/>
      <c r="L15" s="4"/>
      <c r="M15" s="7"/>
      <c r="N15" s="7"/>
    </row>
    <row r="16" spans="1:14" x14ac:dyDescent="0.25">
      <c r="A16" s="8">
        <v>20</v>
      </c>
      <c r="B16" s="9"/>
      <c r="C16" s="10">
        <v>0.93</v>
      </c>
      <c r="D16" s="9"/>
      <c r="E16" s="11">
        <v>0.93</v>
      </c>
      <c r="F16" s="9"/>
      <c r="G16" s="11">
        <v>0.92</v>
      </c>
      <c r="H16" s="9"/>
      <c r="I16" s="11">
        <v>0.92</v>
      </c>
      <c r="J16" s="9"/>
      <c r="K16" s="11">
        <v>0.92</v>
      </c>
      <c r="L16" s="11"/>
      <c r="M16" s="11"/>
      <c r="N16" s="10">
        <f>C16+E16+G16+I16+K16+M16</f>
        <v>4.62</v>
      </c>
    </row>
    <row r="17" spans="1:14" x14ac:dyDescent="0.25">
      <c r="A17" s="3"/>
      <c r="B17" s="4"/>
      <c r="C17" s="5"/>
      <c r="D17" s="4" t="s">
        <v>31</v>
      </c>
      <c r="E17" s="6"/>
      <c r="F17" s="4"/>
      <c r="G17" s="6"/>
      <c r="H17" s="4"/>
      <c r="I17" s="6"/>
      <c r="J17" s="4" t="s">
        <v>31</v>
      </c>
      <c r="K17" s="6"/>
      <c r="L17" s="7"/>
      <c r="M17" s="7"/>
      <c r="N17" s="7"/>
    </row>
    <row r="18" spans="1:14" x14ac:dyDescent="0.25">
      <c r="A18" s="8">
        <v>8</v>
      </c>
      <c r="B18" s="9"/>
      <c r="C18" s="10"/>
      <c r="D18" s="9" t="s">
        <v>12</v>
      </c>
      <c r="E18" s="11">
        <v>0.93</v>
      </c>
      <c r="F18" s="9"/>
      <c r="G18" s="11"/>
      <c r="H18" s="9"/>
      <c r="I18" s="11"/>
      <c r="J18" s="9" t="s">
        <v>12</v>
      </c>
      <c r="K18" s="11">
        <v>0.92</v>
      </c>
      <c r="L18" s="11"/>
      <c r="M18" s="10"/>
      <c r="N18" s="10">
        <f>C18+E18+G18+I18+K18+M18</f>
        <v>1.85</v>
      </c>
    </row>
    <row r="19" spans="1:14" x14ac:dyDescent="0.25">
      <c r="A19" s="27"/>
      <c r="B19" s="28" t="s">
        <v>33</v>
      </c>
      <c r="C19" s="7"/>
      <c r="D19" s="28" t="s">
        <v>33</v>
      </c>
      <c r="E19" s="23"/>
      <c r="F19" s="28" t="s">
        <v>33</v>
      </c>
      <c r="G19" s="23"/>
      <c r="H19" s="28" t="s">
        <v>33</v>
      </c>
      <c r="I19" s="23"/>
      <c r="J19" s="28" t="s">
        <v>33</v>
      </c>
      <c r="K19" s="23"/>
      <c r="L19" s="23"/>
      <c r="M19" s="7"/>
      <c r="N19" s="7"/>
    </row>
    <row r="20" spans="1:14" x14ac:dyDescent="0.25">
      <c r="A20" s="29">
        <v>13.75</v>
      </c>
      <c r="B20" s="9" t="s">
        <v>20</v>
      </c>
      <c r="C20" s="10">
        <v>0.33</v>
      </c>
      <c r="D20" s="9" t="s">
        <v>20</v>
      </c>
      <c r="E20" s="11">
        <v>0.33</v>
      </c>
      <c r="F20" s="9" t="s">
        <v>20</v>
      </c>
      <c r="G20" s="11">
        <v>0.33</v>
      </c>
      <c r="H20" s="9" t="s">
        <v>12</v>
      </c>
      <c r="I20" s="11">
        <v>1.86</v>
      </c>
      <c r="J20" s="9" t="s">
        <v>20</v>
      </c>
      <c r="K20" s="11">
        <v>0.33</v>
      </c>
      <c r="L20" s="11"/>
      <c r="M20" s="10"/>
      <c r="N20" s="10">
        <f>K20+I20+G20+E20+C20</f>
        <v>3.18</v>
      </c>
    </row>
    <row r="21" spans="1:14" ht="24.75" x14ac:dyDescent="0.25">
      <c r="A21" s="27"/>
      <c r="B21" s="28" t="s">
        <v>34</v>
      </c>
      <c r="C21" s="7"/>
      <c r="D21" s="28"/>
      <c r="E21" s="23"/>
      <c r="F21" s="28" t="s">
        <v>35</v>
      </c>
      <c r="G21" s="23"/>
      <c r="H21" s="28"/>
      <c r="I21" s="23"/>
      <c r="J21" s="28" t="s">
        <v>36</v>
      </c>
      <c r="K21" s="23"/>
      <c r="L21" s="23"/>
      <c r="M21" s="7"/>
      <c r="N21" s="7"/>
    </row>
    <row r="22" spans="1:14" x14ac:dyDescent="0.25">
      <c r="A22" s="29">
        <v>11.5</v>
      </c>
      <c r="B22" s="9" t="s">
        <v>12</v>
      </c>
      <c r="C22" s="10">
        <v>0.89</v>
      </c>
      <c r="D22" s="9"/>
      <c r="E22" s="11"/>
      <c r="F22" s="9" t="s">
        <v>12</v>
      </c>
      <c r="G22" s="11">
        <v>0.89</v>
      </c>
      <c r="H22" s="9"/>
      <c r="I22" s="11"/>
      <c r="J22" s="9" t="s">
        <v>12</v>
      </c>
      <c r="K22" s="11">
        <v>0.89</v>
      </c>
      <c r="L22" s="11"/>
      <c r="M22" s="10"/>
      <c r="N22" s="10">
        <f>K22+G22+C22</f>
        <v>2.67</v>
      </c>
    </row>
    <row r="23" spans="1:14" x14ac:dyDescent="0.25">
      <c r="A23" s="12"/>
      <c r="B23" s="7"/>
      <c r="C23" s="7"/>
      <c r="D23" s="7"/>
      <c r="E23" s="7"/>
      <c r="F23" s="23"/>
      <c r="G23" s="7"/>
      <c r="H23" s="7"/>
      <c r="I23" s="7"/>
      <c r="J23" s="7"/>
      <c r="K23" s="7"/>
      <c r="L23" s="5"/>
      <c r="M23" s="5"/>
      <c r="N23" s="7">
        <f>C23+E23+G23+I23+K23+M23</f>
        <v>0</v>
      </c>
    </row>
    <row r="24" spans="1:14" x14ac:dyDescent="0.25">
      <c r="A24" s="12">
        <f>SUM(A3:A23)</f>
        <v>95.25</v>
      </c>
      <c r="B24" s="8" t="s">
        <v>10</v>
      </c>
      <c r="C24" s="8">
        <f>SUM(C3:C23)</f>
        <v>3.3100000000000005</v>
      </c>
      <c r="D24" s="13"/>
      <c r="E24" s="13">
        <f>SUM(E3:E23)</f>
        <v>3.3500000000000005</v>
      </c>
      <c r="F24" s="25"/>
      <c r="G24" s="8">
        <f>SUM(G3:G23)</f>
        <v>4.25</v>
      </c>
      <c r="H24" s="8"/>
      <c r="I24" s="8">
        <f>SUM(I3:I23)</f>
        <v>4.3600000000000003</v>
      </c>
      <c r="J24" s="8"/>
      <c r="K24" s="13">
        <f>SUM(K3:K23)</f>
        <v>6.4</v>
      </c>
      <c r="L24" s="13"/>
      <c r="M24" s="13">
        <f>SUM(M3:M23)</f>
        <v>0.33</v>
      </c>
      <c r="N24" s="14">
        <f>SUM(N3:N23)</f>
        <v>22</v>
      </c>
    </row>
    <row r="25" spans="1:14" x14ac:dyDescent="0.25">
      <c r="A25" s="1"/>
      <c r="B25" s="1"/>
      <c r="C25" s="1"/>
      <c r="D25" s="1"/>
      <c r="E25" s="1"/>
      <c r="F25" s="20"/>
      <c r="G25" s="1"/>
      <c r="H25" s="1"/>
      <c r="I25" s="1"/>
      <c r="J25" s="15"/>
      <c r="K25" s="1"/>
      <c r="L25" s="1"/>
      <c r="M25" s="1"/>
      <c r="N25" s="1"/>
    </row>
    <row r="26" spans="1:14" x14ac:dyDescent="0.25">
      <c r="A26" s="1"/>
      <c r="B26" s="1"/>
      <c r="C26" s="1"/>
      <c r="D26" s="1" t="s">
        <v>15</v>
      </c>
      <c r="E26" s="1"/>
      <c r="F26" s="20"/>
      <c r="G26" s="1"/>
      <c r="H26" s="1" t="s">
        <v>13</v>
      </c>
      <c r="I26" s="1"/>
      <c r="J26" s="15"/>
      <c r="K26" s="16">
        <f>N24*4.33</f>
        <v>95.26</v>
      </c>
      <c r="L26" s="16"/>
      <c r="M26" s="16"/>
      <c r="N26" s="1"/>
    </row>
    <row r="27" spans="1:14" x14ac:dyDescent="0.25">
      <c r="A27" s="1"/>
      <c r="B27" s="1"/>
      <c r="C27" s="1"/>
      <c r="D27" s="1"/>
      <c r="E27" s="1"/>
      <c r="F27" s="20"/>
      <c r="G27" s="1"/>
      <c r="H27" s="1"/>
      <c r="I27" s="17">
        <f>N24</f>
        <v>22</v>
      </c>
      <c r="J27" s="1"/>
      <c r="K27" s="1"/>
      <c r="L27" s="1"/>
      <c r="M27" s="1"/>
      <c r="N27" s="1"/>
    </row>
    <row r="28" spans="1:14" x14ac:dyDescent="0.25">
      <c r="A28" s="1"/>
      <c r="B28" s="1" t="s">
        <v>14</v>
      </c>
      <c r="C28" s="1"/>
      <c r="D28" s="1"/>
      <c r="E28" s="18" t="s">
        <v>49</v>
      </c>
      <c r="F28" s="26"/>
      <c r="G28" s="1" t="s">
        <v>48</v>
      </c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 t="s">
        <v>32</v>
      </c>
      <c r="C29" s="1"/>
      <c r="D29" s="1" t="s">
        <v>18</v>
      </c>
      <c r="E29" s="1"/>
      <c r="F29" s="127"/>
      <c r="G29" s="128"/>
      <c r="H29" s="128"/>
      <c r="I29" s="128"/>
      <c r="J29" s="1"/>
      <c r="K29" s="1"/>
      <c r="L29" s="1"/>
      <c r="M29" s="1"/>
      <c r="N29" s="1"/>
    </row>
  </sheetData>
  <mergeCells count="1">
    <mergeCell ref="F29:I29"/>
  </mergeCells>
  <pageMargins left="0" right="0" top="0" bottom="0" header="0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2" max="2" width="7.7109375" customWidth="1"/>
    <col min="3" max="3" width="6.5703125" customWidth="1"/>
    <col min="5" max="5" width="6.7109375" customWidth="1"/>
    <col min="6" max="6" width="8.85546875" customWidth="1"/>
    <col min="7" max="7" width="6.28515625" customWidth="1"/>
    <col min="9" max="9" width="6.5703125" customWidth="1"/>
    <col min="11" max="11" width="5.85546875" customWidth="1"/>
    <col min="13" max="13" width="6.140625" customWidth="1"/>
    <col min="14" max="14" width="6.5703125" customWidth="1"/>
  </cols>
  <sheetData>
    <row r="1" spans="1:14" x14ac:dyDescent="0.25">
      <c r="B1" s="1" t="s">
        <v>18</v>
      </c>
    </row>
    <row r="3" spans="1:14" ht="24.75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44845</v>
      </c>
      <c r="B4" s="67"/>
      <c r="C4" s="25"/>
      <c r="D4" s="67" t="s">
        <v>112</v>
      </c>
      <c r="E4" s="70">
        <v>2</v>
      </c>
      <c r="F4" s="9"/>
      <c r="G4" s="25"/>
      <c r="H4" s="31"/>
      <c r="I4" s="40"/>
      <c r="J4" s="41"/>
      <c r="K4" s="25"/>
      <c r="L4" s="67"/>
      <c r="M4" s="70"/>
      <c r="N4" s="37">
        <v>2</v>
      </c>
    </row>
    <row r="5" spans="1:14" ht="24.75" x14ac:dyDescent="0.25">
      <c r="A5" s="39">
        <v>44849</v>
      </c>
      <c r="B5" s="67"/>
      <c r="C5" s="25"/>
      <c r="D5" s="70"/>
      <c r="E5" s="70"/>
      <c r="F5" s="9"/>
      <c r="G5" s="75"/>
      <c r="H5" s="63"/>
      <c r="I5" s="81"/>
      <c r="J5" s="82"/>
      <c r="K5" s="25"/>
      <c r="L5" s="70" t="s">
        <v>112</v>
      </c>
      <c r="M5" s="70">
        <v>6</v>
      </c>
      <c r="N5" s="37">
        <v>6</v>
      </c>
    </row>
    <row r="6" spans="1:14" ht="25.5" thickBot="1" x14ac:dyDescent="0.3">
      <c r="A6" s="39">
        <v>44863</v>
      </c>
      <c r="B6" s="67"/>
      <c r="C6" s="25"/>
      <c r="D6" s="67"/>
      <c r="E6" s="70"/>
      <c r="F6" s="9"/>
      <c r="G6" s="75"/>
      <c r="H6" s="63"/>
      <c r="I6" s="81"/>
      <c r="J6" s="82"/>
      <c r="K6" s="25"/>
      <c r="L6" s="70" t="s">
        <v>112</v>
      </c>
      <c r="M6" s="70">
        <v>5</v>
      </c>
      <c r="N6" s="37">
        <v>5</v>
      </c>
    </row>
    <row r="7" spans="1:14" ht="15.75" thickBot="1" x14ac:dyDescent="0.3">
      <c r="A7" s="48" t="s">
        <v>62</v>
      </c>
      <c r="B7" s="49"/>
      <c r="C7" s="50">
        <f>SUM(C4:C6)</f>
        <v>0</v>
      </c>
      <c r="D7" s="49"/>
      <c r="E7" s="74">
        <f>SUM(E4:E6)</f>
        <v>2</v>
      </c>
      <c r="F7" s="49"/>
      <c r="G7" s="50">
        <f>SUM(G4:G6)</f>
        <v>0</v>
      </c>
      <c r="H7" s="49"/>
      <c r="I7" s="51">
        <f>SUM(I4:I6)</f>
        <v>0</v>
      </c>
      <c r="J7" s="49"/>
      <c r="K7" s="50">
        <f>SUM(K4:K6)</f>
        <v>0</v>
      </c>
      <c r="L7" s="49"/>
      <c r="M7" s="74">
        <f>SUM(M4:M6)</f>
        <v>11</v>
      </c>
      <c r="N7" s="49">
        <f>SUM(N4:N6)</f>
        <v>13</v>
      </c>
    </row>
    <row r="12" spans="1:14" x14ac:dyDescent="0.25">
      <c r="B12" s="52" t="s">
        <v>14</v>
      </c>
      <c r="E12" s="53"/>
      <c r="F12" s="54" t="s">
        <v>124</v>
      </c>
    </row>
    <row r="13" spans="1:14" x14ac:dyDescent="0.25">
      <c r="B13" t="s">
        <v>32</v>
      </c>
      <c r="D13" t="str">
        <f>B1</f>
        <v>MIMOUNT LOUKY</v>
      </c>
    </row>
    <row r="14" spans="1:14" x14ac:dyDescent="0.25">
      <c r="B14" t="s">
        <v>15</v>
      </c>
    </row>
    <row r="15" spans="1:14" x14ac:dyDescent="0.25">
      <c r="E15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7" workbookViewId="0">
      <selection activeCell="I29" sqref="I29"/>
    </sheetView>
  </sheetViews>
  <sheetFormatPr baseColWidth="10" defaultRowHeight="15" x14ac:dyDescent="0.25"/>
  <cols>
    <col min="1" max="1" width="7.42578125" customWidth="1"/>
    <col min="2" max="2" width="15.5703125" customWidth="1"/>
    <col min="3" max="3" width="6.28515625" customWidth="1"/>
    <col min="4" max="4" width="18.42578125" customWidth="1"/>
    <col min="5" max="5" width="6" customWidth="1"/>
    <col min="6" max="6" width="15" customWidth="1"/>
    <col min="7" max="7" width="5.85546875" customWidth="1"/>
    <col min="8" max="8" width="14" customWidth="1"/>
    <col min="9" max="9" width="5.7109375" customWidth="1"/>
    <col min="10" max="10" width="17.140625" customWidth="1"/>
    <col min="11" max="11" width="5.5703125" customWidth="1"/>
    <col min="12" max="12" width="12.5703125" customWidth="1"/>
    <col min="13" max="14" width="6.14062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ht="18" customHeight="1" x14ac:dyDescent="0.25">
      <c r="A3" s="3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7"/>
      <c r="L3" s="7"/>
      <c r="M3" s="7"/>
      <c r="N3" s="7"/>
    </row>
    <row r="4" spans="1:14" x14ac:dyDescent="0.25">
      <c r="A4" s="8">
        <v>5</v>
      </c>
      <c r="B4" s="11" t="s">
        <v>20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10">
        <v>0.33</v>
      </c>
      <c r="L4" s="10"/>
      <c r="M4" s="10"/>
      <c r="N4" s="10">
        <f>C4+E4+G4+I4+K4+M4</f>
        <v>1.1499999999999999</v>
      </c>
    </row>
    <row r="5" spans="1:14" ht="18" customHeight="1" x14ac:dyDescent="0.25">
      <c r="A5" s="3"/>
      <c r="B5" s="4" t="s">
        <v>23</v>
      </c>
      <c r="C5" s="7"/>
      <c r="D5" s="7"/>
      <c r="E5" s="23"/>
      <c r="F5" s="4" t="s">
        <v>23</v>
      </c>
      <c r="G5" s="7"/>
      <c r="H5" s="7"/>
      <c r="I5" s="7"/>
      <c r="J5" s="4" t="s">
        <v>23</v>
      </c>
      <c r="K5" s="7"/>
      <c r="L5" s="7"/>
      <c r="M5" s="7"/>
      <c r="N5" s="7">
        <f>C5+E5+G5+I5+K5+M5</f>
        <v>0</v>
      </c>
    </row>
    <row r="6" spans="1:14" x14ac:dyDescent="0.25">
      <c r="A6" s="8">
        <v>6</v>
      </c>
      <c r="B6" s="11" t="s">
        <v>20</v>
      </c>
      <c r="C6" s="10">
        <v>0.25</v>
      </c>
      <c r="D6" s="11"/>
      <c r="E6" s="11"/>
      <c r="F6" s="11" t="s">
        <v>12</v>
      </c>
      <c r="G6" s="10">
        <v>0.88</v>
      </c>
      <c r="H6" s="10"/>
      <c r="I6" s="10"/>
      <c r="J6" s="11" t="s">
        <v>20</v>
      </c>
      <c r="K6" s="10">
        <v>0.25</v>
      </c>
      <c r="L6" s="11"/>
      <c r="M6" s="10"/>
      <c r="N6" s="10">
        <f>C6+E6+G6+I6+K6+M6</f>
        <v>1.38</v>
      </c>
    </row>
    <row r="7" spans="1:14" x14ac:dyDescent="0.25">
      <c r="A7" s="3"/>
      <c r="B7" s="4" t="s">
        <v>24</v>
      </c>
      <c r="C7" s="5"/>
      <c r="D7" s="4" t="s">
        <v>24</v>
      </c>
      <c r="E7" s="6"/>
      <c r="F7" s="4" t="s">
        <v>24</v>
      </c>
      <c r="G7" s="5"/>
      <c r="H7" s="4" t="s">
        <v>24</v>
      </c>
      <c r="I7" s="5"/>
      <c r="J7" s="4" t="s">
        <v>24</v>
      </c>
      <c r="K7" s="7"/>
      <c r="L7" s="7"/>
      <c r="M7" s="7"/>
      <c r="N7" s="7"/>
    </row>
    <row r="8" spans="1:14" x14ac:dyDescent="0.25">
      <c r="A8" s="8">
        <v>10</v>
      </c>
      <c r="B8" s="10" t="s">
        <v>20</v>
      </c>
      <c r="C8" s="10">
        <v>0.33</v>
      </c>
      <c r="D8" s="10" t="s">
        <v>20</v>
      </c>
      <c r="E8" s="10">
        <v>0.33</v>
      </c>
      <c r="F8" s="11" t="s">
        <v>20</v>
      </c>
      <c r="G8" s="10">
        <v>0.33</v>
      </c>
      <c r="H8" s="10" t="s">
        <v>20</v>
      </c>
      <c r="I8" s="10">
        <v>0.33</v>
      </c>
      <c r="J8" s="11" t="s">
        <v>12</v>
      </c>
      <c r="K8" s="10">
        <v>0.99</v>
      </c>
      <c r="L8" s="11"/>
      <c r="M8" s="10"/>
      <c r="N8" s="10">
        <f>C8+E8+G8+I8+K8+M8</f>
        <v>2.31</v>
      </c>
    </row>
    <row r="9" spans="1:14" ht="16.5" customHeight="1" x14ac:dyDescent="0.25">
      <c r="A9" s="3"/>
      <c r="B9" s="4"/>
      <c r="C9" s="5"/>
      <c r="D9" s="6" t="s">
        <v>25</v>
      </c>
      <c r="E9" s="6"/>
      <c r="F9" s="6"/>
      <c r="G9" s="5"/>
      <c r="H9" s="4"/>
      <c r="I9" s="5"/>
      <c r="J9" s="6" t="s">
        <v>25</v>
      </c>
      <c r="K9" s="6"/>
      <c r="L9" s="4"/>
      <c r="M9" s="7"/>
      <c r="N9" s="7"/>
    </row>
    <row r="10" spans="1:14" ht="18" customHeight="1" x14ac:dyDescent="0.25">
      <c r="A10" s="8">
        <v>5</v>
      </c>
      <c r="B10" s="9"/>
      <c r="C10" s="10"/>
      <c r="D10" s="11" t="s">
        <v>12</v>
      </c>
      <c r="E10" s="11">
        <v>0.5</v>
      </c>
      <c r="F10" s="11"/>
      <c r="G10" s="10"/>
      <c r="H10" s="10"/>
      <c r="I10" s="10"/>
      <c r="J10" s="11" t="s">
        <v>26</v>
      </c>
      <c r="K10" s="11">
        <v>0.65</v>
      </c>
      <c r="L10" s="11"/>
      <c r="M10" s="10"/>
      <c r="N10" s="10">
        <f>C10+E10+G10+I10+K10+M10</f>
        <v>1.1499999999999999</v>
      </c>
    </row>
    <row r="11" spans="1:14" ht="27" customHeight="1" x14ac:dyDescent="0.25">
      <c r="A11" s="3"/>
      <c r="B11" s="4"/>
      <c r="C11" s="5"/>
      <c r="D11" s="6"/>
      <c r="E11" s="6"/>
      <c r="F11" s="6"/>
      <c r="G11" s="5"/>
      <c r="H11" s="4" t="s">
        <v>27</v>
      </c>
      <c r="I11" s="5"/>
      <c r="J11" s="6"/>
      <c r="K11" s="7"/>
      <c r="L11" s="7"/>
      <c r="M11" s="7"/>
      <c r="N11" s="7"/>
    </row>
    <row r="12" spans="1:14" x14ac:dyDescent="0.25">
      <c r="A12" s="8">
        <v>4</v>
      </c>
      <c r="B12" s="9"/>
      <c r="C12" s="10"/>
      <c r="D12" s="11"/>
      <c r="E12" s="11"/>
      <c r="F12" s="11"/>
      <c r="G12" s="10"/>
      <c r="H12" s="10"/>
      <c r="I12" s="10">
        <v>0.92</v>
      </c>
      <c r="J12" s="11"/>
      <c r="K12" s="10"/>
      <c r="L12" s="11"/>
      <c r="M12" s="10"/>
      <c r="N12" s="10">
        <f>C12+E12+G12+I12+K12+M12</f>
        <v>0.92</v>
      </c>
    </row>
    <row r="13" spans="1:14" ht="22.5" customHeight="1" x14ac:dyDescent="0.25">
      <c r="A13" s="3"/>
      <c r="B13" s="4" t="s">
        <v>28</v>
      </c>
      <c r="C13" s="5"/>
      <c r="D13" s="4" t="s">
        <v>28</v>
      </c>
      <c r="E13" s="5"/>
      <c r="F13" s="4" t="s">
        <v>28</v>
      </c>
      <c r="G13" s="5"/>
      <c r="H13" s="4" t="s">
        <v>28</v>
      </c>
      <c r="I13" s="5"/>
      <c r="J13" s="4" t="s">
        <v>28</v>
      </c>
      <c r="K13" s="5"/>
      <c r="L13" s="4" t="s">
        <v>28</v>
      </c>
      <c r="M13" s="5"/>
      <c r="N13" s="7"/>
    </row>
    <row r="14" spans="1:14" ht="24.75" x14ac:dyDescent="0.25">
      <c r="A14" s="8">
        <v>12</v>
      </c>
      <c r="B14" s="9" t="s">
        <v>29</v>
      </c>
      <c r="C14" s="10">
        <v>0.33</v>
      </c>
      <c r="D14" s="9" t="s">
        <v>29</v>
      </c>
      <c r="E14" s="10">
        <v>0.33</v>
      </c>
      <c r="F14" s="9" t="s">
        <v>29</v>
      </c>
      <c r="G14" s="10">
        <v>0.33</v>
      </c>
      <c r="H14" s="9" t="s">
        <v>29</v>
      </c>
      <c r="I14" s="10">
        <v>0.33</v>
      </c>
      <c r="J14" s="9" t="s">
        <v>12</v>
      </c>
      <c r="K14" s="10">
        <v>1.1200000000000001</v>
      </c>
      <c r="L14" s="9" t="s">
        <v>29</v>
      </c>
      <c r="M14" s="10">
        <v>0.33</v>
      </c>
      <c r="N14" s="10">
        <f>C14+E14+G14+I14+K14+M14</f>
        <v>2.7700000000000005</v>
      </c>
    </row>
    <row r="15" spans="1:14" x14ac:dyDescent="0.25">
      <c r="A15" s="3"/>
      <c r="B15" s="4"/>
      <c r="C15" s="5"/>
      <c r="D15" s="4" t="s">
        <v>31</v>
      </c>
      <c r="E15" s="6"/>
      <c r="F15" s="4"/>
      <c r="G15" s="6"/>
      <c r="H15" s="4"/>
      <c r="I15" s="6"/>
      <c r="J15" s="4" t="s">
        <v>31</v>
      </c>
      <c r="K15" s="6"/>
      <c r="L15" s="7"/>
      <c r="M15" s="7"/>
      <c r="N15" s="7"/>
    </row>
    <row r="16" spans="1:14" x14ac:dyDescent="0.25">
      <c r="A16" s="8">
        <v>8</v>
      </c>
      <c r="B16" s="9"/>
      <c r="C16" s="10"/>
      <c r="D16" s="9" t="s">
        <v>12</v>
      </c>
      <c r="E16" s="11">
        <v>0.93</v>
      </c>
      <c r="F16" s="9"/>
      <c r="G16" s="11"/>
      <c r="H16" s="9"/>
      <c r="I16" s="11"/>
      <c r="J16" s="9" t="s">
        <v>12</v>
      </c>
      <c r="K16" s="11">
        <v>0.92</v>
      </c>
      <c r="L16" s="11"/>
      <c r="M16" s="10"/>
      <c r="N16" s="10">
        <f>C16+E16+G16+I16+K16+M16</f>
        <v>1.85</v>
      </c>
    </row>
    <row r="17" spans="1:14" x14ac:dyDescent="0.25">
      <c r="A17" s="27"/>
      <c r="B17" s="28" t="s">
        <v>33</v>
      </c>
      <c r="C17" s="7"/>
      <c r="D17" s="28" t="s">
        <v>33</v>
      </c>
      <c r="E17" s="23"/>
      <c r="F17" s="28" t="s">
        <v>33</v>
      </c>
      <c r="G17" s="23"/>
      <c r="H17" s="28" t="s">
        <v>33</v>
      </c>
      <c r="I17" s="23"/>
      <c r="J17" s="28" t="s">
        <v>33</v>
      </c>
      <c r="K17" s="23"/>
      <c r="L17" s="23"/>
      <c r="M17" s="7"/>
      <c r="N17" s="7"/>
    </row>
    <row r="18" spans="1:14" x14ac:dyDescent="0.25">
      <c r="A18" s="29">
        <v>13.75</v>
      </c>
      <c r="B18" s="9" t="s">
        <v>20</v>
      </c>
      <c r="C18" s="10">
        <v>0.33</v>
      </c>
      <c r="D18" s="9" t="s">
        <v>20</v>
      </c>
      <c r="E18" s="11">
        <v>0.33</v>
      </c>
      <c r="F18" s="9" t="s">
        <v>20</v>
      </c>
      <c r="G18" s="11">
        <v>0.33</v>
      </c>
      <c r="H18" s="9" t="s">
        <v>12</v>
      </c>
      <c r="I18" s="11">
        <v>1.86</v>
      </c>
      <c r="J18" s="9" t="s">
        <v>20</v>
      </c>
      <c r="K18" s="11">
        <v>0.33</v>
      </c>
      <c r="L18" s="11"/>
      <c r="M18" s="10"/>
      <c r="N18" s="10">
        <f>K18+I18+G18+E18+C18</f>
        <v>3.18</v>
      </c>
    </row>
    <row r="19" spans="1:14" ht="25.5" customHeight="1" x14ac:dyDescent="0.25">
      <c r="A19" s="27"/>
      <c r="B19" s="28" t="s">
        <v>34</v>
      </c>
      <c r="C19" s="7"/>
      <c r="D19" s="28"/>
      <c r="E19" s="23"/>
      <c r="F19" s="28" t="s">
        <v>35</v>
      </c>
      <c r="G19" s="23"/>
      <c r="H19" s="28"/>
      <c r="I19" s="23"/>
      <c r="J19" s="28" t="s">
        <v>36</v>
      </c>
      <c r="K19" s="23"/>
      <c r="L19" s="23"/>
      <c r="M19" s="7"/>
      <c r="N19" s="7"/>
    </row>
    <row r="20" spans="1:14" x14ac:dyDescent="0.25">
      <c r="A20" s="29">
        <v>11.5</v>
      </c>
      <c r="B20" s="9" t="s">
        <v>12</v>
      </c>
      <c r="C20" s="10">
        <v>0.89</v>
      </c>
      <c r="D20" s="9"/>
      <c r="E20" s="11"/>
      <c r="F20" s="9" t="s">
        <v>12</v>
      </c>
      <c r="G20" s="11">
        <v>0.89</v>
      </c>
      <c r="H20" s="9"/>
      <c r="I20" s="11"/>
      <c r="J20" s="9" t="s">
        <v>12</v>
      </c>
      <c r="K20" s="11">
        <v>0.89</v>
      </c>
      <c r="L20" s="11"/>
      <c r="M20" s="10"/>
      <c r="N20" s="10">
        <f>K20+G20+C20</f>
        <v>2.67</v>
      </c>
    </row>
    <row r="21" spans="1:14" x14ac:dyDescent="0.25">
      <c r="A21" s="12"/>
      <c r="B21" s="7"/>
      <c r="C21" s="7"/>
      <c r="D21" s="7"/>
      <c r="E21" s="7"/>
      <c r="F21" s="23"/>
      <c r="G21" s="7"/>
      <c r="H21" s="7"/>
      <c r="I21" s="7"/>
      <c r="J21" s="7"/>
      <c r="K21" s="7"/>
      <c r="L21" s="5"/>
      <c r="M21" s="5"/>
      <c r="N21" s="7">
        <f>C21+E21+G21+I21+K21+M21</f>
        <v>0</v>
      </c>
    </row>
    <row r="22" spans="1:14" x14ac:dyDescent="0.25">
      <c r="A22" s="12">
        <f>SUM(A3:A21)</f>
        <v>75.25</v>
      </c>
      <c r="B22" s="8" t="s">
        <v>10</v>
      </c>
      <c r="C22" s="8">
        <f>SUM(C3:C21)</f>
        <v>2.3800000000000003</v>
      </c>
      <c r="D22" s="13"/>
      <c r="E22" s="13">
        <f>SUM(E3:E21)</f>
        <v>2.4200000000000004</v>
      </c>
      <c r="F22" s="25"/>
      <c r="G22" s="8">
        <f>SUM(G3:G21)</f>
        <v>3.33</v>
      </c>
      <c r="H22" s="8"/>
      <c r="I22" s="8">
        <f>SUM(I3:I21)</f>
        <v>3.4400000000000004</v>
      </c>
      <c r="J22" s="8"/>
      <c r="K22" s="13">
        <f>SUM(K3:K21)</f>
        <v>5.48</v>
      </c>
      <c r="L22" s="13"/>
      <c r="M22" s="13">
        <f>SUM(M3:M21)</f>
        <v>0.33</v>
      </c>
      <c r="N22" s="14">
        <f>SUM(N3:N21)</f>
        <v>17.38</v>
      </c>
    </row>
    <row r="23" spans="1:14" x14ac:dyDescent="0.25">
      <c r="A23" s="1"/>
      <c r="B23" s="1"/>
      <c r="C23" s="1"/>
      <c r="D23" s="1"/>
      <c r="E23" s="1"/>
      <c r="F23" s="20"/>
      <c r="G23" s="1"/>
      <c r="H23" s="1"/>
      <c r="I23" s="1"/>
      <c r="J23" s="15"/>
      <c r="K23" s="1"/>
      <c r="L23" s="1"/>
      <c r="M23" s="1"/>
      <c r="N23" s="1"/>
    </row>
    <row r="24" spans="1:14" x14ac:dyDescent="0.25">
      <c r="A24" s="1"/>
      <c r="B24" s="1"/>
      <c r="C24" s="1"/>
      <c r="D24" s="1" t="s">
        <v>15</v>
      </c>
      <c r="E24" s="1"/>
      <c r="F24" s="20"/>
      <c r="G24" s="1"/>
      <c r="H24" s="1" t="s">
        <v>13</v>
      </c>
      <c r="I24" s="1"/>
      <c r="J24" s="15"/>
      <c r="K24" s="16">
        <f>N22*4.33</f>
        <v>75.255399999999995</v>
      </c>
      <c r="L24" s="16"/>
      <c r="M24" s="16"/>
      <c r="N24" s="1"/>
    </row>
    <row r="25" spans="1:14" x14ac:dyDescent="0.25">
      <c r="A25" s="1"/>
      <c r="B25" s="1"/>
      <c r="C25" s="1"/>
      <c r="D25" s="1"/>
      <c r="E25" s="1"/>
      <c r="F25" s="20"/>
      <c r="G25" s="1"/>
      <c r="H25" s="1"/>
      <c r="I25" s="17">
        <f>N22</f>
        <v>17.38</v>
      </c>
      <c r="J25" s="1"/>
      <c r="K25" s="1"/>
      <c r="L25" s="1"/>
      <c r="M25" s="1"/>
      <c r="N25" s="1"/>
    </row>
    <row r="26" spans="1:14" x14ac:dyDescent="0.25">
      <c r="A26" s="1"/>
      <c r="B26" s="1" t="s">
        <v>14</v>
      </c>
      <c r="C26" s="1"/>
      <c r="D26" s="1"/>
      <c r="E26" s="18" t="s">
        <v>47</v>
      </c>
      <c r="F26" s="26"/>
      <c r="G26" s="1" t="s">
        <v>46</v>
      </c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 t="s">
        <v>32</v>
      </c>
      <c r="C27" s="1"/>
      <c r="D27" s="1" t="s">
        <v>18</v>
      </c>
      <c r="E27" s="1"/>
      <c r="F27" s="127"/>
      <c r="G27" s="128"/>
      <c r="H27" s="128"/>
      <c r="I27" s="128"/>
      <c r="J27" s="1"/>
      <c r="K27" s="1"/>
      <c r="L27" s="1"/>
      <c r="M27" s="1"/>
      <c r="N27" s="1"/>
    </row>
  </sheetData>
  <mergeCells count="1">
    <mergeCell ref="F27:I27"/>
  </mergeCells>
  <pageMargins left="0" right="0" top="0" bottom="0" header="0" footer="0.31496062992125984"/>
  <pageSetup paperSize="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3" workbookViewId="0">
      <selection sqref="A1:N22"/>
    </sheetView>
  </sheetViews>
  <sheetFormatPr baseColWidth="10" defaultRowHeight="15" x14ac:dyDescent="0.25"/>
  <cols>
    <col min="3" max="3" width="6.7109375" customWidth="1"/>
    <col min="5" max="5" width="6.42578125" customWidth="1"/>
    <col min="7" max="7" width="5.5703125" customWidth="1"/>
    <col min="9" max="9" width="7.7109375" customWidth="1"/>
    <col min="13" max="13" width="6.85546875" customWidth="1"/>
    <col min="14" max="14" width="6" customWidth="1"/>
  </cols>
  <sheetData>
    <row r="1" spans="1:14" x14ac:dyDescent="0.25">
      <c r="A1" s="1"/>
      <c r="B1" s="1" t="s">
        <v>43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ht="24.75" x14ac:dyDescent="0.25">
      <c r="A3" s="3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7"/>
      <c r="L3" s="7"/>
      <c r="M3" s="7"/>
      <c r="N3" s="7"/>
    </row>
    <row r="4" spans="1:14" x14ac:dyDescent="0.25">
      <c r="A4" s="8">
        <v>5</v>
      </c>
      <c r="B4" s="11" t="s">
        <v>20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10">
        <v>0.33</v>
      </c>
      <c r="L4" s="10"/>
      <c r="M4" s="10"/>
      <c r="N4" s="10">
        <f>C4+E4+G4+I4+K4+M4</f>
        <v>1.1499999999999999</v>
      </c>
    </row>
    <row r="5" spans="1:14" ht="24.75" x14ac:dyDescent="0.25">
      <c r="A5" s="3"/>
      <c r="B5" s="4" t="s">
        <v>23</v>
      </c>
      <c r="C5" s="7"/>
      <c r="D5" s="7"/>
      <c r="E5" s="23"/>
      <c r="F5" s="4" t="s">
        <v>23</v>
      </c>
      <c r="G5" s="7"/>
      <c r="H5" s="7"/>
      <c r="I5" s="7"/>
      <c r="J5" s="4" t="s">
        <v>23</v>
      </c>
      <c r="K5" s="7"/>
      <c r="L5" s="7"/>
      <c r="M5" s="7"/>
      <c r="N5" s="7">
        <f>C5+E5+G5+I5+K5+M5</f>
        <v>0</v>
      </c>
    </row>
    <row r="6" spans="1:14" x14ac:dyDescent="0.25">
      <c r="A6" s="8">
        <v>6</v>
      </c>
      <c r="B6" s="11" t="s">
        <v>20</v>
      </c>
      <c r="C6" s="10">
        <v>0.25</v>
      </c>
      <c r="D6" s="11"/>
      <c r="E6" s="11"/>
      <c r="F6" s="11" t="s">
        <v>12</v>
      </c>
      <c r="G6" s="10">
        <v>0.88</v>
      </c>
      <c r="H6" s="10"/>
      <c r="I6" s="10"/>
      <c r="J6" s="11" t="s">
        <v>20</v>
      </c>
      <c r="K6" s="10">
        <v>0.25</v>
      </c>
      <c r="L6" s="11"/>
      <c r="M6" s="10"/>
      <c r="N6" s="10">
        <f>C6+E6+G6+I6+K6+M6</f>
        <v>1.38</v>
      </c>
    </row>
    <row r="7" spans="1:14" ht="24.75" x14ac:dyDescent="0.25">
      <c r="A7" s="3"/>
      <c r="B7" s="4"/>
      <c r="C7" s="5"/>
      <c r="D7" s="6" t="s">
        <v>25</v>
      </c>
      <c r="E7" s="6"/>
      <c r="F7" s="6"/>
      <c r="G7" s="5"/>
      <c r="H7" s="4"/>
      <c r="I7" s="5"/>
      <c r="J7" s="6" t="s">
        <v>25</v>
      </c>
      <c r="K7" s="6"/>
      <c r="L7" s="4"/>
      <c r="M7" s="7"/>
      <c r="N7" s="7"/>
    </row>
    <row r="8" spans="1:14" ht="24.75" x14ac:dyDescent="0.25">
      <c r="A8" s="8">
        <v>5</v>
      </c>
      <c r="B8" s="9"/>
      <c r="C8" s="10"/>
      <c r="D8" s="11" t="s">
        <v>12</v>
      </c>
      <c r="E8" s="11">
        <v>0.5</v>
      </c>
      <c r="F8" s="11"/>
      <c r="G8" s="10"/>
      <c r="H8" s="10"/>
      <c r="I8" s="10"/>
      <c r="J8" s="11" t="s">
        <v>26</v>
      </c>
      <c r="K8" s="11">
        <v>0.65</v>
      </c>
      <c r="L8" s="11"/>
      <c r="M8" s="10"/>
      <c r="N8" s="10">
        <f>C8+E8+G8+I8+K8+M8</f>
        <v>1.1499999999999999</v>
      </c>
    </row>
    <row r="9" spans="1:14" ht="36.75" x14ac:dyDescent="0.25">
      <c r="A9" s="3"/>
      <c r="B9" s="4"/>
      <c r="C9" s="5"/>
      <c r="D9" s="6"/>
      <c r="E9" s="6"/>
      <c r="F9" s="6"/>
      <c r="G9" s="5"/>
      <c r="H9" s="4" t="s">
        <v>27</v>
      </c>
      <c r="I9" s="5"/>
      <c r="J9" s="6"/>
      <c r="K9" s="7"/>
      <c r="L9" s="7"/>
      <c r="M9" s="7"/>
      <c r="N9" s="7"/>
    </row>
    <row r="10" spans="1:14" x14ac:dyDescent="0.25">
      <c r="A10" s="8">
        <v>4</v>
      </c>
      <c r="B10" s="9"/>
      <c r="C10" s="10"/>
      <c r="D10" s="11"/>
      <c r="E10" s="11"/>
      <c r="F10" s="11"/>
      <c r="G10" s="10"/>
      <c r="H10" s="10"/>
      <c r="I10" s="10">
        <v>0.92</v>
      </c>
      <c r="J10" s="11"/>
      <c r="K10" s="10"/>
      <c r="L10" s="11"/>
      <c r="M10" s="10"/>
      <c r="N10" s="10">
        <f>C10+E10+G10+I10+K10+M10</f>
        <v>0.92</v>
      </c>
    </row>
    <row r="11" spans="1:14" ht="24.75" x14ac:dyDescent="0.25">
      <c r="A11" s="3"/>
      <c r="B11" s="4" t="s">
        <v>28</v>
      </c>
      <c r="C11" s="5"/>
      <c r="D11" s="4" t="s">
        <v>28</v>
      </c>
      <c r="E11" s="5"/>
      <c r="F11" s="4" t="s">
        <v>28</v>
      </c>
      <c r="G11" s="5"/>
      <c r="H11" s="4" t="s">
        <v>28</v>
      </c>
      <c r="I11" s="5"/>
      <c r="J11" s="4" t="s">
        <v>28</v>
      </c>
      <c r="K11" s="5"/>
      <c r="L11" s="4" t="s">
        <v>28</v>
      </c>
      <c r="M11" s="5"/>
      <c r="N11" s="7"/>
    </row>
    <row r="12" spans="1:14" ht="24.75" x14ac:dyDescent="0.25">
      <c r="A12" s="8">
        <v>12</v>
      </c>
      <c r="B12" s="9" t="s">
        <v>29</v>
      </c>
      <c r="C12" s="10">
        <v>0.33</v>
      </c>
      <c r="D12" s="9" t="s">
        <v>29</v>
      </c>
      <c r="E12" s="10">
        <v>0.33</v>
      </c>
      <c r="F12" s="9" t="s">
        <v>29</v>
      </c>
      <c r="G12" s="10">
        <v>0.33</v>
      </c>
      <c r="H12" s="9" t="s">
        <v>29</v>
      </c>
      <c r="I12" s="10">
        <v>0.33</v>
      </c>
      <c r="J12" s="9" t="s">
        <v>12</v>
      </c>
      <c r="K12" s="10">
        <v>1.1200000000000001</v>
      </c>
      <c r="L12" s="9" t="s">
        <v>29</v>
      </c>
      <c r="M12" s="10">
        <v>0.33</v>
      </c>
      <c r="N12" s="10">
        <f>C12+E12+G12+I12+K12+M12</f>
        <v>2.7700000000000005</v>
      </c>
    </row>
    <row r="13" spans="1:14" ht="24.75" x14ac:dyDescent="0.25">
      <c r="A13" s="3"/>
      <c r="B13" s="4" t="s">
        <v>30</v>
      </c>
      <c r="C13" s="5"/>
      <c r="D13" s="4" t="s">
        <v>30</v>
      </c>
      <c r="E13" s="6"/>
      <c r="F13" s="4" t="s">
        <v>30</v>
      </c>
      <c r="G13" s="5"/>
      <c r="H13" s="4" t="s">
        <v>30</v>
      </c>
      <c r="I13" s="5"/>
      <c r="J13" s="4" t="s">
        <v>30</v>
      </c>
      <c r="K13" s="7"/>
      <c r="L13" s="4"/>
      <c r="M13" s="7"/>
      <c r="N13" s="7"/>
    </row>
    <row r="14" spans="1:14" x14ac:dyDescent="0.25">
      <c r="A14" s="8">
        <v>20</v>
      </c>
      <c r="B14" s="9"/>
      <c r="C14" s="10">
        <v>0.93</v>
      </c>
      <c r="D14" s="9"/>
      <c r="E14" s="11">
        <v>0.93</v>
      </c>
      <c r="F14" s="9"/>
      <c r="G14" s="11">
        <v>0.92</v>
      </c>
      <c r="H14" s="9"/>
      <c r="I14" s="11">
        <v>0.92</v>
      </c>
      <c r="J14" s="9"/>
      <c r="K14" s="11">
        <v>0.92</v>
      </c>
      <c r="L14" s="11"/>
      <c r="M14" s="11"/>
      <c r="N14" s="10">
        <f>C14+E14+G14+I14+K14+M14</f>
        <v>4.62</v>
      </c>
    </row>
    <row r="15" spans="1:14" x14ac:dyDescent="0.25">
      <c r="A15" s="12"/>
      <c r="B15" s="7"/>
      <c r="C15" s="7"/>
      <c r="D15" s="7"/>
      <c r="E15" s="7"/>
      <c r="F15" s="23"/>
      <c r="G15" s="7"/>
      <c r="H15" s="7"/>
      <c r="I15" s="7"/>
      <c r="J15" s="7"/>
      <c r="K15" s="7"/>
      <c r="L15" s="5"/>
      <c r="M15" s="5"/>
      <c r="N15" s="7">
        <f>C15+E15+G15+I15+K15+M15</f>
        <v>0</v>
      </c>
    </row>
    <row r="16" spans="1:14" x14ac:dyDescent="0.25">
      <c r="A16" s="12">
        <f>SUM(A3:A15)</f>
        <v>52</v>
      </c>
      <c r="B16" s="8" t="s">
        <v>10</v>
      </c>
      <c r="C16" s="8">
        <f>SUM(C3:C15)</f>
        <v>1.7600000000000002</v>
      </c>
      <c r="D16" s="13"/>
      <c r="E16" s="13">
        <f>SUM(E3:E15)</f>
        <v>1.7600000000000002</v>
      </c>
      <c r="F16" s="25"/>
      <c r="G16" s="8">
        <f>SUM(G3:G15)</f>
        <v>2.7</v>
      </c>
      <c r="H16" s="8"/>
      <c r="I16" s="8">
        <f>SUM(I3:I15)</f>
        <v>2.17</v>
      </c>
      <c r="J16" s="8"/>
      <c r="K16" s="13">
        <f>SUM(K3:K15)</f>
        <v>3.27</v>
      </c>
      <c r="L16" s="13"/>
      <c r="M16" s="13">
        <f>SUM(M3:M15)</f>
        <v>0.33</v>
      </c>
      <c r="N16" s="14">
        <f>SUM(N3:N15)</f>
        <v>11.99</v>
      </c>
    </row>
    <row r="17" spans="1:14" x14ac:dyDescent="0.25">
      <c r="A17" s="1"/>
      <c r="B17" s="1"/>
      <c r="C17" s="1"/>
      <c r="D17" s="1"/>
      <c r="E17" s="1"/>
      <c r="F17" s="20"/>
      <c r="G17" s="1"/>
      <c r="H17" s="1"/>
      <c r="I17" s="1"/>
      <c r="J17" s="15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20"/>
      <c r="G18" s="1"/>
      <c r="H18" s="1"/>
      <c r="I18" s="1"/>
      <c r="J18" s="15"/>
      <c r="K18" s="16"/>
      <c r="L18" s="16"/>
      <c r="M18" s="16"/>
      <c r="N18" s="1"/>
    </row>
    <row r="19" spans="1:14" x14ac:dyDescent="0.25">
      <c r="A19" s="1"/>
      <c r="B19" s="1"/>
      <c r="C19" s="1"/>
      <c r="D19" s="1"/>
      <c r="E19" s="1"/>
      <c r="F19" s="20"/>
      <c r="G19" s="1"/>
      <c r="H19" s="1"/>
      <c r="I19" s="17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8"/>
      <c r="F20" s="26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27"/>
      <c r="G21" s="128"/>
      <c r="H21" s="128"/>
      <c r="I21" s="128"/>
      <c r="J21" s="1" t="s">
        <v>42</v>
      </c>
      <c r="K21" s="1"/>
      <c r="L21" s="1"/>
      <c r="M21" s="1"/>
      <c r="N21" s="1"/>
    </row>
  </sheetData>
  <mergeCells count="1">
    <mergeCell ref="F21:I21"/>
  </mergeCells>
  <pageMargins left="0" right="0" top="0" bottom="0" header="0" footer="0.31496062992125984"/>
  <pageSetup paperSize="9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C23" sqref="C23"/>
    </sheetView>
  </sheetViews>
  <sheetFormatPr baseColWidth="10" defaultRowHeight="15" x14ac:dyDescent="0.25"/>
  <cols>
    <col min="3" max="3" width="6.7109375" customWidth="1"/>
    <col min="5" max="5" width="6.42578125" customWidth="1"/>
    <col min="7" max="7" width="6.7109375" customWidth="1"/>
    <col min="9" max="9" width="6.42578125" customWidth="1"/>
    <col min="11" max="11" width="7" customWidth="1"/>
    <col min="12" max="12" width="7.5703125" customWidth="1"/>
    <col min="13" max="13" width="5.85546875" customWidth="1"/>
    <col min="14" max="14" width="6.85546875" customWidth="1"/>
  </cols>
  <sheetData>
    <row r="1" spans="1:14" x14ac:dyDescent="0.25">
      <c r="A1" s="1"/>
      <c r="B1" s="1" t="s">
        <v>44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x14ac:dyDescent="0.25">
      <c r="A3" s="3"/>
      <c r="B3" s="4" t="s">
        <v>24</v>
      </c>
      <c r="C3" s="5"/>
      <c r="D3" s="4" t="s">
        <v>24</v>
      </c>
      <c r="E3" s="6"/>
      <c r="F3" s="4" t="s">
        <v>24</v>
      </c>
      <c r="G3" s="5"/>
      <c r="H3" s="4" t="s">
        <v>24</v>
      </c>
      <c r="I3" s="5"/>
      <c r="J3" s="4" t="s">
        <v>24</v>
      </c>
      <c r="K3" s="7"/>
      <c r="L3" s="7"/>
      <c r="M3" s="7"/>
      <c r="N3" s="7"/>
    </row>
    <row r="4" spans="1:14" x14ac:dyDescent="0.25">
      <c r="A4" s="8">
        <v>10</v>
      </c>
      <c r="B4" s="10" t="s">
        <v>20</v>
      </c>
      <c r="C4" s="10">
        <v>0.33</v>
      </c>
      <c r="D4" s="10" t="s">
        <v>20</v>
      </c>
      <c r="E4" s="10">
        <v>0.33</v>
      </c>
      <c r="F4" s="11" t="s">
        <v>20</v>
      </c>
      <c r="G4" s="10">
        <v>0.33</v>
      </c>
      <c r="H4" s="10" t="s">
        <v>20</v>
      </c>
      <c r="I4" s="10">
        <v>0.33</v>
      </c>
      <c r="J4" s="11" t="s">
        <v>12</v>
      </c>
      <c r="K4" s="10">
        <v>0.99</v>
      </c>
      <c r="L4" s="11"/>
      <c r="M4" s="10"/>
      <c r="N4" s="10">
        <f>C4+E4+G4+I4+K4+M4</f>
        <v>2.31</v>
      </c>
    </row>
    <row r="5" spans="1:14" x14ac:dyDescent="0.25">
      <c r="A5" s="3"/>
      <c r="B5" s="4"/>
      <c r="C5" s="5"/>
      <c r="D5" s="4" t="s">
        <v>31</v>
      </c>
      <c r="E5" s="6"/>
      <c r="F5" s="4"/>
      <c r="G5" s="6"/>
      <c r="H5" s="4"/>
      <c r="I5" s="6"/>
      <c r="J5" s="4" t="s">
        <v>31</v>
      </c>
      <c r="K5" s="6"/>
      <c r="L5" s="7"/>
      <c r="M5" s="7"/>
      <c r="N5" s="7"/>
    </row>
    <row r="6" spans="1:14" x14ac:dyDescent="0.25">
      <c r="A6" s="8">
        <v>8</v>
      </c>
      <c r="B6" s="9"/>
      <c r="C6" s="10"/>
      <c r="D6" s="9" t="s">
        <v>12</v>
      </c>
      <c r="E6" s="11">
        <v>0.93</v>
      </c>
      <c r="F6" s="9"/>
      <c r="G6" s="11"/>
      <c r="H6" s="9"/>
      <c r="I6" s="11"/>
      <c r="J6" s="9" t="s">
        <v>12</v>
      </c>
      <c r="K6" s="11">
        <v>0.92</v>
      </c>
      <c r="L6" s="11"/>
      <c r="M6" s="10"/>
      <c r="N6" s="10">
        <f>C6+E6+G6+I6+K6+M6</f>
        <v>1.85</v>
      </c>
    </row>
    <row r="7" spans="1:14" x14ac:dyDescent="0.25">
      <c r="A7" s="27"/>
      <c r="B7" s="28" t="s">
        <v>33</v>
      </c>
      <c r="C7" s="7"/>
      <c r="D7" s="28" t="s">
        <v>33</v>
      </c>
      <c r="E7" s="23"/>
      <c r="F7" s="28" t="s">
        <v>33</v>
      </c>
      <c r="G7" s="23"/>
      <c r="H7" s="28" t="s">
        <v>33</v>
      </c>
      <c r="I7" s="23"/>
      <c r="J7" s="28" t="s">
        <v>33</v>
      </c>
      <c r="K7" s="23"/>
      <c r="L7" s="23"/>
      <c r="M7" s="7"/>
      <c r="N7" s="7"/>
    </row>
    <row r="8" spans="1:14" x14ac:dyDescent="0.25">
      <c r="A8" s="29">
        <v>13.75</v>
      </c>
      <c r="B8" s="9" t="s">
        <v>20</v>
      </c>
      <c r="C8" s="10">
        <v>0.33</v>
      </c>
      <c r="D8" s="9" t="s">
        <v>20</v>
      </c>
      <c r="E8" s="11">
        <v>0.33</v>
      </c>
      <c r="F8" s="9" t="s">
        <v>20</v>
      </c>
      <c r="G8" s="11">
        <v>0.33</v>
      </c>
      <c r="H8" s="9" t="s">
        <v>12</v>
      </c>
      <c r="I8" s="11">
        <v>1.86</v>
      </c>
      <c r="J8" s="9" t="s">
        <v>20</v>
      </c>
      <c r="K8" s="11">
        <v>0.33</v>
      </c>
      <c r="L8" s="11"/>
      <c r="M8" s="10"/>
      <c r="N8" s="10">
        <f>K8+I8+G8+E8+C8</f>
        <v>3.18</v>
      </c>
    </row>
    <row r="9" spans="1:14" ht="24.75" x14ac:dyDescent="0.25">
      <c r="A9" s="27"/>
      <c r="B9" s="28" t="s">
        <v>34</v>
      </c>
      <c r="C9" s="7"/>
      <c r="D9" s="28"/>
      <c r="E9" s="23"/>
      <c r="F9" s="28" t="s">
        <v>35</v>
      </c>
      <c r="G9" s="23"/>
      <c r="H9" s="28"/>
      <c r="I9" s="23"/>
      <c r="J9" s="28" t="s">
        <v>36</v>
      </c>
      <c r="K9" s="23"/>
      <c r="L9" s="23"/>
      <c r="M9" s="7"/>
      <c r="N9" s="7"/>
    </row>
    <row r="10" spans="1:14" x14ac:dyDescent="0.25">
      <c r="A10" s="29">
        <v>11.5</v>
      </c>
      <c r="B10" s="9" t="s">
        <v>12</v>
      </c>
      <c r="C10" s="10">
        <v>0.89</v>
      </c>
      <c r="D10" s="9"/>
      <c r="E10" s="11"/>
      <c r="F10" s="9" t="s">
        <v>12</v>
      </c>
      <c r="G10" s="11">
        <v>0.89</v>
      </c>
      <c r="H10" s="9"/>
      <c r="I10" s="11"/>
      <c r="J10" s="9" t="s">
        <v>12</v>
      </c>
      <c r="K10" s="11">
        <v>0.89</v>
      </c>
      <c r="L10" s="11"/>
      <c r="M10" s="10"/>
      <c r="N10" s="10">
        <f>K10+G10+C10</f>
        <v>2.67</v>
      </c>
    </row>
    <row r="11" spans="1:14" ht="24.75" x14ac:dyDescent="0.25">
      <c r="A11" s="3"/>
      <c r="B11" s="4" t="s">
        <v>11</v>
      </c>
      <c r="C11" s="5"/>
      <c r="D11" s="6"/>
      <c r="E11" s="6"/>
      <c r="F11" s="5"/>
      <c r="G11" s="5"/>
      <c r="H11" s="4" t="s">
        <v>11</v>
      </c>
      <c r="I11" s="5"/>
      <c r="J11" s="6"/>
      <c r="K11" s="6"/>
      <c r="L11" s="4"/>
      <c r="M11" s="7"/>
      <c r="N11" s="7"/>
    </row>
    <row r="12" spans="1:14" x14ac:dyDescent="0.25">
      <c r="A12" s="8">
        <v>8</v>
      </c>
      <c r="B12" s="9" t="s">
        <v>12</v>
      </c>
      <c r="C12" s="10">
        <v>0.92</v>
      </c>
      <c r="D12" s="11"/>
      <c r="E12" s="11"/>
      <c r="F12" s="10"/>
      <c r="G12" s="10"/>
      <c r="H12" s="9" t="s">
        <v>12</v>
      </c>
      <c r="I12" s="10">
        <v>0.92</v>
      </c>
      <c r="J12" s="11"/>
      <c r="K12" s="11"/>
      <c r="L12" s="11"/>
      <c r="M12" s="10"/>
      <c r="N12" s="10">
        <f>C12+E12+G12+I12+K12+M12</f>
        <v>1.84</v>
      </c>
    </row>
    <row r="13" spans="1:14" ht="24.75" x14ac:dyDescent="0.25">
      <c r="A13" s="30"/>
      <c r="B13" s="31" t="s">
        <v>45</v>
      </c>
      <c r="C13" s="5"/>
      <c r="D13" s="31" t="s">
        <v>45</v>
      </c>
      <c r="E13" s="6"/>
      <c r="F13" s="31" t="s">
        <v>45</v>
      </c>
      <c r="G13" s="5"/>
      <c r="H13" s="31" t="s">
        <v>45</v>
      </c>
      <c r="I13" s="5"/>
      <c r="J13" s="31" t="s">
        <v>45</v>
      </c>
      <c r="K13" s="6"/>
      <c r="L13" s="6"/>
      <c r="M13" s="5"/>
      <c r="N13" s="5"/>
    </row>
    <row r="14" spans="1:14" x14ac:dyDescent="0.25">
      <c r="A14" s="30"/>
      <c r="B14" s="31" t="s">
        <v>20</v>
      </c>
      <c r="C14" s="5"/>
      <c r="D14" s="31" t="s">
        <v>20</v>
      </c>
      <c r="E14" s="6"/>
      <c r="F14" s="31" t="s">
        <v>12</v>
      </c>
      <c r="G14" s="5"/>
      <c r="H14" s="31" t="s">
        <v>20</v>
      </c>
      <c r="I14" s="5"/>
      <c r="J14" s="31" t="s">
        <v>20</v>
      </c>
      <c r="K14" s="6"/>
      <c r="L14" s="6"/>
      <c r="M14" s="5"/>
      <c r="N14" s="5"/>
    </row>
    <row r="15" spans="1:14" x14ac:dyDescent="0.25">
      <c r="A15" s="32"/>
      <c r="B15" s="7"/>
      <c r="C15" s="7"/>
      <c r="D15" s="7"/>
      <c r="E15" s="7"/>
      <c r="F15" s="23"/>
      <c r="G15" s="7"/>
      <c r="H15" s="7"/>
      <c r="I15" s="7"/>
      <c r="J15" s="7"/>
      <c r="K15" s="7"/>
      <c r="L15" s="7"/>
      <c r="M15" s="7"/>
      <c r="N15" s="7">
        <f>C15+E15+G15+I15+K15+M15</f>
        <v>0</v>
      </c>
    </row>
    <row r="16" spans="1:14" x14ac:dyDescent="0.25">
      <c r="A16" s="33">
        <f>SUM(A3:A15)</f>
        <v>51.25</v>
      </c>
      <c r="B16" s="8" t="s">
        <v>10</v>
      </c>
      <c r="C16" s="8">
        <f>SUM(C3:C15)</f>
        <v>2.4700000000000002</v>
      </c>
      <c r="D16" s="13"/>
      <c r="E16" s="13">
        <f>SUM(E3:E15)</f>
        <v>1.59</v>
      </c>
      <c r="F16" s="25"/>
      <c r="G16" s="8">
        <f>SUM(G3:G15)</f>
        <v>1.55</v>
      </c>
      <c r="H16" s="8"/>
      <c r="I16" s="8">
        <f>SUM(I3:I15)</f>
        <v>3.11</v>
      </c>
      <c r="J16" s="8"/>
      <c r="K16" s="13">
        <f>SUM(K3:K15)</f>
        <v>3.1300000000000003</v>
      </c>
      <c r="L16" s="13"/>
      <c r="M16" s="13">
        <f>SUM(M3:M15)</f>
        <v>0</v>
      </c>
      <c r="N16" s="14">
        <f>SUM(N3:N15)</f>
        <v>11.85</v>
      </c>
    </row>
    <row r="17" spans="1:14" x14ac:dyDescent="0.25">
      <c r="A17" s="1"/>
      <c r="B17" s="1"/>
      <c r="C17" s="1"/>
      <c r="D17" s="1"/>
      <c r="E17" s="1"/>
      <c r="F17" s="20"/>
      <c r="G17" s="1"/>
      <c r="H17" s="1"/>
      <c r="I17" s="1"/>
      <c r="J17" s="15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20"/>
      <c r="G18" s="1"/>
      <c r="H18" s="1"/>
      <c r="I18" s="1"/>
      <c r="J18" s="15"/>
      <c r="K18" s="16"/>
      <c r="L18" s="16"/>
      <c r="M18" s="16"/>
      <c r="N18" s="1"/>
    </row>
    <row r="19" spans="1:14" x14ac:dyDescent="0.25">
      <c r="A19" s="1"/>
      <c r="B19" s="1"/>
      <c r="C19" s="1"/>
      <c r="D19" s="1"/>
      <c r="E19" s="1"/>
      <c r="F19" s="20"/>
      <c r="G19" s="1"/>
      <c r="H19" s="1"/>
      <c r="I19" s="17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8"/>
      <c r="F20" s="26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27"/>
      <c r="G21" s="128"/>
      <c r="H21" s="128"/>
      <c r="I21" s="128"/>
      <c r="J21" s="1"/>
      <c r="K21" s="1"/>
      <c r="L21" s="1"/>
      <c r="M21" s="1"/>
      <c r="N21" s="1"/>
    </row>
  </sheetData>
  <mergeCells count="1">
    <mergeCell ref="F21:I21"/>
  </mergeCells>
  <pageMargins left="0.7" right="0.7" top="0.75" bottom="0.75" header="0.3" footer="0.3"/>
  <pageSetup paperSize="9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4" workbookViewId="0">
      <selection sqref="A1:N30"/>
    </sheetView>
  </sheetViews>
  <sheetFormatPr baseColWidth="10" defaultRowHeight="15" x14ac:dyDescent="0.25"/>
  <cols>
    <col min="1" max="1" width="7.7109375" customWidth="1"/>
    <col min="2" max="2" width="17.28515625" customWidth="1"/>
    <col min="3" max="3" width="7.42578125" customWidth="1"/>
    <col min="4" max="4" width="16" customWidth="1"/>
    <col min="5" max="5" width="6.5703125" customWidth="1"/>
    <col min="6" max="6" width="15.28515625" customWidth="1"/>
    <col min="7" max="7" width="6.7109375" customWidth="1"/>
    <col min="8" max="8" width="15.7109375" customWidth="1"/>
    <col min="9" max="9" width="6.5703125" customWidth="1"/>
    <col min="10" max="10" width="14.42578125" customWidth="1"/>
    <col min="11" max="11" width="6.28515625" customWidth="1"/>
    <col min="12" max="12" width="13.28515625" customWidth="1"/>
    <col min="13" max="13" width="5.140625" customWidth="1"/>
    <col min="14" max="14" width="5.710937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x14ac:dyDescent="0.25">
      <c r="A3" s="3"/>
      <c r="B3" s="4" t="s">
        <v>22</v>
      </c>
      <c r="C3" s="7"/>
      <c r="D3" s="22"/>
      <c r="E3" s="7"/>
      <c r="F3" s="4" t="s">
        <v>22</v>
      </c>
      <c r="G3" s="7"/>
      <c r="H3" s="4"/>
      <c r="I3" s="23"/>
      <c r="J3" s="4" t="s">
        <v>22</v>
      </c>
      <c r="K3" s="7"/>
      <c r="L3" s="7"/>
      <c r="M3" s="7"/>
      <c r="N3" s="7"/>
    </row>
    <row r="4" spans="1:14" x14ac:dyDescent="0.25">
      <c r="A4" s="8">
        <v>5</v>
      </c>
      <c r="B4" s="11" t="s">
        <v>20</v>
      </c>
      <c r="C4" s="10">
        <v>0.25</v>
      </c>
      <c r="D4" s="10"/>
      <c r="E4" s="24"/>
      <c r="F4" s="11" t="s">
        <v>12</v>
      </c>
      <c r="G4" s="10">
        <v>0.56999999999999995</v>
      </c>
      <c r="H4" s="10"/>
      <c r="I4" s="10"/>
      <c r="J4" s="10" t="s">
        <v>21</v>
      </c>
      <c r="K4" s="10">
        <v>0.33</v>
      </c>
      <c r="L4" s="10"/>
      <c r="M4" s="10"/>
      <c r="N4" s="10">
        <f>C4+E4+G4+I4+K4+M4</f>
        <v>1.1499999999999999</v>
      </c>
    </row>
    <row r="5" spans="1:14" x14ac:dyDescent="0.25">
      <c r="A5" s="3"/>
      <c r="B5" s="4" t="s">
        <v>23</v>
      </c>
      <c r="C5" s="7"/>
      <c r="D5" s="7"/>
      <c r="E5" s="23"/>
      <c r="F5" s="4" t="s">
        <v>23</v>
      </c>
      <c r="G5" s="7"/>
      <c r="H5" s="7"/>
      <c r="I5" s="7"/>
      <c r="J5" s="4" t="s">
        <v>23</v>
      </c>
      <c r="K5" s="7"/>
      <c r="L5" s="7"/>
      <c r="M5" s="7"/>
      <c r="N5" s="7">
        <f>C5+E5+G5+I5+K5+M5</f>
        <v>0</v>
      </c>
    </row>
    <row r="6" spans="1:14" x14ac:dyDescent="0.25">
      <c r="A6" s="8">
        <v>6</v>
      </c>
      <c r="B6" s="11" t="s">
        <v>20</v>
      </c>
      <c r="C6" s="10">
        <v>0.25</v>
      </c>
      <c r="D6" s="11"/>
      <c r="E6" s="11"/>
      <c r="F6" s="11" t="s">
        <v>12</v>
      </c>
      <c r="G6" s="10">
        <v>0.88</v>
      </c>
      <c r="H6" s="10"/>
      <c r="I6" s="10"/>
      <c r="J6" s="11" t="s">
        <v>20</v>
      </c>
      <c r="K6" s="10">
        <v>0.25</v>
      </c>
      <c r="L6" s="11"/>
      <c r="M6" s="10"/>
      <c r="N6" s="10">
        <f>C6+E6+G6+I6+K6+M6</f>
        <v>1.38</v>
      </c>
    </row>
    <row r="7" spans="1:14" x14ac:dyDescent="0.25">
      <c r="A7" s="3"/>
      <c r="B7" s="4" t="s">
        <v>24</v>
      </c>
      <c r="C7" s="5"/>
      <c r="D7" s="4" t="s">
        <v>24</v>
      </c>
      <c r="E7" s="6"/>
      <c r="F7" s="4" t="s">
        <v>24</v>
      </c>
      <c r="G7" s="5"/>
      <c r="H7" s="4" t="s">
        <v>24</v>
      </c>
      <c r="I7" s="5"/>
      <c r="J7" s="4" t="s">
        <v>24</v>
      </c>
      <c r="K7" s="7"/>
      <c r="L7" s="7"/>
      <c r="M7" s="7"/>
      <c r="N7" s="7"/>
    </row>
    <row r="8" spans="1:14" x14ac:dyDescent="0.25">
      <c r="A8" s="8">
        <v>10</v>
      </c>
      <c r="B8" s="10" t="s">
        <v>20</v>
      </c>
      <c r="C8" s="10">
        <v>0.33</v>
      </c>
      <c r="D8" s="10" t="s">
        <v>20</v>
      </c>
      <c r="E8" s="10">
        <v>0.33</v>
      </c>
      <c r="F8" s="11" t="s">
        <v>20</v>
      </c>
      <c r="G8" s="10">
        <v>0.33</v>
      </c>
      <c r="H8" s="10" t="s">
        <v>20</v>
      </c>
      <c r="I8" s="10">
        <v>0.33</v>
      </c>
      <c r="J8" s="11" t="s">
        <v>12</v>
      </c>
      <c r="K8" s="10">
        <v>0.99</v>
      </c>
      <c r="L8" s="11"/>
      <c r="M8" s="10"/>
      <c r="N8" s="10">
        <f>C8+E8+G8+I8+K8+M8</f>
        <v>2.31</v>
      </c>
    </row>
    <row r="9" spans="1:14" ht="24.75" x14ac:dyDescent="0.25">
      <c r="A9" s="3"/>
      <c r="B9" s="4"/>
      <c r="C9" s="5"/>
      <c r="D9" s="6" t="s">
        <v>25</v>
      </c>
      <c r="E9" s="6"/>
      <c r="F9" s="6"/>
      <c r="G9" s="5"/>
      <c r="H9" s="4"/>
      <c r="I9" s="5"/>
      <c r="J9" s="6" t="s">
        <v>25</v>
      </c>
      <c r="K9" s="6"/>
      <c r="L9" s="4"/>
      <c r="M9" s="7"/>
      <c r="N9" s="7"/>
    </row>
    <row r="10" spans="1:14" ht="24.75" x14ac:dyDescent="0.25">
      <c r="A10" s="8">
        <v>5</v>
      </c>
      <c r="B10" s="9"/>
      <c r="C10" s="10"/>
      <c r="D10" s="11" t="s">
        <v>12</v>
      </c>
      <c r="E10" s="11">
        <v>0.5</v>
      </c>
      <c r="F10" s="11"/>
      <c r="G10" s="10"/>
      <c r="H10" s="10"/>
      <c r="I10" s="10"/>
      <c r="J10" s="11" t="s">
        <v>26</v>
      </c>
      <c r="K10" s="11">
        <v>0.65</v>
      </c>
      <c r="L10" s="11"/>
      <c r="M10" s="10"/>
      <c r="N10" s="10">
        <f>C10+E10+G10+I10+K10+M10</f>
        <v>1.1499999999999999</v>
      </c>
    </row>
    <row r="11" spans="1:14" ht="24.75" x14ac:dyDescent="0.25">
      <c r="A11" s="3"/>
      <c r="B11" s="4"/>
      <c r="C11" s="5"/>
      <c r="D11" s="6"/>
      <c r="E11" s="6"/>
      <c r="F11" s="6"/>
      <c r="G11" s="5"/>
      <c r="H11" s="4" t="s">
        <v>27</v>
      </c>
      <c r="I11" s="5"/>
      <c r="J11" s="6"/>
      <c r="K11" s="7"/>
      <c r="L11" s="7"/>
      <c r="M11" s="7"/>
      <c r="N11" s="7"/>
    </row>
    <row r="12" spans="1:14" x14ac:dyDescent="0.25">
      <c r="A12" s="8">
        <v>4</v>
      </c>
      <c r="B12" s="9"/>
      <c r="C12" s="10"/>
      <c r="D12" s="11"/>
      <c r="E12" s="11"/>
      <c r="F12" s="11"/>
      <c r="G12" s="10"/>
      <c r="H12" s="10"/>
      <c r="I12" s="10">
        <v>0.92</v>
      </c>
      <c r="J12" s="11"/>
      <c r="K12" s="10"/>
      <c r="L12" s="11"/>
      <c r="M12" s="10"/>
      <c r="N12" s="10">
        <f>C12+E12+G12+I12+K12+M12</f>
        <v>0.92</v>
      </c>
    </row>
    <row r="13" spans="1:14" ht="24.75" x14ac:dyDescent="0.25">
      <c r="A13" s="3"/>
      <c r="B13" s="4" t="s">
        <v>28</v>
      </c>
      <c r="C13" s="5"/>
      <c r="D13" s="4" t="s">
        <v>28</v>
      </c>
      <c r="E13" s="5"/>
      <c r="F13" s="4" t="s">
        <v>28</v>
      </c>
      <c r="G13" s="5"/>
      <c r="H13" s="4" t="s">
        <v>28</v>
      </c>
      <c r="I13" s="5"/>
      <c r="J13" s="4" t="s">
        <v>28</v>
      </c>
      <c r="K13" s="5"/>
      <c r="L13" s="4" t="s">
        <v>28</v>
      </c>
      <c r="M13" s="5"/>
      <c r="N13" s="7"/>
    </row>
    <row r="14" spans="1:14" ht="24.75" x14ac:dyDescent="0.25">
      <c r="A14" s="8">
        <v>12</v>
      </c>
      <c r="B14" s="9" t="s">
        <v>29</v>
      </c>
      <c r="C14" s="10">
        <v>0.33</v>
      </c>
      <c r="D14" s="9" t="s">
        <v>29</v>
      </c>
      <c r="E14" s="10">
        <v>0.33</v>
      </c>
      <c r="F14" s="9" t="s">
        <v>29</v>
      </c>
      <c r="G14" s="10">
        <v>0.33</v>
      </c>
      <c r="H14" s="9" t="s">
        <v>29</v>
      </c>
      <c r="I14" s="10">
        <v>0.33</v>
      </c>
      <c r="J14" s="9" t="s">
        <v>12</v>
      </c>
      <c r="K14" s="10">
        <v>1.1200000000000001</v>
      </c>
      <c r="L14" s="9" t="s">
        <v>29</v>
      </c>
      <c r="M14" s="10">
        <v>0.33</v>
      </c>
      <c r="N14" s="10">
        <f>C14+E14+G14+I14+K14+M14</f>
        <v>2.7700000000000005</v>
      </c>
    </row>
    <row r="15" spans="1:14" x14ac:dyDescent="0.25">
      <c r="A15" s="3"/>
      <c r="B15" s="4" t="s">
        <v>30</v>
      </c>
      <c r="C15" s="5"/>
      <c r="D15" s="4" t="s">
        <v>30</v>
      </c>
      <c r="E15" s="6"/>
      <c r="F15" s="4" t="s">
        <v>30</v>
      </c>
      <c r="G15" s="5"/>
      <c r="H15" s="4" t="s">
        <v>30</v>
      </c>
      <c r="I15" s="5"/>
      <c r="J15" s="4" t="s">
        <v>30</v>
      </c>
      <c r="K15" s="7"/>
      <c r="L15" s="4"/>
      <c r="M15" s="7"/>
      <c r="N15" s="7"/>
    </row>
    <row r="16" spans="1:14" x14ac:dyDescent="0.25">
      <c r="A16" s="8">
        <v>20</v>
      </c>
      <c r="B16" s="9"/>
      <c r="C16" s="10">
        <v>0.93</v>
      </c>
      <c r="D16" s="9"/>
      <c r="E16" s="11">
        <v>0.93</v>
      </c>
      <c r="F16" s="9"/>
      <c r="G16" s="11">
        <v>0.92</v>
      </c>
      <c r="H16" s="9"/>
      <c r="I16" s="11">
        <v>0.92</v>
      </c>
      <c r="J16" s="9"/>
      <c r="K16" s="11">
        <v>0.92</v>
      </c>
      <c r="L16" s="11"/>
      <c r="M16" s="11"/>
      <c r="N16" s="10">
        <f>C16+E16+G16+I16+K16+M16</f>
        <v>4.62</v>
      </c>
    </row>
    <row r="17" spans="1:14" x14ac:dyDescent="0.25">
      <c r="A17" s="3"/>
      <c r="B17" s="4"/>
      <c r="C17" s="5"/>
      <c r="D17" s="4" t="s">
        <v>31</v>
      </c>
      <c r="E17" s="6"/>
      <c r="F17" s="4"/>
      <c r="G17" s="6"/>
      <c r="H17" s="4"/>
      <c r="I17" s="6"/>
      <c r="J17" s="4" t="s">
        <v>31</v>
      </c>
      <c r="K17" s="6"/>
      <c r="L17" s="7"/>
      <c r="M17" s="7"/>
      <c r="N17" s="7"/>
    </row>
    <row r="18" spans="1:14" x14ac:dyDescent="0.25">
      <c r="A18" s="8">
        <v>8</v>
      </c>
      <c r="B18" s="9"/>
      <c r="C18" s="10"/>
      <c r="D18" s="9" t="s">
        <v>12</v>
      </c>
      <c r="E18" s="11">
        <v>0.93</v>
      </c>
      <c r="F18" s="9"/>
      <c r="G18" s="11"/>
      <c r="H18" s="9"/>
      <c r="I18" s="11"/>
      <c r="J18" s="9" t="s">
        <v>12</v>
      </c>
      <c r="K18" s="11">
        <v>0.92</v>
      </c>
      <c r="L18" s="11"/>
      <c r="M18" s="10"/>
      <c r="N18" s="10">
        <f>C18+E18+G18+I18+K18+M18</f>
        <v>1.85</v>
      </c>
    </row>
    <row r="19" spans="1:14" x14ac:dyDescent="0.25">
      <c r="A19" s="27"/>
      <c r="B19" s="28" t="s">
        <v>33</v>
      </c>
      <c r="C19" s="7"/>
      <c r="D19" s="28" t="s">
        <v>33</v>
      </c>
      <c r="E19" s="23"/>
      <c r="F19" s="28" t="s">
        <v>33</v>
      </c>
      <c r="G19" s="23"/>
      <c r="H19" s="28" t="s">
        <v>33</v>
      </c>
      <c r="I19" s="23"/>
      <c r="J19" s="28" t="s">
        <v>33</v>
      </c>
      <c r="K19" s="23"/>
      <c r="L19" s="23"/>
      <c r="M19" s="7"/>
      <c r="N19" s="7"/>
    </row>
    <row r="20" spans="1:14" x14ac:dyDescent="0.25">
      <c r="A20" s="29">
        <v>13.75</v>
      </c>
      <c r="B20" s="9" t="s">
        <v>20</v>
      </c>
      <c r="C20" s="10">
        <v>0.33</v>
      </c>
      <c r="D20" s="9" t="s">
        <v>20</v>
      </c>
      <c r="E20" s="11">
        <v>0.33</v>
      </c>
      <c r="F20" s="9" t="s">
        <v>20</v>
      </c>
      <c r="G20" s="11">
        <v>0.33</v>
      </c>
      <c r="H20" s="9" t="s">
        <v>12</v>
      </c>
      <c r="I20" s="11">
        <v>1.86</v>
      </c>
      <c r="J20" s="9" t="s">
        <v>20</v>
      </c>
      <c r="K20" s="11">
        <v>0.33</v>
      </c>
      <c r="L20" s="11"/>
      <c r="M20" s="10"/>
      <c r="N20" s="10">
        <f>K20+I20+G20+E20+C20</f>
        <v>3.18</v>
      </c>
    </row>
    <row r="21" spans="1:14" ht="24.75" x14ac:dyDescent="0.25">
      <c r="A21" s="27"/>
      <c r="B21" s="28" t="s">
        <v>34</v>
      </c>
      <c r="C21" s="7"/>
      <c r="D21" s="28"/>
      <c r="E21" s="23"/>
      <c r="F21" s="28" t="s">
        <v>35</v>
      </c>
      <c r="G21" s="23"/>
      <c r="H21" s="28"/>
      <c r="I21" s="23"/>
      <c r="J21" s="28" t="s">
        <v>36</v>
      </c>
      <c r="K21" s="23"/>
      <c r="L21" s="23"/>
      <c r="M21" s="7"/>
      <c r="N21" s="7"/>
    </row>
    <row r="22" spans="1:14" x14ac:dyDescent="0.25">
      <c r="A22" s="29">
        <v>11.5</v>
      </c>
      <c r="B22" s="9" t="s">
        <v>12</v>
      </c>
      <c r="C22" s="10">
        <v>0.89</v>
      </c>
      <c r="D22" s="9"/>
      <c r="E22" s="11"/>
      <c r="F22" s="9" t="s">
        <v>12</v>
      </c>
      <c r="G22" s="11">
        <v>0.89</v>
      </c>
      <c r="H22" s="9"/>
      <c r="I22" s="11"/>
      <c r="J22" s="9" t="s">
        <v>12</v>
      </c>
      <c r="K22" s="11">
        <v>0.89</v>
      </c>
      <c r="L22" s="11"/>
      <c r="M22" s="10"/>
      <c r="N22" s="10">
        <f>K22+G22+C22</f>
        <v>2.67</v>
      </c>
    </row>
    <row r="23" spans="1:14" x14ac:dyDescent="0.25">
      <c r="A23" s="12"/>
      <c r="B23" s="7"/>
      <c r="C23" s="7"/>
      <c r="D23" s="7"/>
      <c r="E23" s="7"/>
      <c r="F23" s="23"/>
      <c r="G23" s="7"/>
      <c r="H23" s="7"/>
      <c r="I23" s="7"/>
      <c r="J23" s="7"/>
      <c r="K23" s="7"/>
      <c r="L23" s="5"/>
      <c r="M23" s="5"/>
      <c r="N23" s="7">
        <f>C23+E23+G23+I23+K23+M23</f>
        <v>0</v>
      </c>
    </row>
    <row r="24" spans="1:14" x14ac:dyDescent="0.25">
      <c r="A24" s="12">
        <f>SUM(A3:A23)</f>
        <v>95.25</v>
      </c>
      <c r="B24" s="8" t="s">
        <v>10</v>
      </c>
      <c r="C24" s="8">
        <f>SUM(C3:C23)</f>
        <v>3.3100000000000005</v>
      </c>
      <c r="D24" s="13"/>
      <c r="E24" s="13">
        <f>SUM(E3:E23)</f>
        <v>3.3500000000000005</v>
      </c>
      <c r="F24" s="25"/>
      <c r="G24" s="8">
        <f>SUM(G3:G23)</f>
        <v>4.25</v>
      </c>
      <c r="H24" s="8"/>
      <c r="I24" s="8">
        <f>SUM(I3:I23)</f>
        <v>4.3600000000000003</v>
      </c>
      <c r="J24" s="8"/>
      <c r="K24" s="13">
        <f>SUM(K3:K23)</f>
        <v>6.4</v>
      </c>
      <c r="L24" s="13"/>
      <c r="M24" s="13">
        <f>SUM(M3:M23)</f>
        <v>0.33</v>
      </c>
      <c r="N24" s="14">
        <f>SUM(N3:N23)</f>
        <v>22</v>
      </c>
    </row>
    <row r="25" spans="1:14" x14ac:dyDescent="0.25">
      <c r="A25" s="1"/>
      <c r="B25" s="1"/>
      <c r="C25" s="1"/>
      <c r="D25" s="1"/>
      <c r="E25" s="1"/>
      <c r="F25" s="20"/>
      <c r="G25" s="1"/>
      <c r="H25" s="1"/>
      <c r="I25" s="1"/>
      <c r="J25" s="15"/>
      <c r="K25" s="1"/>
      <c r="L25" s="1"/>
      <c r="M25" s="1"/>
      <c r="N25" s="1"/>
    </row>
    <row r="26" spans="1:14" x14ac:dyDescent="0.25">
      <c r="A26" s="1"/>
      <c r="B26" s="1"/>
      <c r="C26" s="1"/>
      <c r="D26" s="1" t="s">
        <v>15</v>
      </c>
      <c r="E26" s="1"/>
      <c r="F26" s="20"/>
      <c r="G26" s="1"/>
      <c r="H26" s="1" t="s">
        <v>13</v>
      </c>
      <c r="I26" s="1"/>
      <c r="J26" s="15"/>
      <c r="K26" s="16">
        <f>N24*4.33</f>
        <v>95.26</v>
      </c>
      <c r="L26" s="16"/>
      <c r="M26" s="16"/>
      <c r="N26" s="1"/>
    </row>
    <row r="27" spans="1:14" x14ac:dyDescent="0.25">
      <c r="A27" s="1"/>
      <c r="B27" s="1"/>
      <c r="C27" s="1"/>
      <c r="D27" s="1"/>
      <c r="E27" s="1"/>
      <c r="F27" s="20"/>
      <c r="G27" s="1"/>
      <c r="H27" s="1"/>
      <c r="I27" s="17">
        <f>N24</f>
        <v>22</v>
      </c>
      <c r="J27" s="1"/>
      <c r="K27" s="1"/>
      <c r="L27" s="1"/>
      <c r="M27" s="1"/>
      <c r="N27" s="1"/>
    </row>
    <row r="28" spans="1:14" x14ac:dyDescent="0.25">
      <c r="A28" s="1"/>
      <c r="B28" s="1" t="s">
        <v>14</v>
      </c>
      <c r="C28" s="1"/>
      <c r="D28" s="1"/>
      <c r="E28" s="18" t="s">
        <v>41</v>
      </c>
      <c r="F28" s="26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 t="s">
        <v>32</v>
      </c>
      <c r="C29" s="1"/>
      <c r="D29" s="1" t="s">
        <v>18</v>
      </c>
      <c r="E29" s="1"/>
      <c r="F29" s="127"/>
      <c r="G29" s="128"/>
      <c r="H29" s="128"/>
      <c r="I29" s="128"/>
      <c r="J29" s="1"/>
      <c r="K29" s="1"/>
      <c r="L29" s="1"/>
      <c r="M29" s="1"/>
      <c r="N29" s="1"/>
    </row>
  </sheetData>
  <mergeCells count="1">
    <mergeCell ref="F29:I29"/>
  </mergeCells>
  <pageMargins left="0" right="0" top="0" bottom="0" header="0" footer="0.31496062992125984"/>
  <pageSetup paperSize="9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0" workbookViewId="0">
      <selection sqref="A1:N31"/>
    </sheetView>
  </sheetViews>
  <sheetFormatPr baseColWidth="10" defaultRowHeight="15" x14ac:dyDescent="0.25"/>
  <cols>
    <col min="1" max="1" width="8.42578125" customWidth="1"/>
    <col min="3" max="3" width="7" customWidth="1"/>
    <col min="4" max="4" width="19.28515625" customWidth="1"/>
    <col min="5" max="5" width="9.5703125" customWidth="1"/>
    <col min="7" max="7" width="5.42578125" customWidth="1"/>
    <col min="9" max="9" width="5.7109375" customWidth="1"/>
    <col min="11" max="11" width="6.140625" customWidth="1"/>
    <col min="13" max="13" width="6.42578125" customWidth="1"/>
    <col min="14" max="14" width="6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ht="24.75" x14ac:dyDescent="0.25">
      <c r="A3" s="3"/>
      <c r="B3" s="4" t="s">
        <v>19</v>
      </c>
      <c r="C3" s="7"/>
      <c r="D3" s="22"/>
      <c r="E3" s="7"/>
      <c r="F3" s="4" t="s">
        <v>19</v>
      </c>
      <c r="G3" s="7"/>
      <c r="H3" s="4"/>
      <c r="I3" s="23"/>
      <c r="J3" s="4" t="s">
        <v>19</v>
      </c>
      <c r="K3" s="7"/>
      <c r="L3" s="22"/>
      <c r="M3" s="7"/>
      <c r="N3" s="7"/>
    </row>
    <row r="4" spans="1:14" x14ac:dyDescent="0.25">
      <c r="A4" s="8">
        <v>8</v>
      </c>
      <c r="B4" s="11" t="s">
        <v>20</v>
      </c>
      <c r="C4" s="10">
        <v>0.25</v>
      </c>
      <c r="D4" s="10"/>
      <c r="E4" s="24"/>
      <c r="F4" s="11" t="s">
        <v>12</v>
      </c>
      <c r="G4" s="10">
        <v>1.26</v>
      </c>
      <c r="H4" s="10"/>
      <c r="I4" s="10"/>
      <c r="J4" s="10" t="s">
        <v>21</v>
      </c>
      <c r="K4" s="10">
        <v>0.33</v>
      </c>
      <c r="L4" s="10"/>
      <c r="M4" s="10"/>
      <c r="N4" s="10">
        <f>C4+E4+G4+I4+K4+M4</f>
        <v>1.84</v>
      </c>
    </row>
    <row r="5" spans="1:14" ht="24.75" x14ac:dyDescent="0.25">
      <c r="A5" s="3"/>
      <c r="B5" s="4" t="s">
        <v>22</v>
      </c>
      <c r="C5" s="7"/>
      <c r="D5" s="22"/>
      <c r="E5" s="7"/>
      <c r="F5" s="4" t="s">
        <v>22</v>
      </c>
      <c r="G5" s="7"/>
      <c r="H5" s="4"/>
      <c r="I5" s="23"/>
      <c r="J5" s="4" t="s">
        <v>22</v>
      </c>
      <c r="K5" s="7"/>
      <c r="L5" s="7"/>
      <c r="M5" s="7"/>
      <c r="N5" s="7"/>
    </row>
    <row r="6" spans="1:14" x14ac:dyDescent="0.25">
      <c r="A6" s="8">
        <v>5</v>
      </c>
      <c r="B6" s="11" t="s">
        <v>20</v>
      </c>
      <c r="C6" s="10">
        <v>0.25</v>
      </c>
      <c r="D6" s="10"/>
      <c r="E6" s="24"/>
      <c r="F6" s="11" t="s">
        <v>12</v>
      </c>
      <c r="G6" s="10">
        <v>0.56999999999999995</v>
      </c>
      <c r="H6" s="10"/>
      <c r="I6" s="10"/>
      <c r="J6" s="10" t="s">
        <v>21</v>
      </c>
      <c r="K6" s="10">
        <v>0.33</v>
      </c>
      <c r="L6" s="10"/>
      <c r="M6" s="10"/>
      <c r="N6" s="10">
        <f>C6+E6+G6+I6+K6+M6</f>
        <v>1.1499999999999999</v>
      </c>
    </row>
    <row r="7" spans="1:14" ht="24.75" x14ac:dyDescent="0.25">
      <c r="A7" s="3"/>
      <c r="B7" s="4" t="s">
        <v>23</v>
      </c>
      <c r="C7" s="7"/>
      <c r="D7" s="7"/>
      <c r="E7" s="23"/>
      <c r="F7" s="4" t="s">
        <v>23</v>
      </c>
      <c r="G7" s="7"/>
      <c r="H7" s="7"/>
      <c r="I7" s="7"/>
      <c r="J7" s="4" t="s">
        <v>23</v>
      </c>
      <c r="K7" s="7"/>
      <c r="L7" s="7"/>
      <c r="M7" s="7"/>
      <c r="N7" s="7">
        <f>C7+E7+G7+I7+K7+M7</f>
        <v>0</v>
      </c>
    </row>
    <row r="8" spans="1:14" x14ac:dyDescent="0.25">
      <c r="A8" s="8">
        <v>6</v>
      </c>
      <c r="B8" s="11" t="s">
        <v>20</v>
      </c>
      <c r="C8" s="10">
        <v>0.25</v>
      </c>
      <c r="D8" s="11"/>
      <c r="E8" s="11"/>
      <c r="F8" s="11" t="s">
        <v>12</v>
      </c>
      <c r="G8" s="10">
        <v>0.88</v>
      </c>
      <c r="H8" s="10"/>
      <c r="I8" s="10"/>
      <c r="J8" s="11" t="s">
        <v>20</v>
      </c>
      <c r="K8" s="10">
        <v>0.25</v>
      </c>
      <c r="L8" s="11"/>
      <c r="M8" s="10"/>
      <c r="N8" s="10">
        <f>C8+E8+G8+I8+K8+M8</f>
        <v>1.38</v>
      </c>
    </row>
    <row r="9" spans="1:14" x14ac:dyDescent="0.25">
      <c r="A9" s="3"/>
      <c r="B9" s="4" t="s">
        <v>24</v>
      </c>
      <c r="C9" s="5"/>
      <c r="D9" s="4" t="s">
        <v>24</v>
      </c>
      <c r="E9" s="6"/>
      <c r="F9" s="4" t="s">
        <v>24</v>
      </c>
      <c r="G9" s="5"/>
      <c r="H9" s="4" t="s">
        <v>24</v>
      </c>
      <c r="I9" s="5"/>
      <c r="J9" s="4" t="s">
        <v>24</v>
      </c>
      <c r="K9" s="7"/>
      <c r="L9" s="7"/>
      <c r="M9" s="7"/>
      <c r="N9" s="7"/>
    </row>
    <row r="10" spans="1:14" x14ac:dyDescent="0.25">
      <c r="A10" s="8">
        <v>10</v>
      </c>
      <c r="B10" s="10" t="s">
        <v>20</v>
      </c>
      <c r="C10" s="10">
        <v>0.33</v>
      </c>
      <c r="D10" s="10" t="s">
        <v>20</v>
      </c>
      <c r="E10" s="10">
        <v>0.33</v>
      </c>
      <c r="F10" s="11" t="s">
        <v>20</v>
      </c>
      <c r="G10" s="10">
        <v>0.33</v>
      </c>
      <c r="H10" s="10" t="s">
        <v>20</v>
      </c>
      <c r="I10" s="10">
        <v>0.33</v>
      </c>
      <c r="J10" s="11" t="s">
        <v>12</v>
      </c>
      <c r="K10" s="10">
        <v>0.99</v>
      </c>
      <c r="L10" s="11"/>
      <c r="M10" s="10"/>
      <c r="N10" s="10">
        <f>C10+E10+G10+I10+K10+M10</f>
        <v>2.31</v>
      </c>
    </row>
    <row r="11" spans="1:14" ht="24.75" x14ac:dyDescent="0.25">
      <c r="A11" s="3"/>
      <c r="B11" s="4"/>
      <c r="C11" s="5"/>
      <c r="D11" s="6" t="s">
        <v>25</v>
      </c>
      <c r="E11" s="6"/>
      <c r="F11" s="6"/>
      <c r="G11" s="5"/>
      <c r="H11" s="4"/>
      <c r="I11" s="5"/>
      <c r="J11" s="6" t="s">
        <v>25</v>
      </c>
      <c r="K11" s="6"/>
      <c r="L11" s="4"/>
      <c r="M11" s="7"/>
      <c r="N11" s="7"/>
    </row>
    <row r="12" spans="1:14" ht="24.75" x14ac:dyDescent="0.25">
      <c r="A12" s="8">
        <v>5</v>
      </c>
      <c r="B12" s="9"/>
      <c r="C12" s="10"/>
      <c r="D12" s="11" t="s">
        <v>12</v>
      </c>
      <c r="E12" s="11">
        <v>0.5</v>
      </c>
      <c r="F12" s="11"/>
      <c r="G12" s="10"/>
      <c r="H12" s="10"/>
      <c r="I12" s="10"/>
      <c r="J12" s="11" t="s">
        <v>26</v>
      </c>
      <c r="K12" s="11">
        <v>0.65</v>
      </c>
      <c r="L12" s="11"/>
      <c r="M12" s="10"/>
      <c r="N12" s="10">
        <f>C12+E12+G12+I12+K12+M12</f>
        <v>1.1499999999999999</v>
      </c>
    </row>
    <row r="13" spans="1:14" ht="36.75" x14ac:dyDescent="0.25">
      <c r="A13" s="3"/>
      <c r="B13" s="4"/>
      <c r="C13" s="5"/>
      <c r="D13" s="6"/>
      <c r="E13" s="6"/>
      <c r="F13" s="6"/>
      <c r="G13" s="5"/>
      <c r="H13" s="4" t="s">
        <v>27</v>
      </c>
      <c r="I13" s="5"/>
      <c r="J13" s="6"/>
      <c r="K13" s="7"/>
      <c r="L13" s="7"/>
      <c r="M13" s="7"/>
      <c r="N13" s="7"/>
    </row>
    <row r="14" spans="1:14" x14ac:dyDescent="0.25">
      <c r="A14" s="8">
        <v>4</v>
      </c>
      <c r="B14" s="9"/>
      <c r="C14" s="10"/>
      <c r="D14" s="11"/>
      <c r="E14" s="11"/>
      <c r="F14" s="11"/>
      <c r="G14" s="10"/>
      <c r="H14" s="10"/>
      <c r="I14" s="10">
        <v>0.92</v>
      </c>
      <c r="J14" s="11"/>
      <c r="K14" s="10"/>
      <c r="L14" s="11"/>
      <c r="M14" s="10"/>
      <c r="N14" s="10">
        <f>C14+E14+G14+I14+K14+M14</f>
        <v>0.92</v>
      </c>
    </row>
    <row r="15" spans="1:14" ht="24.75" x14ac:dyDescent="0.25">
      <c r="A15" s="3"/>
      <c r="B15" s="4" t="s">
        <v>28</v>
      </c>
      <c r="C15" s="5"/>
      <c r="D15" s="4" t="s">
        <v>28</v>
      </c>
      <c r="E15" s="5"/>
      <c r="F15" s="4" t="s">
        <v>28</v>
      </c>
      <c r="G15" s="5"/>
      <c r="H15" s="4" t="s">
        <v>28</v>
      </c>
      <c r="I15" s="5"/>
      <c r="J15" s="4" t="s">
        <v>28</v>
      </c>
      <c r="K15" s="5"/>
      <c r="L15" s="4" t="s">
        <v>28</v>
      </c>
      <c r="M15" s="5"/>
      <c r="N15" s="7"/>
    </row>
    <row r="16" spans="1:14" ht="24.75" x14ac:dyDescent="0.25">
      <c r="A16" s="8">
        <v>12</v>
      </c>
      <c r="B16" s="9" t="s">
        <v>29</v>
      </c>
      <c r="C16" s="10">
        <v>0.33</v>
      </c>
      <c r="D16" s="9" t="s">
        <v>29</v>
      </c>
      <c r="E16" s="10">
        <v>0.33</v>
      </c>
      <c r="F16" s="9" t="s">
        <v>29</v>
      </c>
      <c r="G16" s="10">
        <v>0.33</v>
      </c>
      <c r="H16" s="9" t="s">
        <v>29</v>
      </c>
      <c r="I16" s="10">
        <v>0.33</v>
      </c>
      <c r="J16" s="9" t="s">
        <v>12</v>
      </c>
      <c r="K16" s="10">
        <v>1.1200000000000001</v>
      </c>
      <c r="L16" s="9" t="s">
        <v>29</v>
      </c>
      <c r="M16" s="10">
        <v>0.33</v>
      </c>
      <c r="N16" s="10">
        <f>C16+E16+G16+I16+K16+M16</f>
        <v>2.7700000000000005</v>
      </c>
    </row>
    <row r="17" spans="1:14" ht="24.75" x14ac:dyDescent="0.25">
      <c r="A17" s="3"/>
      <c r="B17" s="4" t="s">
        <v>30</v>
      </c>
      <c r="C17" s="5"/>
      <c r="D17" s="4" t="s">
        <v>30</v>
      </c>
      <c r="E17" s="6"/>
      <c r="F17" s="4" t="s">
        <v>30</v>
      </c>
      <c r="G17" s="5"/>
      <c r="H17" s="4" t="s">
        <v>30</v>
      </c>
      <c r="I17" s="5"/>
      <c r="J17" s="4" t="s">
        <v>30</v>
      </c>
      <c r="K17" s="7"/>
      <c r="L17" s="4"/>
      <c r="M17" s="7"/>
      <c r="N17" s="7"/>
    </row>
    <row r="18" spans="1:14" x14ac:dyDescent="0.25">
      <c r="A18" s="8">
        <v>20</v>
      </c>
      <c r="B18" s="9"/>
      <c r="C18" s="10">
        <v>0.93</v>
      </c>
      <c r="D18" s="9"/>
      <c r="E18" s="11">
        <v>0.93</v>
      </c>
      <c r="F18" s="9"/>
      <c r="G18" s="11">
        <v>0.92</v>
      </c>
      <c r="H18" s="9"/>
      <c r="I18" s="11">
        <v>0.92</v>
      </c>
      <c r="J18" s="9"/>
      <c r="K18" s="11">
        <v>0.92</v>
      </c>
      <c r="L18" s="11"/>
      <c r="M18" s="11"/>
      <c r="N18" s="10">
        <f>C18+E18+G18+I18+K18+M18</f>
        <v>4.62</v>
      </c>
    </row>
    <row r="19" spans="1:14" x14ac:dyDescent="0.25">
      <c r="A19" s="3"/>
      <c r="B19" s="4"/>
      <c r="C19" s="5"/>
      <c r="D19" s="4" t="s">
        <v>31</v>
      </c>
      <c r="E19" s="6"/>
      <c r="F19" s="4"/>
      <c r="G19" s="6"/>
      <c r="H19" s="4"/>
      <c r="I19" s="6"/>
      <c r="J19" s="4" t="s">
        <v>31</v>
      </c>
      <c r="K19" s="6"/>
      <c r="L19" s="7"/>
      <c r="M19" s="7"/>
      <c r="N19" s="7"/>
    </row>
    <row r="20" spans="1:14" x14ac:dyDescent="0.25">
      <c r="A20" s="8">
        <v>8</v>
      </c>
      <c r="B20" s="9"/>
      <c r="C20" s="10"/>
      <c r="D20" s="9" t="s">
        <v>12</v>
      </c>
      <c r="E20" s="11">
        <v>0.93</v>
      </c>
      <c r="F20" s="9"/>
      <c r="G20" s="11"/>
      <c r="H20" s="9"/>
      <c r="I20" s="11"/>
      <c r="J20" s="9" t="s">
        <v>12</v>
      </c>
      <c r="K20" s="11">
        <v>0.92</v>
      </c>
      <c r="L20" s="11"/>
      <c r="M20" s="10"/>
      <c r="N20" s="10">
        <f>C20+E20+G20+I20+K20+M20</f>
        <v>1.85</v>
      </c>
    </row>
    <row r="21" spans="1:14" x14ac:dyDescent="0.25">
      <c r="A21" s="27"/>
      <c r="B21" s="28" t="s">
        <v>33</v>
      </c>
      <c r="C21" s="7"/>
      <c r="D21" s="28" t="s">
        <v>33</v>
      </c>
      <c r="E21" s="23"/>
      <c r="F21" s="28" t="s">
        <v>33</v>
      </c>
      <c r="G21" s="23"/>
      <c r="H21" s="28" t="s">
        <v>33</v>
      </c>
      <c r="I21" s="23"/>
      <c r="J21" s="28" t="s">
        <v>33</v>
      </c>
      <c r="K21" s="23"/>
      <c r="L21" s="23"/>
      <c r="M21" s="7"/>
      <c r="N21" s="7"/>
    </row>
    <row r="22" spans="1:14" x14ac:dyDescent="0.25">
      <c r="A22" s="29">
        <v>13.75</v>
      </c>
      <c r="B22" s="9" t="s">
        <v>20</v>
      </c>
      <c r="C22" s="10">
        <v>0.33</v>
      </c>
      <c r="D22" s="9" t="s">
        <v>20</v>
      </c>
      <c r="E22" s="11">
        <v>0.33</v>
      </c>
      <c r="F22" s="9" t="s">
        <v>20</v>
      </c>
      <c r="G22" s="11">
        <v>0.33</v>
      </c>
      <c r="H22" s="9" t="s">
        <v>12</v>
      </c>
      <c r="I22" s="11">
        <v>1.86</v>
      </c>
      <c r="J22" s="9" t="s">
        <v>20</v>
      </c>
      <c r="K22" s="11">
        <v>0.33</v>
      </c>
      <c r="L22" s="11"/>
      <c r="M22" s="10"/>
      <c r="N22" s="10">
        <f>K22+I22+G22+E22+C22</f>
        <v>3.18</v>
      </c>
    </row>
    <row r="23" spans="1:14" ht="24.75" x14ac:dyDescent="0.25">
      <c r="A23" s="27"/>
      <c r="B23" s="28" t="s">
        <v>34</v>
      </c>
      <c r="C23" s="7"/>
      <c r="D23" s="28"/>
      <c r="E23" s="23"/>
      <c r="F23" s="28" t="s">
        <v>35</v>
      </c>
      <c r="G23" s="23"/>
      <c r="H23" s="28"/>
      <c r="I23" s="23"/>
      <c r="J23" s="28" t="s">
        <v>36</v>
      </c>
      <c r="K23" s="23"/>
      <c r="L23" s="23"/>
      <c r="M23" s="7"/>
      <c r="N23" s="7"/>
    </row>
    <row r="24" spans="1:14" x14ac:dyDescent="0.25">
      <c r="A24" s="29">
        <v>11.5</v>
      </c>
      <c r="B24" s="9" t="s">
        <v>12</v>
      </c>
      <c r="C24" s="10">
        <v>0.89</v>
      </c>
      <c r="D24" s="9"/>
      <c r="E24" s="11"/>
      <c r="F24" s="9" t="s">
        <v>12</v>
      </c>
      <c r="G24" s="11">
        <v>0.89</v>
      </c>
      <c r="H24" s="9"/>
      <c r="I24" s="11"/>
      <c r="J24" s="9" t="s">
        <v>12</v>
      </c>
      <c r="K24" s="11">
        <v>0.89</v>
      </c>
      <c r="L24" s="11"/>
      <c r="M24" s="10"/>
      <c r="N24" s="10">
        <f>K24+G24+C24</f>
        <v>2.67</v>
      </c>
    </row>
    <row r="25" spans="1:14" x14ac:dyDescent="0.25">
      <c r="A25" s="12"/>
      <c r="B25" s="7"/>
      <c r="C25" s="7"/>
      <c r="D25" s="7"/>
      <c r="E25" s="7"/>
      <c r="F25" s="23"/>
      <c r="G25" s="7"/>
      <c r="H25" s="7"/>
      <c r="I25" s="7"/>
      <c r="J25" s="7"/>
      <c r="K25" s="7"/>
      <c r="L25" s="5"/>
      <c r="M25" s="5"/>
      <c r="N25" s="7">
        <f>C25+E25+G25+I25+K25+M25</f>
        <v>0</v>
      </c>
    </row>
    <row r="26" spans="1:14" x14ac:dyDescent="0.25">
      <c r="A26" s="12">
        <f>SUM(A3:A25)</f>
        <v>103.25</v>
      </c>
      <c r="B26" s="8" t="s">
        <v>10</v>
      </c>
      <c r="C26" s="8">
        <f>SUM(C3:C25)</f>
        <v>3.5600000000000005</v>
      </c>
      <c r="D26" s="13"/>
      <c r="E26" s="13">
        <f>SUM(E3:E25)</f>
        <v>3.3500000000000005</v>
      </c>
      <c r="F26" s="25"/>
      <c r="G26" s="8">
        <f>SUM(G3:G25)</f>
        <v>5.51</v>
      </c>
      <c r="H26" s="8"/>
      <c r="I26" s="8">
        <f>SUM(I3:I25)</f>
        <v>4.3600000000000003</v>
      </c>
      <c r="J26" s="8"/>
      <c r="K26" s="13">
        <f>SUM(K3:K25)</f>
        <v>6.7299999999999995</v>
      </c>
      <c r="L26" s="13"/>
      <c r="M26" s="13">
        <f>SUM(M3:M25)</f>
        <v>0.33</v>
      </c>
      <c r="N26" s="14">
        <f>SUM(N3:N25)</f>
        <v>23.840000000000003</v>
      </c>
    </row>
    <row r="27" spans="1:14" x14ac:dyDescent="0.25">
      <c r="A27" s="1"/>
      <c r="B27" s="1"/>
      <c r="C27" s="1"/>
      <c r="D27" s="1"/>
      <c r="E27" s="1"/>
      <c r="F27" s="20"/>
      <c r="G27" s="1"/>
      <c r="H27" s="1"/>
      <c r="I27" s="1"/>
      <c r="J27" s="15"/>
      <c r="K27" s="1"/>
      <c r="L27" s="1"/>
      <c r="M27" s="1"/>
      <c r="N27" s="1"/>
    </row>
    <row r="28" spans="1:14" x14ac:dyDescent="0.25">
      <c r="A28" s="1"/>
      <c r="B28" s="1"/>
      <c r="C28" s="1"/>
      <c r="D28" s="1" t="s">
        <v>15</v>
      </c>
      <c r="E28" s="1"/>
      <c r="F28" s="20"/>
      <c r="G28" s="1"/>
      <c r="H28" s="1" t="s">
        <v>13</v>
      </c>
      <c r="I28" s="1"/>
      <c r="J28" s="15"/>
      <c r="K28" s="16">
        <f>N26*4.33</f>
        <v>103.22720000000001</v>
      </c>
      <c r="L28" s="16"/>
      <c r="M28" s="16"/>
      <c r="N28" s="1"/>
    </row>
    <row r="29" spans="1:14" ht="9" customHeight="1" x14ac:dyDescent="0.25">
      <c r="A29" s="1"/>
      <c r="B29" s="1"/>
      <c r="C29" s="1"/>
      <c r="D29" s="1"/>
      <c r="E29" s="1"/>
      <c r="F29" s="20"/>
      <c r="G29" s="1"/>
      <c r="H29" s="1"/>
      <c r="I29" s="17">
        <f>N26</f>
        <v>23.840000000000003</v>
      </c>
      <c r="J29" s="1"/>
      <c r="K29" s="1"/>
      <c r="L29" s="1"/>
      <c r="M29" s="1"/>
      <c r="N29" s="1"/>
    </row>
    <row r="30" spans="1:14" ht="10.5" customHeight="1" x14ac:dyDescent="0.25">
      <c r="A30" s="1"/>
      <c r="B30" s="1" t="s">
        <v>14</v>
      </c>
      <c r="C30" s="1"/>
      <c r="D30" s="1"/>
      <c r="E30" s="18" t="s">
        <v>40</v>
      </c>
      <c r="F30" s="26"/>
      <c r="G30" s="1"/>
      <c r="H30" s="1"/>
      <c r="I30" s="1"/>
      <c r="J30" s="1"/>
      <c r="K30" s="1"/>
      <c r="L30" s="1"/>
      <c r="M30" s="1"/>
      <c r="N30" s="1"/>
    </row>
    <row r="31" spans="1:14" ht="22.5" customHeight="1" x14ac:dyDescent="0.25">
      <c r="A31" s="1"/>
      <c r="B31" s="1" t="s">
        <v>32</v>
      </c>
      <c r="C31" s="1"/>
      <c r="D31" s="1" t="s">
        <v>18</v>
      </c>
      <c r="E31" s="1"/>
      <c r="F31" s="127" t="s">
        <v>37</v>
      </c>
      <c r="G31" s="128"/>
      <c r="H31" s="128"/>
      <c r="I31" s="128"/>
      <c r="J31" s="1"/>
      <c r="K31" s="1"/>
      <c r="L31" s="1"/>
      <c r="M31" s="1"/>
      <c r="N31" s="1"/>
    </row>
    <row r="32" spans="1:14" ht="20.25" customHeight="1" x14ac:dyDescent="0.25">
      <c r="A32" s="1"/>
      <c r="B32" s="1"/>
      <c r="C32" s="1"/>
      <c r="D32" s="1"/>
      <c r="E32" s="1"/>
      <c r="J32" s="1"/>
      <c r="K32" s="1"/>
      <c r="L32" s="1"/>
      <c r="M32" s="1"/>
      <c r="N32" s="1"/>
    </row>
    <row r="33" spans="1:14" x14ac:dyDescent="0.25">
      <c r="A33" s="1"/>
      <c r="C33" s="1"/>
      <c r="D33" s="1"/>
      <c r="E33" s="1"/>
      <c r="F33" s="20"/>
      <c r="G33" s="1"/>
      <c r="H33" s="1"/>
      <c r="I33" s="1"/>
      <c r="J33" s="1"/>
      <c r="K33" s="1"/>
      <c r="L33" s="1"/>
      <c r="M33" s="1"/>
      <c r="N33" s="1"/>
    </row>
  </sheetData>
  <mergeCells count="1">
    <mergeCell ref="F31:I31"/>
  </mergeCells>
  <pageMargins left="0" right="0" top="0" bottom="0" header="0" footer="0.31496062992125984"/>
  <pageSetup paperSize="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3" workbookViewId="0">
      <selection activeCell="P20" sqref="P20"/>
    </sheetView>
  </sheetViews>
  <sheetFormatPr baseColWidth="10" defaultRowHeight="15" x14ac:dyDescent="0.25"/>
  <cols>
    <col min="1" max="1" width="7.7109375" customWidth="1"/>
    <col min="3" max="3" width="8" customWidth="1"/>
    <col min="4" max="4" width="13.5703125" customWidth="1"/>
    <col min="5" max="5" width="7.5703125" customWidth="1"/>
    <col min="7" max="7" width="7" customWidth="1"/>
    <col min="9" max="9" width="5.28515625" customWidth="1"/>
    <col min="10" max="10" width="13.5703125" customWidth="1"/>
    <col min="11" max="11" width="5.7109375" bestFit="1" customWidth="1"/>
    <col min="13" max="13" width="6.140625" customWidth="1"/>
    <col min="14" max="14" width="7.710937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ht="24.75" x14ac:dyDescent="0.25">
      <c r="A3" s="3"/>
      <c r="B3" s="4" t="s">
        <v>19</v>
      </c>
      <c r="C3" s="7"/>
      <c r="D3" s="22"/>
      <c r="E3" s="7"/>
      <c r="F3" s="4" t="s">
        <v>19</v>
      </c>
      <c r="G3" s="7"/>
      <c r="H3" s="4"/>
      <c r="I3" s="23"/>
      <c r="J3" s="4" t="s">
        <v>19</v>
      </c>
      <c r="K3" s="7"/>
      <c r="L3" s="22"/>
      <c r="M3" s="7"/>
      <c r="N3" s="7"/>
    </row>
    <row r="4" spans="1:14" x14ac:dyDescent="0.25">
      <c r="A4" s="8">
        <v>8</v>
      </c>
      <c r="B4" s="11" t="s">
        <v>20</v>
      </c>
      <c r="C4" s="10">
        <v>0.25</v>
      </c>
      <c r="D4" s="10"/>
      <c r="E4" s="24"/>
      <c r="F4" s="11" t="s">
        <v>12</v>
      </c>
      <c r="G4" s="10">
        <v>1.26</v>
      </c>
      <c r="H4" s="10"/>
      <c r="I4" s="10"/>
      <c r="J4" s="10" t="s">
        <v>21</v>
      </c>
      <c r="K4" s="10">
        <v>0.33</v>
      </c>
      <c r="L4" s="10"/>
      <c r="M4" s="10"/>
      <c r="N4" s="10">
        <f>C4+E4+G4+I4+K4+M4</f>
        <v>1.84</v>
      </c>
    </row>
    <row r="5" spans="1:14" ht="24.75" x14ac:dyDescent="0.25">
      <c r="A5" s="3"/>
      <c r="B5" s="4" t="s">
        <v>22</v>
      </c>
      <c r="C5" s="7"/>
      <c r="D5" s="22"/>
      <c r="E5" s="7"/>
      <c r="F5" s="4" t="s">
        <v>22</v>
      </c>
      <c r="G5" s="7"/>
      <c r="H5" s="4"/>
      <c r="I5" s="23"/>
      <c r="J5" s="4" t="s">
        <v>22</v>
      </c>
      <c r="K5" s="7"/>
      <c r="L5" s="7"/>
      <c r="M5" s="7"/>
      <c r="N5" s="7"/>
    </row>
    <row r="6" spans="1:14" x14ac:dyDescent="0.25">
      <c r="A6" s="8">
        <v>5</v>
      </c>
      <c r="B6" s="11" t="s">
        <v>20</v>
      </c>
      <c r="C6" s="10">
        <v>0.25</v>
      </c>
      <c r="D6" s="10"/>
      <c r="E6" s="24"/>
      <c r="F6" s="11" t="s">
        <v>12</v>
      </c>
      <c r="G6" s="10">
        <v>0.56999999999999995</v>
      </c>
      <c r="H6" s="10"/>
      <c r="I6" s="10"/>
      <c r="J6" s="10" t="s">
        <v>21</v>
      </c>
      <c r="K6" s="10">
        <v>0.33</v>
      </c>
      <c r="L6" s="10"/>
      <c r="M6" s="10"/>
      <c r="N6" s="10">
        <f>C6+E6+G6+I6+K6+M6</f>
        <v>1.1499999999999999</v>
      </c>
    </row>
    <row r="7" spans="1:14" ht="24.75" x14ac:dyDescent="0.25">
      <c r="A7" s="3"/>
      <c r="B7" s="4" t="s">
        <v>23</v>
      </c>
      <c r="C7" s="7"/>
      <c r="D7" s="7"/>
      <c r="E7" s="23"/>
      <c r="F7" s="4" t="s">
        <v>23</v>
      </c>
      <c r="G7" s="7"/>
      <c r="H7" s="7"/>
      <c r="I7" s="7"/>
      <c r="J7" s="4" t="s">
        <v>23</v>
      </c>
      <c r="K7" s="7"/>
      <c r="L7" s="7"/>
      <c r="M7" s="7"/>
      <c r="N7" s="7">
        <f>C7+E7+G7+I7+K7+M7</f>
        <v>0</v>
      </c>
    </row>
    <row r="8" spans="1:14" x14ac:dyDescent="0.25">
      <c r="A8" s="8">
        <v>6</v>
      </c>
      <c r="B8" s="11" t="s">
        <v>20</v>
      </c>
      <c r="C8" s="10">
        <v>0.25</v>
      </c>
      <c r="D8" s="11"/>
      <c r="E8" s="11"/>
      <c r="F8" s="11" t="s">
        <v>12</v>
      </c>
      <c r="G8" s="10">
        <v>0.88</v>
      </c>
      <c r="H8" s="10"/>
      <c r="I8" s="10"/>
      <c r="J8" s="11" t="s">
        <v>20</v>
      </c>
      <c r="K8" s="10">
        <v>0.25</v>
      </c>
      <c r="L8" s="11"/>
      <c r="M8" s="10"/>
      <c r="N8" s="10">
        <f>C8+E8+G8+I8+K8+M8</f>
        <v>1.38</v>
      </c>
    </row>
    <row r="9" spans="1:14" x14ac:dyDescent="0.25">
      <c r="A9" s="3"/>
      <c r="B9" s="4" t="s">
        <v>24</v>
      </c>
      <c r="C9" s="5"/>
      <c r="D9" s="4" t="s">
        <v>24</v>
      </c>
      <c r="E9" s="6"/>
      <c r="F9" s="4" t="s">
        <v>24</v>
      </c>
      <c r="G9" s="5"/>
      <c r="H9" s="4" t="s">
        <v>24</v>
      </c>
      <c r="I9" s="5"/>
      <c r="J9" s="4" t="s">
        <v>24</v>
      </c>
      <c r="K9" s="7"/>
      <c r="L9" s="7"/>
      <c r="M9" s="7"/>
      <c r="N9" s="7"/>
    </row>
    <row r="10" spans="1:14" x14ac:dyDescent="0.25">
      <c r="A10" s="8">
        <v>10</v>
      </c>
      <c r="B10" s="10" t="s">
        <v>20</v>
      </c>
      <c r="C10" s="10">
        <v>0.33</v>
      </c>
      <c r="D10" s="10" t="s">
        <v>20</v>
      </c>
      <c r="E10" s="10">
        <v>0.33</v>
      </c>
      <c r="F10" s="11" t="s">
        <v>20</v>
      </c>
      <c r="G10" s="10">
        <v>0.33</v>
      </c>
      <c r="H10" s="10" t="s">
        <v>20</v>
      </c>
      <c r="I10" s="10">
        <v>0.33</v>
      </c>
      <c r="J10" s="11" t="s">
        <v>12</v>
      </c>
      <c r="K10" s="10">
        <v>0.99</v>
      </c>
      <c r="L10" s="11"/>
      <c r="M10" s="10"/>
      <c r="N10" s="10">
        <f>C10+E10+G10+I10+K10+M10</f>
        <v>2.31</v>
      </c>
    </row>
    <row r="11" spans="1:14" ht="24.75" x14ac:dyDescent="0.25">
      <c r="A11" s="3"/>
      <c r="B11" s="4"/>
      <c r="C11" s="5"/>
      <c r="D11" s="6" t="s">
        <v>25</v>
      </c>
      <c r="E11" s="6"/>
      <c r="F11" s="6"/>
      <c r="G11" s="5"/>
      <c r="H11" s="4"/>
      <c r="I11" s="5"/>
      <c r="J11" s="6" t="s">
        <v>25</v>
      </c>
      <c r="K11" s="6"/>
      <c r="L11" s="4"/>
      <c r="M11" s="7"/>
      <c r="N11" s="7"/>
    </row>
    <row r="12" spans="1:14" ht="24.75" x14ac:dyDescent="0.25">
      <c r="A12" s="8">
        <v>5</v>
      </c>
      <c r="B12" s="9"/>
      <c r="C12" s="10"/>
      <c r="D12" s="11" t="s">
        <v>12</v>
      </c>
      <c r="E12" s="11">
        <v>0.5</v>
      </c>
      <c r="F12" s="11"/>
      <c r="G12" s="10"/>
      <c r="H12" s="10"/>
      <c r="I12" s="10"/>
      <c r="J12" s="11" t="s">
        <v>26</v>
      </c>
      <c r="K12" s="11">
        <v>0.65</v>
      </c>
      <c r="L12" s="11"/>
      <c r="M12" s="10"/>
      <c r="N12" s="10">
        <f>C12+E12+G12+I12+K12+M12</f>
        <v>1.1499999999999999</v>
      </c>
    </row>
    <row r="13" spans="1:14" ht="36.75" x14ac:dyDescent="0.25">
      <c r="A13" s="3"/>
      <c r="B13" s="4"/>
      <c r="C13" s="5"/>
      <c r="D13" s="6"/>
      <c r="E13" s="6"/>
      <c r="F13" s="6"/>
      <c r="G13" s="5"/>
      <c r="H13" s="4" t="s">
        <v>27</v>
      </c>
      <c r="I13" s="5"/>
      <c r="J13" s="6"/>
      <c r="K13" s="7"/>
      <c r="L13" s="7"/>
      <c r="M13" s="7"/>
      <c r="N13" s="7"/>
    </row>
    <row r="14" spans="1:14" x14ac:dyDescent="0.25">
      <c r="A14" s="8">
        <v>4</v>
      </c>
      <c r="B14" s="9"/>
      <c r="C14" s="10"/>
      <c r="D14" s="11"/>
      <c r="E14" s="11"/>
      <c r="F14" s="11"/>
      <c r="G14" s="10"/>
      <c r="H14" s="10"/>
      <c r="I14" s="10">
        <v>0.92</v>
      </c>
      <c r="J14" s="11"/>
      <c r="K14" s="10"/>
      <c r="L14" s="11"/>
      <c r="M14" s="10"/>
      <c r="N14" s="10">
        <f>C14+E14+G14+I14+K14+M14</f>
        <v>0.92</v>
      </c>
    </row>
    <row r="15" spans="1:14" ht="24.75" x14ac:dyDescent="0.25">
      <c r="A15" s="3"/>
      <c r="B15" s="4" t="s">
        <v>28</v>
      </c>
      <c r="C15" s="5"/>
      <c r="D15" s="4" t="s">
        <v>28</v>
      </c>
      <c r="E15" s="5"/>
      <c r="F15" s="4" t="s">
        <v>28</v>
      </c>
      <c r="G15" s="5"/>
      <c r="H15" s="4" t="s">
        <v>28</v>
      </c>
      <c r="I15" s="5"/>
      <c r="J15" s="4" t="s">
        <v>28</v>
      </c>
      <c r="K15" s="5"/>
      <c r="L15" s="4" t="s">
        <v>28</v>
      </c>
      <c r="M15" s="5"/>
      <c r="N15" s="7"/>
    </row>
    <row r="16" spans="1:14" ht="24.75" x14ac:dyDescent="0.25">
      <c r="A16" s="8">
        <v>12</v>
      </c>
      <c r="B16" s="9" t="s">
        <v>29</v>
      </c>
      <c r="C16" s="10">
        <v>0.33</v>
      </c>
      <c r="D16" s="9" t="s">
        <v>29</v>
      </c>
      <c r="E16" s="10">
        <v>0.33</v>
      </c>
      <c r="F16" s="9" t="s">
        <v>29</v>
      </c>
      <c r="G16" s="10">
        <v>0.33</v>
      </c>
      <c r="H16" s="9" t="s">
        <v>29</v>
      </c>
      <c r="I16" s="10">
        <v>0.33</v>
      </c>
      <c r="J16" s="9" t="s">
        <v>12</v>
      </c>
      <c r="K16" s="10">
        <v>1.1200000000000001</v>
      </c>
      <c r="L16" s="9" t="s">
        <v>29</v>
      </c>
      <c r="M16" s="10">
        <v>0.33</v>
      </c>
      <c r="N16" s="10">
        <f>C16+E16+G16+I16+K16+M16</f>
        <v>2.7700000000000005</v>
      </c>
    </row>
    <row r="17" spans="1:14" ht="24.75" x14ac:dyDescent="0.25">
      <c r="A17" s="3"/>
      <c r="B17" s="4" t="s">
        <v>30</v>
      </c>
      <c r="C17" s="5"/>
      <c r="D17" s="4" t="s">
        <v>30</v>
      </c>
      <c r="E17" s="6"/>
      <c r="F17" s="4" t="s">
        <v>30</v>
      </c>
      <c r="G17" s="5"/>
      <c r="H17" s="4" t="s">
        <v>30</v>
      </c>
      <c r="I17" s="5"/>
      <c r="J17" s="4" t="s">
        <v>30</v>
      </c>
      <c r="K17" s="7"/>
      <c r="L17" s="4"/>
      <c r="M17" s="7"/>
      <c r="N17" s="7"/>
    </row>
    <row r="18" spans="1:14" x14ac:dyDescent="0.25">
      <c r="A18" s="8">
        <v>20</v>
      </c>
      <c r="B18" s="9"/>
      <c r="C18" s="10">
        <v>0.93</v>
      </c>
      <c r="D18" s="9"/>
      <c r="E18" s="11">
        <v>0.93</v>
      </c>
      <c r="F18" s="9"/>
      <c r="G18" s="11">
        <v>0.92</v>
      </c>
      <c r="H18" s="9"/>
      <c r="I18" s="11">
        <v>0.92</v>
      </c>
      <c r="J18" s="9"/>
      <c r="K18" s="11">
        <v>0.92</v>
      </c>
      <c r="L18" s="11"/>
      <c r="M18" s="11"/>
      <c r="N18" s="10">
        <f>C18+E18+G18+I18+K18+M18</f>
        <v>4.62</v>
      </c>
    </row>
    <row r="19" spans="1:14" x14ac:dyDescent="0.25">
      <c r="A19" s="3"/>
      <c r="B19" s="4"/>
      <c r="C19" s="5"/>
      <c r="D19" s="4" t="s">
        <v>31</v>
      </c>
      <c r="E19" s="6"/>
      <c r="F19" s="4"/>
      <c r="G19" s="6"/>
      <c r="H19" s="4"/>
      <c r="I19" s="6"/>
      <c r="J19" s="4" t="s">
        <v>31</v>
      </c>
      <c r="K19" s="6"/>
      <c r="L19" s="7"/>
      <c r="M19" s="7"/>
      <c r="N19" s="7"/>
    </row>
    <row r="20" spans="1:14" x14ac:dyDescent="0.25">
      <c r="A20" s="8">
        <v>8</v>
      </c>
      <c r="B20" s="9"/>
      <c r="C20" s="10"/>
      <c r="D20" s="9" t="s">
        <v>12</v>
      </c>
      <c r="E20" s="11">
        <v>0.93</v>
      </c>
      <c r="F20" s="9"/>
      <c r="G20" s="11"/>
      <c r="H20" s="9"/>
      <c r="I20" s="11"/>
      <c r="J20" s="9" t="s">
        <v>12</v>
      </c>
      <c r="K20" s="11">
        <v>0.92</v>
      </c>
      <c r="L20" s="11"/>
      <c r="M20" s="10"/>
      <c r="N20" s="10">
        <f>C20+E20+G20+I20+K20+M20</f>
        <v>1.85</v>
      </c>
    </row>
    <row r="21" spans="1:14" x14ac:dyDescent="0.25">
      <c r="A21" s="27"/>
      <c r="B21" s="28" t="s">
        <v>33</v>
      </c>
      <c r="C21" s="7"/>
      <c r="D21" s="28" t="s">
        <v>33</v>
      </c>
      <c r="E21" s="23"/>
      <c r="F21" s="28" t="s">
        <v>33</v>
      </c>
      <c r="G21" s="23"/>
      <c r="H21" s="28" t="s">
        <v>33</v>
      </c>
      <c r="I21" s="23"/>
      <c r="J21" s="28" t="s">
        <v>33</v>
      </c>
      <c r="K21" s="23"/>
      <c r="L21" s="23"/>
      <c r="M21" s="7"/>
      <c r="N21" s="7"/>
    </row>
    <row r="22" spans="1:14" x14ac:dyDescent="0.25">
      <c r="A22" s="29">
        <v>13.75</v>
      </c>
      <c r="B22" s="9" t="s">
        <v>20</v>
      </c>
      <c r="C22" s="10">
        <v>0.33</v>
      </c>
      <c r="D22" s="9" t="s">
        <v>20</v>
      </c>
      <c r="E22" s="11">
        <v>0.33</v>
      </c>
      <c r="F22" s="9" t="s">
        <v>20</v>
      </c>
      <c r="G22" s="11">
        <v>0.33</v>
      </c>
      <c r="H22" s="9" t="s">
        <v>12</v>
      </c>
      <c r="I22" s="11">
        <v>1.86</v>
      </c>
      <c r="J22" s="9" t="s">
        <v>20</v>
      </c>
      <c r="K22" s="11">
        <v>0.33</v>
      </c>
      <c r="L22" s="11"/>
      <c r="M22" s="10"/>
      <c r="N22" s="10">
        <f>K22+I22+G22+E22+C22</f>
        <v>3.18</v>
      </c>
    </row>
    <row r="23" spans="1:14" ht="24.75" x14ac:dyDescent="0.25">
      <c r="A23" s="27"/>
      <c r="B23" s="28" t="s">
        <v>34</v>
      </c>
      <c r="C23" s="7"/>
      <c r="D23" s="28"/>
      <c r="E23" s="23"/>
      <c r="F23" s="28" t="s">
        <v>35</v>
      </c>
      <c r="G23" s="23"/>
      <c r="H23" s="28"/>
      <c r="I23" s="23"/>
      <c r="J23" s="28" t="s">
        <v>36</v>
      </c>
      <c r="K23" s="23"/>
      <c r="L23" s="23"/>
      <c r="M23" s="7"/>
      <c r="N23" s="7"/>
    </row>
    <row r="24" spans="1:14" x14ac:dyDescent="0.25">
      <c r="A24" s="29">
        <v>11.5</v>
      </c>
      <c r="B24" s="9" t="s">
        <v>12</v>
      </c>
      <c r="C24" s="10">
        <v>0.89</v>
      </c>
      <c r="D24" s="9"/>
      <c r="E24" s="11"/>
      <c r="F24" s="9" t="s">
        <v>12</v>
      </c>
      <c r="G24" s="11">
        <v>0.89</v>
      </c>
      <c r="H24" s="9"/>
      <c r="I24" s="11"/>
      <c r="J24" s="9" t="s">
        <v>12</v>
      </c>
      <c r="K24" s="11">
        <v>0.89</v>
      </c>
      <c r="L24" s="11"/>
      <c r="M24" s="10"/>
      <c r="N24" s="10">
        <f>K24+G24+C24</f>
        <v>2.67</v>
      </c>
    </row>
    <row r="25" spans="1:14" x14ac:dyDescent="0.25">
      <c r="A25" s="12"/>
      <c r="B25" s="7"/>
      <c r="C25" s="7"/>
      <c r="D25" s="7"/>
      <c r="E25" s="7"/>
      <c r="F25" s="23"/>
      <c r="G25" s="7"/>
      <c r="H25" s="7"/>
      <c r="I25" s="7"/>
      <c r="J25" s="7"/>
      <c r="K25" s="7"/>
      <c r="L25" s="5"/>
      <c r="M25" s="5"/>
      <c r="N25" s="7">
        <f>C25+E25+G25+I25+K25+M25</f>
        <v>0</v>
      </c>
    </row>
    <row r="26" spans="1:14" x14ac:dyDescent="0.25">
      <c r="A26" s="12">
        <f>SUM(A3:A25)</f>
        <v>103.25</v>
      </c>
      <c r="B26" s="8" t="s">
        <v>10</v>
      </c>
      <c r="C26" s="8">
        <f>SUM(C3:C25)</f>
        <v>3.5600000000000005</v>
      </c>
      <c r="D26" s="13"/>
      <c r="E26" s="13">
        <f>SUM(E3:E25)</f>
        <v>3.3500000000000005</v>
      </c>
      <c r="F26" s="25"/>
      <c r="G26" s="8">
        <f>SUM(G3:G25)</f>
        <v>5.51</v>
      </c>
      <c r="H26" s="8"/>
      <c r="I26" s="8">
        <f>SUM(I3:I25)</f>
        <v>4.3600000000000003</v>
      </c>
      <c r="J26" s="8"/>
      <c r="K26" s="13">
        <f>SUM(K3:K25)</f>
        <v>6.7299999999999995</v>
      </c>
      <c r="L26" s="13"/>
      <c r="M26" s="13">
        <f>SUM(M3:M25)</f>
        <v>0.33</v>
      </c>
      <c r="N26" s="14">
        <f>SUM(N3:N25)</f>
        <v>23.840000000000003</v>
      </c>
    </row>
    <row r="27" spans="1:14" x14ac:dyDescent="0.25">
      <c r="A27" s="1"/>
      <c r="B27" s="1"/>
      <c r="C27" s="1"/>
      <c r="D27" s="1"/>
      <c r="E27" s="1"/>
      <c r="F27" s="20"/>
      <c r="G27" s="1"/>
      <c r="H27" s="1"/>
      <c r="I27" s="1"/>
      <c r="J27" s="15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20"/>
      <c r="G28" s="1"/>
      <c r="H28" s="1" t="s">
        <v>13</v>
      </c>
      <c r="I28" s="1"/>
      <c r="J28" s="15"/>
      <c r="K28" s="16">
        <f>N26*4.33</f>
        <v>103.22720000000001</v>
      </c>
      <c r="L28" s="16"/>
      <c r="M28" s="16"/>
      <c r="N28" s="1"/>
    </row>
    <row r="29" spans="1:14" x14ac:dyDescent="0.25">
      <c r="A29" s="1"/>
      <c r="B29" s="1" t="s">
        <v>14</v>
      </c>
      <c r="C29" s="1"/>
      <c r="D29" s="1"/>
      <c r="E29" s="1"/>
      <c r="F29" s="20"/>
      <c r="G29" s="1"/>
      <c r="H29" s="1"/>
      <c r="I29" s="17">
        <f>N26</f>
        <v>23.840000000000003</v>
      </c>
      <c r="J29" s="1"/>
      <c r="K29" s="1"/>
      <c r="L29" s="1"/>
      <c r="M29" s="1"/>
      <c r="N29" s="1"/>
    </row>
    <row r="30" spans="1:14" x14ac:dyDescent="0.25">
      <c r="A30" s="1"/>
      <c r="B30" s="1" t="s">
        <v>32</v>
      </c>
      <c r="C30" s="1"/>
      <c r="D30" s="1"/>
      <c r="E30" s="18" t="s">
        <v>39</v>
      </c>
      <c r="F30" s="127" t="s">
        <v>38</v>
      </c>
      <c r="G30" s="128"/>
      <c r="H30" s="128"/>
      <c r="I30" s="128"/>
      <c r="J30" s="1"/>
      <c r="K30" s="1"/>
      <c r="L30" s="1"/>
      <c r="M30" s="1"/>
      <c r="N30" s="1"/>
    </row>
    <row r="31" spans="1:14" x14ac:dyDescent="0.25">
      <c r="A31" s="1"/>
      <c r="B31" s="1" t="s">
        <v>15</v>
      </c>
      <c r="C31" s="1"/>
      <c r="D31" s="1" t="s">
        <v>18</v>
      </c>
      <c r="E31" s="1"/>
      <c r="F31" s="129" t="s">
        <v>37</v>
      </c>
      <c r="G31" s="130"/>
      <c r="H31" s="130"/>
      <c r="I31" s="130"/>
      <c r="J31" s="130"/>
      <c r="K31" s="1"/>
      <c r="L31" s="1"/>
      <c r="M31" s="1"/>
      <c r="N31" s="1"/>
    </row>
    <row r="32" spans="1:14" ht="23.25" customHeight="1" x14ac:dyDescent="0.25">
      <c r="A32" s="1"/>
      <c r="B32" s="1"/>
      <c r="C32" s="1"/>
      <c r="D32" s="1"/>
      <c r="E32" s="1"/>
      <c r="J32" s="1"/>
      <c r="K32" s="1"/>
      <c r="L32" s="1"/>
      <c r="M32" s="1"/>
      <c r="N32" s="1"/>
    </row>
    <row r="33" spans="1:14" x14ac:dyDescent="0.25">
      <c r="A33" s="1"/>
      <c r="C33" s="1"/>
      <c r="D33" s="1"/>
      <c r="E33" s="1"/>
      <c r="F33" s="20"/>
      <c r="G33" s="1"/>
      <c r="H33" s="1"/>
      <c r="I33" s="1"/>
      <c r="J33" s="1"/>
      <c r="K33" s="1"/>
      <c r="L33" s="1"/>
      <c r="M33" s="1"/>
      <c r="N33" s="1"/>
    </row>
  </sheetData>
  <mergeCells count="2">
    <mergeCell ref="F30:I30"/>
    <mergeCell ref="F31:J31"/>
  </mergeCells>
  <pageMargins left="0" right="0" top="0" bottom="0" header="0" footer="0.31496062992125984"/>
  <pageSetup paperSize="9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3" workbookViewId="0">
      <selection sqref="A1:N34"/>
    </sheetView>
  </sheetViews>
  <sheetFormatPr baseColWidth="10" defaultRowHeight="15" x14ac:dyDescent="0.25"/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0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"/>
      <c r="B4" s="4" t="s">
        <v>19</v>
      </c>
      <c r="C4" s="7"/>
      <c r="D4" s="22"/>
      <c r="E4" s="7"/>
      <c r="F4" s="4" t="s">
        <v>19</v>
      </c>
      <c r="G4" s="7"/>
      <c r="H4" s="4"/>
      <c r="I4" s="23"/>
      <c r="J4" s="4" t="s">
        <v>19</v>
      </c>
      <c r="K4" s="7"/>
      <c r="L4" s="22"/>
      <c r="M4" s="7"/>
      <c r="N4" s="7"/>
    </row>
    <row r="5" spans="1:14" x14ac:dyDescent="0.25">
      <c r="A5" s="8">
        <v>8</v>
      </c>
      <c r="B5" s="11" t="s">
        <v>20</v>
      </c>
      <c r="C5" s="10">
        <v>0.25</v>
      </c>
      <c r="D5" s="10"/>
      <c r="E5" s="24"/>
      <c r="F5" s="11" t="s">
        <v>12</v>
      </c>
      <c r="G5" s="10">
        <v>1.26</v>
      </c>
      <c r="H5" s="10"/>
      <c r="I5" s="10"/>
      <c r="J5" s="10" t="s">
        <v>21</v>
      </c>
      <c r="K5" s="10">
        <v>0.33</v>
      </c>
      <c r="L5" s="10"/>
      <c r="M5" s="10"/>
      <c r="N5" s="10">
        <f>C5+E5+G5+I5+K5+M5</f>
        <v>1.84</v>
      </c>
    </row>
    <row r="6" spans="1:14" ht="24.75" x14ac:dyDescent="0.25">
      <c r="A6" s="3"/>
      <c r="B6" s="4" t="s">
        <v>22</v>
      </c>
      <c r="C6" s="7"/>
      <c r="D6" s="22"/>
      <c r="E6" s="7"/>
      <c r="F6" s="4" t="s">
        <v>22</v>
      </c>
      <c r="G6" s="7"/>
      <c r="H6" s="4"/>
      <c r="I6" s="23"/>
      <c r="J6" s="4" t="s">
        <v>22</v>
      </c>
      <c r="K6" s="7"/>
      <c r="L6" s="7"/>
      <c r="M6" s="7"/>
      <c r="N6" s="7">
        <f>C6+E6+G6+I6+K6</f>
        <v>0</v>
      </c>
    </row>
    <row r="7" spans="1:14" x14ac:dyDescent="0.25">
      <c r="A7" s="8">
        <v>5</v>
      </c>
      <c r="B7" s="11" t="s">
        <v>20</v>
      </c>
      <c r="C7" s="10">
        <v>0.25</v>
      </c>
      <c r="D7" s="10"/>
      <c r="E7" s="24"/>
      <c r="F7" s="11" t="s">
        <v>12</v>
      </c>
      <c r="G7" s="10">
        <v>0.56999999999999995</v>
      </c>
      <c r="H7" s="10"/>
      <c r="I7" s="10"/>
      <c r="J7" s="10" t="s">
        <v>21</v>
      </c>
      <c r="K7" s="10">
        <v>0.33</v>
      </c>
      <c r="L7" s="10"/>
      <c r="M7" s="10"/>
      <c r="N7" s="10">
        <f>C7+E7+G7+I7+K7+M7</f>
        <v>1.1499999999999999</v>
      </c>
    </row>
    <row r="8" spans="1:14" ht="24.75" x14ac:dyDescent="0.25">
      <c r="A8" s="3"/>
      <c r="B8" s="4" t="s">
        <v>23</v>
      </c>
      <c r="C8" s="7"/>
      <c r="D8" s="7"/>
      <c r="E8" s="23"/>
      <c r="F8" s="4" t="s">
        <v>23</v>
      </c>
      <c r="G8" s="7"/>
      <c r="H8" s="7"/>
      <c r="I8" s="7"/>
      <c r="J8" s="4" t="s">
        <v>23</v>
      </c>
      <c r="K8" s="7"/>
      <c r="L8" s="7"/>
      <c r="M8" s="7"/>
      <c r="N8" s="7">
        <f>C8+E8+G8+I8+K8+M8</f>
        <v>0</v>
      </c>
    </row>
    <row r="9" spans="1:14" x14ac:dyDescent="0.25">
      <c r="A9" s="8">
        <v>6</v>
      </c>
      <c r="B9" s="11" t="s">
        <v>20</v>
      </c>
      <c r="C9" s="10">
        <v>0.25</v>
      </c>
      <c r="D9" s="11"/>
      <c r="E9" s="11"/>
      <c r="F9" s="11" t="s">
        <v>12</v>
      </c>
      <c r="G9" s="10">
        <v>0.88</v>
      </c>
      <c r="H9" s="10"/>
      <c r="I9" s="10"/>
      <c r="J9" s="11" t="s">
        <v>20</v>
      </c>
      <c r="K9" s="10">
        <v>0.25</v>
      </c>
      <c r="L9" s="11"/>
      <c r="M9" s="10"/>
      <c r="N9" s="10">
        <f>C9+E9+G9+I9+K9+M9</f>
        <v>1.38</v>
      </c>
    </row>
    <row r="10" spans="1:14" x14ac:dyDescent="0.25">
      <c r="A10" s="3"/>
      <c r="B10" s="4" t="s">
        <v>24</v>
      </c>
      <c r="C10" s="5"/>
      <c r="D10" s="4" t="s">
        <v>24</v>
      </c>
      <c r="E10" s="6"/>
      <c r="F10" s="4" t="s">
        <v>24</v>
      </c>
      <c r="G10" s="5"/>
      <c r="H10" s="4" t="s">
        <v>24</v>
      </c>
      <c r="I10" s="5"/>
      <c r="J10" s="4" t="s">
        <v>24</v>
      </c>
      <c r="K10" s="7"/>
      <c r="L10" s="7"/>
      <c r="M10" s="7"/>
      <c r="N10" s="7"/>
    </row>
    <row r="11" spans="1:14" x14ac:dyDescent="0.25">
      <c r="A11" s="8">
        <v>10</v>
      </c>
      <c r="B11" s="10" t="s">
        <v>20</v>
      </c>
      <c r="C11" s="10">
        <v>0.33</v>
      </c>
      <c r="D11" s="10" t="s">
        <v>20</v>
      </c>
      <c r="E11" s="10">
        <v>0.33</v>
      </c>
      <c r="F11" s="11" t="s">
        <v>20</v>
      </c>
      <c r="G11" s="10">
        <v>0.33</v>
      </c>
      <c r="H11" s="10" t="s">
        <v>20</v>
      </c>
      <c r="I11" s="10">
        <v>0.33</v>
      </c>
      <c r="J11" s="11" t="s">
        <v>12</v>
      </c>
      <c r="K11" s="10">
        <v>0.99</v>
      </c>
      <c r="L11" s="11"/>
      <c r="M11" s="10"/>
      <c r="N11" s="10">
        <f>C11+E11+G11+I11+K11+M11</f>
        <v>2.31</v>
      </c>
    </row>
    <row r="12" spans="1:14" ht="24.75" x14ac:dyDescent="0.25">
      <c r="A12" s="3"/>
      <c r="B12" s="4"/>
      <c r="C12" s="5"/>
      <c r="D12" s="6" t="s">
        <v>25</v>
      </c>
      <c r="E12" s="6"/>
      <c r="F12" s="6"/>
      <c r="G12" s="5"/>
      <c r="H12" s="4"/>
      <c r="I12" s="5"/>
      <c r="J12" s="6" t="s">
        <v>25</v>
      </c>
      <c r="K12" s="6"/>
      <c r="L12" s="4"/>
      <c r="M12" s="7"/>
      <c r="N12" s="7"/>
    </row>
    <row r="13" spans="1:14" ht="24.75" x14ac:dyDescent="0.25">
      <c r="A13" s="8">
        <v>5</v>
      </c>
      <c r="B13" s="9"/>
      <c r="C13" s="10"/>
      <c r="D13" s="11" t="s">
        <v>12</v>
      </c>
      <c r="E13" s="11">
        <v>0.5</v>
      </c>
      <c r="F13" s="11"/>
      <c r="G13" s="10"/>
      <c r="H13" s="10"/>
      <c r="I13" s="10"/>
      <c r="J13" s="11" t="s">
        <v>26</v>
      </c>
      <c r="K13" s="11">
        <v>0.65</v>
      </c>
      <c r="L13" s="11"/>
      <c r="M13" s="10"/>
      <c r="N13" s="10">
        <f>C13+E13+G13+I13+K13+M13</f>
        <v>1.1499999999999999</v>
      </c>
    </row>
    <row r="14" spans="1:14" ht="36.75" x14ac:dyDescent="0.25">
      <c r="A14" s="3"/>
      <c r="B14" s="4"/>
      <c r="C14" s="5"/>
      <c r="D14" s="6"/>
      <c r="E14" s="6"/>
      <c r="F14" s="6"/>
      <c r="G14" s="5"/>
      <c r="H14" s="4" t="s">
        <v>27</v>
      </c>
      <c r="I14" s="5"/>
      <c r="J14" s="6"/>
      <c r="K14" s="7"/>
      <c r="L14" s="7"/>
      <c r="M14" s="7"/>
      <c r="N14" s="7"/>
    </row>
    <row r="15" spans="1:14" x14ac:dyDescent="0.25">
      <c r="A15" s="8">
        <v>4</v>
      </c>
      <c r="B15" s="9"/>
      <c r="C15" s="10"/>
      <c r="D15" s="11"/>
      <c r="E15" s="11"/>
      <c r="F15" s="11"/>
      <c r="G15" s="10"/>
      <c r="H15" s="10"/>
      <c r="I15" s="10">
        <v>0.92</v>
      </c>
      <c r="J15" s="11"/>
      <c r="K15" s="10"/>
      <c r="L15" s="11"/>
      <c r="M15" s="10"/>
      <c r="N15" s="10">
        <f>C15+E15+G15+I15+K15+M15</f>
        <v>0.92</v>
      </c>
    </row>
    <row r="16" spans="1:14" ht="24.75" x14ac:dyDescent="0.25">
      <c r="A16" s="3"/>
      <c r="B16" s="4" t="s">
        <v>28</v>
      </c>
      <c r="C16" s="5"/>
      <c r="D16" s="4" t="s">
        <v>28</v>
      </c>
      <c r="E16" s="5"/>
      <c r="F16" s="4" t="s">
        <v>28</v>
      </c>
      <c r="G16" s="5"/>
      <c r="H16" s="4" t="s">
        <v>28</v>
      </c>
      <c r="I16" s="5"/>
      <c r="J16" s="4" t="s">
        <v>28</v>
      </c>
      <c r="K16" s="5"/>
      <c r="L16" s="4" t="s">
        <v>28</v>
      </c>
      <c r="M16" s="5"/>
      <c r="N16" s="7"/>
    </row>
    <row r="17" spans="1:14" ht="24.75" x14ac:dyDescent="0.25">
      <c r="A17" s="8">
        <v>12</v>
      </c>
      <c r="B17" s="9" t="s">
        <v>29</v>
      </c>
      <c r="C17" s="10">
        <v>0.33</v>
      </c>
      <c r="D17" s="9" t="s">
        <v>29</v>
      </c>
      <c r="E17" s="10">
        <v>0.33</v>
      </c>
      <c r="F17" s="9" t="s">
        <v>29</v>
      </c>
      <c r="G17" s="10">
        <v>0.33</v>
      </c>
      <c r="H17" s="9" t="s">
        <v>29</v>
      </c>
      <c r="I17" s="10">
        <v>0.33</v>
      </c>
      <c r="J17" s="9" t="s">
        <v>12</v>
      </c>
      <c r="K17" s="10">
        <v>1.1200000000000001</v>
      </c>
      <c r="L17" s="9" t="s">
        <v>29</v>
      </c>
      <c r="M17" s="10">
        <v>0.33</v>
      </c>
      <c r="N17" s="10">
        <f>C17+E17+G17+I17+K17+M17</f>
        <v>2.7700000000000005</v>
      </c>
    </row>
    <row r="18" spans="1:14" ht="24.75" x14ac:dyDescent="0.25">
      <c r="A18" s="3"/>
      <c r="B18" s="4" t="s">
        <v>30</v>
      </c>
      <c r="C18" s="5"/>
      <c r="D18" s="4" t="s">
        <v>30</v>
      </c>
      <c r="E18" s="6"/>
      <c r="F18" s="4" t="s">
        <v>30</v>
      </c>
      <c r="G18" s="5"/>
      <c r="H18" s="4" t="s">
        <v>30</v>
      </c>
      <c r="I18" s="5"/>
      <c r="J18" s="4" t="s">
        <v>30</v>
      </c>
      <c r="K18" s="7"/>
      <c r="L18" s="4"/>
      <c r="M18" s="7"/>
      <c r="N18" s="7"/>
    </row>
    <row r="19" spans="1:14" x14ac:dyDescent="0.25">
      <c r="A19" s="8">
        <v>20</v>
      </c>
      <c r="B19" s="9"/>
      <c r="C19" s="10">
        <v>0.93</v>
      </c>
      <c r="D19" s="9"/>
      <c r="E19" s="11">
        <v>0.93</v>
      </c>
      <c r="F19" s="9"/>
      <c r="G19" s="11">
        <v>0.92</v>
      </c>
      <c r="H19" s="9"/>
      <c r="I19" s="11">
        <v>0.92</v>
      </c>
      <c r="J19" s="9"/>
      <c r="K19" s="11">
        <v>0.92</v>
      </c>
      <c r="L19" s="11"/>
      <c r="M19" s="11"/>
      <c r="N19" s="10">
        <f>C19+E19+G19+I19+K19+M19</f>
        <v>4.62</v>
      </c>
    </row>
    <row r="20" spans="1:14" x14ac:dyDescent="0.25">
      <c r="A20" s="3"/>
      <c r="B20" s="4"/>
      <c r="C20" s="5"/>
      <c r="D20" s="4" t="s">
        <v>31</v>
      </c>
      <c r="E20" s="6"/>
      <c r="F20" s="4"/>
      <c r="G20" s="6"/>
      <c r="H20" s="4"/>
      <c r="I20" s="6"/>
      <c r="J20" s="4" t="s">
        <v>31</v>
      </c>
      <c r="K20" s="6"/>
      <c r="L20" s="7"/>
      <c r="M20" s="7"/>
      <c r="N20" s="7"/>
    </row>
    <row r="21" spans="1:14" x14ac:dyDescent="0.25">
      <c r="A21" s="8">
        <v>8</v>
      </c>
      <c r="B21" s="9"/>
      <c r="C21" s="10"/>
      <c r="D21" s="9" t="s">
        <v>12</v>
      </c>
      <c r="E21" s="11">
        <v>0.93</v>
      </c>
      <c r="F21" s="9"/>
      <c r="G21" s="11"/>
      <c r="H21" s="9"/>
      <c r="I21" s="11"/>
      <c r="J21" s="9" t="s">
        <v>12</v>
      </c>
      <c r="K21" s="11">
        <v>0.92</v>
      </c>
      <c r="L21" s="11"/>
      <c r="M21" s="10"/>
      <c r="N21" s="10">
        <f>C21+E21+G21+I21+K21+M21</f>
        <v>1.85</v>
      </c>
    </row>
    <row r="22" spans="1:14" x14ac:dyDescent="0.25">
      <c r="A22" s="27"/>
      <c r="B22" s="28" t="s">
        <v>33</v>
      </c>
      <c r="C22" s="7"/>
      <c r="D22" s="28" t="s">
        <v>33</v>
      </c>
      <c r="E22" s="23"/>
      <c r="F22" s="28" t="s">
        <v>33</v>
      </c>
      <c r="G22" s="23"/>
      <c r="H22" s="28" t="s">
        <v>33</v>
      </c>
      <c r="I22" s="23"/>
      <c r="J22" s="28" t="s">
        <v>33</v>
      </c>
      <c r="K22" s="23"/>
      <c r="L22" s="23"/>
      <c r="M22" s="7"/>
      <c r="N22" s="7"/>
    </row>
    <row r="23" spans="1:14" x14ac:dyDescent="0.25">
      <c r="A23" s="29">
        <v>13.75</v>
      </c>
      <c r="B23" s="9" t="s">
        <v>20</v>
      </c>
      <c r="C23" s="10">
        <v>0.33</v>
      </c>
      <c r="D23" s="9" t="s">
        <v>20</v>
      </c>
      <c r="E23" s="11">
        <v>0.33</v>
      </c>
      <c r="F23" s="9" t="s">
        <v>20</v>
      </c>
      <c r="G23" s="11">
        <v>0.33</v>
      </c>
      <c r="H23" s="9" t="s">
        <v>12</v>
      </c>
      <c r="I23" s="11">
        <v>1.86</v>
      </c>
      <c r="J23" s="9" t="s">
        <v>20</v>
      </c>
      <c r="K23" s="11">
        <v>0.33</v>
      </c>
      <c r="L23" s="11"/>
      <c r="M23" s="10"/>
      <c r="N23" s="10">
        <f>K23+I23+G23+E23+C23</f>
        <v>3.18</v>
      </c>
    </row>
    <row r="24" spans="1:14" ht="24.75" x14ac:dyDescent="0.25">
      <c r="A24" s="27"/>
      <c r="B24" s="28" t="s">
        <v>34</v>
      </c>
      <c r="C24" s="7"/>
      <c r="D24" s="28"/>
      <c r="E24" s="23"/>
      <c r="F24" s="28" t="s">
        <v>35</v>
      </c>
      <c r="G24" s="23"/>
      <c r="H24" s="28"/>
      <c r="I24" s="23"/>
      <c r="J24" s="28" t="s">
        <v>36</v>
      </c>
      <c r="K24" s="23"/>
      <c r="L24" s="23"/>
      <c r="M24" s="7"/>
      <c r="N24" s="7"/>
    </row>
    <row r="25" spans="1:14" x14ac:dyDescent="0.25">
      <c r="A25" s="29">
        <v>11.5</v>
      </c>
      <c r="B25" s="9" t="s">
        <v>12</v>
      </c>
      <c r="C25" s="10">
        <v>0.89</v>
      </c>
      <c r="D25" s="9"/>
      <c r="E25" s="11"/>
      <c r="F25" s="9" t="s">
        <v>12</v>
      </c>
      <c r="G25" s="11">
        <v>0.89</v>
      </c>
      <c r="H25" s="9"/>
      <c r="I25" s="11"/>
      <c r="J25" s="9" t="s">
        <v>12</v>
      </c>
      <c r="K25" s="11">
        <v>0.89</v>
      </c>
      <c r="L25" s="11"/>
      <c r="M25" s="10"/>
      <c r="N25" s="10">
        <f>K25+G25+C25</f>
        <v>2.67</v>
      </c>
    </row>
    <row r="26" spans="1:14" x14ac:dyDescent="0.25">
      <c r="A26" s="12"/>
      <c r="B26" s="7"/>
      <c r="C26" s="7"/>
      <c r="D26" s="7"/>
      <c r="E26" s="7"/>
      <c r="F26" s="23"/>
      <c r="G26" s="7"/>
      <c r="H26" s="7"/>
      <c r="I26" s="7"/>
      <c r="J26" s="7"/>
      <c r="K26" s="7"/>
      <c r="L26" s="5"/>
      <c r="M26" s="5"/>
      <c r="N26" s="7">
        <f>C26+E26+G26+I26+K26+M26</f>
        <v>0</v>
      </c>
    </row>
    <row r="27" spans="1:14" x14ac:dyDescent="0.25">
      <c r="A27" s="12">
        <f>SUM(A4:A26)</f>
        <v>103.25</v>
      </c>
      <c r="B27" s="8" t="s">
        <v>10</v>
      </c>
      <c r="C27" s="8">
        <f>SUM(C4:C26)</f>
        <v>3.5600000000000005</v>
      </c>
      <c r="D27" s="13"/>
      <c r="E27" s="13">
        <f>SUM(E4:E26)</f>
        <v>3.3500000000000005</v>
      </c>
      <c r="F27" s="25"/>
      <c r="G27" s="8">
        <f>SUM(G4:G26)</f>
        <v>5.51</v>
      </c>
      <c r="H27" s="8"/>
      <c r="I27" s="8">
        <f>SUM(I4:I26)</f>
        <v>4.3600000000000003</v>
      </c>
      <c r="J27" s="8"/>
      <c r="K27" s="13">
        <f>SUM(K4:K26)</f>
        <v>6.7299999999999995</v>
      </c>
      <c r="L27" s="13"/>
      <c r="M27" s="13">
        <f>SUM(M4:M26)</f>
        <v>0.33</v>
      </c>
      <c r="N27" s="14">
        <f>SUM(N4:N26)</f>
        <v>23.840000000000003</v>
      </c>
    </row>
    <row r="28" spans="1:14" x14ac:dyDescent="0.25">
      <c r="A28" s="1"/>
      <c r="B28" s="1"/>
      <c r="C28" s="1"/>
      <c r="D28" s="1"/>
      <c r="E28" s="1"/>
      <c r="F28" s="20"/>
      <c r="G28" s="1"/>
      <c r="H28" s="1"/>
      <c r="I28" s="1"/>
      <c r="J28" s="15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20"/>
      <c r="G29" s="1"/>
      <c r="H29" s="1" t="s">
        <v>13</v>
      </c>
      <c r="I29" s="1"/>
      <c r="J29" s="15"/>
      <c r="K29" s="16">
        <f>N27*4.33</f>
        <v>103.22720000000001</v>
      </c>
      <c r="L29" s="16"/>
      <c r="M29" s="16"/>
      <c r="N29" s="1"/>
    </row>
    <row r="30" spans="1:14" x14ac:dyDescent="0.25">
      <c r="A30" s="1"/>
      <c r="B30" s="1"/>
      <c r="C30" s="1"/>
      <c r="D30" s="1"/>
      <c r="E30" s="1"/>
      <c r="F30" s="20"/>
      <c r="G30" s="1"/>
      <c r="H30" s="1"/>
      <c r="I30" s="17">
        <f>N27</f>
        <v>23.840000000000003</v>
      </c>
      <c r="J30" s="1"/>
      <c r="K30" s="1"/>
      <c r="L30" s="1"/>
      <c r="M30" s="1"/>
      <c r="N30" s="1"/>
    </row>
    <row r="31" spans="1:14" x14ac:dyDescent="0.25">
      <c r="A31" s="1"/>
      <c r="B31" s="1" t="s">
        <v>14</v>
      </c>
      <c r="C31" s="1"/>
      <c r="D31" s="1"/>
      <c r="E31" s="18">
        <v>42795</v>
      </c>
      <c r="F31" s="26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 t="s">
        <v>32</v>
      </c>
      <c r="C32" s="1"/>
      <c r="D32" s="1" t="s">
        <v>18</v>
      </c>
      <c r="E32" s="1"/>
      <c r="F32" s="20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20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 t="s">
        <v>15</v>
      </c>
      <c r="C34" s="1"/>
      <c r="D34" s="1"/>
      <c r="E34" s="1"/>
      <c r="F34" s="20"/>
      <c r="G34" s="1"/>
      <c r="H34" s="1"/>
      <c r="I34" s="1"/>
      <c r="J34" s="1"/>
      <c r="K34" s="1"/>
      <c r="L34" s="1"/>
      <c r="M34" s="1"/>
      <c r="N34" s="1"/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13" workbookViewId="0">
      <selection activeCell="N6" sqref="N6"/>
    </sheetView>
  </sheetViews>
  <sheetFormatPr baseColWidth="10" defaultRowHeight="15" x14ac:dyDescent="0.25"/>
  <cols>
    <col min="3" max="3" width="6.5703125" customWidth="1"/>
    <col min="5" max="5" width="13.28515625" customWidth="1"/>
    <col min="7" max="7" width="5.5703125" customWidth="1"/>
    <col min="9" max="9" width="5" customWidth="1"/>
    <col min="11" max="11" width="5.28515625" customWidth="1"/>
    <col min="13" max="13" width="6" customWidth="1"/>
    <col min="14" max="14" width="9" customWidth="1"/>
  </cols>
  <sheetData>
    <row r="1" spans="1:15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1"/>
      <c r="D2" s="1"/>
      <c r="E2" s="1"/>
      <c r="F2" s="20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  <c r="O3" s="1"/>
    </row>
    <row r="4" spans="1:15" ht="24.75" x14ac:dyDescent="0.25">
      <c r="A4" s="3"/>
      <c r="B4" s="4" t="s">
        <v>19</v>
      </c>
      <c r="C4" s="7"/>
      <c r="D4" s="22"/>
      <c r="E4" s="7"/>
      <c r="F4" s="4" t="s">
        <v>19</v>
      </c>
      <c r="G4" s="7"/>
      <c r="H4" s="4"/>
      <c r="I4" s="23"/>
      <c r="J4" s="4" t="s">
        <v>19</v>
      </c>
      <c r="K4" s="7"/>
      <c r="L4" s="22"/>
      <c r="M4" s="7"/>
      <c r="N4" s="7"/>
      <c r="O4" s="1"/>
    </row>
    <row r="5" spans="1:15" x14ac:dyDescent="0.25">
      <c r="A5" s="8">
        <v>8</v>
      </c>
      <c r="B5" s="11" t="s">
        <v>20</v>
      </c>
      <c r="C5" s="10">
        <v>0.25</v>
      </c>
      <c r="D5" s="10"/>
      <c r="E5" s="24"/>
      <c r="F5" s="11" t="s">
        <v>12</v>
      </c>
      <c r="G5" s="10">
        <v>1.26</v>
      </c>
      <c r="H5" s="10"/>
      <c r="I5" s="10"/>
      <c r="J5" s="10" t="s">
        <v>21</v>
      </c>
      <c r="K5" s="10">
        <v>0.33</v>
      </c>
      <c r="L5" s="10"/>
      <c r="M5" s="10"/>
      <c r="N5" s="10">
        <f>C5+E5+G5+I5+K5+M5</f>
        <v>1.84</v>
      </c>
      <c r="O5" s="17">
        <f>N5*4.33</f>
        <v>7.9672000000000001</v>
      </c>
    </row>
    <row r="6" spans="1:15" ht="24.75" x14ac:dyDescent="0.25">
      <c r="A6" s="3"/>
      <c r="B6" s="4" t="s">
        <v>22</v>
      </c>
      <c r="C6" s="7"/>
      <c r="D6" s="22"/>
      <c r="E6" s="7"/>
      <c r="F6" s="4" t="s">
        <v>22</v>
      </c>
      <c r="G6" s="7"/>
      <c r="H6" s="4"/>
      <c r="I6" s="23"/>
      <c r="J6" s="4" t="s">
        <v>22</v>
      </c>
      <c r="K6" s="7"/>
      <c r="L6" s="7"/>
      <c r="M6" s="7"/>
      <c r="N6" s="7"/>
      <c r="O6" s="17">
        <f t="shared" ref="O6:O22" si="0">N6*4.33</f>
        <v>0</v>
      </c>
    </row>
    <row r="7" spans="1:15" x14ac:dyDescent="0.25">
      <c r="A7" s="8">
        <v>5</v>
      </c>
      <c r="B7" s="11" t="s">
        <v>20</v>
      </c>
      <c r="C7" s="10">
        <v>0.25</v>
      </c>
      <c r="D7" s="10"/>
      <c r="E7" s="24"/>
      <c r="F7" s="11" t="s">
        <v>12</v>
      </c>
      <c r="G7" s="10">
        <v>0.56999999999999995</v>
      </c>
      <c r="H7" s="10"/>
      <c r="I7" s="10"/>
      <c r="J7" s="10" t="s">
        <v>21</v>
      </c>
      <c r="K7" s="10">
        <v>0.33</v>
      </c>
      <c r="L7" s="10"/>
      <c r="M7" s="10"/>
      <c r="N7" s="10">
        <f>C7+E7+G7+I7+K7+M7</f>
        <v>1.1499999999999999</v>
      </c>
      <c r="O7" s="17">
        <f t="shared" si="0"/>
        <v>4.9794999999999998</v>
      </c>
    </row>
    <row r="8" spans="1:15" ht="24.75" x14ac:dyDescent="0.25">
      <c r="A8" s="3"/>
      <c r="B8" s="4" t="s">
        <v>23</v>
      </c>
      <c r="C8" s="7"/>
      <c r="D8" s="7"/>
      <c r="E8" s="23"/>
      <c r="F8" s="4" t="s">
        <v>23</v>
      </c>
      <c r="G8" s="7"/>
      <c r="H8" s="7"/>
      <c r="I8" s="7"/>
      <c r="J8" s="4" t="s">
        <v>23</v>
      </c>
      <c r="K8" s="7"/>
      <c r="L8" s="7"/>
      <c r="M8" s="7"/>
      <c r="N8" s="7">
        <f>C8+E8+G8+I8+K8+M8</f>
        <v>0</v>
      </c>
      <c r="O8" s="17">
        <f t="shared" si="0"/>
        <v>0</v>
      </c>
    </row>
    <row r="9" spans="1:15" x14ac:dyDescent="0.25">
      <c r="A9" s="8">
        <v>6</v>
      </c>
      <c r="B9" s="11" t="s">
        <v>20</v>
      </c>
      <c r="C9" s="10">
        <v>0.25</v>
      </c>
      <c r="D9" s="11"/>
      <c r="E9" s="11"/>
      <c r="F9" s="11" t="s">
        <v>12</v>
      </c>
      <c r="G9" s="10">
        <v>0.88</v>
      </c>
      <c r="H9" s="10"/>
      <c r="I9" s="10"/>
      <c r="J9" s="11" t="s">
        <v>20</v>
      </c>
      <c r="K9" s="10">
        <v>0.25</v>
      </c>
      <c r="L9" s="11"/>
      <c r="M9" s="10"/>
      <c r="N9" s="10">
        <f>C9+E9+G9+I9+K9+M9</f>
        <v>1.38</v>
      </c>
      <c r="O9" s="17">
        <f t="shared" si="0"/>
        <v>5.9753999999999996</v>
      </c>
    </row>
    <row r="10" spans="1:15" x14ac:dyDescent="0.25">
      <c r="A10" s="3"/>
      <c r="B10" s="4" t="s">
        <v>24</v>
      </c>
      <c r="C10" s="5"/>
      <c r="D10" s="4" t="s">
        <v>24</v>
      </c>
      <c r="E10" s="6"/>
      <c r="F10" s="4" t="s">
        <v>24</v>
      </c>
      <c r="G10" s="5"/>
      <c r="H10" s="4" t="s">
        <v>24</v>
      </c>
      <c r="I10" s="5"/>
      <c r="J10" s="4" t="s">
        <v>24</v>
      </c>
      <c r="K10" s="7"/>
      <c r="L10" s="7"/>
      <c r="M10" s="7"/>
      <c r="N10" s="7"/>
      <c r="O10" s="17">
        <f t="shared" si="0"/>
        <v>0</v>
      </c>
    </row>
    <row r="11" spans="1:15" x14ac:dyDescent="0.25">
      <c r="A11" s="8">
        <v>10</v>
      </c>
      <c r="B11" s="10" t="s">
        <v>20</v>
      </c>
      <c r="C11" s="10">
        <v>0.33</v>
      </c>
      <c r="D11" s="10" t="s">
        <v>20</v>
      </c>
      <c r="E11" s="10">
        <v>0.33</v>
      </c>
      <c r="F11" s="11" t="s">
        <v>20</v>
      </c>
      <c r="G11" s="10">
        <v>0.33</v>
      </c>
      <c r="H11" s="10" t="s">
        <v>20</v>
      </c>
      <c r="I11" s="10">
        <v>0.33</v>
      </c>
      <c r="J11" s="11" t="s">
        <v>12</v>
      </c>
      <c r="K11" s="10">
        <v>0.99</v>
      </c>
      <c r="L11" s="11"/>
      <c r="M11" s="10"/>
      <c r="N11" s="10">
        <f>C11+E11+G11+I11+K11+M11</f>
        <v>2.31</v>
      </c>
      <c r="O11" s="17">
        <f t="shared" si="0"/>
        <v>10.0023</v>
      </c>
    </row>
    <row r="12" spans="1:15" ht="24.75" x14ac:dyDescent="0.25">
      <c r="A12" s="3"/>
      <c r="B12" s="4"/>
      <c r="C12" s="5"/>
      <c r="D12" s="6" t="s">
        <v>25</v>
      </c>
      <c r="E12" s="6"/>
      <c r="F12" s="6"/>
      <c r="G12" s="5"/>
      <c r="H12" s="4"/>
      <c r="I12" s="5"/>
      <c r="J12" s="6" t="s">
        <v>25</v>
      </c>
      <c r="K12" s="6"/>
      <c r="L12" s="4"/>
      <c r="M12" s="7"/>
      <c r="N12" s="7"/>
      <c r="O12" s="17">
        <f t="shared" si="0"/>
        <v>0</v>
      </c>
    </row>
    <row r="13" spans="1:15" ht="24.75" x14ac:dyDescent="0.25">
      <c r="A13" s="8">
        <v>5</v>
      </c>
      <c r="B13" s="9"/>
      <c r="C13" s="10"/>
      <c r="D13" s="11" t="s">
        <v>12</v>
      </c>
      <c r="E13" s="11">
        <v>0.5</v>
      </c>
      <c r="F13" s="11"/>
      <c r="G13" s="10"/>
      <c r="H13" s="10"/>
      <c r="I13" s="10"/>
      <c r="J13" s="11" t="s">
        <v>26</v>
      </c>
      <c r="K13" s="11">
        <v>0.65</v>
      </c>
      <c r="L13" s="11"/>
      <c r="M13" s="10"/>
      <c r="N13" s="10">
        <f>C13+E13+G13+I13+K13+M13</f>
        <v>1.1499999999999999</v>
      </c>
      <c r="O13" s="17">
        <f t="shared" si="0"/>
        <v>4.9794999999999998</v>
      </c>
    </row>
    <row r="14" spans="1:15" ht="36.75" x14ac:dyDescent="0.25">
      <c r="A14" s="3"/>
      <c r="B14" s="4"/>
      <c r="C14" s="5"/>
      <c r="D14" s="6"/>
      <c r="E14" s="6"/>
      <c r="F14" s="6"/>
      <c r="G14" s="5"/>
      <c r="H14" s="4" t="s">
        <v>27</v>
      </c>
      <c r="I14" s="5"/>
      <c r="J14" s="6"/>
      <c r="K14" s="7"/>
      <c r="L14" s="7"/>
      <c r="M14" s="7"/>
      <c r="N14" s="7"/>
      <c r="O14" s="17">
        <f t="shared" si="0"/>
        <v>0</v>
      </c>
    </row>
    <row r="15" spans="1:15" x14ac:dyDescent="0.25">
      <c r="A15" s="8">
        <v>4</v>
      </c>
      <c r="B15" s="9"/>
      <c r="C15" s="10"/>
      <c r="D15" s="11"/>
      <c r="E15" s="11"/>
      <c r="F15" s="11"/>
      <c r="G15" s="10"/>
      <c r="H15" s="10"/>
      <c r="I15" s="10">
        <v>0.92</v>
      </c>
      <c r="J15" s="11"/>
      <c r="K15" s="10"/>
      <c r="L15" s="11"/>
      <c r="M15" s="10"/>
      <c r="N15" s="10">
        <f>C15+E15+G15+I15+K15+M15</f>
        <v>0.92</v>
      </c>
      <c r="O15" s="17">
        <f t="shared" si="0"/>
        <v>3.9836</v>
      </c>
    </row>
    <row r="16" spans="1:15" ht="24.75" x14ac:dyDescent="0.25">
      <c r="A16" s="3"/>
      <c r="B16" s="4" t="s">
        <v>28</v>
      </c>
      <c r="C16" s="5"/>
      <c r="D16" s="4" t="s">
        <v>28</v>
      </c>
      <c r="E16" s="5"/>
      <c r="F16" s="4" t="s">
        <v>28</v>
      </c>
      <c r="G16" s="5"/>
      <c r="H16" s="4" t="s">
        <v>28</v>
      </c>
      <c r="I16" s="5"/>
      <c r="J16" s="4" t="s">
        <v>28</v>
      </c>
      <c r="K16" s="5"/>
      <c r="L16" s="4" t="s">
        <v>28</v>
      </c>
      <c r="M16" s="5"/>
      <c r="N16" s="7"/>
      <c r="O16" s="17">
        <f t="shared" si="0"/>
        <v>0</v>
      </c>
    </row>
    <row r="17" spans="1:15" ht="24.75" x14ac:dyDescent="0.25">
      <c r="A17" s="8">
        <v>12</v>
      </c>
      <c r="B17" s="9" t="s">
        <v>29</v>
      </c>
      <c r="C17" s="10">
        <v>0.33</v>
      </c>
      <c r="D17" s="9" t="s">
        <v>29</v>
      </c>
      <c r="E17" s="10">
        <v>0.33</v>
      </c>
      <c r="F17" s="9" t="s">
        <v>29</v>
      </c>
      <c r="G17" s="10">
        <v>0.33</v>
      </c>
      <c r="H17" s="9" t="s">
        <v>29</v>
      </c>
      <c r="I17" s="10">
        <v>0.33</v>
      </c>
      <c r="J17" s="9" t="s">
        <v>12</v>
      </c>
      <c r="K17" s="10">
        <v>1.1200000000000001</v>
      </c>
      <c r="L17" s="9" t="s">
        <v>29</v>
      </c>
      <c r="M17" s="10">
        <v>0.33</v>
      </c>
      <c r="N17" s="10">
        <f>C17+E17+G17+I17+K17+M17</f>
        <v>2.7700000000000005</v>
      </c>
      <c r="O17" s="17">
        <f t="shared" si="0"/>
        <v>11.994100000000001</v>
      </c>
    </row>
    <row r="18" spans="1:15" ht="24.75" x14ac:dyDescent="0.25">
      <c r="A18" s="3"/>
      <c r="B18" s="4" t="s">
        <v>30</v>
      </c>
      <c r="C18" s="5"/>
      <c r="D18" s="4" t="s">
        <v>30</v>
      </c>
      <c r="E18" s="6"/>
      <c r="F18" s="4" t="s">
        <v>30</v>
      </c>
      <c r="G18" s="5"/>
      <c r="H18" s="4" t="s">
        <v>30</v>
      </c>
      <c r="I18" s="5"/>
      <c r="J18" s="4" t="s">
        <v>30</v>
      </c>
      <c r="K18" s="7"/>
      <c r="L18" s="4"/>
      <c r="M18" s="7"/>
      <c r="N18" s="7"/>
      <c r="O18" s="17">
        <f t="shared" si="0"/>
        <v>0</v>
      </c>
    </row>
    <row r="19" spans="1:15" x14ac:dyDescent="0.25">
      <c r="A19" s="8">
        <v>20</v>
      </c>
      <c r="B19" s="9"/>
      <c r="C19" s="10">
        <v>0.93</v>
      </c>
      <c r="D19" s="9"/>
      <c r="E19" s="11">
        <v>0.93</v>
      </c>
      <c r="F19" s="9"/>
      <c r="G19" s="11">
        <v>0.92</v>
      </c>
      <c r="H19" s="9"/>
      <c r="I19" s="11">
        <v>0.92</v>
      </c>
      <c r="J19" s="9"/>
      <c r="K19" s="11">
        <v>0.92</v>
      </c>
      <c r="L19" s="11"/>
      <c r="M19" s="11"/>
      <c r="N19" s="10">
        <f>C19+E19+G19+I19+K19+M19</f>
        <v>4.62</v>
      </c>
      <c r="O19" s="17">
        <f t="shared" si="0"/>
        <v>20.0046</v>
      </c>
    </row>
    <row r="20" spans="1:15" x14ac:dyDescent="0.25">
      <c r="A20" s="3"/>
      <c r="B20" s="4"/>
      <c r="C20" s="5"/>
      <c r="D20" s="4" t="s">
        <v>31</v>
      </c>
      <c r="E20" s="6"/>
      <c r="F20" s="4"/>
      <c r="G20" s="6"/>
      <c r="H20" s="4"/>
      <c r="I20" s="6"/>
      <c r="J20" s="4" t="s">
        <v>31</v>
      </c>
      <c r="K20" s="6"/>
      <c r="L20" s="7"/>
      <c r="M20" s="7"/>
      <c r="N20" s="7"/>
      <c r="O20" s="17">
        <f t="shared" si="0"/>
        <v>0</v>
      </c>
    </row>
    <row r="21" spans="1:15" x14ac:dyDescent="0.25">
      <c r="A21" s="8">
        <v>8</v>
      </c>
      <c r="B21" s="9"/>
      <c r="C21" s="10"/>
      <c r="D21" s="9" t="s">
        <v>12</v>
      </c>
      <c r="E21" s="11">
        <v>0.93</v>
      </c>
      <c r="F21" s="9"/>
      <c r="G21" s="11"/>
      <c r="H21" s="9"/>
      <c r="I21" s="11"/>
      <c r="J21" s="9" t="s">
        <v>12</v>
      </c>
      <c r="K21" s="11">
        <v>0.92</v>
      </c>
      <c r="L21" s="11"/>
      <c r="M21" s="10"/>
      <c r="N21" s="10">
        <f>C21+E21+G21+I21+K21+M21</f>
        <v>1.85</v>
      </c>
      <c r="O21" s="17">
        <f t="shared" si="0"/>
        <v>8.0105000000000004</v>
      </c>
    </row>
    <row r="22" spans="1:15" x14ac:dyDescent="0.25">
      <c r="A22" s="12"/>
      <c r="B22" s="7"/>
      <c r="C22" s="7"/>
      <c r="D22" s="7"/>
      <c r="E22" s="7"/>
      <c r="F22" s="23"/>
      <c r="G22" s="7"/>
      <c r="H22" s="7"/>
      <c r="I22" s="7"/>
      <c r="J22" s="7"/>
      <c r="K22" s="7"/>
      <c r="L22" s="5"/>
      <c r="M22" s="5"/>
      <c r="N22" s="7">
        <f>C22+E22+G22+I22+K22+M22</f>
        <v>0</v>
      </c>
      <c r="O22" s="17">
        <f t="shared" si="0"/>
        <v>0</v>
      </c>
    </row>
    <row r="23" spans="1:15" x14ac:dyDescent="0.25">
      <c r="A23" s="12">
        <f>SUM(A4:A22)</f>
        <v>78</v>
      </c>
      <c r="B23" s="8" t="s">
        <v>10</v>
      </c>
      <c r="C23" s="8">
        <f>SUM(C5:C22)</f>
        <v>2.3400000000000003</v>
      </c>
      <c r="D23" s="13"/>
      <c r="E23" s="13">
        <f>SUM(E4:E22)</f>
        <v>3.0200000000000005</v>
      </c>
      <c r="F23" s="25"/>
      <c r="G23" s="8">
        <f>SUM(G4:G22)</f>
        <v>4.29</v>
      </c>
      <c r="H23" s="8"/>
      <c r="I23" s="8">
        <f>SUM(I4:I22)</f>
        <v>2.5</v>
      </c>
      <c r="J23" s="8"/>
      <c r="K23" s="13">
        <f>SUM(K4:K22)</f>
        <v>5.51</v>
      </c>
      <c r="L23" s="13"/>
      <c r="M23" s="13">
        <f>SUM(M4:M22)</f>
        <v>0.33</v>
      </c>
      <c r="N23" s="14">
        <f>SUM(N4:N22)</f>
        <v>17.990000000000002</v>
      </c>
      <c r="O23" s="1"/>
    </row>
    <row r="24" spans="1:15" x14ac:dyDescent="0.25">
      <c r="A24" s="1"/>
      <c r="B24" s="1"/>
      <c r="C24" s="1"/>
      <c r="D24" s="1"/>
      <c r="E24" s="1"/>
      <c r="F24" s="20"/>
      <c r="G24" s="1"/>
      <c r="H24" s="1"/>
      <c r="I24" s="1"/>
      <c r="J24" s="15"/>
      <c r="K24" s="1"/>
      <c r="L24" s="1"/>
      <c r="M24" s="1"/>
      <c r="N24" s="1"/>
      <c r="O24" s="1"/>
    </row>
    <row r="25" spans="1:15" x14ac:dyDescent="0.25">
      <c r="A25" s="1"/>
      <c r="B25" s="1"/>
      <c r="C25" s="1"/>
      <c r="D25" s="1"/>
      <c r="E25" s="1"/>
      <c r="F25" s="20"/>
      <c r="G25" s="1"/>
      <c r="H25" s="1" t="s">
        <v>13</v>
      </c>
      <c r="I25" s="1"/>
      <c r="J25" s="15"/>
      <c r="K25" s="16">
        <f>N23*4.33</f>
        <v>77.89670000000001</v>
      </c>
      <c r="L25" s="16"/>
      <c r="M25" s="16"/>
      <c r="N25" s="1"/>
      <c r="O25" s="1"/>
    </row>
    <row r="26" spans="1:15" x14ac:dyDescent="0.25">
      <c r="A26" s="1"/>
      <c r="B26" s="1"/>
      <c r="C26" s="1"/>
      <c r="D26" s="1"/>
      <c r="E26" s="1"/>
      <c r="F26" s="20"/>
      <c r="G26" s="1"/>
      <c r="H26" s="1"/>
      <c r="I26" s="17">
        <f>N23</f>
        <v>17.990000000000002</v>
      </c>
      <c r="J26" s="1"/>
      <c r="K26" s="1"/>
      <c r="L26" s="1"/>
      <c r="M26" s="1"/>
      <c r="N26" s="1"/>
      <c r="O26" s="1"/>
    </row>
    <row r="27" spans="1:15" x14ac:dyDescent="0.25">
      <c r="A27" s="1"/>
      <c r="B27" s="1" t="s">
        <v>14</v>
      </c>
      <c r="C27" s="1"/>
      <c r="D27" s="1"/>
      <c r="E27" s="18">
        <v>41306</v>
      </c>
      <c r="F27" s="26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 t="s">
        <v>32</v>
      </c>
      <c r="C28" s="1"/>
      <c r="D28" s="1" t="s">
        <v>18</v>
      </c>
      <c r="E28" s="1"/>
      <c r="F28" s="20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20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 t="s">
        <v>15</v>
      </c>
      <c r="C30" s="1"/>
      <c r="D30" s="1"/>
      <c r="E30" s="1"/>
      <c r="F30" s="20"/>
      <c r="G30" s="1"/>
      <c r="H30" s="1"/>
      <c r="I30" s="1"/>
      <c r="J30" s="1"/>
      <c r="K30" s="1"/>
      <c r="L30" s="1"/>
      <c r="M30" s="1"/>
      <c r="N30" s="1"/>
      <c r="O30" s="1"/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A4" sqref="A4:N5"/>
    </sheetView>
  </sheetViews>
  <sheetFormatPr baseColWidth="10" defaultColWidth="9.140625" defaultRowHeight="15" x14ac:dyDescent="0.25"/>
  <sheetData>
    <row r="1" spans="1:17" x14ac:dyDescent="0.2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7" ht="24.75" x14ac:dyDescent="0.25">
      <c r="A4" s="3"/>
      <c r="B4" s="4" t="s">
        <v>11</v>
      </c>
      <c r="C4" s="5"/>
      <c r="D4" s="6"/>
      <c r="E4" s="6"/>
      <c r="F4" s="5"/>
      <c r="G4" s="5"/>
      <c r="H4" s="4" t="s">
        <v>11</v>
      </c>
      <c r="I4" s="5"/>
      <c r="J4" s="6"/>
      <c r="K4" s="6"/>
      <c r="L4" s="4"/>
      <c r="M4" s="7"/>
      <c r="N4" s="7"/>
    </row>
    <row r="5" spans="1:17" x14ac:dyDescent="0.25">
      <c r="A5" s="8">
        <v>8</v>
      </c>
      <c r="B5" s="9" t="s">
        <v>12</v>
      </c>
      <c r="C5" s="10">
        <v>0.92</v>
      </c>
      <c r="D5" s="11"/>
      <c r="E5" s="11"/>
      <c r="F5" s="10"/>
      <c r="G5" s="10"/>
      <c r="H5" s="9" t="s">
        <v>12</v>
      </c>
      <c r="I5" s="10">
        <v>0.92</v>
      </c>
      <c r="J5" s="11"/>
      <c r="K5" s="11"/>
      <c r="L5" s="11"/>
      <c r="M5" s="10"/>
      <c r="N5" s="10">
        <f>C5+E5+G5+I5+K5+M5</f>
        <v>1.84</v>
      </c>
      <c r="Q5">
        <f>N5*4.33</f>
        <v>7.9672000000000001</v>
      </c>
    </row>
    <row r="6" spans="1:17" x14ac:dyDescent="0.25">
      <c r="A6" s="12"/>
      <c r="B6" s="7"/>
      <c r="C6" s="7"/>
      <c r="D6" s="7"/>
      <c r="E6" s="7"/>
      <c r="F6" s="7"/>
      <c r="G6" s="7"/>
      <c r="H6" s="7"/>
      <c r="I6" s="7"/>
      <c r="J6" s="7"/>
      <c r="K6" s="7"/>
      <c r="L6" s="5"/>
      <c r="M6" s="5"/>
      <c r="N6" s="7">
        <f>C6+E6+G6+I6+K6+M6</f>
        <v>0</v>
      </c>
    </row>
    <row r="7" spans="1:17" x14ac:dyDescent="0.25">
      <c r="A7" s="12">
        <f>SUM(A4:A6)</f>
        <v>8</v>
      </c>
      <c r="B7" s="8" t="s">
        <v>10</v>
      </c>
      <c r="C7" s="8">
        <f>SUM(C4:C6)</f>
        <v>0.92</v>
      </c>
      <c r="D7" s="13"/>
      <c r="E7" s="13">
        <f>SUM(E4:E6)</f>
        <v>0</v>
      </c>
      <c r="F7" s="8"/>
      <c r="G7" s="8">
        <f>SUM(G4:G6)</f>
        <v>0</v>
      </c>
      <c r="H7" s="8"/>
      <c r="I7" s="8">
        <f>SUM(I4:I6)</f>
        <v>0.92</v>
      </c>
      <c r="J7" s="8"/>
      <c r="K7" s="13">
        <f>SUM(K4:K6)</f>
        <v>0</v>
      </c>
      <c r="L7" s="13"/>
      <c r="M7" s="13">
        <f>SUM(M4:M6)</f>
        <v>0</v>
      </c>
      <c r="N7" s="14">
        <f>SUM(N4:N6)</f>
        <v>1.84</v>
      </c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5"/>
      <c r="K8" s="1"/>
      <c r="L8" s="1"/>
      <c r="M8" s="1"/>
      <c r="N8" s="1"/>
    </row>
    <row r="9" spans="1:17" x14ac:dyDescent="0.25">
      <c r="A9" s="1"/>
      <c r="B9" s="1"/>
      <c r="C9" s="1"/>
      <c r="D9" s="1"/>
      <c r="E9" s="1"/>
      <c r="F9" s="1"/>
      <c r="G9" s="1"/>
      <c r="H9" s="1" t="s">
        <v>13</v>
      </c>
      <c r="I9" s="1"/>
      <c r="J9" s="15"/>
      <c r="K9" s="16">
        <f>N7*4.33</f>
        <v>7.9672000000000001</v>
      </c>
      <c r="L9" s="16"/>
      <c r="M9" s="16"/>
      <c r="N9" s="1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7">
        <f>N7</f>
        <v>1.84</v>
      </c>
      <c r="J10" s="1"/>
      <c r="K10" s="1"/>
      <c r="L10" s="1"/>
      <c r="M10" s="1"/>
      <c r="N10" s="1"/>
    </row>
    <row r="11" spans="1:17" x14ac:dyDescent="0.25">
      <c r="A11" s="1"/>
      <c r="B11" s="1" t="s">
        <v>14</v>
      </c>
      <c r="C11" s="1"/>
      <c r="D11" s="1"/>
      <c r="E11" s="18">
        <v>42706</v>
      </c>
      <c r="G11" s="1"/>
      <c r="H11" s="1" t="s">
        <v>15</v>
      </c>
      <c r="I11" s="1"/>
      <c r="J11" s="1"/>
      <c r="K11" s="1"/>
      <c r="L11" s="1"/>
      <c r="M11" s="1"/>
      <c r="N11" s="1"/>
    </row>
    <row r="12" spans="1:17" x14ac:dyDescent="0.25">
      <c r="A12" s="1"/>
      <c r="B12" s="1" t="s">
        <v>16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4" spans="1:17" x14ac:dyDescent="0.25">
      <c r="A14" s="19" t="s">
        <v>17</v>
      </c>
      <c r="B14" s="19"/>
      <c r="C14" s="19"/>
      <c r="D14" s="19"/>
      <c r="E14" s="19"/>
      <c r="F14" s="19"/>
      <c r="G14" s="1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9" workbookViewId="0">
      <selection activeCell="L32" sqref="L32"/>
    </sheetView>
  </sheetViews>
  <sheetFormatPr baseColWidth="10" defaultRowHeight="15" x14ac:dyDescent="0.25"/>
  <cols>
    <col min="1" max="1" width="6.28515625" customWidth="1"/>
    <col min="3" max="3" width="6.85546875" customWidth="1"/>
    <col min="5" max="5" width="7.7109375" customWidth="1"/>
    <col min="7" max="7" width="6.7109375" customWidth="1"/>
    <col min="9" max="9" width="6.28515625" customWidth="1"/>
    <col min="11" max="11" width="7" customWidth="1"/>
    <col min="13" max="13" width="6.7109375" customWidth="1"/>
    <col min="14" max="14" width="7.8554687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x14ac:dyDescent="0.25">
      <c r="A3" s="84"/>
      <c r="B3" s="106" t="s">
        <v>22</v>
      </c>
      <c r="C3" s="90"/>
      <c r="D3" s="107"/>
      <c r="E3" s="90"/>
      <c r="F3" s="106" t="s">
        <v>22</v>
      </c>
      <c r="G3" s="108"/>
      <c r="H3" s="106"/>
      <c r="I3" s="109"/>
      <c r="J3" s="106" t="s">
        <v>22</v>
      </c>
      <c r="K3" s="108"/>
      <c r="L3" s="88"/>
      <c r="M3" s="108"/>
      <c r="N3" s="108"/>
    </row>
    <row r="4" spans="1:14" ht="23.25" x14ac:dyDescent="0.25">
      <c r="A4" s="85">
        <v>5</v>
      </c>
      <c r="B4" s="92" t="s">
        <v>21</v>
      </c>
      <c r="C4" s="94">
        <v>0.25</v>
      </c>
      <c r="D4" s="93"/>
      <c r="E4" s="110"/>
      <c r="F4" s="92" t="s">
        <v>12</v>
      </c>
      <c r="G4" s="111">
        <v>0.56999999999999995</v>
      </c>
      <c r="H4" s="93"/>
      <c r="I4" s="111"/>
      <c r="J4" s="93" t="s">
        <v>21</v>
      </c>
      <c r="K4" s="111">
        <v>0.33</v>
      </c>
      <c r="L4" s="93"/>
      <c r="M4" s="111"/>
      <c r="N4" s="111">
        <f>C4+E4+G4+I4+K4+M4</f>
        <v>1.1499999999999999</v>
      </c>
    </row>
    <row r="5" spans="1:14" x14ac:dyDescent="0.25">
      <c r="A5" s="84"/>
      <c r="B5" s="106" t="s">
        <v>24</v>
      </c>
      <c r="C5" s="112"/>
      <c r="D5" s="106" t="s">
        <v>24</v>
      </c>
      <c r="E5" s="113"/>
      <c r="F5" s="106" t="s">
        <v>24</v>
      </c>
      <c r="G5" s="114"/>
      <c r="H5" s="106" t="s">
        <v>24</v>
      </c>
      <c r="I5" s="114"/>
      <c r="J5" s="106" t="s">
        <v>24</v>
      </c>
      <c r="K5" s="108"/>
      <c r="L5" s="88"/>
      <c r="M5" s="108"/>
      <c r="N5" s="108"/>
    </row>
    <row r="6" spans="1:14" x14ac:dyDescent="0.25">
      <c r="A6" s="85">
        <v>10</v>
      </c>
      <c r="B6" s="93" t="s">
        <v>20</v>
      </c>
      <c r="C6" s="94">
        <v>0.33</v>
      </c>
      <c r="D6" s="93" t="s">
        <v>20</v>
      </c>
      <c r="E6" s="94">
        <v>0.33</v>
      </c>
      <c r="F6" s="92" t="s">
        <v>20</v>
      </c>
      <c r="G6" s="111">
        <v>0.33</v>
      </c>
      <c r="H6" s="93" t="s">
        <v>20</v>
      </c>
      <c r="I6" s="111">
        <v>0.33</v>
      </c>
      <c r="J6" s="92" t="s">
        <v>12</v>
      </c>
      <c r="K6" s="111">
        <v>0.99</v>
      </c>
      <c r="L6" s="92"/>
      <c r="M6" s="111"/>
      <c r="N6" s="111">
        <f>C6+E6+G6+I6+K6+M6</f>
        <v>2.31</v>
      </c>
    </row>
    <row r="7" spans="1:14" ht="23.25" x14ac:dyDescent="0.25">
      <c r="A7" s="84"/>
      <c r="B7" s="106"/>
      <c r="C7" s="112"/>
      <c r="D7" s="115"/>
      <c r="E7" s="113"/>
      <c r="F7" s="115"/>
      <c r="G7" s="114"/>
      <c r="H7" s="106" t="s">
        <v>27</v>
      </c>
      <c r="I7" s="114"/>
      <c r="J7" s="115"/>
      <c r="K7" s="108"/>
      <c r="L7" s="88"/>
      <c r="M7" s="108"/>
      <c r="N7" s="108"/>
    </row>
    <row r="8" spans="1:14" x14ac:dyDescent="0.25">
      <c r="A8" s="85">
        <v>4</v>
      </c>
      <c r="B8" s="116"/>
      <c r="C8" s="94"/>
      <c r="D8" s="92"/>
      <c r="E8" s="117"/>
      <c r="F8" s="92"/>
      <c r="G8" s="111"/>
      <c r="H8" s="93"/>
      <c r="I8" s="111">
        <v>0.92</v>
      </c>
      <c r="J8" s="92"/>
      <c r="K8" s="111"/>
      <c r="L8" s="92"/>
      <c r="M8" s="111"/>
      <c r="N8" s="111">
        <f>C8+E8+G8+I8+K8+M8</f>
        <v>0.92</v>
      </c>
    </row>
    <row r="9" spans="1:14" ht="23.25" x14ac:dyDescent="0.25">
      <c r="A9" s="84"/>
      <c r="B9" s="106"/>
      <c r="C9" s="112"/>
      <c r="D9" s="115" t="s">
        <v>25</v>
      </c>
      <c r="E9" s="113"/>
      <c r="F9" s="115"/>
      <c r="G9" s="114"/>
      <c r="H9" s="106"/>
      <c r="I9" s="114"/>
      <c r="J9" s="115" t="s">
        <v>25</v>
      </c>
      <c r="K9" s="118"/>
      <c r="L9" s="106"/>
      <c r="M9" s="108"/>
      <c r="N9" s="108"/>
    </row>
    <row r="10" spans="1:14" ht="23.25" x14ac:dyDescent="0.25">
      <c r="A10" s="85">
        <v>5</v>
      </c>
      <c r="B10" s="116"/>
      <c r="C10" s="94"/>
      <c r="D10" s="92" t="s">
        <v>12</v>
      </c>
      <c r="E10" s="117">
        <v>0.5</v>
      </c>
      <c r="F10" s="92"/>
      <c r="G10" s="111"/>
      <c r="H10" s="93"/>
      <c r="I10" s="111"/>
      <c r="J10" s="92" t="s">
        <v>26</v>
      </c>
      <c r="K10" s="119">
        <v>0.65</v>
      </c>
      <c r="L10" s="92"/>
      <c r="M10" s="111"/>
      <c r="N10" s="111">
        <f>C10+E10+G10+I10+K10+M10</f>
        <v>1.1499999999999999</v>
      </c>
    </row>
    <row r="11" spans="1:14" ht="23.25" x14ac:dyDescent="0.25">
      <c r="A11" s="84"/>
      <c r="B11" s="106" t="s">
        <v>28</v>
      </c>
      <c r="C11" s="112"/>
      <c r="D11" s="106" t="s">
        <v>28</v>
      </c>
      <c r="E11" s="112"/>
      <c r="F11" s="106" t="s">
        <v>28</v>
      </c>
      <c r="G11" s="114"/>
      <c r="H11" s="106" t="s">
        <v>28</v>
      </c>
      <c r="I11" s="114"/>
      <c r="J11" s="106" t="s">
        <v>28</v>
      </c>
      <c r="K11" s="114"/>
      <c r="L11" s="106" t="s">
        <v>28</v>
      </c>
      <c r="M11" s="114"/>
      <c r="N11" s="108"/>
    </row>
    <row r="12" spans="1:14" ht="23.25" x14ac:dyDescent="0.25">
      <c r="A12" s="85">
        <v>12</v>
      </c>
      <c r="B12" s="116" t="s">
        <v>29</v>
      </c>
      <c r="C12" s="94">
        <v>0.33</v>
      </c>
      <c r="D12" s="116" t="s">
        <v>29</v>
      </c>
      <c r="E12" s="94">
        <v>0.33</v>
      </c>
      <c r="F12" s="116" t="s">
        <v>29</v>
      </c>
      <c r="G12" s="111">
        <v>0.33</v>
      </c>
      <c r="H12" s="116" t="s">
        <v>29</v>
      </c>
      <c r="I12" s="111">
        <v>0.33</v>
      </c>
      <c r="J12" s="116" t="s">
        <v>12</v>
      </c>
      <c r="K12" s="111">
        <v>1.1200000000000001</v>
      </c>
      <c r="L12" s="116" t="s">
        <v>29</v>
      </c>
      <c r="M12" s="111">
        <v>0.33</v>
      </c>
      <c r="N12" s="111">
        <f>C12+E12+G12+I12+K12+M12</f>
        <v>2.7700000000000005</v>
      </c>
    </row>
    <row r="13" spans="1:14" x14ac:dyDescent="0.25">
      <c r="A13" s="84"/>
      <c r="B13" s="106"/>
      <c r="C13" s="112"/>
      <c r="D13" s="106" t="s">
        <v>31</v>
      </c>
      <c r="E13" s="113"/>
      <c r="F13" s="106"/>
      <c r="G13" s="118"/>
      <c r="H13" s="106"/>
      <c r="I13" s="118"/>
      <c r="J13" s="106"/>
      <c r="K13" s="118"/>
      <c r="L13" s="88"/>
      <c r="M13" s="108"/>
      <c r="N13" s="108"/>
    </row>
    <row r="14" spans="1:14" x14ac:dyDescent="0.25">
      <c r="A14" s="85">
        <v>4</v>
      </c>
      <c r="B14" s="116"/>
      <c r="C14" s="94"/>
      <c r="D14" s="116" t="s">
        <v>12</v>
      </c>
      <c r="E14" s="117">
        <v>0.92</v>
      </c>
      <c r="F14" s="116"/>
      <c r="G14" s="119"/>
      <c r="H14" s="116"/>
      <c r="I14" s="119"/>
      <c r="J14" s="116"/>
      <c r="K14" s="119"/>
      <c r="L14" s="92"/>
      <c r="M14" s="111"/>
      <c r="N14" s="111">
        <f>C14+E14+G14+I14+K14+M14</f>
        <v>0.92</v>
      </c>
    </row>
    <row r="15" spans="1:14" x14ac:dyDescent="0.25">
      <c r="A15" s="96"/>
      <c r="B15" s="120" t="s">
        <v>33</v>
      </c>
      <c r="C15" s="90"/>
      <c r="D15" s="120" t="s">
        <v>33</v>
      </c>
      <c r="E15" s="121"/>
      <c r="F15" s="120" t="s">
        <v>33</v>
      </c>
      <c r="G15" s="109"/>
      <c r="H15" s="120" t="s">
        <v>33</v>
      </c>
      <c r="I15" s="109"/>
      <c r="J15" s="120" t="s">
        <v>33</v>
      </c>
      <c r="K15" s="109"/>
      <c r="L15" s="89"/>
      <c r="M15" s="108"/>
      <c r="N15" s="108"/>
    </row>
    <row r="16" spans="1:14" x14ac:dyDescent="0.25">
      <c r="A16" s="97">
        <v>13.75</v>
      </c>
      <c r="B16" s="116" t="s">
        <v>20</v>
      </c>
      <c r="C16" s="94">
        <v>0.33</v>
      </c>
      <c r="D16" s="116" t="s">
        <v>20</v>
      </c>
      <c r="E16" s="117">
        <v>0.33</v>
      </c>
      <c r="F16" s="116" t="s">
        <v>20</v>
      </c>
      <c r="G16" s="119">
        <v>0.33</v>
      </c>
      <c r="H16" s="116" t="s">
        <v>12</v>
      </c>
      <c r="I16" s="119">
        <v>1.85</v>
      </c>
      <c r="J16" s="116" t="s">
        <v>20</v>
      </c>
      <c r="K16" s="119">
        <v>0.33</v>
      </c>
      <c r="L16" s="92"/>
      <c r="M16" s="111"/>
      <c r="N16" s="111">
        <f>K16+I16+G16+E16+C16</f>
        <v>3.1700000000000004</v>
      </c>
    </row>
    <row r="17" spans="1:14" ht="23.25" x14ac:dyDescent="0.25">
      <c r="A17" s="96"/>
      <c r="B17" s="120" t="s">
        <v>34</v>
      </c>
      <c r="C17" s="90"/>
      <c r="D17" s="120"/>
      <c r="E17" s="121"/>
      <c r="F17" s="120" t="s">
        <v>35</v>
      </c>
      <c r="G17" s="109"/>
      <c r="H17" s="120"/>
      <c r="I17" s="109"/>
      <c r="J17" s="120" t="s">
        <v>36</v>
      </c>
      <c r="K17" s="109"/>
      <c r="L17" s="89"/>
      <c r="M17" s="108"/>
      <c r="N17" s="108"/>
    </row>
    <row r="18" spans="1:14" x14ac:dyDescent="0.25">
      <c r="A18" s="97">
        <v>11.5</v>
      </c>
      <c r="B18" s="116" t="s">
        <v>12</v>
      </c>
      <c r="C18" s="94">
        <v>0.88</v>
      </c>
      <c r="D18" s="116"/>
      <c r="E18" s="117"/>
      <c r="F18" s="116" t="s">
        <v>12</v>
      </c>
      <c r="G18" s="119">
        <v>0.88</v>
      </c>
      <c r="H18" s="116"/>
      <c r="I18" s="119"/>
      <c r="J18" s="116" t="s">
        <v>12</v>
      </c>
      <c r="K18" s="119">
        <v>0.89</v>
      </c>
      <c r="L18" s="92"/>
      <c r="M18" s="111"/>
      <c r="N18" s="111">
        <f>K18+G18+C18</f>
        <v>2.65</v>
      </c>
    </row>
    <row r="19" spans="1:14" x14ac:dyDescent="0.25">
      <c r="A19" s="96"/>
      <c r="B19" s="120" t="s">
        <v>50</v>
      </c>
      <c r="C19" s="90"/>
      <c r="D19" s="120"/>
      <c r="E19" s="121"/>
      <c r="F19" s="120" t="s">
        <v>50</v>
      </c>
      <c r="G19" s="109"/>
      <c r="H19" s="120"/>
      <c r="I19" s="109"/>
      <c r="J19" s="120" t="s">
        <v>50</v>
      </c>
      <c r="K19" s="109"/>
      <c r="L19" s="89"/>
      <c r="M19" s="108"/>
      <c r="N19" s="108"/>
    </row>
    <row r="20" spans="1:14" x14ac:dyDescent="0.25">
      <c r="A20" s="97">
        <v>8.27</v>
      </c>
      <c r="B20" s="116" t="s">
        <v>20</v>
      </c>
      <c r="C20" s="94">
        <v>0.33</v>
      </c>
      <c r="D20" s="116"/>
      <c r="E20" s="117"/>
      <c r="F20" s="116" t="s">
        <v>12</v>
      </c>
      <c r="G20" s="119">
        <v>1.25</v>
      </c>
      <c r="H20" s="116"/>
      <c r="I20" s="119"/>
      <c r="J20" s="116" t="s">
        <v>20</v>
      </c>
      <c r="K20" s="119">
        <v>0.33</v>
      </c>
      <c r="L20" s="92"/>
      <c r="M20" s="111"/>
      <c r="N20" s="111">
        <f>C20+E20+G20+I20+K20+M20</f>
        <v>1.9100000000000001</v>
      </c>
    </row>
    <row r="21" spans="1:14" ht="23.25" x14ac:dyDescent="0.25">
      <c r="A21" s="84"/>
      <c r="B21" s="106" t="s">
        <v>11</v>
      </c>
      <c r="C21" s="112"/>
      <c r="D21" s="115"/>
      <c r="E21" s="113"/>
      <c r="F21" s="122"/>
      <c r="G21" s="114"/>
      <c r="H21" s="106" t="s">
        <v>11</v>
      </c>
      <c r="I21" s="114"/>
      <c r="J21" s="115"/>
      <c r="K21" s="118"/>
      <c r="L21" s="106"/>
      <c r="M21" s="108"/>
      <c r="N21" s="108"/>
    </row>
    <row r="22" spans="1:14" x14ac:dyDescent="0.25">
      <c r="A22" s="85">
        <v>8</v>
      </c>
      <c r="B22" s="116" t="s">
        <v>12</v>
      </c>
      <c r="C22" s="94">
        <v>0.92</v>
      </c>
      <c r="D22" s="92"/>
      <c r="E22" s="117"/>
      <c r="F22" s="93"/>
      <c r="G22" s="111"/>
      <c r="H22" s="116" t="s">
        <v>12</v>
      </c>
      <c r="I22" s="111">
        <v>0.92</v>
      </c>
      <c r="J22" s="92"/>
      <c r="K22" s="119"/>
      <c r="L22" s="92"/>
      <c r="M22" s="111"/>
      <c r="N22" s="111">
        <f>C22+E22+G22+I22+K22+M22</f>
        <v>1.84</v>
      </c>
    </row>
    <row r="23" spans="1:14" x14ac:dyDescent="0.25">
      <c r="A23" s="84"/>
      <c r="B23" s="106" t="s">
        <v>123</v>
      </c>
      <c r="C23" s="90"/>
      <c r="D23" s="89"/>
      <c r="E23" s="90"/>
      <c r="F23" s="106" t="s">
        <v>123</v>
      </c>
      <c r="G23" s="109"/>
      <c r="H23" s="88"/>
      <c r="I23" s="109"/>
      <c r="J23" s="106" t="s">
        <v>123</v>
      </c>
      <c r="K23" s="108"/>
      <c r="L23" s="88"/>
      <c r="M23" s="88"/>
      <c r="N23" s="90"/>
    </row>
    <row r="24" spans="1:14" x14ac:dyDescent="0.25">
      <c r="A24" s="100">
        <v>6.93</v>
      </c>
      <c r="B24" s="93" t="s">
        <v>12</v>
      </c>
      <c r="C24" s="94">
        <v>1</v>
      </c>
      <c r="D24" s="92"/>
      <c r="E24" s="117"/>
      <c r="F24" s="92" t="s">
        <v>20</v>
      </c>
      <c r="G24" s="123">
        <v>0.3</v>
      </c>
      <c r="H24" s="93"/>
      <c r="I24" s="111"/>
      <c r="J24" s="93" t="s">
        <v>20</v>
      </c>
      <c r="K24" s="111">
        <v>0.3</v>
      </c>
      <c r="L24" s="93"/>
      <c r="M24" s="93"/>
      <c r="N24" s="94">
        <f>C24+E24+G24+I24+K24</f>
        <v>1.6</v>
      </c>
    </row>
    <row r="25" spans="1:14" x14ac:dyDescent="0.25">
      <c r="A25" s="105"/>
      <c r="B25" s="122"/>
      <c r="C25" s="112"/>
      <c r="D25" s="122"/>
      <c r="E25" s="112"/>
      <c r="F25" s="115"/>
      <c r="G25" s="114"/>
      <c r="H25" s="122"/>
      <c r="I25" s="114"/>
      <c r="J25" s="122"/>
      <c r="K25" s="114"/>
      <c r="L25" s="122"/>
      <c r="M25" s="114"/>
      <c r="N25" s="114"/>
    </row>
    <row r="26" spans="1:14" x14ac:dyDescent="0.25">
      <c r="A26" s="85">
        <f>SUM(A3:A25)</f>
        <v>88.449999999999989</v>
      </c>
      <c r="B26" s="124" t="s">
        <v>10</v>
      </c>
      <c r="C26" s="94">
        <f>SUM(C3:C25)</f>
        <v>4.37</v>
      </c>
      <c r="D26" s="125"/>
      <c r="E26" s="94">
        <f>SUM(E3:E25)</f>
        <v>2.41</v>
      </c>
      <c r="F26" s="117"/>
      <c r="G26" s="111">
        <f>SUM(G3:G25)</f>
        <v>3.9899999999999998</v>
      </c>
      <c r="H26" s="124"/>
      <c r="I26" s="111">
        <f>SUM(I3:I25)</f>
        <v>4.3500000000000005</v>
      </c>
      <c r="J26" s="124"/>
      <c r="K26" s="111">
        <f>SUM(K3:K25)</f>
        <v>4.9400000000000004</v>
      </c>
      <c r="L26" s="125"/>
      <c r="M26" s="111">
        <f>SUM(M3:M25)</f>
        <v>0.33</v>
      </c>
      <c r="N26" s="111">
        <f>SUM(N3:N25)</f>
        <v>20.390000000000004</v>
      </c>
    </row>
    <row r="27" spans="1:14" x14ac:dyDescent="0.25">
      <c r="A27" s="1"/>
      <c r="B27" s="1"/>
      <c r="C27" s="1"/>
      <c r="D27" s="1"/>
      <c r="E27" s="1"/>
      <c r="F27" s="20"/>
      <c r="G27" s="1"/>
      <c r="H27" s="1"/>
      <c r="I27" s="1"/>
      <c r="J27" s="15"/>
      <c r="K27" s="1"/>
      <c r="L27" s="1"/>
      <c r="M27" s="1"/>
      <c r="N27" s="1"/>
    </row>
    <row r="28" spans="1:14" x14ac:dyDescent="0.25">
      <c r="A28" s="1"/>
      <c r="B28" s="1"/>
      <c r="C28" s="1"/>
      <c r="E28" s="1"/>
      <c r="F28" s="20"/>
      <c r="G28" s="1"/>
      <c r="H28" s="1" t="s">
        <v>13</v>
      </c>
      <c r="I28" s="1"/>
      <c r="J28" s="15"/>
      <c r="K28" s="16">
        <f>N26*4.33</f>
        <v>88.28870000000002</v>
      </c>
      <c r="L28" s="16"/>
      <c r="M28" s="16"/>
      <c r="N28" s="1"/>
    </row>
    <row r="29" spans="1:14" x14ac:dyDescent="0.25">
      <c r="A29" s="1"/>
      <c r="B29" s="1" t="s">
        <v>14</v>
      </c>
      <c r="C29" s="1"/>
      <c r="D29" s="1"/>
      <c r="E29" s="1"/>
      <c r="F29" s="18">
        <v>44865</v>
      </c>
      <c r="G29" s="1"/>
      <c r="H29" s="1"/>
      <c r="I29" s="17">
        <f>N26</f>
        <v>20.390000000000004</v>
      </c>
      <c r="J29" s="1"/>
      <c r="K29" s="1"/>
      <c r="L29" s="1"/>
      <c r="M29" s="1"/>
      <c r="N29" s="1"/>
    </row>
    <row r="30" spans="1:14" x14ac:dyDescent="0.25">
      <c r="A30" s="1"/>
      <c r="B30" s="1" t="s">
        <v>32</v>
      </c>
      <c r="C30" s="1"/>
      <c r="D30" s="1" t="s">
        <v>18</v>
      </c>
      <c r="F30" s="1" t="s">
        <v>15</v>
      </c>
      <c r="G30" s="1"/>
      <c r="H30" s="1"/>
      <c r="I30" s="1"/>
      <c r="J30" s="1"/>
      <c r="K30" s="1"/>
      <c r="L30" s="1"/>
      <c r="M30" s="1"/>
      <c r="N30" s="1"/>
    </row>
    <row r="32" spans="1:14" x14ac:dyDescent="0.25">
      <c r="F32" t="s">
        <v>126</v>
      </c>
      <c r="I32" t="s">
        <v>127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2" max="2" width="9" customWidth="1"/>
    <col min="3" max="3" width="8.28515625" customWidth="1"/>
    <col min="5" max="5" width="7.28515625" customWidth="1"/>
    <col min="6" max="6" width="9.7109375" customWidth="1"/>
    <col min="7" max="7" width="5.85546875" customWidth="1"/>
    <col min="8" max="9" width="7.28515625" customWidth="1"/>
    <col min="10" max="10" width="8.7109375" customWidth="1"/>
    <col min="11" max="11" width="6" customWidth="1"/>
    <col min="13" max="13" width="6.28515625" customWidth="1"/>
    <col min="14" max="14" width="8.42578125" customWidth="1"/>
  </cols>
  <sheetData>
    <row r="1" spans="1:14" x14ac:dyDescent="0.25">
      <c r="B1" s="1" t="s">
        <v>18</v>
      </c>
    </row>
    <row r="3" spans="1:14" x14ac:dyDescent="0.25">
      <c r="A3" s="2" t="s">
        <v>61</v>
      </c>
      <c r="B3" s="2" t="s">
        <v>2</v>
      </c>
      <c r="C3" s="2" t="s">
        <v>3</v>
      </c>
      <c r="D3" s="2" t="s">
        <v>4</v>
      </c>
      <c r="E3" s="2" t="s">
        <v>5</v>
      </c>
      <c r="F3" s="21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9">
        <v>44807</v>
      </c>
      <c r="B4" s="67"/>
      <c r="C4" s="25"/>
      <c r="D4" s="67"/>
      <c r="E4" s="70"/>
      <c r="F4" s="9"/>
      <c r="G4" s="25"/>
      <c r="H4" s="31"/>
      <c r="I4" s="40"/>
      <c r="J4" s="41"/>
      <c r="K4" s="25"/>
      <c r="L4" s="67" t="s">
        <v>112</v>
      </c>
      <c r="M4" s="70">
        <v>5</v>
      </c>
      <c r="N4" s="37">
        <v>5</v>
      </c>
    </row>
    <row r="5" spans="1:14" ht="24.75" x14ac:dyDescent="0.25">
      <c r="A5" s="39">
        <v>44817</v>
      </c>
      <c r="B5" s="67"/>
      <c r="C5" s="25"/>
      <c r="D5" s="70" t="s">
        <v>112</v>
      </c>
      <c r="E5" s="70">
        <v>4</v>
      </c>
      <c r="F5" s="9"/>
      <c r="G5" s="75"/>
      <c r="H5" s="63"/>
      <c r="I5" s="81"/>
      <c r="J5" s="82"/>
      <c r="K5" s="25"/>
      <c r="L5" s="70"/>
      <c r="M5" s="70"/>
      <c r="N5" s="37">
        <v>4</v>
      </c>
    </row>
    <row r="6" spans="1:14" ht="25.5" thickBot="1" x14ac:dyDescent="0.3">
      <c r="A6" s="39">
        <v>44821</v>
      </c>
      <c r="B6" s="67"/>
      <c r="C6" s="25"/>
      <c r="D6" s="67"/>
      <c r="E6" s="70"/>
      <c r="F6" s="9"/>
      <c r="G6" s="75"/>
      <c r="H6" s="63"/>
      <c r="I6" s="81"/>
      <c r="J6" s="82"/>
      <c r="K6" s="25"/>
      <c r="L6" s="70" t="s">
        <v>112</v>
      </c>
      <c r="M6" s="70">
        <v>4</v>
      </c>
      <c r="N6" s="37">
        <v>4</v>
      </c>
    </row>
    <row r="7" spans="1:14" ht="15.75" thickBot="1" x14ac:dyDescent="0.3">
      <c r="A7" s="48" t="s">
        <v>62</v>
      </c>
      <c r="B7" s="49"/>
      <c r="C7" s="50">
        <f>SUM(C4:C6)</f>
        <v>0</v>
      </c>
      <c r="D7" s="49"/>
      <c r="E7" s="74">
        <f>SUM(E4:E6)</f>
        <v>4</v>
      </c>
      <c r="F7" s="49"/>
      <c r="G7" s="50">
        <f>SUM(G4:G6)</f>
        <v>0</v>
      </c>
      <c r="H7" s="49"/>
      <c r="I7" s="51">
        <f>SUM(I4:I6)</f>
        <v>0</v>
      </c>
      <c r="J7" s="49"/>
      <c r="K7" s="50">
        <f>SUM(K4:K6)</f>
        <v>0</v>
      </c>
      <c r="L7" s="49"/>
      <c r="M7" s="74">
        <f>SUM(M4:M6)</f>
        <v>9</v>
      </c>
      <c r="N7" s="49">
        <f>SUM(N4:N6)</f>
        <v>13</v>
      </c>
    </row>
    <row r="12" spans="1:14" x14ac:dyDescent="0.25">
      <c r="B12" s="52" t="s">
        <v>14</v>
      </c>
      <c r="E12" s="53"/>
      <c r="F12" s="54" t="s">
        <v>122</v>
      </c>
    </row>
    <row r="13" spans="1:14" x14ac:dyDescent="0.25">
      <c r="B13" t="s">
        <v>32</v>
      </c>
      <c r="D13" t="str">
        <f>B1</f>
        <v>MIMOUNT LOUKY</v>
      </c>
    </row>
    <row r="14" spans="1:14" x14ac:dyDescent="0.25">
      <c r="B14" t="s">
        <v>15</v>
      </c>
    </row>
    <row r="15" spans="1:14" x14ac:dyDescent="0.25">
      <c r="E15" s="55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8" workbookViewId="0">
      <selection sqref="A1:N28"/>
    </sheetView>
  </sheetViews>
  <sheetFormatPr baseColWidth="10" defaultRowHeight="15" x14ac:dyDescent="0.25"/>
  <cols>
    <col min="1" max="1" width="6.85546875" customWidth="1"/>
    <col min="3" max="3" width="7.85546875" customWidth="1"/>
    <col min="5" max="5" width="6.42578125" customWidth="1"/>
    <col min="7" max="7" width="8.28515625" customWidth="1"/>
    <col min="9" max="9" width="6.28515625" customWidth="1"/>
    <col min="10" max="10" width="13.140625" customWidth="1"/>
    <col min="11" max="11" width="7.42578125" customWidth="1"/>
    <col min="13" max="13" width="7" customWidth="1"/>
    <col min="14" max="14" width="8.28515625" customWidth="1"/>
  </cols>
  <sheetData>
    <row r="1" spans="1:14" x14ac:dyDescent="0.25">
      <c r="A1" s="1"/>
      <c r="B1" s="1" t="s">
        <v>18</v>
      </c>
      <c r="C1" s="1"/>
      <c r="D1" s="1"/>
      <c r="E1" s="1"/>
      <c r="F1" s="20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1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  <c r="M2" s="2" t="s">
        <v>5</v>
      </c>
      <c r="N2" s="2" t="s">
        <v>10</v>
      </c>
    </row>
    <row r="3" spans="1:14" ht="24.75" x14ac:dyDescent="0.25">
      <c r="A3" s="38"/>
      <c r="B3" s="4" t="s">
        <v>22</v>
      </c>
      <c r="C3" s="84"/>
      <c r="D3" s="22"/>
      <c r="E3" s="84"/>
      <c r="F3" s="4" t="s">
        <v>22</v>
      </c>
      <c r="G3" s="84"/>
      <c r="H3" s="4"/>
      <c r="I3" s="83"/>
      <c r="J3" s="4" t="s">
        <v>22</v>
      </c>
      <c r="K3" s="38"/>
      <c r="L3" s="7"/>
      <c r="M3" s="84"/>
      <c r="N3" s="84"/>
    </row>
    <row r="4" spans="1:14" ht="24.75" x14ac:dyDescent="0.25">
      <c r="A4" s="37">
        <v>5</v>
      </c>
      <c r="B4" s="11" t="s">
        <v>21</v>
      </c>
      <c r="C4" s="85">
        <v>0.25</v>
      </c>
      <c r="D4" s="10"/>
      <c r="E4" s="104"/>
      <c r="F4" s="11" t="s">
        <v>12</v>
      </c>
      <c r="G4" s="85">
        <v>0.56999999999999995</v>
      </c>
      <c r="H4" s="10"/>
      <c r="I4" s="85"/>
      <c r="J4" s="10" t="s">
        <v>21</v>
      </c>
      <c r="K4" s="37">
        <v>0.33</v>
      </c>
      <c r="L4" s="10"/>
      <c r="M4" s="85"/>
      <c r="N4" s="85">
        <f>C4+E4+G4+I4+K4+M4</f>
        <v>1.1499999999999999</v>
      </c>
    </row>
    <row r="5" spans="1:14" x14ac:dyDescent="0.25">
      <c r="A5" s="38"/>
      <c r="B5" s="4" t="s">
        <v>24</v>
      </c>
      <c r="C5" s="100"/>
      <c r="D5" s="4" t="s">
        <v>24</v>
      </c>
      <c r="E5" s="99"/>
      <c r="F5" s="4" t="s">
        <v>24</v>
      </c>
      <c r="G5" s="100"/>
      <c r="H5" s="4" t="s">
        <v>24</v>
      </c>
      <c r="I5" s="100"/>
      <c r="J5" s="4" t="s">
        <v>24</v>
      </c>
      <c r="K5" s="38"/>
      <c r="L5" s="7"/>
      <c r="M5" s="84"/>
      <c r="N5" s="84"/>
    </row>
    <row r="6" spans="1:14" x14ac:dyDescent="0.25">
      <c r="A6" s="37">
        <v>10</v>
      </c>
      <c r="B6" s="10" t="s">
        <v>20</v>
      </c>
      <c r="C6" s="85">
        <v>0.33</v>
      </c>
      <c r="D6" s="10" t="s">
        <v>20</v>
      </c>
      <c r="E6" s="85">
        <v>0.33</v>
      </c>
      <c r="F6" s="11" t="s">
        <v>20</v>
      </c>
      <c r="G6" s="85">
        <v>0.33</v>
      </c>
      <c r="H6" s="10" t="s">
        <v>20</v>
      </c>
      <c r="I6" s="85">
        <v>0.33</v>
      </c>
      <c r="J6" s="11" t="s">
        <v>12</v>
      </c>
      <c r="K6" s="37">
        <v>0.99</v>
      </c>
      <c r="L6" s="11"/>
      <c r="M6" s="85"/>
      <c r="N6" s="85">
        <f>C6+E6+G6+I6+K6+M6</f>
        <v>2.31</v>
      </c>
    </row>
    <row r="7" spans="1:14" ht="36.75" x14ac:dyDescent="0.25">
      <c r="A7" s="38"/>
      <c r="B7" s="4"/>
      <c r="C7" s="100"/>
      <c r="D7" s="6"/>
      <c r="E7" s="99"/>
      <c r="F7" s="6"/>
      <c r="G7" s="100"/>
      <c r="H7" s="4" t="s">
        <v>27</v>
      </c>
      <c r="I7" s="100"/>
      <c r="J7" s="6"/>
      <c r="K7" s="38"/>
      <c r="L7" s="7"/>
      <c r="M7" s="84"/>
      <c r="N7" s="84"/>
    </row>
    <row r="8" spans="1:14" x14ac:dyDescent="0.25">
      <c r="A8" s="37">
        <v>4</v>
      </c>
      <c r="B8" s="9"/>
      <c r="C8" s="85"/>
      <c r="D8" s="11"/>
      <c r="E8" s="70"/>
      <c r="F8" s="11"/>
      <c r="G8" s="85"/>
      <c r="H8" s="10"/>
      <c r="I8" s="85">
        <v>0.92</v>
      </c>
      <c r="J8" s="11"/>
      <c r="K8" s="37"/>
      <c r="L8" s="11"/>
      <c r="M8" s="85"/>
      <c r="N8" s="85">
        <f>C8+E8+G8+I8+K8+M8</f>
        <v>0.92</v>
      </c>
    </row>
    <row r="9" spans="1:14" ht="24.75" x14ac:dyDescent="0.25">
      <c r="A9" s="38"/>
      <c r="B9" s="4"/>
      <c r="C9" s="100"/>
      <c r="D9" s="6" t="s">
        <v>25</v>
      </c>
      <c r="E9" s="99"/>
      <c r="F9" s="6"/>
      <c r="G9" s="100"/>
      <c r="H9" s="4"/>
      <c r="I9" s="100"/>
      <c r="J9" s="6" t="s">
        <v>25</v>
      </c>
      <c r="K9" s="46"/>
      <c r="L9" s="4"/>
      <c r="M9" s="84"/>
      <c r="N9" s="84"/>
    </row>
    <row r="10" spans="1:14" ht="24.75" x14ac:dyDescent="0.25">
      <c r="A10" s="37">
        <v>5</v>
      </c>
      <c r="B10" s="9"/>
      <c r="C10" s="85"/>
      <c r="D10" s="11" t="s">
        <v>12</v>
      </c>
      <c r="E10" s="70">
        <v>0.5</v>
      </c>
      <c r="F10" s="11"/>
      <c r="G10" s="85"/>
      <c r="H10" s="10"/>
      <c r="I10" s="85"/>
      <c r="J10" s="11" t="s">
        <v>26</v>
      </c>
      <c r="K10" s="25">
        <v>0.65</v>
      </c>
      <c r="L10" s="11"/>
      <c r="M10" s="85"/>
      <c r="N10" s="85">
        <f>C10+E10+G10+I10+K10+M10</f>
        <v>1.1499999999999999</v>
      </c>
    </row>
    <row r="11" spans="1:14" ht="24.75" x14ac:dyDescent="0.25">
      <c r="A11" s="38"/>
      <c r="B11" s="4" t="s">
        <v>28</v>
      </c>
      <c r="C11" s="100"/>
      <c r="D11" s="4" t="s">
        <v>28</v>
      </c>
      <c r="E11" s="100"/>
      <c r="F11" s="4" t="s">
        <v>28</v>
      </c>
      <c r="G11" s="100"/>
      <c r="H11" s="4" t="s">
        <v>28</v>
      </c>
      <c r="I11" s="100"/>
      <c r="J11" s="4" t="s">
        <v>28</v>
      </c>
      <c r="K11" s="36"/>
      <c r="L11" s="4" t="s">
        <v>28</v>
      </c>
      <c r="M11" s="100"/>
      <c r="N11" s="84"/>
    </row>
    <row r="12" spans="1:14" ht="24.75" x14ac:dyDescent="0.25">
      <c r="A12" s="37">
        <v>12</v>
      </c>
      <c r="B12" s="9" t="s">
        <v>29</v>
      </c>
      <c r="C12" s="85">
        <v>0.33</v>
      </c>
      <c r="D12" s="9" t="s">
        <v>29</v>
      </c>
      <c r="E12" s="85">
        <v>0.33</v>
      </c>
      <c r="F12" s="9" t="s">
        <v>29</v>
      </c>
      <c r="G12" s="85">
        <v>0.33</v>
      </c>
      <c r="H12" s="9" t="s">
        <v>29</v>
      </c>
      <c r="I12" s="85">
        <v>0.33</v>
      </c>
      <c r="J12" s="9" t="s">
        <v>12</v>
      </c>
      <c r="K12" s="37">
        <v>1.1200000000000001</v>
      </c>
      <c r="L12" s="9" t="s">
        <v>29</v>
      </c>
      <c r="M12" s="85">
        <v>0.33</v>
      </c>
      <c r="N12" s="85">
        <f>C12+E12+G12+I12+K12+M12</f>
        <v>2.7700000000000005</v>
      </c>
    </row>
    <row r="13" spans="1:14" x14ac:dyDescent="0.25">
      <c r="A13" s="38"/>
      <c r="B13" s="4"/>
      <c r="C13" s="100"/>
      <c r="D13" s="4" t="s">
        <v>31</v>
      </c>
      <c r="E13" s="99"/>
      <c r="F13" s="4"/>
      <c r="G13" s="99"/>
      <c r="H13" s="4"/>
      <c r="I13" s="99"/>
      <c r="J13" s="4"/>
      <c r="K13" s="46"/>
      <c r="L13" s="7"/>
      <c r="M13" s="84"/>
      <c r="N13" s="84"/>
    </row>
    <row r="14" spans="1:14" x14ac:dyDescent="0.25">
      <c r="A14" s="37">
        <v>4</v>
      </c>
      <c r="B14" s="9"/>
      <c r="C14" s="85"/>
      <c r="D14" s="9" t="s">
        <v>12</v>
      </c>
      <c r="E14" s="70">
        <v>0.92</v>
      </c>
      <c r="F14" s="9"/>
      <c r="G14" s="70"/>
      <c r="H14" s="9"/>
      <c r="I14" s="70"/>
      <c r="J14" s="9"/>
      <c r="K14" s="25"/>
      <c r="L14" s="11"/>
      <c r="M14" s="85"/>
      <c r="N14" s="85">
        <f>C14+E14+G14+I14+K14+M14</f>
        <v>0.92</v>
      </c>
    </row>
    <row r="15" spans="1:14" x14ac:dyDescent="0.25">
      <c r="A15" s="101"/>
      <c r="B15" s="28" t="s">
        <v>33</v>
      </c>
      <c r="C15" s="84"/>
      <c r="D15" s="28" t="s">
        <v>33</v>
      </c>
      <c r="E15" s="83"/>
      <c r="F15" s="28" t="s">
        <v>33</v>
      </c>
      <c r="G15" s="83"/>
      <c r="H15" s="28" t="s">
        <v>33</v>
      </c>
      <c r="I15" s="83"/>
      <c r="J15" s="28" t="s">
        <v>33</v>
      </c>
      <c r="K15" s="35"/>
      <c r="L15" s="23"/>
      <c r="M15" s="84"/>
      <c r="N15" s="84"/>
    </row>
    <row r="16" spans="1:14" x14ac:dyDescent="0.25">
      <c r="A16" s="102">
        <v>13.75</v>
      </c>
      <c r="B16" s="9" t="s">
        <v>20</v>
      </c>
      <c r="C16" s="85">
        <v>0.33</v>
      </c>
      <c r="D16" s="9" t="s">
        <v>20</v>
      </c>
      <c r="E16" s="70">
        <v>0.33</v>
      </c>
      <c r="F16" s="9" t="s">
        <v>20</v>
      </c>
      <c r="G16" s="70">
        <v>0.33</v>
      </c>
      <c r="H16" s="9" t="s">
        <v>12</v>
      </c>
      <c r="I16" s="70">
        <v>1.85</v>
      </c>
      <c r="J16" s="9" t="s">
        <v>20</v>
      </c>
      <c r="K16" s="25">
        <v>0.33</v>
      </c>
      <c r="L16" s="11"/>
      <c r="M16" s="85"/>
      <c r="N16" s="85">
        <f>K16+I16+G16+E16+C16</f>
        <v>3.1700000000000004</v>
      </c>
    </row>
    <row r="17" spans="1:14" ht="24.75" x14ac:dyDescent="0.25">
      <c r="A17" s="101"/>
      <c r="B17" s="28" t="s">
        <v>34</v>
      </c>
      <c r="C17" s="84"/>
      <c r="D17" s="28"/>
      <c r="E17" s="83"/>
      <c r="F17" s="28" t="s">
        <v>35</v>
      </c>
      <c r="G17" s="83"/>
      <c r="H17" s="28"/>
      <c r="I17" s="83"/>
      <c r="J17" s="28" t="s">
        <v>36</v>
      </c>
      <c r="K17" s="35"/>
      <c r="L17" s="23"/>
      <c r="M17" s="84"/>
      <c r="N17" s="84"/>
    </row>
    <row r="18" spans="1:14" x14ac:dyDescent="0.25">
      <c r="A18" s="102">
        <v>11.5</v>
      </c>
      <c r="B18" s="9" t="s">
        <v>12</v>
      </c>
      <c r="C18" s="85">
        <v>0.88</v>
      </c>
      <c r="D18" s="9"/>
      <c r="E18" s="70"/>
      <c r="F18" s="9" t="s">
        <v>12</v>
      </c>
      <c r="G18" s="70">
        <v>0.88</v>
      </c>
      <c r="H18" s="9"/>
      <c r="I18" s="70"/>
      <c r="J18" s="9" t="s">
        <v>12</v>
      </c>
      <c r="K18" s="25">
        <v>0.89</v>
      </c>
      <c r="L18" s="11"/>
      <c r="M18" s="85"/>
      <c r="N18" s="85">
        <f>K18+G18+C18</f>
        <v>2.65</v>
      </c>
    </row>
    <row r="19" spans="1:14" x14ac:dyDescent="0.25">
      <c r="A19" s="101"/>
      <c r="B19" s="28" t="s">
        <v>50</v>
      </c>
      <c r="C19" s="84"/>
      <c r="D19" s="28"/>
      <c r="E19" s="83"/>
      <c r="F19" s="28" t="s">
        <v>50</v>
      </c>
      <c r="G19" s="83"/>
      <c r="H19" s="28"/>
      <c r="I19" s="83"/>
      <c r="J19" s="28" t="s">
        <v>50</v>
      </c>
      <c r="K19" s="35"/>
      <c r="L19" s="23"/>
      <c r="M19" s="84"/>
      <c r="N19" s="84"/>
    </row>
    <row r="20" spans="1:14" x14ac:dyDescent="0.25">
      <c r="A20" s="102">
        <v>8.27</v>
      </c>
      <c r="B20" s="9" t="s">
        <v>20</v>
      </c>
      <c r="C20" s="85">
        <v>0.33</v>
      </c>
      <c r="D20" s="9"/>
      <c r="E20" s="70"/>
      <c r="F20" s="9" t="s">
        <v>12</v>
      </c>
      <c r="G20" s="70">
        <v>1.25</v>
      </c>
      <c r="H20" s="9"/>
      <c r="I20" s="70"/>
      <c r="J20" s="9" t="s">
        <v>20</v>
      </c>
      <c r="K20" s="25">
        <v>0.33</v>
      </c>
      <c r="L20" s="11"/>
      <c r="M20" s="85"/>
      <c r="N20" s="85">
        <f>C20+E20+G20+I20+K20+M20</f>
        <v>1.9100000000000001</v>
      </c>
    </row>
    <row r="21" spans="1:14" ht="24.75" x14ac:dyDescent="0.25">
      <c r="A21" s="38"/>
      <c r="B21" s="4" t="s">
        <v>11</v>
      </c>
      <c r="C21" s="100"/>
      <c r="D21" s="6"/>
      <c r="E21" s="99"/>
      <c r="F21" s="5"/>
      <c r="G21" s="100"/>
      <c r="H21" s="4" t="s">
        <v>11</v>
      </c>
      <c r="I21" s="100"/>
      <c r="J21" s="6"/>
      <c r="K21" s="46"/>
      <c r="L21" s="4"/>
      <c r="M21" s="84"/>
      <c r="N21" s="84"/>
    </row>
    <row r="22" spans="1:14" x14ac:dyDescent="0.25">
      <c r="A22" s="37">
        <v>8</v>
      </c>
      <c r="B22" s="9" t="s">
        <v>12</v>
      </c>
      <c r="C22" s="85">
        <v>0.92</v>
      </c>
      <c r="D22" s="11"/>
      <c r="E22" s="70"/>
      <c r="F22" s="10"/>
      <c r="G22" s="85"/>
      <c r="H22" s="9" t="s">
        <v>12</v>
      </c>
      <c r="I22" s="85">
        <v>0.92</v>
      </c>
      <c r="J22" s="11"/>
      <c r="K22" s="25"/>
      <c r="L22" s="11"/>
      <c r="M22" s="85"/>
      <c r="N22" s="85">
        <f>C22+E22+G22+I22+K22+M22</f>
        <v>1.84</v>
      </c>
    </row>
    <row r="23" spans="1:14" x14ac:dyDescent="0.25">
      <c r="A23" s="103"/>
      <c r="B23" s="5"/>
      <c r="C23" s="100"/>
      <c r="D23" s="5"/>
      <c r="E23" s="100"/>
      <c r="F23" s="6"/>
      <c r="G23" s="100"/>
      <c r="H23" s="5"/>
      <c r="I23" s="100"/>
      <c r="J23" s="5"/>
      <c r="K23" s="36"/>
      <c r="L23" s="5"/>
      <c r="M23" s="100"/>
      <c r="N23" s="100"/>
    </row>
    <row r="24" spans="1:14" x14ac:dyDescent="0.25">
      <c r="A24" s="37">
        <f>SUM(A3:A23)</f>
        <v>81.52</v>
      </c>
      <c r="B24" s="8" t="s">
        <v>10</v>
      </c>
      <c r="C24" s="85">
        <f>SUM(C3:C23)</f>
        <v>3.37</v>
      </c>
      <c r="D24" s="13"/>
      <c r="E24" s="85">
        <f>SUM(E3:E23)</f>
        <v>2.41</v>
      </c>
      <c r="F24" s="25"/>
      <c r="G24" s="85">
        <f>SUM(G3:G23)</f>
        <v>3.69</v>
      </c>
      <c r="H24" s="8"/>
      <c r="I24" s="85">
        <f>SUM(I3:I23)</f>
        <v>4.3500000000000005</v>
      </c>
      <c r="J24" s="8"/>
      <c r="K24" s="37">
        <f>SUM(K3:K23)</f>
        <v>4.6400000000000006</v>
      </c>
      <c r="L24" s="13"/>
      <c r="M24" s="85">
        <f>SUM(M3:M23)</f>
        <v>0.33</v>
      </c>
      <c r="N24" s="85">
        <f>SUM(N3:N23)</f>
        <v>18.790000000000003</v>
      </c>
    </row>
    <row r="25" spans="1:14" x14ac:dyDescent="0.25">
      <c r="A25" s="1"/>
      <c r="B25" s="1"/>
      <c r="C25" s="1"/>
      <c r="D25" s="1"/>
      <c r="E25" s="1"/>
      <c r="F25" s="20"/>
      <c r="G25" s="1"/>
      <c r="H25" s="1"/>
      <c r="I25" s="1"/>
      <c r="J25" s="15"/>
      <c r="K25" s="1"/>
      <c r="L25" s="1"/>
      <c r="M25" s="1"/>
      <c r="N25" s="1"/>
    </row>
    <row r="26" spans="1:14" x14ac:dyDescent="0.25">
      <c r="A26" s="1"/>
      <c r="B26" s="1"/>
      <c r="C26" s="1"/>
      <c r="E26" s="1"/>
      <c r="F26" s="20"/>
      <c r="G26" s="1"/>
      <c r="H26" s="1" t="s">
        <v>13</v>
      </c>
      <c r="I26" s="1"/>
      <c r="J26" s="15"/>
      <c r="K26" s="16">
        <f>N24*4.33</f>
        <v>81.360700000000008</v>
      </c>
      <c r="L26" s="16"/>
      <c r="M26" s="16"/>
      <c r="N26" s="1"/>
    </row>
    <row r="27" spans="1:14" x14ac:dyDescent="0.25">
      <c r="A27" s="1"/>
      <c r="B27" s="1" t="s">
        <v>14</v>
      </c>
      <c r="C27" s="1"/>
      <c r="D27" s="1"/>
      <c r="E27" s="1"/>
      <c r="F27" s="18">
        <v>44820</v>
      </c>
      <c r="G27" s="1"/>
      <c r="H27" s="1"/>
      <c r="I27" s="17">
        <f>N24</f>
        <v>18.790000000000003</v>
      </c>
      <c r="J27" s="1"/>
      <c r="K27" s="1"/>
      <c r="L27" s="1"/>
      <c r="M27" s="1"/>
      <c r="N27" s="1"/>
    </row>
    <row r="28" spans="1:14" x14ac:dyDescent="0.25">
      <c r="A28" s="1"/>
      <c r="B28" s="1" t="s">
        <v>32</v>
      </c>
      <c r="C28" s="1"/>
      <c r="D28" s="1" t="s">
        <v>18</v>
      </c>
      <c r="F28" s="1" t="s">
        <v>15</v>
      </c>
      <c r="G28" s="1"/>
      <c r="H28" s="1"/>
      <c r="I28" s="1"/>
      <c r="J28" s="1"/>
      <c r="K28" s="1"/>
      <c r="L28" s="1"/>
      <c r="M28" s="1"/>
      <c r="N28" s="1"/>
    </row>
    <row r="29" spans="1:14" x14ac:dyDescent="0.25">
      <c r="H29" t="s">
        <v>121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68</vt:i4>
      </vt:variant>
      <vt:variant>
        <vt:lpstr>Rangos con nombre</vt:lpstr>
      </vt:variant>
      <vt:variant>
        <vt:i4>39</vt:i4>
      </vt:variant>
    </vt:vector>
  </HeadingPairs>
  <TitlesOfParts>
    <vt:vector size="107" baseType="lpstr">
      <vt:lpstr>SU PLANNING 31,03,2023</vt:lpstr>
      <vt:lpstr>SU PLANNING 16,03,2023</vt:lpstr>
      <vt:lpstr>su planning 01,01,23</vt:lpstr>
      <vt:lpstr>SU PLANNING 30,11,22</vt:lpstr>
      <vt:lpstr>H.COMPLEMENTARIAS NOVIEMBRE,22</vt:lpstr>
      <vt:lpstr>H.COMPLEMENTARIAS OCTUBRE,22</vt:lpstr>
      <vt:lpstr>su planning 31,10,2022</vt:lpstr>
      <vt:lpstr>H.COMPLEMENTARIAS SEPTIEMB,22</vt:lpstr>
      <vt:lpstr>SU PLANNING 16,09,2022</vt:lpstr>
      <vt:lpstr>SU PLANNING 01,09,2022</vt:lpstr>
      <vt:lpstr>H.COMPLEMENTARIAS AGOSTO,22</vt:lpstr>
      <vt:lpstr>SU PLANNING 01,08,2022</vt:lpstr>
      <vt:lpstr>H.COMPLEMENTARIAS MAYO,22</vt:lpstr>
      <vt:lpstr>SU PLANNING 01,03,2022</vt:lpstr>
      <vt:lpstr>H.COMPLEMENTARIAS ABRIL,22</vt:lpstr>
      <vt:lpstr>H.COMPLEMENTARIAS MARZO,22</vt:lpstr>
      <vt:lpstr>PLANNING 16,02,2022</vt:lpstr>
      <vt:lpstr>H.COMPLEMENTARIAS FEBRERO,22</vt:lpstr>
      <vt:lpstr>H.COMPLEMENTARIAS ENERO,22</vt:lpstr>
      <vt:lpstr>SU PLANNING 07,01,2022</vt:lpstr>
      <vt:lpstr>SU PLANNING 24,12,2021</vt:lpstr>
      <vt:lpstr>H.COMPLEMENTARIAS DICIEMBR.21</vt:lpstr>
      <vt:lpstr>SU PLANNING 01,09,2021</vt:lpstr>
      <vt:lpstr>H.COMPLEMENTARIAS NOVI.21</vt:lpstr>
      <vt:lpstr>H.COMPLEMENTARIAS OCTUBRE,21</vt:lpstr>
      <vt:lpstr>H.COMPLEMENTARIAS SEPTIEMBRE,21</vt:lpstr>
      <vt:lpstr>H.COMPLEMENTARIAS AGOSTO,21</vt:lpstr>
      <vt:lpstr>SU PLANNING 01,08,2021</vt:lpstr>
      <vt:lpstr>SU PLANNING 20,07,2021</vt:lpstr>
      <vt:lpstr>H.COMPLEMENTARIAS JULIO,21</vt:lpstr>
      <vt:lpstr>SU PLANNING 01,05,2021</vt:lpstr>
      <vt:lpstr>H.COMPLEMENTARIAS JUNIO,21</vt:lpstr>
      <vt:lpstr>H.COMPLEMENTARIAS MAYO,21</vt:lpstr>
      <vt:lpstr>H.COMPLEMENTARIAS ABRIL,21</vt:lpstr>
      <vt:lpstr>H.COMPLEMENTARIAS FEBRERO,21</vt:lpstr>
      <vt:lpstr>H.COMPLEMENTARIAS ENERO,21</vt:lpstr>
      <vt:lpstr>H.COMPLEMENTARIAS DICIEMBRE,20</vt:lpstr>
      <vt:lpstr>H.COMPLEMENTARIAS NOVIEMBRE,20</vt:lpstr>
      <vt:lpstr>H.COMPLEMENTARIAS OCTUBRE,20</vt:lpstr>
      <vt:lpstr>H.COMPLEMENTARIAS SEPTIEMBRE,20</vt:lpstr>
      <vt:lpstr>H.COMPLEMENTARIAS AGOSTO,20</vt:lpstr>
      <vt:lpstr>H.COMPLEMENTARIAS JULIO,20</vt:lpstr>
      <vt:lpstr>H.COMPLEMENTARIAS JUNIO,20</vt:lpstr>
      <vt:lpstr>H.COMPLEMENTARIA MAYO,20</vt:lpstr>
      <vt:lpstr>SU PLANNING 01,04,2021</vt:lpstr>
      <vt:lpstr>SU PLANNING 04,06,2020</vt:lpstr>
      <vt:lpstr>SU PLANNING ABRIL,20</vt:lpstr>
      <vt:lpstr>H.COMPLEMENTARIAS ABRIL,20</vt:lpstr>
      <vt:lpstr>H.COMPLEMENTARIAS MARZO,20</vt:lpstr>
      <vt:lpstr>SU PLANNING 19,03,2020</vt:lpstr>
      <vt:lpstr>H.COMPLEM.FEBRERO,20</vt:lpstr>
      <vt:lpstr>H.COMPLEMENTARIAS ENERO,20</vt:lpstr>
      <vt:lpstr>SU PLANNING 01,02,2020</vt:lpstr>
      <vt:lpstr>H.COMPLEMENTARIAS </vt:lpstr>
      <vt:lpstr>SU PLANNING 26,08,2019</vt:lpstr>
      <vt:lpstr>SU PLANNING 19,08,2019</vt:lpstr>
      <vt:lpstr>SU PLANNING 09,04,2019</vt:lpstr>
      <vt:lpstr>SU PLANNING 07,11,2018</vt:lpstr>
      <vt:lpstr>SU PLANNING 27,08,2018</vt:lpstr>
      <vt:lpstr>SU PLANNING 21,08,2018</vt:lpstr>
      <vt:lpstr>KAWTAR</vt:lpstr>
      <vt:lpstr>SHIAM</vt:lpstr>
      <vt:lpstr>SU PLANNING 01,11,2017</vt:lpstr>
      <vt:lpstr>SU PLANNING 21,08,17 </vt:lpstr>
      <vt:lpstr>SU PLANNING 24,08,17</vt:lpstr>
      <vt:lpstr>SU PLANNING 01,03,2017</vt:lpstr>
      <vt:lpstr> SU PLANNING 01,02,2013</vt:lpstr>
      <vt:lpstr>SUSTITUCION VAC.GONGORA </vt:lpstr>
      <vt:lpstr>'H.COMPLEMENTARIA MAYO,20'!Área_de_impresión</vt:lpstr>
      <vt:lpstr>'H.COMPLEMENTARIAS ABRIL,20'!Área_de_impresión</vt:lpstr>
      <vt:lpstr>'H.COMPLEMENTARIAS ABRIL,21'!Área_de_impresión</vt:lpstr>
      <vt:lpstr>'H.COMPLEMENTARIAS AGOSTO,20'!Área_de_impresión</vt:lpstr>
      <vt:lpstr>'H.COMPLEMENTARIAS AGOSTO,21'!Área_de_impresión</vt:lpstr>
      <vt:lpstr>'H.COMPLEMENTARIAS AGOSTO,22'!Área_de_impresión</vt:lpstr>
      <vt:lpstr>'H.COMPLEMENTARIAS DICIEMBR.21'!Área_de_impresión</vt:lpstr>
      <vt:lpstr>'H.COMPLEMENTARIAS DICIEMBRE,20'!Área_de_impresión</vt:lpstr>
      <vt:lpstr>'H.COMPLEMENTARIAS ENERO,20'!Área_de_impresión</vt:lpstr>
      <vt:lpstr>'H.COMPLEMENTARIAS ENERO,22'!Área_de_impresión</vt:lpstr>
      <vt:lpstr>'H.COMPLEMENTARIAS FEBRERO,21'!Área_de_impresión</vt:lpstr>
      <vt:lpstr>'H.COMPLEMENTARIAS FEBRERO,22'!Área_de_impresión</vt:lpstr>
      <vt:lpstr>'H.COMPLEMENTARIAS JULIO,20'!Área_de_impresión</vt:lpstr>
      <vt:lpstr>'H.COMPLEMENTARIAS JULIO,21'!Área_de_impresión</vt:lpstr>
      <vt:lpstr>'H.COMPLEMENTARIAS JUNIO,20'!Área_de_impresión</vt:lpstr>
      <vt:lpstr>'H.COMPLEMENTARIAS JUNIO,21'!Área_de_impresión</vt:lpstr>
      <vt:lpstr>'H.COMPLEMENTARIAS MARZO,20'!Área_de_impresión</vt:lpstr>
      <vt:lpstr>'H.COMPLEMENTARIAS MARZO,22'!Área_de_impresión</vt:lpstr>
      <vt:lpstr>'H.COMPLEMENTARIAS MAYO,21'!Área_de_impresión</vt:lpstr>
      <vt:lpstr>'H.COMPLEMENTARIAS MAYO,22'!Área_de_impresión</vt:lpstr>
      <vt:lpstr>'H.COMPLEMENTARIAS NOVI.21'!Área_de_impresión</vt:lpstr>
      <vt:lpstr>'H.COMPLEMENTARIAS NOVIEMBRE,20'!Área_de_impresión</vt:lpstr>
      <vt:lpstr>'H.COMPLEMENTARIAS OCTUBRE,20'!Área_de_impresión</vt:lpstr>
      <vt:lpstr>'H.COMPLEMENTARIAS OCTUBRE,21'!Área_de_impresión</vt:lpstr>
      <vt:lpstr>'H.COMPLEMENTARIAS OCTUBRE,22'!Área_de_impresión</vt:lpstr>
      <vt:lpstr>'H.COMPLEMENTARIAS SEPTIEMB,22'!Área_de_impresión</vt:lpstr>
      <vt:lpstr>'H.COMPLEMENTARIAS SEPTIEMBRE,20'!Área_de_impresión</vt:lpstr>
      <vt:lpstr>'H.COMPLEMENTARIAS SEPTIEMBRE,21'!Área_de_impresión</vt:lpstr>
      <vt:lpstr>'PLANNING 16,02,2022'!Área_de_impresión</vt:lpstr>
      <vt:lpstr>'su planning 01,01,23'!Área_de_impresión</vt:lpstr>
      <vt:lpstr>'SU PLANNING 01,08,2022'!Área_de_impresión</vt:lpstr>
      <vt:lpstr>'SU PLANNING 01,09,2022'!Área_de_impresión</vt:lpstr>
      <vt:lpstr>'SU PLANNING 07,01,2022'!Área_de_impresión</vt:lpstr>
      <vt:lpstr>'SU PLANNING 16,03,2023'!Área_de_impresión</vt:lpstr>
      <vt:lpstr>'SU PLANNING 16,09,2022'!Área_de_impresión</vt:lpstr>
      <vt:lpstr>'SU PLANNING 30,11,22'!Área_de_impresión</vt:lpstr>
      <vt:lpstr>'SU PLANNING 31,03,2023'!Área_de_impresión</vt:lpstr>
      <vt:lpstr>'su planning 31,10,2022'!Área_de_impresión</vt:lpstr>
      <vt:lpstr>'SU PLANNING ABRIL,20'!Área_de_impresión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2023-03-28T13:57:51Z</dcterms:modified>
</cp:coreProperties>
</file>