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15,11,22" sheetId="64" r:id="rId1"/>
    <sheet name="su planning 11,11,22" sheetId="63" r:id="rId2"/>
    <sheet name="PLANNING 31,10,2022" sheetId="62" r:id="rId3"/>
    <sheet name="su planning 06,09,2022" sheetId="60" r:id="rId4"/>
    <sheet name="su planning 31,08,22" sheetId="56" r:id="rId5"/>
    <sheet name="su planning 29,08,2022" sheetId="58" r:id="rId6"/>
    <sheet name="su planning 22,08,2022" sheetId="57" r:id="rId7"/>
    <sheet name="su Planning 16,08,2022" sheetId="54" r:id="rId8"/>
    <sheet name="Su Planning 12,08,2022" sheetId="53" r:id="rId9"/>
    <sheet name="SU PLANNING 01,08,2022" sheetId="52" r:id="rId10"/>
    <sheet name="SU PLANNING 01,07,2022" sheetId="51" r:id="rId11"/>
    <sheet name="SU PLANNING 03,03,2022 PARA PAG" sheetId="50" r:id="rId12"/>
    <sheet name="SU PLANNING 03,03,2022" sheetId="49" r:id="rId13"/>
    <sheet name="SU PLANNING 01,03,2022" sheetId="48" r:id="rId14"/>
    <sheet name="SU PLANNING 16,11,2021" sheetId="47" r:id="rId15"/>
    <sheet name="SU PLANNING 11,11,2021" sheetId="46" r:id="rId16"/>
    <sheet name="SU PLANNING 03,11,2021" sheetId="45" r:id="rId17"/>
    <sheet name="SU PLANNING 01,10,2021" sheetId="44" r:id="rId18"/>
    <sheet name="SU PLANNING 16,09,2021" sheetId="43" r:id="rId19"/>
    <sheet name="SU PLANNING 13,07,2021" sheetId="42" r:id="rId20"/>
    <sheet name="SU PLANNING 01,07,2021" sheetId="41" r:id="rId21"/>
    <sheet name="SU PLANNING 16,06,2021" sheetId="40" r:id="rId22"/>
    <sheet name="SU PLANNING 01,06,2021" sheetId="39" r:id="rId23"/>
    <sheet name="SU PLANNING 29,05,2021" sheetId="38" r:id="rId24"/>
    <sheet name="su planning 18,05,2021" sheetId="37" r:id="rId25"/>
    <sheet name="SU PLANNING 01,04,2021" sheetId="36" r:id="rId26"/>
    <sheet name="SU PLANNING 19,03,2021" sheetId="35" r:id="rId27"/>
    <sheet name="SU PLANNING 01,12,2020" sheetId="34" r:id="rId28"/>
    <sheet name="SUPLANNING 01,09,2020" sheetId="33" r:id="rId29"/>
    <sheet name="SU PLANNING 11,08,2020" sheetId="32" r:id="rId30"/>
    <sheet name="SU PLANNING 07,08,2020" sheetId="31" r:id="rId31"/>
    <sheet name="SU PLANNING 06,08,2020" sheetId="30" r:id="rId32"/>
    <sheet name="SU PLANNING 01,07,2020" sheetId="29" r:id="rId33"/>
    <sheet name="SU PLANNING 17,06,2020" sheetId="28" r:id="rId34"/>
    <sheet name="SU PLANNING 01,06,2020" sheetId="27" r:id="rId35"/>
    <sheet name="su planning 29,05,2020" sheetId="26" r:id="rId36"/>
    <sheet name="SU PLANNING + VIEDMA 12,05,2020" sheetId="25" r:id="rId37"/>
    <sheet name="CUBRE VIEDMA 06,04,2020" sheetId="24" r:id="rId38"/>
    <sheet name="CUBRE A TRUJILLO 31,03,2020" sheetId="23" r:id="rId39"/>
    <sheet name="su planning 17,03,2020" sheetId="22" r:id="rId40"/>
    <sheet name="CUBRE A LORENA 16,12,2019" sheetId="19" r:id="rId41"/>
    <sheet name="L.EXTRA 27,12,2019" sheetId="20" r:id="rId42"/>
    <sheet name="SU PLANNING 04,10,2019" sheetId="18" r:id="rId43"/>
    <sheet name="SU PLANNING 16,09,2019" sheetId="17" r:id="rId44"/>
    <sheet name="SU PLANNING 04,09,2019" sheetId="16" r:id="rId45"/>
    <sheet name="SU PLANNING 01,09,2019" sheetId="15" r:id="rId46"/>
    <sheet name="SU PLANNING 21,08,2019" sheetId="14" r:id="rId47"/>
    <sheet name="SUYO +ISA+VICTOIA" sheetId="13" r:id="rId48"/>
    <sheet name="CUBRE A ISA 01,08,2019" sheetId="11" r:id="rId49"/>
    <sheet name="CUBRE A VICTORIA 31,07,2019" sheetId="12" r:id="rId50"/>
    <sheet name="SU PLANNING 26,06,2019" sheetId="10" r:id="rId51"/>
    <sheet name="SU PLANNING 17,06,2019" sheetId="9" r:id="rId52"/>
    <sheet name="CUBRE A LORENA 18,06,2019" sheetId="7" r:id="rId53"/>
    <sheet name="SU PLANNING 13,06,2019" sheetId="8" r:id="rId54"/>
    <sheet name="SU PLANNING 11,06,2019" sheetId="6" r:id="rId55"/>
    <sheet name="SU PLANNING 07,06,2019" sheetId="5" r:id="rId56"/>
    <sheet name="SU PLANNING 23,05,2019" sheetId="4" r:id="rId57"/>
    <sheet name="SU PLANNING 21,05,2019" sheetId="2" r:id="rId58"/>
    <sheet name="SU PLANNING 20,05,2019" sheetId="3" r:id="rId59"/>
    <sheet name="SU PLANNING 17,05,2019" sheetId="1" r:id="rId60"/>
  </sheets>
  <definedNames>
    <definedName name="_xlnm.Print_Area" localSheetId="2">'PLANNING 31,10,2022'!$A$1:$N$43</definedName>
    <definedName name="_xlnm.Print_Area" localSheetId="9">'SU PLANNING 01,08,2022'!$A$1:$N$41</definedName>
    <definedName name="_xlnm.Print_Area" localSheetId="3">'su planning 06,09,2022'!$A$1:$N$40</definedName>
    <definedName name="_xlnm.Print_Area" localSheetId="1">'su planning 11,11,22'!$A$1:$N$47</definedName>
    <definedName name="_xlnm.Print_Area" localSheetId="8">'Su Planning 12,08,2022'!$A$1:$N$39</definedName>
    <definedName name="_xlnm.Print_Area" localSheetId="0">'SU PLANNING 15,11,22'!$A$1:$N$45</definedName>
    <definedName name="_xlnm.Print_Area" localSheetId="7">'su Planning 16,08,2022'!$A$1:$N$45</definedName>
    <definedName name="_xlnm.Print_Area" localSheetId="57">'SU PLANNING 21,05,2019'!$A$1:$N$11</definedName>
    <definedName name="_xlnm.Print_Area" localSheetId="6">'su planning 22,08,2022'!$A$1:$N$42</definedName>
    <definedName name="_xlnm.Print_Area" localSheetId="5">'su planning 29,08,2022'!$A$1:$N$43</definedName>
    <definedName name="_xlnm.Print_Area" localSheetId="4">'su planning 31,08,22'!$A$1:$N$41</definedName>
    <definedName name="_xlnm.Print_Area" localSheetId="28">'SUPLANNING 01,09,2020'!$A$1:$N$34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64" l="1"/>
  <c r="K42" i="64"/>
  <c r="I42" i="64"/>
  <c r="A42" i="64"/>
  <c r="A44" i="63"/>
  <c r="N44" i="63"/>
  <c r="K44" i="63"/>
  <c r="E44" i="64" l="1"/>
  <c r="G42" i="64"/>
  <c r="E42" i="64"/>
  <c r="C42" i="64"/>
  <c r="N37" i="64"/>
  <c r="N35" i="64"/>
  <c r="N33" i="64"/>
  <c r="N32" i="64"/>
  <c r="N31" i="64"/>
  <c r="N29" i="64"/>
  <c r="N28" i="64"/>
  <c r="N25" i="64"/>
  <c r="N24" i="64"/>
  <c r="N22" i="64"/>
  <c r="N20" i="64"/>
  <c r="N18" i="64"/>
  <c r="N16" i="64"/>
  <c r="N14" i="64"/>
  <c r="N12" i="64"/>
  <c r="N10" i="64"/>
  <c r="N8" i="64"/>
  <c r="N6" i="64"/>
  <c r="N4" i="64"/>
  <c r="J44" i="64" l="1"/>
  <c r="I44" i="63"/>
  <c r="O55" i="63"/>
  <c r="E46" i="63"/>
  <c r="G44" i="63"/>
  <c r="E44" i="63"/>
  <c r="C44" i="63"/>
  <c r="N39" i="63"/>
  <c r="N37" i="63"/>
  <c r="N35" i="63"/>
  <c r="N33" i="63"/>
  <c r="N32" i="63"/>
  <c r="N31" i="63"/>
  <c r="N29" i="63"/>
  <c r="N28" i="63"/>
  <c r="N25" i="63"/>
  <c r="N24" i="63"/>
  <c r="N22" i="63"/>
  <c r="N20" i="63"/>
  <c r="N18" i="63"/>
  <c r="N16" i="63"/>
  <c r="N14" i="63"/>
  <c r="N12" i="63"/>
  <c r="N10" i="63"/>
  <c r="N8" i="63"/>
  <c r="N6" i="63"/>
  <c r="N4" i="63"/>
  <c r="J46" i="63" s="1"/>
  <c r="E42" i="62" l="1"/>
  <c r="K40" i="62"/>
  <c r="I40" i="62"/>
  <c r="G40" i="62"/>
  <c r="E40" i="62"/>
  <c r="C40" i="62"/>
  <c r="A40" i="62"/>
  <c r="O51" i="62"/>
  <c r="N39" i="62"/>
  <c r="N37" i="62"/>
  <c r="N35" i="62"/>
  <c r="N33" i="62"/>
  <c r="N32" i="62"/>
  <c r="N31" i="62"/>
  <c r="N29" i="62"/>
  <c r="N28" i="62"/>
  <c r="N25" i="62"/>
  <c r="N24" i="62"/>
  <c r="N22" i="62"/>
  <c r="N20" i="62"/>
  <c r="N18" i="62"/>
  <c r="N16" i="62"/>
  <c r="N14" i="62"/>
  <c r="N12" i="62"/>
  <c r="N10" i="62"/>
  <c r="N8" i="62"/>
  <c r="N6" i="62"/>
  <c r="N4" i="62"/>
  <c r="N40" i="62" l="1"/>
  <c r="J42" i="62" s="1"/>
  <c r="E40" i="60"/>
  <c r="K38" i="60"/>
  <c r="I38" i="60"/>
  <c r="G38" i="60"/>
  <c r="E38" i="60"/>
  <c r="C38" i="60"/>
  <c r="A38" i="60"/>
  <c r="N37" i="60"/>
  <c r="N35" i="60"/>
  <c r="N33" i="60"/>
  <c r="N32" i="60"/>
  <c r="N31" i="60"/>
  <c r="N29" i="60"/>
  <c r="N28" i="60"/>
  <c r="N25" i="60"/>
  <c r="N24" i="60"/>
  <c r="N22" i="60"/>
  <c r="N20" i="60"/>
  <c r="N18" i="60"/>
  <c r="N16" i="60"/>
  <c r="N14" i="60"/>
  <c r="N12" i="60"/>
  <c r="N10" i="60"/>
  <c r="N8" i="60"/>
  <c r="N6" i="60"/>
  <c r="N4" i="60"/>
  <c r="N38" i="60" l="1"/>
  <c r="J40" i="60" s="1"/>
  <c r="A40" i="57"/>
  <c r="E43" i="58"/>
  <c r="K41" i="58"/>
  <c r="I41" i="58"/>
  <c r="G41" i="58"/>
  <c r="E41" i="58"/>
  <c r="C41" i="58"/>
  <c r="A41" i="58"/>
  <c r="N40" i="58"/>
  <c r="N38" i="58"/>
  <c r="N36" i="58"/>
  <c r="N35" i="58"/>
  <c r="N34" i="58"/>
  <c r="N32" i="58"/>
  <c r="N29" i="58"/>
  <c r="N28" i="58"/>
  <c r="N26" i="58"/>
  <c r="N24" i="58"/>
  <c r="N22" i="58"/>
  <c r="N20" i="58"/>
  <c r="N18" i="58"/>
  <c r="N16" i="58"/>
  <c r="N14" i="58"/>
  <c r="N12" i="58"/>
  <c r="N10" i="58"/>
  <c r="N8" i="58"/>
  <c r="N6" i="58"/>
  <c r="N41" i="58" s="1"/>
  <c r="J43" i="58" s="1"/>
  <c r="E42" i="57"/>
  <c r="K40" i="57"/>
  <c r="I40" i="57"/>
  <c r="G40" i="57"/>
  <c r="E40" i="57"/>
  <c r="C40" i="57"/>
  <c r="N39" i="57"/>
  <c r="N37" i="57"/>
  <c r="N35" i="57"/>
  <c r="N34" i="57"/>
  <c r="N32" i="57"/>
  <c r="N29" i="57"/>
  <c r="N28" i="57"/>
  <c r="N26" i="57"/>
  <c r="N24" i="57"/>
  <c r="N22" i="57"/>
  <c r="N20" i="57"/>
  <c r="N18" i="57"/>
  <c r="N16" i="57"/>
  <c r="N14" i="57"/>
  <c r="N12" i="57"/>
  <c r="N10" i="57"/>
  <c r="N8" i="57"/>
  <c r="N6" i="57"/>
  <c r="N41" i="54"/>
  <c r="I41" i="54"/>
  <c r="A41" i="54"/>
  <c r="N40" i="57" l="1"/>
  <c r="J42" i="57" s="1"/>
  <c r="E39" i="56"/>
  <c r="K37" i="56"/>
  <c r="I37" i="56"/>
  <c r="G37" i="56"/>
  <c r="E37" i="56"/>
  <c r="C37" i="56"/>
  <c r="A37" i="56"/>
  <c r="N36" i="56"/>
  <c r="N34" i="56"/>
  <c r="N32" i="56"/>
  <c r="N31" i="56"/>
  <c r="N30" i="56"/>
  <c r="N28" i="56"/>
  <c r="N25" i="56"/>
  <c r="N24" i="56"/>
  <c r="N22" i="56"/>
  <c r="N20" i="56"/>
  <c r="N18" i="56"/>
  <c r="N16" i="56"/>
  <c r="N14" i="56"/>
  <c r="N12" i="56"/>
  <c r="N10" i="56"/>
  <c r="N8" i="56"/>
  <c r="N6" i="56"/>
  <c r="N4" i="56"/>
  <c r="N37" i="56" s="1"/>
  <c r="J39" i="56" s="1"/>
  <c r="K41" i="54"/>
  <c r="G41" i="54"/>
  <c r="E41" i="54"/>
  <c r="C41" i="54"/>
  <c r="N6" i="54"/>
  <c r="E43" i="54" l="1"/>
  <c r="N40" i="54"/>
  <c r="N38" i="54"/>
  <c r="N36" i="54"/>
  <c r="N35" i="54"/>
  <c r="N34" i="54"/>
  <c r="N32" i="54"/>
  <c r="N29" i="54"/>
  <c r="N28" i="54"/>
  <c r="N26" i="54"/>
  <c r="N24" i="54"/>
  <c r="N22" i="54"/>
  <c r="N20" i="54"/>
  <c r="N18" i="54"/>
  <c r="N16" i="54"/>
  <c r="N14" i="54"/>
  <c r="N12" i="54"/>
  <c r="N10" i="54"/>
  <c r="N8" i="54"/>
  <c r="J43" i="54" s="1"/>
  <c r="E39" i="53" l="1"/>
  <c r="K37" i="53"/>
  <c r="I37" i="53"/>
  <c r="G37" i="53"/>
  <c r="E37" i="53"/>
  <c r="C37" i="53"/>
  <c r="A37" i="53"/>
  <c r="N36" i="53"/>
  <c r="N34" i="53"/>
  <c r="N32" i="53"/>
  <c r="N31" i="53"/>
  <c r="N30" i="53"/>
  <c r="N28" i="53"/>
  <c r="N25" i="53"/>
  <c r="N24" i="53"/>
  <c r="N22" i="53"/>
  <c r="N20" i="53"/>
  <c r="N18" i="53"/>
  <c r="N16" i="53"/>
  <c r="N14" i="53"/>
  <c r="N12" i="53"/>
  <c r="N10" i="53"/>
  <c r="N8" i="53"/>
  <c r="N6" i="53"/>
  <c r="N4" i="53"/>
  <c r="N37" i="53" l="1"/>
  <c r="J39" i="53" s="1"/>
  <c r="K38" i="52"/>
  <c r="I38" i="52"/>
  <c r="G38" i="52"/>
  <c r="E38" i="52"/>
  <c r="E40" i="52"/>
  <c r="C38" i="52"/>
  <c r="A38" i="52"/>
  <c r="N37" i="52"/>
  <c r="N35" i="52"/>
  <c r="N33" i="52"/>
  <c r="N32" i="52"/>
  <c r="N31" i="52"/>
  <c r="N29" i="52"/>
  <c r="N28" i="52"/>
  <c r="N25" i="52"/>
  <c r="N24" i="52"/>
  <c r="N22" i="52"/>
  <c r="N20" i="52"/>
  <c r="N18" i="52"/>
  <c r="N16" i="52"/>
  <c r="N14" i="52"/>
  <c r="N12" i="52"/>
  <c r="N10" i="52"/>
  <c r="N8" i="52"/>
  <c r="N6" i="52"/>
  <c r="N4" i="52"/>
  <c r="N38" i="52" l="1"/>
  <c r="J40" i="52" s="1"/>
  <c r="N44" i="51"/>
  <c r="A44" i="51"/>
  <c r="K44" i="51"/>
  <c r="I44" i="51"/>
  <c r="G44" i="51"/>
  <c r="E44" i="51"/>
  <c r="C44" i="51"/>
  <c r="N43" i="51"/>
  <c r="N41" i="51"/>
  <c r="N39" i="51"/>
  <c r="E46" i="51" l="1"/>
  <c r="N37" i="51"/>
  <c r="N35" i="51"/>
  <c r="N33" i="51"/>
  <c r="N32" i="51"/>
  <c r="N31" i="51"/>
  <c r="N29" i="51"/>
  <c r="N28" i="51"/>
  <c r="N25" i="51"/>
  <c r="N24" i="51"/>
  <c r="N22" i="51"/>
  <c r="N20" i="51"/>
  <c r="N18" i="51"/>
  <c r="N16" i="51"/>
  <c r="N14" i="51"/>
  <c r="N12" i="51"/>
  <c r="N10" i="51"/>
  <c r="N8" i="51"/>
  <c r="N6" i="51"/>
  <c r="N4" i="51"/>
  <c r="J46" i="51" l="1"/>
  <c r="E49" i="50"/>
  <c r="N47" i="50"/>
  <c r="J49" i="50" s="1"/>
  <c r="K47" i="50"/>
  <c r="I47" i="50"/>
  <c r="G47" i="50"/>
  <c r="E47" i="50"/>
  <c r="C47" i="50"/>
  <c r="A47" i="50"/>
  <c r="N46" i="50"/>
  <c r="N44" i="50"/>
  <c r="N42" i="50"/>
  <c r="N40" i="50"/>
  <c r="N39" i="50"/>
  <c r="N37" i="50"/>
  <c r="N35" i="50"/>
  <c r="N33" i="50"/>
  <c r="N32" i="50"/>
  <c r="N31" i="50"/>
  <c r="N29" i="50"/>
  <c r="N28" i="50"/>
  <c r="N25" i="50"/>
  <c r="N24" i="50"/>
  <c r="N22" i="50"/>
  <c r="N20" i="50"/>
  <c r="N18" i="50"/>
  <c r="N16" i="50"/>
  <c r="N14" i="50"/>
  <c r="N12" i="50"/>
  <c r="N10" i="50"/>
  <c r="N8" i="50"/>
  <c r="N6" i="50"/>
  <c r="N4" i="50"/>
  <c r="N38" i="48" l="1"/>
  <c r="K38" i="48"/>
  <c r="I38" i="48"/>
  <c r="G38" i="48"/>
  <c r="E38" i="48"/>
  <c r="K45" i="49"/>
  <c r="I45" i="49"/>
  <c r="G45" i="49"/>
  <c r="E45" i="49"/>
  <c r="E47" i="49" l="1"/>
  <c r="C45" i="49"/>
  <c r="A45" i="49"/>
  <c r="N44" i="49"/>
  <c r="N42" i="49"/>
  <c r="N40" i="49"/>
  <c r="N39" i="49"/>
  <c r="N37" i="49"/>
  <c r="N35" i="49"/>
  <c r="N33" i="49"/>
  <c r="N32" i="49"/>
  <c r="N31" i="49"/>
  <c r="N29" i="49"/>
  <c r="N28" i="49"/>
  <c r="N25" i="49"/>
  <c r="N24" i="49"/>
  <c r="N22" i="49"/>
  <c r="N20" i="49"/>
  <c r="N18" i="49"/>
  <c r="N16" i="49"/>
  <c r="N14" i="49"/>
  <c r="N12" i="49"/>
  <c r="N10" i="49"/>
  <c r="N8" i="49"/>
  <c r="N6" i="49"/>
  <c r="N4" i="49"/>
  <c r="A38" i="48"/>
  <c r="C38" i="48"/>
  <c r="N45" i="49" l="1"/>
  <c r="J47" i="49" s="1"/>
  <c r="N37" i="48" l="1"/>
  <c r="E40" i="48" l="1"/>
  <c r="N35" i="48"/>
  <c r="N33" i="48"/>
  <c r="N32" i="48"/>
  <c r="N31" i="48"/>
  <c r="N29" i="48"/>
  <c r="N28" i="48"/>
  <c r="N25" i="48"/>
  <c r="N24" i="48"/>
  <c r="N22" i="48"/>
  <c r="N20" i="48"/>
  <c r="N18" i="48"/>
  <c r="N16" i="48"/>
  <c r="N14" i="48"/>
  <c r="N12" i="48"/>
  <c r="N10" i="48"/>
  <c r="N8" i="48"/>
  <c r="N6" i="48"/>
  <c r="N4" i="48"/>
  <c r="J40" i="48" l="1"/>
  <c r="E38" i="47"/>
  <c r="K36" i="47"/>
  <c r="I36" i="47"/>
  <c r="G36" i="47"/>
  <c r="E36" i="47"/>
  <c r="C36" i="47"/>
  <c r="A36" i="47"/>
  <c r="N35" i="47"/>
  <c r="N33" i="47"/>
  <c r="N32" i="47"/>
  <c r="N31" i="47"/>
  <c r="N29" i="47"/>
  <c r="N28" i="47"/>
  <c r="N25" i="47"/>
  <c r="N24" i="47"/>
  <c r="N22" i="47"/>
  <c r="N20" i="47"/>
  <c r="N18" i="47"/>
  <c r="N16" i="47"/>
  <c r="N14" i="47"/>
  <c r="N12" i="47"/>
  <c r="N10" i="47"/>
  <c r="N8" i="47"/>
  <c r="N6" i="47"/>
  <c r="N4" i="47"/>
  <c r="N36" i="47" l="1"/>
  <c r="J38" i="47" s="1"/>
  <c r="N38" i="46"/>
  <c r="K38" i="46"/>
  <c r="I38" i="46"/>
  <c r="G38" i="46"/>
  <c r="E38" i="46"/>
  <c r="C38" i="46"/>
  <c r="A38" i="46"/>
  <c r="N37" i="46"/>
  <c r="E40" i="46" l="1"/>
  <c r="N35" i="46"/>
  <c r="N33" i="46"/>
  <c r="N32" i="46"/>
  <c r="N31" i="46"/>
  <c r="N29" i="46"/>
  <c r="N28" i="46"/>
  <c r="N25" i="46"/>
  <c r="N24" i="46"/>
  <c r="N22" i="46"/>
  <c r="N20" i="46"/>
  <c r="N18" i="46"/>
  <c r="N16" i="46"/>
  <c r="N14" i="46"/>
  <c r="N12" i="46"/>
  <c r="N10" i="46"/>
  <c r="N8" i="46"/>
  <c r="N6" i="46"/>
  <c r="N4" i="46"/>
  <c r="J40" i="46" s="1"/>
  <c r="I36" i="45" l="1"/>
  <c r="K36" i="45"/>
  <c r="N36" i="45"/>
  <c r="E36" i="45" l="1"/>
  <c r="G36" i="45"/>
  <c r="A36" i="45" l="1"/>
  <c r="C36" i="45"/>
  <c r="N4" i="45"/>
  <c r="E38" i="45" l="1"/>
  <c r="N35" i="45"/>
  <c r="N33" i="45"/>
  <c r="N32" i="45"/>
  <c r="N31" i="45"/>
  <c r="N29" i="45"/>
  <c r="N28" i="45"/>
  <c r="N25" i="45"/>
  <c r="N24" i="45"/>
  <c r="N22" i="45"/>
  <c r="N20" i="45"/>
  <c r="N18" i="45"/>
  <c r="N16" i="45"/>
  <c r="N14" i="45"/>
  <c r="N12" i="45"/>
  <c r="N10" i="45"/>
  <c r="N8" i="45"/>
  <c r="N6" i="45"/>
  <c r="J38" i="45" l="1"/>
  <c r="E36" i="44"/>
  <c r="K34" i="44"/>
  <c r="I34" i="44"/>
  <c r="G34" i="44"/>
  <c r="E34" i="44"/>
  <c r="C34" i="44"/>
  <c r="A34" i="44"/>
  <c r="N33" i="44"/>
  <c r="N31" i="44"/>
  <c r="N30" i="44"/>
  <c r="N29" i="44"/>
  <c r="N27" i="44"/>
  <c r="N26" i="44"/>
  <c r="N23" i="44"/>
  <c r="N22" i="44"/>
  <c r="N20" i="44"/>
  <c r="N18" i="44"/>
  <c r="N16" i="44"/>
  <c r="N14" i="44"/>
  <c r="N12" i="44"/>
  <c r="N10" i="44"/>
  <c r="N8" i="44"/>
  <c r="N6" i="44"/>
  <c r="N4" i="44"/>
  <c r="N34" i="44" l="1"/>
  <c r="N36" i="44" s="1"/>
  <c r="N38" i="43"/>
  <c r="K38" i="43"/>
  <c r="I38" i="43"/>
  <c r="G38" i="43"/>
  <c r="E38" i="43"/>
  <c r="C38" i="43"/>
  <c r="A38" i="43"/>
  <c r="N37" i="43"/>
  <c r="N35" i="43"/>
  <c r="E40" i="43" l="1"/>
  <c r="N33" i="43"/>
  <c r="N31" i="43"/>
  <c r="N30" i="43"/>
  <c r="N29" i="43"/>
  <c r="N27" i="43"/>
  <c r="N26" i="43"/>
  <c r="N23" i="43"/>
  <c r="N22" i="43"/>
  <c r="N20" i="43"/>
  <c r="N18" i="43"/>
  <c r="N16" i="43"/>
  <c r="N14" i="43"/>
  <c r="N12" i="43"/>
  <c r="N10" i="43"/>
  <c r="N8" i="43"/>
  <c r="N6" i="43"/>
  <c r="N4" i="43"/>
  <c r="N40" i="43" s="1"/>
  <c r="N34" i="42" l="1"/>
  <c r="K34" i="42"/>
  <c r="I34" i="42"/>
  <c r="G34" i="42"/>
  <c r="E34" i="42"/>
  <c r="E36" i="42"/>
  <c r="C34" i="42"/>
  <c r="A34" i="42"/>
  <c r="N33" i="42"/>
  <c r="N31" i="42"/>
  <c r="N30" i="42"/>
  <c r="N29" i="42"/>
  <c r="N27" i="42"/>
  <c r="N26" i="42"/>
  <c r="N23" i="42"/>
  <c r="N22" i="42"/>
  <c r="N20" i="42"/>
  <c r="N18" i="42"/>
  <c r="N16" i="42"/>
  <c r="N14" i="42"/>
  <c r="N12" i="42"/>
  <c r="N10" i="42"/>
  <c r="N8" i="42"/>
  <c r="N6" i="42"/>
  <c r="N4" i="42"/>
  <c r="N36" i="41"/>
  <c r="K36" i="41"/>
  <c r="I36" i="41"/>
  <c r="G36" i="41"/>
  <c r="E36" i="41"/>
  <c r="C36" i="41"/>
  <c r="A36" i="41"/>
  <c r="N35" i="41"/>
  <c r="N36" i="42" l="1"/>
  <c r="E38" i="41" l="1"/>
  <c r="N33" i="41"/>
  <c r="N31" i="41"/>
  <c r="N30" i="41"/>
  <c r="N29" i="41"/>
  <c r="N27" i="41"/>
  <c r="N26" i="41"/>
  <c r="N23" i="41"/>
  <c r="N22" i="41"/>
  <c r="N20" i="41"/>
  <c r="N18" i="41"/>
  <c r="N16" i="41"/>
  <c r="N14" i="41"/>
  <c r="N12" i="41"/>
  <c r="N10" i="41"/>
  <c r="N8" i="41"/>
  <c r="N6" i="41"/>
  <c r="N4" i="41"/>
  <c r="K36" i="40"/>
  <c r="N36" i="40"/>
  <c r="E38" i="40"/>
  <c r="I36" i="40"/>
  <c r="G36" i="40"/>
  <c r="E36" i="40"/>
  <c r="C36" i="40"/>
  <c r="A36" i="40"/>
  <c r="N35" i="40"/>
  <c r="N33" i="40"/>
  <c r="N31" i="40"/>
  <c r="N30" i="40"/>
  <c r="N29" i="40"/>
  <c r="N27" i="40"/>
  <c r="N26" i="40"/>
  <c r="N23" i="40"/>
  <c r="N22" i="40"/>
  <c r="N20" i="40"/>
  <c r="N18" i="40"/>
  <c r="N16" i="40"/>
  <c r="N14" i="40"/>
  <c r="N12" i="40"/>
  <c r="N10" i="40"/>
  <c r="N8" i="40"/>
  <c r="N6" i="40"/>
  <c r="N4" i="40"/>
  <c r="N38" i="41" l="1"/>
  <c r="N38" i="40"/>
  <c r="N39" i="39"/>
  <c r="K39" i="39"/>
  <c r="I39" i="39"/>
  <c r="G39" i="39"/>
  <c r="E39" i="39"/>
  <c r="C39" i="39"/>
  <c r="A39" i="39"/>
  <c r="N38" i="39"/>
  <c r="N37" i="39"/>
  <c r="N35" i="39" l="1"/>
  <c r="E41" i="39" l="1"/>
  <c r="N33" i="39"/>
  <c r="N31" i="39"/>
  <c r="N30" i="39"/>
  <c r="N29" i="39"/>
  <c r="N27" i="39"/>
  <c r="N26" i="39"/>
  <c r="N23" i="39"/>
  <c r="N22" i="39"/>
  <c r="N20" i="39"/>
  <c r="N18" i="39"/>
  <c r="N16" i="39"/>
  <c r="N14" i="39"/>
  <c r="N12" i="39"/>
  <c r="N10" i="39"/>
  <c r="N8" i="39"/>
  <c r="N6" i="39"/>
  <c r="N4" i="39"/>
  <c r="N41" i="39" l="1"/>
  <c r="A36" i="37"/>
  <c r="E36" i="38"/>
  <c r="K34" i="38"/>
  <c r="I34" i="38"/>
  <c r="G34" i="38"/>
  <c r="E34" i="38"/>
  <c r="C34" i="38"/>
  <c r="A34" i="38"/>
  <c r="N33" i="38"/>
  <c r="N31" i="38"/>
  <c r="N30" i="38"/>
  <c r="N29" i="38"/>
  <c r="N27" i="38"/>
  <c r="N26" i="38"/>
  <c r="N23" i="38"/>
  <c r="N22" i="38"/>
  <c r="N20" i="38"/>
  <c r="N18" i="38"/>
  <c r="N16" i="38"/>
  <c r="N14" i="38"/>
  <c r="N12" i="38"/>
  <c r="N10" i="38"/>
  <c r="N8" i="38"/>
  <c r="N6" i="38"/>
  <c r="N4" i="38"/>
  <c r="N36" i="37"/>
  <c r="K36" i="37"/>
  <c r="I36" i="37"/>
  <c r="G36" i="37"/>
  <c r="E36" i="37"/>
  <c r="C36" i="37"/>
  <c r="N35" i="37"/>
  <c r="N34" i="38" l="1"/>
  <c r="N36" i="38" s="1"/>
  <c r="E38" i="37"/>
  <c r="N38" i="37"/>
  <c r="N33" i="37"/>
  <c r="N31" i="37"/>
  <c r="N30" i="37"/>
  <c r="N29" i="37"/>
  <c r="N27" i="37"/>
  <c r="N26" i="37"/>
  <c r="N23" i="37"/>
  <c r="N22" i="37"/>
  <c r="N20" i="37"/>
  <c r="N18" i="37"/>
  <c r="N16" i="37"/>
  <c r="N14" i="37"/>
  <c r="N12" i="37"/>
  <c r="N10" i="37"/>
  <c r="N8" i="37"/>
  <c r="N6" i="37"/>
  <c r="N4" i="37"/>
  <c r="E36" i="36" l="1"/>
  <c r="K34" i="36"/>
  <c r="I34" i="36"/>
  <c r="G34" i="36"/>
  <c r="E34" i="36"/>
  <c r="C34" i="36"/>
  <c r="A34" i="36"/>
  <c r="N33" i="36"/>
  <c r="N31" i="36"/>
  <c r="N30" i="36"/>
  <c r="N29" i="36"/>
  <c r="N27" i="36"/>
  <c r="N26" i="36"/>
  <c r="N23" i="36"/>
  <c r="N22" i="36"/>
  <c r="N20" i="36"/>
  <c r="N18" i="36"/>
  <c r="N16" i="36"/>
  <c r="N14" i="36"/>
  <c r="N12" i="36"/>
  <c r="N10" i="36"/>
  <c r="N8" i="36"/>
  <c r="N6" i="36"/>
  <c r="N4" i="36"/>
  <c r="N34" i="36" s="1"/>
  <c r="K36" i="36" s="1"/>
  <c r="N39" i="35" l="1"/>
  <c r="K39" i="35"/>
  <c r="I39" i="35" l="1"/>
  <c r="G39" i="35"/>
  <c r="E39" i="35"/>
  <c r="A39" i="35"/>
  <c r="N38" i="35"/>
  <c r="C39" i="35"/>
  <c r="N36" i="35"/>
  <c r="N35" i="35"/>
  <c r="E41" i="35" l="1"/>
  <c r="N33" i="35"/>
  <c r="N31" i="35"/>
  <c r="N30" i="35"/>
  <c r="N29" i="35"/>
  <c r="N27" i="35"/>
  <c r="N26" i="35"/>
  <c r="N23" i="35"/>
  <c r="N22" i="35"/>
  <c r="N20" i="35"/>
  <c r="N18" i="35"/>
  <c r="N16" i="35"/>
  <c r="N14" i="35"/>
  <c r="N12" i="35"/>
  <c r="N10" i="35"/>
  <c r="N8" i="35"/>
  <c r="N6" i="35"/>
  <c r="N4" i="35"/>
  <c r="N40" i="35" l="1"/>
  <c r="C34" i="34"/>
  <c r="E34" i="34"/>
  <c r="G34" i="34"/>
  <c r="I34" i="34"/>
  <c r="K34" i="34"/>
  <c r="N34" i="34"/>
  <c r="N33" i="34"/>
  <c r="A34" i="34"/>
  <c r="E36" i="34"/>
  <c r="N31" i="34"/>
  <c r="N30" i="34"/>
  <c r="N29" i="34"/>
  <c r="N27" i="34"/>
  <c r="N26" i="34"/>
  <c r="N23" i="34"/>
  <c r="N22" i="34"/>
  <c r="N20" i="34"/>
  <c r="N18" i="34"/>
  <c r="N16" i="34"/>
  <c r="N14" i="34"/>
  <c r="N12" i="34"/>
  <c r="N10" i="34"/>
  <c r="N8" i="34"/>
  <c r="N6" i="34"/>
  <c r="N4" i="34"/>
  <c r="K36" i="34" l="1"/>
  <c r="E34" i="33" l="1"/>
  <c r="K32" i="33"/>
  <c r="I32" i="33"/>
  <c r="G32" i="33"/>
  <c r="E32" i="33"/>
  <c r="C32" i="33"/>
  <c r="A32" i="33"/>
  <c r="N31" i="33"/>
  <c r="N30" i="33"/>
  <c r="N29" i="33"/>
  <c r="N27" i="33"/>
  <c r="N26" i="33"/>
  <c r="N23" i="33"/>
  <c r="N22" i="33"/>
  <c r="N20" i="33"/>
  <c r="N18" i="33"/>
  <c r="N16" i="33"/>
  <c r="N14" i="33"/>
  <c r="N12" i="33"/>
  <c r="N10" i="33"/>
  <c r="N8" i="33"/>
  <c r="N6" i="33"/>
  <c r="N4" i="33"/>
  <c r="N32" i="33" s="1"/>
  <c r="K34" i="33" s="1"/>
  <c r="C31" i="32" l="1"/>
  <c r="K31" i="32"/>
  <c r="I31" i="32"/>
  <c r="G31" i="32"/>
  <c r="E31" i="32"/>
  <c r="A31" i="32"/>
  <c r="N21" i="32"/>
  <c r="N18" i="32"/>
  <c r="N16" i="32"/>
  <c r="N14" i="32"/>
  <c r="N12" i="32"/>
  <c r="N10" i="32"/>
  <c r="N8" i="32"/>
  <c r="N6" i="32"/>
  <c r="N4" i="32"/>
  <c r="E33" i="32"/>
  <c r="N30" i="32"/>
  <c r="N29" i="32"/>
  <c r="N28" i="32"/>
  <c r="N31" i="32" l="1"/>
  <c r="K34" i="32" s="1"/>
  <c r="K29" i="31"/>
  <c r="I29" i="31"/>
  <c r="G29" i="31"/>
  <c r="E29" i="31"/>
  <c r="C29" i="31"/>
  <c r="A29" i="31"/>
  <c r="N22" i="31"/>
  <c r="N20" i="31"/>
  <c r="N18" i="31"/>
  <c r="N16" i="31"/>
  <c r="N14" i="31"/>
  <c r="N10" i="31"/>
  <c r="N8" i="31"/>
  <c r="N6" i="31"/>
  <c r="N4" i="31"/>
  <c r="N24" i="31"/>
  <c r="N26" i="31"/>
  <c r="N27" i="31"/>
  <c r="N28" i="31"/>
  <c r="E31" i="31"/>
  <c r="N29" i="31" l="1"/>
  <c r="K32" i="31" s="1"/>
  <c r="E11" i="30"/>
  <c r="K9" i="30"/>
  <c r="I9" i="30"/>
  <c r="G9" i="30"/>
  <c r="E9" i="30"/>
  <c r="C9" i="30"/>
  <c r="A9" i="30"/>
  <c r="N8" i="30"/>
  <c r="N7" i="30"/>
  <c r="N6" i="30"/>
  <c r="N4" i="30"/>
  <c r="N9" i="30" l="1"/>
  <c r="K11" i="30" s="1"/>
  <c r="N6" i="29"/>
  <c r="E34" i="29" l="1"/>
  <c r="K32" i="29"/>
  <c r="I32" i="29"/>
  <c r="G32" i="29"/>
  <c r="E32" i="29"/>
  <c r="C32" i="29"/>
  <c r="A32" i="29"/>
  <c r="N31" i="29"/>
  <c r="N30" i="29"/>
  <c r="N29" i="29"/>
  <c r="N27" i="29"/>
  <c r="N26" i="29"/>
  <c r="N23" i="29"/>
  <c r="N22" i="29"/>
  <c r="N20" i="29"/>
  <c r="N18" i="29"/>
  <c r="N16" i="29"/>
  <c r="N14" i="29"/>
  <c r="N12" i="29"/>
  <c r="N10" i="29"/>
  <c r="N8" i="29"/>
  <c r="N32" i="29" s="1"/>
  <c r="K34" i="29" s="1"/>
  <c r="N4" i="29"/>
  <c r="N28" i="28" l="1"/>
  <c r="N25" i="28" l="1"/>
  <c r="E32" i="28"/>
  <c r="K30" i="28"/>
  <c r="I30" i="28"/>
  <c r="G30" i="28"/>
  <c r="E30" i="28"/>
  <c r="C30" i="28"/>
  <c r="A30" i="28"/>
  <c r="N29" i="28"/>
  <c r="N27" i="28"/>
  <c r="N24" i="28"/>
  <c r="N21" i="28"/>
  <c r="N20" i="28"/>
  <c r="N18" i="28"/>
  <c r="N16" i="28"/>
  <c r="N14" i="28"/>
  <c r="N12" i="28"/>
  <c r="N10" i="28"/>
  <c r="N8" i="28"/>
  <c r="N6" i="28"/>
  <c r="N4" i="28"/>
  <c r="N30" i="28" l="1"/>
  <c r="K32" i="28" s="1"/>
  <c r="N29" i="27"/>
  <c r="K31" i="27" s="1"/>
  <c r="E31" i="27" l="1"/>
  <c r="K29" i="27"/>
  <c r="I29" i="27"/>
  <c r="G29" i="27"/>
  <c r="E29" i="27"/>
  <c r="C29" i="27"/>
  <c r="A29" i="27"/>
  <c r="N28" i="27"/>
  <c r="N26" i="27"/>
  <c r="N24" i="27"/>
  <c r="N21" i="27"/>
  <c r="N20" i="27"/>
  <c r="N18" i="27"/>
  <c r="N16" i="27"/>
  <c r="N14" i="27"/>
  <c r="N12" i="27"/>
  <c r="N10" i="27"/>
  <c r="N8" i="27"/>
  <c r="N6" i="27"/>
  <c r="N4" i="27"/>
  <c r="E30" i="26" l="1"/>
  <c r="K28" i="26"/>
  <c r="I28" i="26"/>
  <c r="G28" i="26"/>
  <c r="E28" i="26"/>
  <c r="C28" i="26"/>
  <c r="A28" i="26"/>
  <c r="N27" i="26"/>
  <c r="N26" i="26"/>
  <c r="N24" i="26"/>
  <c r="N21" i="26"/>
  <c r="N20" i="26"/>
  <c r="N18" i="26"/>
  <c r="N16" i="26"/>
  <c r="N14" i="26"/>
  <c r="N12" i="26"/>
  <c r="N10" i="26"/>
  <c r="N8" i="26"/>
  <c r="N6" i="26"/>
  <c r="N4" i="26"/>
  <c r="N28" i="26" l="1"/>
  <c r="K30" i="26" s="1"/>
  <c r="E32" i="25"/>
  <c r="K30" i="25"/>
  <c r="I30" i="25"/>
  <c r="G30" i="25"/>
  <c r="E30" i="25"/>
  <c r="C30" i="25"/>
  <c r="A30" i="25"/>
  <c r="N29" i="25"/>
  <c r="N27" i="25"/>
  <c r="N26" i="25"/>
  <c r="N24" i="25"/>
  <c r="N21" i="25"/>
  <c r="N20" i="25"/>
  <c r="N18" i="25"/>
  <c r="N16" i="25"/>
  <c r="N14" i="25"/>
  <c r="N12" i="25"/>
  <c r="N10" i="25"/>
  <c r="N8" i="25"/>
  <c r="N6" i="25"/>
  <c r="N4" i="25"/>
  <c r="N30" i="25" l="1"/>
  <c r="K32" i="25" s="1"/>
  <c r="N30" i="24"/>
  <c r="K30" i="24"/>
  <c r="I30" i="24"/>
  <c r="G30" i="24"/>
  <c r="E30" i="24"/>
  <c r="C30" i="24"/>
  <c r="A30" i="24"/>
  <c r="N29" i="24"/>
  <c r="E32" i="24" l="1"/>
  <c r="N27" i="24"/>
  <c r="N26" i="24"/>
  <c r="N24" i="24"/>
  <c r="N21" i="24"/>
  <c r="N20" i="24"/>
  <c r="N18" i="24"/>
  <c r="N16" i="24"/>
  <c r="N14" i="24"/>
  <c r="N12" i="24"/>
  <c r="N10" i="24"/>
  <c r="N8" i="24"/>
  <c r="N6" i="24"/>
  <c r="N4" i="24"/>
  <c r="K32" i="24" s="1"/>
  <c r="D12" i="23" l="1"/>
  <c r="K7" i="23"/>
  <c r="I7" i="23"/>
  <c r="G7" i="23"/>
  <c r="E7" i="23"/>
  <c r="C7" i="23"/>
  <c r="A7" i="23"/>
  <c r="N5" i="23"/>
  <c r="N7" i="23" s="1"/>
  <c r="I10" i="23" l="1"/>
  <c r="K9" i="23"/>
  <c r="N29" i="18" l="1"/>
  <c r="E28" i="22" l="1"/>
  <c r="N26" i="22"/>
  <c r="E30" i="22"/>
  <c r="K28" i="22"/>
  <c r="I28" i="22"/>
  <c r="G28" i="22"/>
  <c r="C28" i="22"/>
  <c r="A28" i="22"/>
  <c r="N27" i="22"/>
  <c r="N24" i="22"/>
  <c r="N21" i="22"/>
  <c r="N20" i="22"/>
  <c r="N18" i="22"/>
  <c r="N16" i="22"/>
  <c r="N14" i="22"/>
  <c r="N12" i="22"/>
  <c r="N10" i="22"/>
  <c r="N8" i="22"/>
  <c r="N6" i="22"/>
  <c r="N4" i="22"/>
  <c r="N28" i="22" l="1"/>
  <c r="K30" i="22" s="1"/>
  <c r="N30" i="18"/>
  <c r="E7" i="20" l="1"/>
  <c r="M5" i="20"/>
  <c r="K5" i="20"/>
  <c r="I5" i="20"/>
  <c r="G5" i="20"/>
  <c r="E5" i="20"/>
  <c r="C5" i="20"/>
  <c r="A5" i="20"/>
  <c r="N4" i="20"/>
  <c r="N5" i="20" s="1"/>
  <c r="K7" i="20" s="1"/>
  <c r="N33" i="19" l="1"/>
  <c r="M33" i="19"/>
  <c r="K33" i="19"/>
  <c r="I33" i="19"/>
  <c r="G33" i="19"/>
  <c r="E33" i="19"/>
  <c r="C33" i="19"/>
  <c r="A33" i="19"/>
  <c r="N4" i="19"/>
  <c r="E35" i="19" l="1"/>
  <c r="N30" i="19"/>
  <c r="N28" i="19"/>
  <c r="N26" i="19"/>
  <c r="N23" i="19"/>
  <c r="N22" i="19"/>
  <c r="N20" i="19"/>
  <c r="N18" i="19"/>
  <c r="N16" i="19"/>
  <c r="N14" i="19"/>
  <c r="N12" i="19"/>
  <c r="N10" i="19"/>
  <c r="N8" i="19"/>
  <c r="N6" i="19"/>
  <c r="K35" i="19" s="1"/>
  <c r="N26" i="18" l="1"/>
  <c r="E33" i="18" l="1"/>
  <c r="K31" i="18"/>
  <c r="I31" i="18"/>
  <c r="G31" i="18"/>
  <c r="E31" i="18"/>
  <c r="C31" i="18"/>
  <c r="A31" i="18"/>
  <c r="N28" i="18"/>
  <c r="N24" i="18"/>
  <c r="N21" i="18"/>
  <c r="N20" i="18"/>
  <c r="N18" i="18"/>
  <c r="N16" i="18"/>
  <c r="N14" i="18"/>
  <c r="N12" i="18"/>
  <c r="N10" i="18"/>
  <c r="N8" i="18"/>
  <c r="N6" i="18"/>
  <c r="N4" i="18"/>
  <c r="N25" i="17"/>
  <c r="N31" i="18" l="1"/>
  <c r="K33" i="18" s="1"/>
  <c r="N8" i="16"/>
  <c r="N8" i="17"/>
  <c r="K33" i="17"/>
  <c r="I33" i="17"/>
  <c r="G33" i="17"/>
  <c r="E33" i="17"/>
  <c r="C33" i="17"/>
  <c r="A33" i="17"/>
  <c r="N32" i="17"/>
  <c r="N30" i="17"/>
  <c r="E35" i="17" l="1"/>
  <c r="N28" i="17"/>
  <c r="N24" i="17"/>
  <c r="N21" i="17"/>
  <c r="N20" i="17"/>
  <c r="N18" i="17"/>
  <c r="N16" i="17"/>
  <c r="N14" i="17"/>
  <c r="N12" i="17"/>
  <c r="N10" i="17"/>
  <c r="N6" i="17"/>
  <c r="N4" i="17"/>
  <c r="N33" i="17" l="1"/>
  <c r="K35" i="17"/>
  <c r="K29" i="16"/>
  <c r="I29" i="16"/>
  <c r="E29" i="16"/>
  <c r="C29" i="16"/>
  <c r="G29" i="16"/>
  <c r="A29" i="16"/>
  <c r="N28" i="16"/>
  <c r="E31" i="16"/>
  <c r="N25" i="16"/>
  <c r="N24" i="16"/>
  <c r="N21" i="16"/>
  <c r="N20" i="16"/>
  <c r="N18" i="16"/>
  <c r="N16" i="16"/>
  <c r="N14" i="16"/>
  <c r="N12" i="16"/>
  <c r="N10" i="16"/>
  <c r="N29" i="16"/>
  <c r="N6" i="16"/>
  <c r="N4" i="16"/>
  <c r="K31" i="16" l="1"/>
  <c r="E29" i="15"/>
  <c r="K27" i="15"/>
  <c r="I27" i="15"/>
  <c r="G27" i="15"/>
  <c r="E27" i="15"/>
  <c r="C27" i="15"/>
  <c r="A27" i="15"/>
  <c r="N25" i="15"/>
  <c r="N24" i="15"/>
  <c r="N21" i="15"/>
  <c r="N20" i="15"/>
  <c r="N18" i="15"/>
  <c r="N16" i="15"/>
  <c r="N14" i="15"/>
  <c r="N12" i="15"/>
  <c r="N10" i="15"/>
  <c r="N8" i="15"/>
  <c r="N6" i="15"/>
  <c r="N4" i="15"/>
  <c r="N27" i="15" l="1"/>
  <c r="K29" i="15" s="1"/>
  <c r="E29" i="14"/>
  <c r="K27" i="14"/>
  <c r="I27" i="14"/>
  <c r="G27" i="14"/>
  <c r="E27" i="14"/>
  <c r="C27" i="14"/>
  <c r="A27" i="14"/>
  <c r="N25" i="14"/>
  <c r="N24" i="14"/>
  <c r="N21" i="14"/>
  <c r="N20" i="14"/>
  <c r="N18" i="14"/>
  <c r="N16" i="14"/>
  <c r="N14" i="14"/>
  <c r="N12" i="14"/>
  <c r="N10" i="14"/>
  <c r="N8" i="14"/>
  <c r="N6" i="14"/>
  <c r="N4" i="14"/>
  <c r="N27" i="14" l="1"/>
  <c r="K29" i="14" s="1"/>
  <c r="N33" i="13"/>
  <c r="K33" i="13"/>
  <c r="I33" i="13"/>
  <c r="G33" i="13"/>
  <c r="C33" i="13"/>
  <c r="A33" i="13"/>
  <c r="E33" i="13"/>
  <c r="N32" i="13"/>
  <c r="N30" i="13"/>
  <c r="N28" i="13"/>
  <c r="E35" i="13"/>
  <c r="N25" i="13"/>
  <c r="N24" i="13"/>
  <c r="N21" i="13"/>
  <c r="N20" i="13"/>
  <c r="N18" i="13"/>
  <c r="N16" i="13"/>
  <c r="N14" i="13"/>
  <c r="N12" i="13"/>
  <c r="N10" i="13"/>
  <c r="N8" i="13"/>
  <c r="N6" i="13"/>
  <c r="N4" i="13"/>
  <c r="D12" i="12"/>
  <c r="M7" i="12"/>
  <c r="K7" i="12"/>
  <c r="I7" i="12"/>
  <c r="G7" i="12"/>
  <c r="E7" i="12"/>
  <c r="C7" i="12"/>
  <c r="A7" i="12"/>
  <c r="N5" i="12"/>
  <c r="N7" i="12" s="1"/>
  <c r="K35" i="13" l="1"/>
  <c r="I10" i="12"/>
  <c r="K9" i="12"/>
  <c r="D9" i="11" l="1"/>
  <c r="K7" i="11"/>
  <c r="I7" i="11"/>
  <c r="G7" i="11"/>
  <c r="E7" i="11"/>
  <c r="C7" i="11"/>
  <c r="A7" i="11"/>
  <c r="N6" i="11"/>
  <c r="N4" i="11"/>
  <c r="N7" i="11" l="1"/>
  <c r="K8" i="11" s="1"/>
  <c r="A27" i="10" l="1"/>
  <c r="N25" i="10"/>
  <c r="G27" i="10"/>
  <c r="E29" i="10"/>
  <c r="K27" i="10"/>
  <c r="I27" i="10"/>
  <c r="E27" i="10"/>
  <c r="C27" i="10"/>
  <c r="N24" i="10"/>
  <c r="N21" i="10"/>
  <c r="N20" i="10"/>
  <c r="N18" i="10"/>
  <c r="N16" i="10"/>
  <c r="N14" i="10"/>
  <c r="N12" i="10"/>
  <c r="N10" i="10"/>
  <c r="N8" i="10"/>
  <c r="N6" i="10"/>
  <c r="N4" i="10"/>
  <c r="N27" i="10" s="1"/>
  <c r="K29" i="10" s="1"/>
  <c r="E27" i="9" l="1"/>
  <c r="K25" i="9"/>
  <c r="I25" i="9"/>
  <c r="G25" i="9"/>
  <c r="E25" i="9"/>
  <c r="C25" i="9"/>
  <c r="A25" i="9"/>
  <c r="N24" i="9"/>
  <c r="N21" i="9"/>
  <c r="N20" i="9"/>
  <c r="N18" i="9"/>
  <c r="N16" i="9"/>
  <c r="N14" i="9"/>
  <c r="N12" i="9"/>
  <c r="N10" i="9"/>
  <c r="N8" i="9"/>
  <c r="N6" i="9"/>
  <c r="N4" i="9"/>
  <c r="N25" i="9" l="1"/>
  <c r="K27" i="9" s="1"/>
  <c r="N12" i="8"/>
  <c r="E33" i="8"/>
  <c r="K31" i="8"/>
  <c r="I31" i="8"/>
  <c r="G31" i="8"/>
  <c r="E31" i="8"/>
  <c r="C31" i="8"/>
  <c r="A31" i="8"/>
  <c r="N30" i="8"/>
  <c r="N28" i="8"/>
  <c r="N26" i="8"/>
  <c r="N24" i="8"/>
  <c r="N21" i="8"/>
  <c r="N20" i="8"/>
  <c r="N18" i="8"/>
  <c r="N16" i="8"/>
  <c r="N14" i="8"/>
  <c r="N10" i="8"/>
  <c r="N8" i="8"/>
  <c r="N6" i="8"/>
  <c r="N4" i="8"/>
  <c r="N31" i="8" l="1"/>
  <c r="K33" i="8" s="1"/>
  <c r="M6" i="7"/>
  <c r="K6" i="7"/>
  <c r="I6" i="7"/>
  <c r="G6" i="7"/>
  <c r="E6" i="7"/>
  <c r="C6" i="7"/>
  <c r="A6" i="7"/>
  <c r="N4" i="7"/>
  <c r="N6" i="7" s="1"/>
  <c r="M8" i="7" s="1"/>
  <c r="N33" i="6" l="1"/>
  <c r="K33" i="6"/>
  <c r="I33" i="6"/>
  <c r="G33" i="6"/>
  <c r="E33" i="6"/>
  <c r="C33" i="6" l="1"/>
  <c r="A33" i="6"/>
  <c r="N32" i="6"/>
  <c r="N30" i="6"/>
  <c r="N28" i="6"/>
  <c r="E35" i="6"/>
  <c r="N26" i="6"/>
  <c r="N24" i="6"/>
  <c r="N21" i="6"/>
  <c r="N20" i="6"/>
  <c r="N18" i="6"/>
  <c r="N16" i="6"/>
  <c r="N14" i="6"/>
  <c r="N10" i="6"/>
  <c r="N8" i="6"/>
  <c r="N6" i="6"/>
  <c r="N4" i="6"/>
  <c r="K35" i="6" l="1"/>
  <c r="N27" i="5"/>
  <c r="K27" i="5"/>
  <c r="I27" i="5"/>
  <c r="G27" i="5"/>
  <c r="E27" i="5"/>
  <c r="C27" i="5"/>
  <c r="A27" i="5"/>
  <c r="N26" i="5"/>
  <c r="E29" i="5"/>
  <c r="N24" i="5"/>
  <c r="N21" i="5"/>
  <c r="N20" i="5"/>
  <c r="N18" i="5"/>
  <c r="N16" i="5"/>
  <c r="N14" i="5"/>
  <c r="N10" i="5"/>
  <c r="N8" i="5"/>
  <c r="N6" i="5"/>
  <c r="N4" i="5"/>
  <c r="K29" i="5" l="1"/>
  <c r="N25" i="4"/>
  <c r="K25" i="4"/>
  <c r="I25" i="4"/>
  <c r="G25" i="4"/>
  <c r="E25" i="4"/>
  <c r="C25" i="4"/>
  <c r="A25" i="4"/>
  <c r="N24" i="4"/>
  <c r="N21" i="4"/>
  <c r="N20" i="4"/>
  <c r="E27" i="4"/>
  <c r="N18" i="4"/>
  <c r="N16" i="4"/>
  <c r="N14" i="4"/>
  <c r="N10" i="4"/>
  <c r="N8" i="4"/>
  <c r="N6" i="4"/>
  <c r="N4" i="4"/>
  <c r="K27" i="4" l="1"/>
  <c r="D12" i="3" l="1"/>
  <c r="M7" i="3"/>
  <c r="K7" i="3"/>
  <c r="I7" i="3"/>
  <c r="E7" i="3"/>
  <c r="C7" i="3"/>
  <c r="A7" i="3"/>
  <c r="N5" i="3"/>
  <c r="N4" i="3"/>
  <c r="N7" i="3" l="1"/>
  <c r="E11" i="2"/>
  <c r="K9" i="2"/>
  <c r="I9" i="2"/>
  <c r="G9" i="2"/>
  <c r="E9" i="2"/>
  <c r="C9" i="2"/>
  <c r="A9" i="2"/>
  <c r="N8" i="2"/>
  <c r="N5" i="2"/>
  <c r="N4" i="2"/>
  <c r="N9" i="2" l="1"/>
  <c r="K11" i="2" s="1"/>
  <c r="D12" i="1"/>
  <c r="M7" i="1"/>
  <c r="K7" i="1"/>
  <c r="I7" i="1"/>
  <c r="E7" i="1"/>
  <c r="C7" i="1"/>
  <c r="A7" i="1"/>
  <c r="N5" i="1"/>
  <c r="N4" i="1"/>
  <c r="N7" i="1" l="1"/>
</calcChain>
</file>

<file path=xl/sharedStrings.xml><?xml version="1.0" encoding="utf-8"?>
<sst xmlns="http://schemas.openxmlformats.org/spreadsheetml/2006/main" count="4569" uniqueCount="189">
  <si>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</si>
  <si>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</si>
  <si>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</si>
  <si>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</si>
  <si>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</si>
  <si>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</si>
  <si>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</si>
  <si>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</si>
  <si>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</si>
  <si>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</si>
  <si>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LIMPIEZA EXRTA </t>
  </si>
  <si>
    <t>VIVIENDA CARLOS ISIDRO</t>
  </si>
  <si>
    <t xml:space="preserve">Planning de trabajo entregado a la Trabajadora el </t>
  </si>
  <si>
    <t>17,05,2019</t>
  </si>
  <si>
    <t xml:space="preserve">Recibe la Trabajadora </t>
  </si>
  <si>
    <t xml:space="preserve">Firma : </t>
  </si>
  <si>
    <t xml:space="preserve">LIMPIEZAS EXTRAS </t>
  </si>
  <si>
    <t>YOHANY DANIELA MORENO CAMARGO</t>
  </si>
  <si>
    <t>COMPLETO</t>
  </si>
  <si>
    <t>PORTAL</t>
  </si>
  <si>
    <t xml:space="preserve">PORTAL </t>
  </si>
  <si>
    <t xml:space="preserve">ZARAGOZA </t>
  </si>
  <si>
    <t>ZARAGOZA</t>
  </si>
  <si>
    <t>NAVARRO RODRIGO 26</t>
  </si>
  <si>
    <t xml:space="preserve">COMPLETO </t>
  </si>
  <si>
    <t>CAROLA</t>
  </si>
  <si>
    <t>TOTAL MES: (HORAS SEMANALES X4,33 SEMANAS</t>
  </si>
  <si>
    <t>FIRMA</t>
  </si>
  <si>
    <t>20,05,2019</t>
  </si>
  <si>
    <t xml:space="preserve">LIMPIEZA </t>
  </si>
  <si>
    <t>EXTRA</t>
  </si>
  <si>
    <t>CATEDRAL</t>
  </si>
  <si>
    <t>PUERTODULCE</t>
  </si>
  <si>
    <t>OLGA</t>
  </si>
  <si>
    <t>COMPLETA</t>
  </si>
  <si>
    <t>CAMPOMANES, 19</t>
  </si>
  <si>
    <t>C/REAL 35</t>
  </si>
  <si>
    <t>TREILÁN</t>
  </si>
  <si>
    <t>FEDERICO DE CASTRO 17</t>
  </si>
  <si>
    <t>COMPLETO QUINCENAL INCLUIDO BARRIDO Y FREGADO SUELO DE TRASTEROS EN SOTANO</t>
  </si>
  <si>
    <t>EDF LOPE DE VEGA 24</t>
  </si>
  <si>
    <t>PORTAL + COMPLETO QUINCENAL</t>
  </si>
  <si>
    <t>PORTAL+ RELLANOS</t>
  </si>
  <si>
    <t>23,05,2019</t>
  </si>
  <si>
    <t>MIMO BEAUTY</t>
  </si>
  <si>
    <t>PL VIRGEN DEL MAR 11</t>
  </si>
  <si>
    <t>07,06,2019</t>
  </si>
  <si>
    <t>AGUAMAR PORTAL A</t>
  </si>
  <si>
    <t>AGUAMAR PORTAL B</t>
  </si>
  <si>
    <t xml:space="preserve">GARAJE </t>
  </si>
  <si>
    <t>AGUAMAR A Y B (QUINCENAL)</t>
  </si>
  <si>
    <t>11,06,2019</t>
  </si>
  <si>
    <t>SABADO</t>
  </si>
  <si>
    <t>OFICINA MUREX</t>
  </si>
  <si>
    <t>entrada a las 14,00h</t>
  </si>
  <si>
    <t>18,06,2019</t>
  </si>
  <si>
    <t>CUBRE A LORENA DEL 18 AL 27 DE JUNIO DE 2019</t>
  </si>
  <si>
    <t>13,06,2019</t>
  </si>
  <si>
    <t>17,06,2019</t>
  </si>
  <si>
    <t>ESTETICA CINDY</t>
  </si>
  <si>
    <t>H.ENTRADA 09,30</t>
  </si>
  <si>
    <t>26,06,2019</t>
  </si>
  <si>
    <t>PABLO IGLESIAS, 126</t>
  </si>
  <si>
    <t>PABLO IGLESIA,126</t>
  </si>
  <si>
    <t xml:space="preserve">ALBA </t>
  </si>
  <si>
    <t>01,08,2019</t>
  </si>
  <si>
    <t>CUBRE BAJA DE ISABEL MARIA DESDE 01,08,19</t>
  </si>
  <si>
    <t>ORDAZ</t>
  </si>
  <si>
    <t>ARQUITECTURA</t>
  </si>
  <si>
    <t>31,07,2019</t>
  </si>
  <si>
    <t>CUBRE BAJA DE VICTORIA DESDE EL 31,07,2019</t>
  </si>
  <si>
    <t>21,08,2019</t>
  </si>
  <si>
    <t>01,09,2019</t>
  </si>
  <si>
    <t>04,09,2019</t>
  </si>
  <si>
    <t>GESGOLAN</t>
  </si>
  <si>
    <t>FARMACIA PASEO  DE ALMERIA</t>
  </si>
  <si>
    <t>16,09,2019</t>
  </si>
  <si>
    <t>EDF TORREFER I</t>
  </si>
  <si>
    <t xml:space="preserve">EDF TORREFER I </t>
  </si>
  <si>
    <t>FARMACIA</t>
  </si>
  <si>
    <t xml:space="preserve">FARMACIA </t>
  </si>
  <si>
    <t>04,10,2019</t>
  </si>
  <si>
    <t>ISLA DE CÓRCEGA</t>
  </si>
  <si>
    <t>PORTAL + PATIO (QUINCENAL)</t>
  </si>
  <si>
    <t>LIMPIEZA EXTRA ASCENSOR</t>
  </si>
  <si>
    <t>27,12,2019</t>
  </si>
  <si>
    <t>16,12,2019</t>
  </si>
  <si>
    <t>DESINFECCION PORTAL</t>
  </si>
  <si>
    <t>17,03,2020</t>
  </si>
  <si>
    <t>NO SE REALIZA GESGOLAN A PARTIR 17,03,2020</t>
  </si>
  <si>
    <t>NO SE REALIZA ORDAZ</t>
  </si>
  <si>
    <t>SE AUMENTA SERVICIO EN TORREFER I</t>
  </si>
  <si>
    <t xml:space="preserve">TORRELINA </t>
  </si>
  <si>
    <t>31,03,2020</t>
  </si>
  <si>
    <t>TORRESOL</t>
  </si>
  <si>
    <t>06,04,2020</t>
  </si>
  <si>
    <t>CUBRE BAJA CARMEN VIEDMA EN EL EDF TORRESOL DESDE EL 06,04,2020</t>
  </si>
  <si>
    <t>PORTAL + DESINFECCION</t>
  </si>
  <si>
    <t>14,05,2020</t>
  </si>
  <si>
    <t>29,05,2020</t>
  </si>
  <si>
    <t>01,06,2020</t>
  </si>
  <si>
    <t>17,06,2020</t>
  </si>
  <si>
    <t>EDUARDO PEREZ ,4</t>
  </si>
  <si>
    <t>01,07,2020</t>
  </si>
  <si>
    <t>06,08,2020</t>
  </si>
  <si>
    <t>EDF. BORAL Nº 88</t>
  </si>
  <si>
    <t xml:space="preserve">EDF. BORAL Nº 2 </t>
  </si>
  <si>
    <t xml:space="preserve">EDF. BORAL Nº 4 </t>
  </si>
  <si>
    <t xml:space="preserve">EDF. BORAL Nº 6 </t>
  </si>
  <si>
    <r>
      <t xml:space="preserve">EDF. BORAL </t>
    </r>
    <r>
      <rPr>
        <b/>
        <sz val="9"/>
        <color theme="1"/>
        <rFont val="Calibri"/>
        <family val="2"/>
        <scheme val="minor"/>
      </rPr>
      <t>GARAJE QUINCENAL</t>
    </r>
  </si>
  <si>
    <t>BARRIDO DE LO MAS SIGNIFICATIVO EN SUELO DE GARAJE, CAMBIO PAPELERAS Y BARRIDO RAMPA</t>
  </si>
  <si>
    <t>EDF.21 PORTAL IV</t>
  </si>
  <si>
    <t>EDF. EL DORADO</t>
  </si>
  <si>
    <t>STONES</t>
  </si>
  <si>
    <t>COMPLETO QUINCENAL</t>
  </si>
  <si>
    <t>STONES 1-A</t>
  </si>
  <si>
    <t>07,08,2020</t>
  </si>
  <si>
    <t>11,08,2020</t>
  </si>
  <si>
    <t>01,09,2020</t>
  </si>
  <si>
    <t>01,12,2020</t>
  </si>
  <si>
    <t xml:space="preserve">EDF EVA </t>
  </si>
  <si>
    <t xml:space="preserve">EDFS. MINERO,4  </t>
  </si>
  <si>
    <t>MENDEZ NUÑEZ 15 COMPLETO</t>
  </si>
  <si>
    <t>C/PADRE SANTAELLA 17</t>
  </si>
  <si>
    <t>19,03,2021</t>
  </si>
  <si>
    <t>CUBRE A ROSARIO ALBORT DEL 17 AL 31 MARZO</t>
  </si>
  <si>
    <t>01,04,2021</t>
  </si>
  <si>
    <t>C/ GERONA,38</t>
  </si>
  <si>
    <t>C/GERONA,38</t>
  </si>
  <si>
    <t>18,05,2021</t>
  </si>
  <si>
    <t>CUBRE A LORENA DEL 18 AL 28 DE MAYO</t>
  </si>
  <si>
    <t>29,05,2021</t>
  </si>
  <si>
    <t>OFICENTRO</t>
  </si>
  <si>
    <t>CUBRE A ROSRIO DEL 1 AL 15 DE JUNIO 21</t>
  </si>
  <si>
    <t>CUBRE A LOLI DEL 1 AL 30 DE JUNIO 21</t>
  </si>
  <si>
    <t>16,06,2021</t>
  </si>
  <si>
    <t>01,06,2021</t>
  </si>
  <si>
    <t>01,07,2021</t>
  </si>
  <si>
    <t xml:space="preserve">INMOBILIARIA </t>
  </si>
  <si>
    <t>MERAKY</t>
  </si>
  <si>
    <t>13,07,2021</t>
  </si>
  <si>
    <t>CUBRE A SARA DEL 1 AL 15  JULIO 21 EN MERAKI</t>
  </si>
  <si>
    <t>AMAPOLA</t>
  </si>
  <si>
    <t>16,09,2021</t>
  </si>
  <si>
    <t>01,10,2021</t>
  </si>
  <si>
    <t>MTEZ, CAMPOS 28-30</t>
  </si>
  <si>
    <t>COMPLETO+ACERA</t>
  </si>
  <si>
    <t>PORTAL+ACERA</t>
  </si>
  <si>
    <t>03,11,2021</t>
  </si>
  <si>
    <t>GRAN AVENIDA</t>
  </si>
  <si>
    <t>PORTAL+1º</t>
  </si>
  <si>
    <t>11,11,2021</t>
  </si>
  <si>
    <t>CUBRE A ROSA DEL 11 AL 15 NOV, 2021</t>
  </si>
  <si>
    <t>16,11,2021</t>
  </si>
  <si>
    <t xml:space="preserve">COMPELTO </t>
  </si>
  <si>
    <t>01,03,2022</t>
  </si>
  <si>
    <t>SE LE PONE EN PLANNING PADRE SANTAELLA</t>
  </si>
  <si>
    <t>GABRIEL CALLEJÓN</t>
  </si>
  <si>
    <t>AVDA.FED. GARCÍA LORCA,144</t>
  </si>
  <si>
    <t xml:space="preserve">EDF. GENERAL SEGURA </t>
  </si>
  <si>
    <t>CUBRE A ROSARIO DESDE EL DIA 03,03,22</t>
  </si>
  <si>
    <t>03,03,2022</t>
  </si>
  <si>
    <t>SE LE RETIRA DEL PLANNING Y SE PAGA COMO INCENTIVO SUPERA SU JORNADA</t>
  </si>
  <si>
    <t>01,07,2022</t>
  </si>
  <si>
    <t>GOYA</t>
  </si>
  <si>
    <t>1ERA. PLANTA +PORTAL</t>
  </si>
  <si>
    <t>PASEO DE ALMERÍA</t>
  </si>
  <si>
    <t xml:space="preserve">CUBRE A LOLI MARTINEZ DEL 1 AL  30 DE JULIO </t>
  </si>
  <si>
    <t xml:space="preserve">OFICENTRO LO HACE LOS LUNES COMPLETO </t>
  </si>
  <si>
    <t xml:space="preserve">GOYA SE HACE LOS MIERCOLES COMPLETO Y LOS VIERNES PORTAL </t>
  </si>
  <si>
    <t>LOS CAMBIOS SOLO LOS HAGO EN EL PLANNIG PARA QUE NO PASE DE 8H</t>
  </si>
  <si>
    <t>01,08,2022</t>
  </si>
  <si>
    <t xml:space="preserve">TERMINA DE CUBRIR A LOLI </t>
  </si>
  <si>
    <t>cierra ordaz por vacaciones desde el 15 de Agosto</t>
  </si>
  <si>
    <t>cubre vacaciones de Lorena del 16 al 30 de agosto</t>
  </si>
  <si>
    <t>al 05 de septiembre</t>
  </si>
  <si>
    <t>termina la sustitucion de lorena</t>
  </si>
  <si>
    <t>cierra gesgolan del 22 al 28 de agosto</t>
  </si>
  <si>
    <t xml:space="preserve">se retoma gesgolan </t>
  </si>
  <si>
    <t>u</t>
  </si>
  <si>
    <t>se retoma el servicio de ordaz</t>
  </si>
  <si>
    <t>TORRELINA</t>
  </si>
  <si>
    <t>CUBRE A PARTIR DEL 31,10,2022 TORRELINA Y GRAN AVENIDA DE ROSA MARIA RAMIREZ POR VACACIONES</t>
  </si>
  <si>
    <t>HASTA EL 14 DE NOVIEMBRE 2022</t>
  </si>
  <si>
    <r>
      <t xml:space="preserve">MRW </t>
    </r>
    <r>
      <rPr>
        <sz val="8"/>
        <color theme="1"/>
        <rFont val="Calibri"/>
        <family val="2"/>
        <scheme val="minor"/>
      </rPr>
      <t>AVDA. FEDERICO GARCIA LORCA</t>
    </r>
  </si>
  <si>
    <t>SE COGE MRW DE LA RAMBLA EL 1º SERVICIOS SE HACE EL VIERNES 11/11/22 COMO EXCEPCION PERO SE FIJA LOS JUEVES</t>
  </si>
  <si>
    <t>TERMINA DE SUSTITUIR LAS VACACIONES DE ROSA RAMIREZ</t>
  </si>
  <si>
    <t>MRW AVDA. FEDERICO GARCIA LORCA</t>
  </si>
  <si>
    <t>ESCAPARATE Y PUERTA DE RECEPCION -MENSUAL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</si>
</sst>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5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" fillId="0" borderId="4" xfId="0" applyFont="1" applyBorder="1" applyAlignment="1"/>
    <xf numFmtId="0" fontId="0" fillId="0" borderId="2" xfId="0" applyBorder="1"/>
    <xf numFmtId="0" fontId="1" fillId="0" borderId="2" xfId="0" applyFont="1" applyBorder="1" applyAlignment="1">
      <alignment horizontal="center" wrapText="1"/>
    </xf>
    <xf numFmtId="0" fontId="0" fillId="0" borderId="4" xfId="0" applyBorder="1"/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/>
    <xf numFmtId="0" fontId="0" fillId="0" borderId="0" xfId="0" applyAlignment="1">
      <alignment horizontal="center"/>
    </xf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/>
    <xf numFmtId="0" fontId="2" fillId="0" borderId="4" xfId="0" applyFont="1" applyBorder="1" applyAlignment="1"/>
    <xf numFmtId="0" fontId="1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8" xfId="0" applyFont="1" applyBorder="1"/>
    <xf numFmtId="0" fontId="3" fillId="0" borderId="2" xfId="0" applyFont="1" applyBorder="1" applyAlignment="1">
      <alignment horizontal="center" wrapText="1"/>
    </xf>
    <xf numFmtId="0" fontId="1" fillId="0" borderId="5" xfId="0" applyFont="1" applyBorder="1"/>
    <xf numFmtId="0" fontId="6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2" fillId="2" borderId="0" xfId="0" applyFont="1" applyFill="1" applyBorder="1"/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 applyFill="1" applyBorder="1"/>
    <xf numFmtId="2" fontId="2" fillId="0" borderId="0" xfId="0" applyNumberFormat="1" applyFont="1"/>
    <xf numFmtId="2" fontId="7" fillId="0" borderId="0" xfId="0" applyNumberFormat="1" applyFont="1"/>
    <xf numFmtId="14" fontId="2" fillId="0" borderId="0" xfId="0" applyNumberFormat="1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1" fillId="0" borderId="3" xfId="0" applyFont="1" applyBorder="1" applyAlignment="1"/>
    <xf numFmtId="0" fontId="2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/>
    <xf numFmtId="0" fontId="5" fillId="0" borderId="0" xfId="0" applyFont="1" applyBorder="1" applyAlignment="1"/>
    <xf numFmtId="0" fontId="2" fillId="0" borderId="0" xfId="0" applyFont="1" applyBorder="1" applyAlignment="1">
      <alignment horizontal="center"/>
    </xf>
    <xf numFmtId="0" fontId="5" fillId="0" borderId="7" xfId="0" applyFont="1" applyBorder="1" applyAlignment="1"/>
    <xf numFmtId="0" fontId="2" fillId="0" borderId="7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2" borderId="9" xfId="0" applyFont="1" applyFill="1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6" fillId="0" borderId="6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0" fillId="2" borderId="4" xfId="0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Border="1"/>
    <xf numFmtId="14" fontId="1" fillId="0" borderId="0" xfId="0" applyNumberFormat="1" applyFont="1"/>
    <xf numFmtId="2" fontId="8" fillId="0" borderId="0" xfId="0" applyNumberFormat="1" applyFont="1"/>
    <xf numFmtId="0" fontId="1" fillId="0" borderId="0" xfId="0" applyFont="1" applyAlignment="1">
      <alignment horizontal="center" wrapText="1"/>
    </xf>
    <xf numFmtId="2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1" fillId="0" borderId="2" xfId="0" applyFont="1" applyBorder="1" applyAlignment="1"/>
    <xf numFmtId="0" fontId="1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1" fillId="0" borderId="3" xfId="0" applyFont="1" applyBorder="1" applyAlignment="1"/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/>
    </xf>
    <xf numFmtId="0" fontId="0" fillId="0" borderId="3" xfId="0" applyBorder="1"/>
    <xf numFmtId="0" fontId="11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/>
    </xf>
    <xf numFmtId="0" fontId="13" fillId="0" borderId="3" xfId="0" applyFont="1" applyBorder="1"/>
    <xf numFmtId="0" fontId="14" fillId="0" borderId="3" xfId="0" applyFont="1" applyFill="1" applyBorder="1" applyAlignment="1"/>
    <xf numFmtId="0" fontId="14" fillId="3" borderId="3" xfId="0" applyFont="1" applyFill="1" applyBorder="1" applyAlignment="1">
      <alignment horizontal="center"/>
    </xf>
    <xf numFmtId="0" fontId="12" fillId="0" borderId="3" xfId="0" applyFont="1" applyBorder="1" applyAlignment="1"/>
    <xf numFmtId="0" fontId="1" fillId="0" borderId="3" xfId="0" applyFont="1" applyBorder="1" applyAlignment="1">
      <alignment horizontal="right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/>
    <xf numFmtId="0" fontId="5" fillId="0" borderId="3" xfId="0" applyFont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0" fillId="2" borderId="0" xfId="0" applyFont="1" applyFill="1"/>
    <xf numFmtId="0" fontId="1" fillId="2" borderId="4" xfId="0" applyFont="1" applyFill="1" applyBorder="1" applyAlignment="1">
      <alignment horizontal="right"/>
    </xf>
    <xf numFmtId="0" fontId="0" fillId="0" borderId="0" xfId="0" applyFont="1"/>
    <xf numFmtId="2" fontId="10" fillId="0" borderId="0" xfId="0" applyNumberFormat="1" applyFont="1"/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2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15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6" fillId="0" borderId="2" xfId="0" applyFont="1" applyBorder="1"/>
    <xf numFmtId="0" fontId="5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9" fillId="4" borderId="2" xfId="0" applyFont="1" applyFill="1" applyBorder="1"/>
    <xf numFmtId="0" fontId="9" fillId="4" borderId="2" xfId="0" applyFont="1" applyFill="1" applyBorder="1" applyAlignment="1">
      <alignment horizontal="right" wrapText="1"/>
    </xf>
    <xf numFmtId="0" fontId="9" fillId="4" borderId="8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17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0" fillId="4" borderId="4" xfId="0" applyFill="1" applyBorder="1" applyAlignment="1">
      <alignment horizontal="center"/>
    </xf>
    <xf numFmtId="0" fontId="9" fillId="4" borderId="4" xfId="0" applyFont="1" applyFill="1" applyBorder="1"/>
    <xf numFmtId="0" fontId="9" fillId="4" borderId="4" xfId="0" applyFont="1" applyFill="1" applyBorder="1" applyAlignment="1">
      <alignment horizontal="right" wrapText="1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 wrapText="1"/>
    </xf>
    <xf numFmtId="0" fontId="2" fillId="0" borderId="6" xfId="0" applyFont="1" applyBorder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1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6" xfId="0" applyFont="1" applyBorder="1" applyAlignment="1"/>
    <xf numFmtId="0" fontId="2" fillId="0" borderId="0" xfId="0" applyFont="1" applyBorder="1" applyAlignment="1"/>
    <xf numFmtId="0" fontId="9" fillId="0" borderId="2" xfId="0" applyFont="1" applyBorder="1" applyAlignment="1"/>
    <xf numFmtId="0" fontId="2" fillId="0" borderId="3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/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0" fillId="0" borderId="0" xfId="0" applyFill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/>
    <xf numFmtId="0" fontId="1" fillId="0" borderId="5" xfId="0" applyFont="1" applyBorder="1" applyAlignment="1"/>
    <xf numFmtId="0" fontId="0" fillId="0" borderId="2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85725</xdr:rowOff>
    </xdr:from>
    <xdr:to>
      <xdr:col>0</xdr:col>
      <xdr:colOff>390525</xdr:colOff>
      <xdr:row>44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10839450"/>
          <a:ext cx="3905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42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934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400050</xdr:colOff>
      <xdr:row>42</xdr:row>
      <xdr:rowOff>171451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06792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38</xdr:row>
      <xdr:rowOff>28575</xdr:rowOff>
    </xdr:from>
    <xdr:to>
      <xdr:col>0</xdr:col>
      <xdr:colOff>609601</xdr:colOff>
      <xdr:row>39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7524750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38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115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38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10565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44</xdr:row>
      <xdr:rowOff>28575</xdr:rowOff>
    </xdr:from>
    <xdr:to>
      <xdr:col>0</xdr:col>
      <xdr:colOff>609601</xdr:colOff>
      <xdr:row>45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7105650"/>
          <a:ext cx="4000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44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020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44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01090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47</xdr:row>
      <xdr:rowOff>28575</xdr:rowOff>
    </xdr:from>
    <xdr:to>
      <xdr:col>0</xdr:col>
      <xdr:colOff>609601</xdr:colOff>
      <xdr:row>48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11010900"/>
          <a:ext cx="5715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918972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47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" y="918019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45</xdr:row>
      <xdr:rowOff>28575</xdr:rowOff>
    </xdr:from>
    <xdr:to>
      <xdr:col>0</xdr:col>
      <xdr:colOff>609601</xdr:colOff>
      <xdr:row>46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9086850"/>
          <a:ext cx="3810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45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1630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45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15352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38</xdr:row>
      <xdr:rowOff>28575</xdr:rowOff>
    </xdr:from>
    <xdr:to>
      <xdr:col>0</xdr:col>
      <xdr:colOff>609601</xdr:colOff>
      <xdr:row>39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7115175"/>
          <a:ext cx="4476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38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896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38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8865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36</xdr:row>
      <xdr:rowOff>28575</xdr:rowOff>
    </xdr:from>
    <xdr:to>
      <xdr:col>0</xdr:col>
      <xdr:colOff>609601</xdr:colOff>
      <xdr:row>37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886575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36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086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36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0770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38</xdr:row>
      <xdr:rowOff>28575</xdr:rowOff>
    </xdr:from>
    <xdr:to>
      <xdr:col>0</xdr:col>
      <xdr:colOff>609601</xdr:colOff>
      <xdr:row>39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7077075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38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8675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38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85800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36</xdr:row>
      <xdr:rowOff>28575</xdr:rowOff>
    </xdr:from>
    <xdr:to>
      <xdr:col>0</xdr:col>
      <xdr:colOff>609601</xdr:colOff>
      <xdr:row>37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810375"/>
          <a:ext cx="3714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36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029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36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01992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34</xdr:row>
      <xdr:rowOff>28575</xdr:rowOff>
    </xdr:from>
    <xdr:to>
      <xdr:col>0</xdr:col>
      <xdr:colOff>609601</xdr:colOff>
      <xdr:row>35</xdr:row>
      <xdr:rowOff>171450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896100"/>
          <a:ext cx="390525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9913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34</xdr:row>
      <xdr:rowOff>28576</xdr:rowOff>
    </xdr:from>
    <xdr:ext cx="704850" cy="304800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98182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38</xdr:row>
      <xdr:rowOff>28575</xdr:rowOff>
    </xdr:from>
    <xdr:to>
      <xdr:col>0</xdr:col>
      <xdr:colOff>609601</xdr:colOff>
      <xdr:row>39</xdr:row>
      <xdr:rowOff>171450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981825"/>
          <a:ext cx="428625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38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048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38</xdr:row>
      <xdr:rowOff>28576</xdr:rowOff>
    </xdr:from>
    <xdr:ext cx="704850" cy="304800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70389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85725</xdr:rowOff>
    </xdr:from>
    <xdr:to>
      <xdr:col>0</xdr:col>
      <xdr:colOff>390525</xdr:colOff>
      <xdr:row>46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11049000"/>
          <a:ext cx="3905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44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086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400050</xdr:colOff>
      <xdr:row>44</xdr:row>
      <xdr:rowOff>171451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22020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34</xdr:row>
      <xdr:rowOff>28575</xdr:rowOff>
    </xdr:from>
    <xdr:to>
      <xdr:col>0</xdr:col>
      <xdr:colOff>609601</xdr:colOff>
      <xdr:row>35</xdr:row>
      <xdr:rowOff>171450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7038975"/>
          <a:ext cx="409575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124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34</xdr:row>
      <xdr:rowOff>28576</xdr:rowOff>
    </xdr:from>
    <xdr:ext cx="704850" cy="304800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1151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36</xdr:row>
      <xdr:rowOff>28575</xdr:rowOff>
    </xdr:from>
    <xdr:to>
      <xdr:col>0</xdr:col>
      <xdr:colOff>609601</xdr:colOff>
      <xdr:row>37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7115175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36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048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36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0389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36</xdr:row>
      <xdr:rowOff>28575</xdr:rowOff>
    </xdr:from>
    <xdr:to>
      <xdr:col>0</xdr:col>
      <xdr:colOff>609601</xdr:colOff>
      <xdr:row>37</xdr:row>
      <xdr:rowOff>171450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7038975"/>
          <a:ext cx="381000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36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9056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36</xdr:row>
      <xdr:rowOff>28576</xdr:rowOff>
    </xdr:from>
    <xdr:ext cx="704850" cy="304800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89610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39</xdr:row>
      <xdr:rowOff>28575</xdr:rowOff>
    </xdr:from>
    <xdr:to>
      <xdr:col>0</xdr:col>
      <xdr:colOff>609601</xdr:colOff>
      <xdr:row>40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896100"/>
          <a:ext cx="4000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591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39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5817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34</xdr:row>
      <xdr:rowOff>28575</xdr:rowOff>
    </xdr:from>
    <xdr:to>
      <xdr:col>0</xdr:col>
      <xdr:colOff>609601</xdr:colOff>
      <xdr:row>35</xdr:row>
      <xdr:rowOff>171450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581775"/>
          <a:ext cx="381000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0580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34</xdr:row>
      <xdr:rowOff>28576</xdr:rowOff>
    </xdr:from>
    <xdr:ext cx="704850" cy="304800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04850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36</xdr:row>
      <xdr:rowOff>28575</xdr:rowOff>
    </xdr:from>
    <xdr:to>
      <xdr:col>0</xdr:col>
      <xdr:colOff>609601</xdr:colOff>
      <xdr:row>37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7048500"/>
          <a:ext cx="3810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36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24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36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31520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34</xdr:row>
      <xdr:rowOff>28575</xdr:rowOff>
    </xdr:from>
    <xdr:to>
      <xdr:col>0</xdr:col>
      <xdr:colOff>609601</xdr:colOff>
      <xdr:row>35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7315200"/>
          <a:ext cx="3524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0008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34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99135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39</xdr:row>
      <xdr:rowOff>28575</xdr:rowOff>
    </xdr:from>
    <xdr:to>
      <xdr:col>0</xdr:col>
      <xdr:colOff>609601</xdr:colOff>
      <xdr:row>40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7086600"/>
          <a:ext cx="3714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048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39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0389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34</xdr:row>
      <xdr:rowOff>28575</xdr:rowOff>
    </xdr:from>
    <xdr:to>
      <xdr:col>0</xdr:col>
      <xdr:colOff>609601</xdr:colOff>
      <xdr:row>35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762750"/>
          <a:ext cx="3905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562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34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55320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32</xdr:row>
      <xdr:rowOff>28575</xdr:rowOff>
    </xdr:from>
    <xdr:to>
      <xdr:col>0</xdr:col>
      <xdr:colOff>609601</xdr:colOff>
      <xdr:row>33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553200"/>
          <a:ext cx="4572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32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076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32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06742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85725</xdr:rowOff>
    </xdr:from>
    <xdr:to>
      <xdr:col>0</xdr:col>
      <xdr:colOff>390525</xdr:colOff>
      <xdr:row>42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9134475"/>
          <a:ext cx="3905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40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182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400050</xdr:colOff>
      <xdr:row>40</xdr:row>
      <xdr:rowOff>171451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42975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31</xdr:row>
      <xdr:rowOff>28575</xdr:rowOff>
    </xdr:from>
    <xdr:to>
      <xdr:col>0</xdr:col>
      <xdr:colOff>609601</xdr:colOff>
      <xdr:row>32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5781675"/>
          <a:ext cx="4000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153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31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14362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29</xdr:row>
      <xdr:rowOff>28575</xdr:rowOff>
    </xdr:from>
    <xdr:to>
      <xdr:col>0</xdr:col>
      <xdr:colOff>609601</xdr:colOff>
      <xdr:row>30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143625"/>
          <a:ext cx="4381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76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29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26695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9</xdr:row>
      <xdr:rowOff>28575</xdr:rowOff>
    </xdr:from>
    <xdr:to>
      <xdr:col>0</xdr:col>
      <xdr:colOff>609601</xdr:colOff>
      <xdr:row>10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2076450"/>
          <a:ext cx="4857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076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9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06742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32</xdr:row>
      <xdr:rowOff>28575</xdr:rowOff>
    </xdr:from>
    <xdr:to>
      <xdr:col>0</xdr:col>
      <xdr:colOff>609601</xdr:colOff>
      <xdr:row>33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067425"/>
          <a:ext cx="3524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32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4673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32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45782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30</xdr:row>
      <xdr:rowOff>28575</xdr:rowOff>
    </xdr:from>
    <xdr:to>
      <xdr:col>0</xdr:col>
      <xdr:colOff>609601</xdr:colOff>
      <xdr:row>31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5457825"/>
          <a:ext cx="4095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010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30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00075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29</xdr:row>
      <xdr:rowOff>28575</xdr:rowOff>
    </xdr:from>
    <xdr:to>
      <xdr:col>0</xdr:col>
      <xdr:colOff>609601</xdr:colOff>
      <xdr:row>30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000750"/>
          <a:ext cx="4286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934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29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00075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28</xdr:row>
      <xdr:rowOff>28575</xdr:rowOff>
    </xdr:from>
    <xdr:to>
      <xdr:col>0</xdr:col>
      <xdr:colOff>609601</xdr:colOff>
      <xdr:row>29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5924550"/>
          <a:ext cx="4762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77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28</xdr:row>
      <xdr:rowOff>28575</xdr:rowOff>
    </xdr:from>
    <xdr:ext cx="70485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467475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30</xdr:row>
      <xdr:rowOff>28575</xdr:rowOff>
    </xdr:from>
    <xdr:to>
      <xdr:col>0</xdr:col>
      <xdr:colOff>609601</xdr:colOff>
      <xdr:row>31</xdr:row>
      <xdr:rowOff>171450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467475"/>
          <a:ext cx="523875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48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30</xdr:row>
      <xdr:rowOff>28575</xdr:rowOff>
    </xdr:from>
    <xdr:ext cx="704850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438900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30</xdr:row>
      <xdr:rowOff>28575</xdr:rowOff>
    </xdr:from>
    <xdr:to>
      <xdr:col>0</xdr:col>
      <xdr:colOff>609601</xdr:colOff>
      <xdr:row>31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438900"/>
          <a:ext cx="4476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008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30</xdr:row>
      <xdr:rowOff>28575</xdr:rowOff>
    </xdr:from>
    <xdr:ext cx="70485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391275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57150</xdr:rowOff>
    </xdr:from>
    <xdr:to>
      <xdr:col>1</xdr:col>
      <xdr:colOff>38100</xdr:colOff>
      <xdr:row>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1390650"/>
          <a:ext cx="6096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152400</xdr:rowOff>
    </xdr:from>
    <xdr:to>
      <xdr:col>3</xdr:col>
      <xdr:colOff>85725</xdr:colOff>
      <xdr:row>8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57775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38</xdr:row>
      <xdr:rowOff>28575</xdr:rowOff>
    </xdr:from>
    <xdr:to>
      <xdr:col>0</xdr:col>
      <xdr:colOff>609601</xdr:colOff>
      <xdr:row>39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8905875"/>
          <a:ext cx="4572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38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115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38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105651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28</xdr:row>
      <xdr:rowOff>28575</xdr:rowOff>
    </xdr:from>
    <xdr:to>
      <xdr:col>0</xdr:col>
      <xdr:colOff>609601</xdr:colOff>
      <xdr:row>29</xdr:row>
      <xdr:rowOff>171450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5953125"/>
          <a:ext cx="485775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962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28</xdr:row>
      <xdr:rowOff>28575</xdr:rowOff>
    </xdr:from>
    <xdr:ext cx="704850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953125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28575</xdr:rowOff>
    </xdr:from>
    <xdr:to>
      <xdr:col>0</xdr:col>
      <xdr:colOff>609601</xdr:colOff>
      <xdr:row>34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781800"/>
          <a:ext cx="4762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895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33</xdr:row>
      <xdr:rowOff>28575</xdr:rowOff>
    </xdr:from>
    <xdr:ext cx="70485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886450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5</xdr:row>
      <xdr:rowOff>28575</xdr:rowOff>
    </xdr:from>
    <xdr:to>
      <xdr:col>0</xdr:col>
      <xdr:colOff>609601</xdr:colOff>
      <xdr:row>6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1085850"/>
          <a:ext cx="5715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791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5</xdr:row>
      <xdr:rowOff>28575</xdr:rowOff>
    </xdr:from>
    <xdr:ext cx="70485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781800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31</xdr:row>
      <xdr:rowOff>28575</xdr:rowOff>
    </xdr:from>
    <xdr:to>
      <xdr:col>0</xdr:col>
      <xdr:colOff>609601</xdr:colOff>
      <xdr:row>32</xdr:row>
      <xdr:rowOff>171450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5953125"/>
          <a:ext cx="409575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81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31</xdr:row>
      <xdr:rowOff>28575</xdr:rowOff>
    </xdr:from>
    <xdr:ext cx="704850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972300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28575</xdr:rowOff>
    </xdr:from>
    <xdr:to>
      <xdr:col>0</xdr:col>
      <xdr:colOff>609601</xdr:colOff>
      <xdr:row>34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6972300"/>
          <a:ext cx="4667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0198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33</xdr:row>
      <xdr:rowOff>28575</xdr:rowOff>
    </xdr:from>
    <xdr:ext cx="70485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010275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29</xdr:row>
      <xdr:rowOff>28575</xdr:rowOff>
    </xdr:from>
    <xdr:to>
      <xdr:col>0</xdr:col>
      <xdr:colOff>609601</xdr:colOff>
      <xdr:row>30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5924550"/>
          <a:ext cx="3714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8483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29</xdr:row>
      <xdr:rowOff>28575</xdr:rowOff>
    </xdr:from>
    <xdr:ext cx="70485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838825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27</xdr:row>
      <xdr:rowOff>28575</xdr:rowOff>
    </xdr:from>
    <xdr:to>
      <xdr:col>0</xdr:col>
      <xdr:colOff>609601</xdr:colOff>
      <xdr:row>28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5838825"/>
          <a:ext cx="4667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800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27</xdr:row>
      <xdr:rowOff>28575</xdr:rowOff>
    </xdr:from>
    <xdr:ext cx="70485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91200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27</xdr:row>
      <xdr:rowOff>28575</xdr:rowOff>
    </xdr:from>
    <xdr:to>
      <xdr:col>0</xdr:col>
      <xdr:colOff>609601</xdr:colOff>
      <xdr:row>28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5791200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0580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27</xdr:row>
      <xdr:rowOff>28575</xdr:rowOff>
    </xdr:from>
    <xdr:ext cx="70485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6515100"/>
          <a:ext cx="70485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1</xdr:col>
      <xdr:colOff>0</xdr:colOff>
      <xdr:row>34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7048500"/>
          <a:ext cx="4476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9531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33</xdr:row>
      <xdr:rowOff>28575</xdr:rowOff>
    </xdr:from>
    <xdr:ext cx="83820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943600"/>
          <a:ext cx="83820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95250</xdr:rowOff>
    </xdr:from>
    <xdr:to>
      <xdr:col>0</xdr:col>
      <xdr:colOff>590550</xdr:colOff>
      <xdr:row>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53352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7</xdr:row>
      <xdr:rowOff>95250</xdr:rowOff>
    </xdr:from>
    <xdr:to>
      <xdr:col>1</xdr:col>
      <xdr:colOff>0</xdr:colOff>
      <xdr:row>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533525"/>
          <a:ext cx="4191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37</xdr:row>
      <xdr:rowOff>28575</xdr:rowOff>
    </xdr:from>
    <xdr:to>
      <xdr:col>0</xdr:col>
      <xdr:colOff>609601</xdr:colOff>
      <xdr:row>38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8715375"/>
          <a:ext cx="4953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724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37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7153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500253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123825</xdr:colOff>
      <xdr:row>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1</xdr:col>
      <xdr:colOff>0</xdr:colOff>
      <xdr:row>28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5943600"/>
          <a:ext cx="4095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43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27</xdr:row>
      <xdr:rowOff>28575</xdr:rowOff>
    </xdr:from>
    <xdr:ext cx="83820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534025"/>
          <a:ext cx="83820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1</xdr:col>
      <xdr:colOff>0</xdr:colOff>
      <xdr:row>26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5534025"/>
          <a:ext cx="3905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972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25</xdr:row>
      <xdr:rowOff>28575</xdr:rowOff>
    </xdr:from>
    <xdr:ext cx="83820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962775"/>
          <a:ext cx="83820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6</xdr:row>
      <xdr:rowOff>28575</xdr:rowOff>
    </xdr:from>
    <xdr:to>
      <xdr:col>0</xdr:col>
      <xdr:colOff>457201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117157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579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6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960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32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6962775"/>
          <a:ext cx="4572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34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31</xdr:row>
      <xdr:rowOff>28575</xdr:rowOff>
    </xdr:from>
    <xdr:ext cx="838200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305675"/>
          <a:ext cx="838200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1</xdr:col>
      <xdr:colOff>0</xdr:colOff>
      <xdr:row>34</xdr:row>
      <xdr:rowOff>171450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6924675"/>
          <a:ext cx="495300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95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695326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8578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1</xdr:col>
      <xdr:colOff>0</xdr:colOff>
      <xdr:row>28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5886450"/>
          <a:ext cx="5238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48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102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1</xdr:col>
      <xdr:colOff>0</xdr:colOff>
      <xdr:row>26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5638800"/>
          <a:ext cx="5334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695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6577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1905000"/>
          <a:ext cx="4476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579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219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240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71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41</xdr:row>
      <xdr:rowOff>28575</xdr:rowOff>
    </xdr:from>
    <xdr:to>
      <xdr:col>0</xdr:col>
      <xdr:colOff>609601</xdr:colOff>
      <xdr:row>42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9582150"/>
          <a:ext cx="4857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41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488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41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4392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76212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219075</xdr:colOff>
      <xdr:row>9</xdr:row>
      <xdr:rowOff>22860</xdr:rowOff>
    </xdr:to>
    <xdr:pic>
      <xdr:nvPicPr>
        <xdr:cNvPr id="16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7716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595503</xdr:colOff>
      <xdr:row>7</xdr:row>
      <xdr:rowOff>39624</xdr:rowOff>
    </xdr:to>
    <xdr:pic>
      <xdr:nvPicPr>
        <xdr:cNvPr id="17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6192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40</xdr:row>
      <xdr:rowOff>28575</xdr:rowOff>
    </xdr:from>
    <xdr:to>
      <xdr:col>0</xdr:col>
      <xdr:colOff>609601</xdr:colOff>
      <xdr:row>41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9391650"/>
          <a:ext cx="4381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40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488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40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4392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41</xdr:row>
      <xdr:rowOff>28575</xdr:rowOff>
    </xdr:from>
    <xdr:to>
      <xdr:col>0</xdr:col>
      <xdr:colOff>609601</xdr:colOff>
      <xdr:row>42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9439275"/>
          <a:ext cx="4667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41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724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41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7153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37</xdr:row>
      <xdr:rowOff>28575</xdr:rowOff>
    </xdr:from>
    <xdr:to>
      <xdr:col>0</xdr:col>
      <xdr:colOff>609601</xdr:colOff>
      <xdr:row>38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1" y="8715375"/>
          <a:ext cx="4000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315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37</xdr:row>
      <xdr:rowOff>28576</xdr:rowOff>
    </xdr:from>
    <xdr:ext cx="704850" cy="3048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305676"/>
          <a:ext cx="704850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28" workbookViewId="0">
      <selection activeCell="F51" sqref="F51"/>
    </sheetView>
  </sheetViews>
  <sheetFormatPr baseColWidth="10" defaultRowHeight="15" x14ac:dyDescent="0.25"/>
  <cols>
    <col min="1" max="1" width="8.28515625" customWidth="1"/>
    <col min="3" max="3" width="8" customWidth="1"/>
    <col min="5" max="5" width="8.28515625" customWidth="1"/>
    <col min="7" max="7" width="7" customWidth="1"/>
    <col min="9" max="9" width="7.140625" customWidth="1"/>
    <col min="11" max="11" width="8.140625" customWidth="1"/>
    <col min="12" max="12" width="7" customWidth="1"/>
    <col min="13" max="13" width="7.7109375" customWidth="1"/>
    <col min="14" max="14" width="8.42578125" customWidth="1"/>
  </cols>
  <sheetData>
    <row r="1" spans="1:14" x14ac:dyDescent="0.25"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23.25" x14ac:dyDescent="0.25">
      <c r="A3" s="112"/>
      <c r="B3" s="56" t="s">
        <v>145</v>
      </c>
      <c r="C3" s="55"/>
      <c r="D3" s="56"/>
      <c r="E3" s="243"/>
      <c r="F3" s="56" t="s">
        <v>145</v>
      </c>
      <c r="G3" s="243"/>
      <c r="H3" s="56"/>
      <c r="I3" s="243"/>
      <c r="J3" s="56" t="s">
        <v>145</v>
      </c>
      <c r="K3" s="243"/>
      <c r="L3" s="6"/>
      <c r="M3" s="112"/>
      <c r="N3" s="7"/>
    </row>
    <row r="4" spans="1:14" ht="23.25" x14ac:dyDescent="0.25">
      <c r="A4" s="92">
        <v>5</v>
      </c>
      <c r="B4" s="200" t="s">
        <v>147</v>
      </c>
      <c r="C4" s="13">
        <v>0.25</v>
      </c>
      <c r="D4" s="200"/>
      <c r="E4" s="18"/>
      <c r="F4" s="200" t="s">
        <v>146</v>
      </c>
      <c r="G4" s="13">
        <v>0.65</v>
      </c>
      <c r="H4" s="200"/>
      <c r="I4" s="18"/>
      <c r="J4" s="200" t="s">
        <v>147</v>
      </c>
      <c r="K4" s="18">
        <v>0.25</v>
      </c>
      <c r="L4" s="10"/>
      <c r="M4" s="92"/>
      <c r="N4" s="13">
        <f>C4+E4+G4+I4+K4+M4</f>
        <v>1.1499999999999999</v>
      </c>
    </row>
    <row r="5" spans="1:14" x14ac:dyDescent="0.25">
      <c r="A5" s="136"/>
      <c r="B5" s="56"/>
      <c r="C5" s="33"/>
      <c r="D5" s="56" t="s">
        <v>31</v>
      </c>
      <c r="E5" s="33"/>
      <c r="F5" s="56"/>
      <c r="G5" s="33"/>
      <c r="H5" s="56"/>
      <c r="I5" s="33"/>
      <c r="J5" s="56"/>
      <c r="K5" s="33"/>
      <c r="L5" s="56"/>
      <c r="M5" s="28"/>
      <c r="N5" s="33"/>
    </row>
    <row r="6" spans="1:14" x14ac:dyDescent="0.25">
      <c r="A6" s="138">
        <v>3</v>
      </c>
      <c r="B6" s="30"/>
      <c r="C6" s="34"/>
      <c r="D6" s="30" t="s">
        <v>18</v>
      </c>
      <c r="E6" s="34">
        <v>0.69</v>
      </c>
      <c r="F6" s="30"/>
      <c r="G6" s="34"/>
      <c r="H6" s="30"/>
      <c r="I6" s="34"/>
      <c r="J6" s="30"/>
      <c r="K6" s="34"/>
      <c r="L6" s="30"/>
      <c r="M6" s="31"/>
      <c r="N6" s="34">
        <f>C6+E6+G6+I6+K6+M6</f>
        <v>0.69</v>
      </c>
    </row>
    <row r="7" spans="1:14" ht="23.25" x14ac:dyDescent="0.25">
      <c r="A7" s="183"/>
      <c r="B7" s="148"/>
      <c r="C7" s="60"/>
      <c r="D7" s="148"/>
      <c r="E7" s="60"/>
      <c r="F7" s="148"/>
      <c r="G7" s="60"/>
      <c r="H7" s="148" t="s">
        <v>102</v>
      </c>
      <c r="I7" s="60"/>
      <c r="J7" s="148"/>
      <c r="K7" s="60"/>
      <c r="L7" s="148"/>
      <c r="M7" s="6"/>
      <c r="N7" s="60"/>
    </row>
    <row r="8" spans="1:14" x14ac:dyDescent="0.25">
      <c r="A8" s="183">
        <v>3.75</v>
      </c>
      <c r="B8" s="148"/>
      <c r="C8" s="60"/>
      <c r="D8" s="148"/>
      <c r="E8" s="60"/>
      <c r="F8" s="148"/>
      <c r="G8" s="60"/>
      <c r="H8" s="148" t="s">
        <v>18</v>
      </c>
      <c r="I8" s="60">
        <v>0.86</v>
      </c>
      <c r="J8" s="148"/>
      <c r="K8" s="60"/>
      <c r="L8" s="148"/>
      <c r="M8" s="6"/>
      <c r="N8" s="60">
        <f>C8+E8+G8+I8+K8</f>
        <v>0.86</v>
      </c>
    </row>
    <row r="9" spans="1:14" x14ac:dyDescent="0.25">
      <c r="A9" s="136"/>
      <c r="B9" s="134"/>
      <c r="C9" s="33"/>
      <c r="D9" s="134" t="s">
        <v>32</v>
      </c>
      <c r="E9" s="33"/>
      <c r="F9" s="134"/>
      <c r="G9" s="33"/>
      <c r="H9" s="134"/>
      <c r="I9" s="33"/>
      <c r="J9" s="134"/>
      <c r="K9" s="33"/>
      <c r="L9" s="134"/>
      <c r="M9" s="28"/>
      <c r="N9" s="33"/>
    </row>
    <row r="10" spans="1:14" x14ac:dyDescent="0.25">
      <c r="A10" s="138">
        <v>3</v>
      </c>
      <c r="B10" s="30"/>
      <c r="C10" s="34"/>
      <c r="D10" s="31" t="s">
        <v>18</v>
      </c>
      <c r="E10" s="244">
        <v>0.69</v>
      </c>
      <c r="F10" s="30"/>
      <c r="G10" s="34"/>
      <c r="H10" s="30"/>
      <c r="I10" s="34"/>
      <c r="J10" s="30"/>
      <c r="K10" s="34"/>
      <c r="L10" s="31"/>
      <c r="M10" s="31"/>
      <c r="N10" s="34">
        <f>C10+E10+G10+I10+K10+M10</f>
        <v>0.69</v>
      </c>
    </row>
    <row r="11" spans="1:14" x14ac:dyDescent="0.25">
      <c r="A11" s="136"/>
      <c r="B11" s="56" t="s">
        <v>33</v>
      </c>
      <c r="C11" s="33"/>
      <c r="D11" s="56"/>
      <c r="E11" s="33"/>
      <c r="F11" s="56"/>
      <c r="G11" s="33"/>
      <c r="H11" s="56" t="s">
        <v>33</v>
      </c>
      <c r="I11" s="33"/>
      <c r="J11" s="56"/>
      <c r="K11" s="33"/>
      <c r="L11" s="56"/>
      <c r="M11" s="28"/>
      <c r="N11" s="33"/>
    </row>
    <row r="12" spans="1:14" x14ac:dyDescent="0.25">
      <c r="A12" s="138">
        <v>4</v>
      </c>
      <c r="B12" s="30" t="s">
        <v>18</v>
      </c>
      <c r="C12" s="34">
        <v>0.59</v>
      </c>
      <c r="D12" s="31"/>
      <c r="E12" s="244"/>
      <c r="F12" s="30"/>
      <c r="G12" s="34"/>
      <c r="H12" s="30" t="s">
        <v>20</v>
      </c>
      <c r="I12" s="34">
        <v>0.33</v>
      </c>
      <c r="J12" s="30"/>
      <c r="K12" s="251"/>
      <c r="L12" s="31"/>
      <c r="M12" s="31"/>
      <c r="N12" s="34">
        <f>C12+E12+G12+I12+K12+M12</f>
        <v>0.91999999999999993</v>
      </c>
    </row>
    <row r="13" spans="1:14" ht="23.25" x14ac:dyDescent="0.25">
      <c r="A13" s="136"/>
      <c r="B13" s="56" t="s">
        <v>35</v>
      </c>
      <c r="C13" s="33"/>
      <c r="D13" s="56"/>
      <c r="E13" s="33"/>
      <c r="F13" s="56"/>
      <c r="G13" s="33"/>
      <c r="H13" s="56"/>
      <c r="I13" s="33"/>
      <c r="J13" s="56"/>
      <c r="K13" s="33"/>
      <c r="L13" s="56"/>
      <c r="M13" s="28"/>
      <c r="N13" s="33"/>
    </row>
    <row r="14" spans="1:14" x14ac:dyDescent="0.25">
      <c r="A14" s="138">
        <v>4</v>
      </c>
      <c r="B14" s="30" t="s">
        <v>18</v>
      </c>
      <c r="C14" s="34">
        <v>0.92</v>
      </c>
      <c r="D14" s="31"/>
      <c r="E14" s="244"/>
      <c r="F14" s="30"/>
      <c r="G14" s="34"/>
      <c r="H14" s="30"/>
      <c r="I14" s="34"/>
      <c r="J14" s="30"/>
      <c r="K14" s="34"/>
      <c r="L14" s="31"/>
      <c r="M14" s="31"/>
      <c r="N14" s="34">
        <f>C14+E14+G14+I14+K14+M14</f>
        <v>0.92</v>
      </c>
    </row>
    <row r="15" spans="1:14" x14ac:dyDescent="0.25">
      <c r="A15" s="183"/>
      <c r="B15" s="59"/>
      <c r="C15" s="60"/>
      <c r="D15" s="59"/>
      <c r="E15" s="61"/>
      <c r="F15" s="59" t="s">
        <v>36</v>
      </c>
      <c r="G15" s="248"/>
      <c r="H15" s="59"/>
      <c r="I15" s="248"/>
      <c r="J15" s="59"/>
      <c r="K15" s="248"/>
      <c r="L15" s="6"/>
      <c r="M15" s="6"/>
      <c r="N15" s="60"/>
    </row>
    <row r="16" spans="1:14" x14ac:dyDescent="0.25">
      <c r="A16" s="138">
        <v>7.41</v>
      </c>
      <c r="B16" s="30"/>
      <c r="C16" s="34"/>
      <c r="D16" s="30"/>
      <c r="E16" s="63"/>
      <c r="F16" s="30" t="s">
        <v>18</v>
      </c>
      <c r="G16" s="54">
        <v>1.71</v>
      </c>
      <c r="H16" s="30"/>
      <c r="I16" s="54"/>
      <c r="J16" s="30"/>
      <c r="K16" s="54"/>
      <c r="L16" s="31"/>
      <c r="M16" s="31"/>
      <c r="N16" s="13">
        <f>C16+E16+G16+I16+K16+M16</f>
        <v>1.71</v>
      </c>
    </row>
    <row r="17" spans="1:14" x14ac:dyDescent="0.25">
      <c r="A17" s="95"/>
      <c r="B17" s="271" t="s">
        <v>37</v>
      </c>
      <c r="C17" s="7"/>
      <c r="D17" s="65"/>
      <c r="E17" s="7"/>
      <c r="F17" s="271"/>
      <c r="G17" s="7"/>
      <c r="H17" s="271" t="s">
        <v>37</v>
      </c>
      <c r="I17" s="7"/>
      <c r="J17" s="271"/>
      <c r="K17" s="7"/>
      <c r="L17" s="271"/>
      <c r="M17" s="4"/>
      <c r="N17" s="7"/>
    </row>
    <row r="18" spans="1:14" x14ac:dyDescent="0.25">
      <c r="A18" s="92">
        <v>4</v>
      </c>
      <c r="B18" s="10" t="s">
        <v>19</v>
      </c>
      <c r="C18" s="13">
        <v>0.33</v>
      </c>
      <c r="D18" s="66"/>
      <c r="E18" s="245"/>
      <c r="F18" s="10"/>
      <c r="G18" s="13"/>
      <c r="H18" s="10" t="s">
        <v>18</v>
      </c>
      <c r="I18" s="13">
        <v>0.59</v>
      </c>
      <c r="J18" s="10"/>
      <c r="K18" s="13"/>
      <c r="L18" s="9"/>
      <c r="M18" s="9"/>
      <c r="N18" s="13">
        <f>C18+E18+G18+I18+K18+M18</f>
        <v>0.91999999999999993</v>
      </c>
    </row>
    <row r="19" spans="1:14" ht="24.75" x14ac:dyDescent="0.25">
      <c r="A19" s="239"/>
      <c r="B19" s="15"/>
      <c r="C19" s="7"/>
      <c r="D19" s="4"/>
      <c r="E19" s="246"/>
      <c r="F19" s="15"/>
      <c r="G19" s="7"/>
      <c r="H19" s="15" t="s">
        <v>38</v>
      </c>
      <c r="I19" s="7"/>
      <c r="J19" s="15"/>
      <c r="K19" s="7"/>
      <c r="L19" s="4"/>
      <c r="M19" s="4"/>
      <c r="N19" s="7"/>
    </row>
    <row r="20" spans="1:14" ht="51" x14ac:dyDescent="0.25">
      <c r="A20" s="240">
        <v>3</v>
      </c>
      <c r="B20" s="10"/>
      <c r="C20" s="13"/>
      <c r="D20" s="9"/>
      <c r="E20" s="245"/>
      <c r="F20" s="10"/>
      <c r="G20" s="13"/>
      <c r="H20" s="185" t="s">
        <v>39</v>
      </c>
      <c r="I20" s="13">
        <v>0.69</v>
      </c>
      <c r="J20" s="67"/>
      <c r="K20" s="13"/>
      <c r="L20" s="9"/>
      <c r="M20" s="9"/>
      <c r="N20" s="13">
        <f>C20+E20+G20+I20+K20+M20</f>
        <v>0.69</v>
      </c>
    </row>
    <row r="21" spans="1:14" ht="23.25" x14ac:dyDescent="0.25">
      <c r="A21" s="136"/>
      <c r="B21" s="32" t="s">
        <v>40</v>
      </c>
      <c r="C21" s="33"/>
      <c r="D21" s="32"/>
      <c r="E21" s="33"/>
      <c r="F21" s="32"/>
      <c r="G21" s="33"/>
      <c r="H21" s="32" t="s">
        <v>40</v>
      </c>
      <c r="I21" s="33"/>
      <c r="J21" s="32"/>
      <c r="K21" s="33"/>
      <c r="L21" s="32"/>
      <c r="M21" s="68"/>
      <c r="N21" s="33"/>
    </row>
    <row r="22" spans="1:14" ht="26.25" x14ac:dyDescent="0.25">
      <c r="A22" s="138">
        <v>5</v>
      </c>
      <c r="B22" s="67" t="s">
        <v>41</v>
      </c>
      <c r="C22" s="34">
        <v>0.75</v>
      </c>
      <c r="D22" s="30"/>
      <c r="E22" s="34"/>
      <c r="F22" s="30"/>
      <c r="G22" s="34"/>
      <c r="H22" s="30" t="s">
        <v>42</v>
      </c>
      <c r="I22" s="34">
        <v>0.4</v>
      </c>
      <c r="J22" s="30"/>
      <c r="K22" s="34"/>
      <c r="L22" s="30"/>
      <c r="M22" s="57"/>
      <c r="N22" s="34">
        <f>K22+I22+G22+E22+C22</f>
        <v>1.1499999999999999</v>
      </c>
    </row>
    <row r="23" spans="1:14" x14ac:dyDescent="0.25">
      <c r="A23" s="136"/>
      <c r="B23" s="32" t="s">
        <v>21</v>
      </c>
      <c r="C23" s="33"/>
      <c r="D23" s="32"/>
      <c r="E23" s="247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33"/>
    </row>
    <row r="24" spans="1:14" x14ac:dyDescent="0.25">
      <c r="A24" s="138">
        <v>14.86</v>
      </c>
      <c r="B24" s="30" t="s">
        <v>19</v>
      </c>
      <c r="C24" s="34">
        <v>0.33</v>
      </c>
      <c r="D24" s="30"/>
      <c r="E24" s="63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4">
        <f>K24+I24+G24+C24</f>
        <v>3.43</v>
      </c>
    </row>
    <row r="25" spans="1:14" ht="19.5" x14ac:dyDescent="0.25">
      <c r="A25" s="239">
        <v>10.1</v>
      </c>
      <c r="B25" s="40" t="s">
        <v>23</v>
      </c>
      <c r="C25" s="7">
        <v>0.4</v>
      </c>
      <c r="D25" s="4"/>
      <c r="E25" s="246"/>
      <c r="F25" s="40" t="s">
        <v>23</v>
      </c>
      <c r="G25" s="7">
        <v>0.4</v>
      </c>
      <c r="H25" s="15"/>
      <c r="I25" s="7"/>
      <c r="J25" s="40" t="s">
        <v>23</v>
      </c>
      <c r="K25" s="7">
        <v>1.5</v>
      </c>
      <c r="L25" s="4"/>
      <c r="M25" s="4"/>
      <c r="N25" s="55">
        <f>C25+E25+G25+I25+K25+M25</f>
        <v>2.2999999999999998</v>
      </c>
    </row>
    <row r="26" spans="1:14" x14ac:dyDescent="0.25">
      <c r="A26" s="240"/>
      <c r="B26" s="10" t="s">
        <v>19</v>
      </c>
      <c r="C26" s="13"/>
      <c r="D26" s="9"/>
      <c r="E26" s="245"/>
      <c r="F26" s="10" t="s">
        <v>19</v>
      </c>
      <c r="G26" s="13"/>
      <c r="H26" s="10"/>
      <c r="I26" s="13"/>
      <c r="J26" s="10" t="s">
        <v>24</v>
      </c>
      <c r="K26" s="13"/>
      <c r="L26" s="9"/>
      <c r="M26" s="9"/>
      <c r="N26" s="13"/>
    </row>
    <row r="27" spans="1:14" x14ac:dyDescent="0.25">
      <c r="A27" s="95"/>
      <c r="B27" s="89"/>
      <c r="C27" s="7"/>
      <c r="D27" s="4" t="s">
        <v>25</v>
      </c>
      <c r="E27" s="171"/>
      <c r="F27" s="89"/>
      <c r="G27" s="7"/>
      <c r="H27" s="89"/>
      <c r="I27" s="7"/>
      <c r="J27" s="4" t="s">
        <v>25</v>
      </c>
      <c r="K27" s="7"/>
      <c r="L27" s="4"/>
      <c r="M27" s="4"/>
      <c r="N27" s="7"/>
    </row>
    <row r="28" spans="1:14" x14ac:dyDescent="0.25">
      <c r="A28" s="92">
        <v>6</v>
      </c>
      <c r="B28" s="10"/>
      <c r="C28" s="13"/>
      <c r="D28" s="10" t="s">
        <v>18</v>
      </c>
      <c r="E28" s="13">
        <v>1</v>
      </c>
      <c r="F28" s="10"/>
      <c r="G28" s="13"/>
      <c r="H28" s="9"/>
      <c r="I28" s="13"/>
      <c r="J28" s="10" t="s">
        <v>19</v>
      </c>
      <c r="K28" s="13">
        <v>0.39</v>
      </c>
      <c r="L28" s="10"/>
      <c r="M28" s="9"/>
      <c r="N28" s="13">
        <f>C28+E28+G28+I28+K28+M28</f>
        <v>1.3900000000000001</v>
      </c>
    </row>
    <row r="29" spans="1:14" x14ac:dyDescent="0.25">
      <c r="A29" s="241">
        <v>6.5</v>
      </c>
      <c r="B29" s="42"/>
      <c r="C29" s="55"/>
      <c r="D29" s="42"/>
      <c r="E29" s="55"/>
      <c r="F29" s="42" t="s">
        <v>67</v>
      </c>
      <c r="G29" s="55">
        <v>1.5</v>
      </c>
      <c r="H29" s="5"/>
      <c r="I29" s="55"/>
      <c r="J29" s="42"/>
      <c r="K29" s="55"/>
      <c r="L29" s="42"/>
      <c r="M29" s="5"/>
      <c r="N29" s="55">
        <f>C29+E29+G29+I29+K29</f>
        <v>1.5</v>
      </c>
    </row>
    <row r="30" spans="1:14" ht="24.75" x14ac:dyDescent="0.25">
      <c r="A30" s="239"/>
      <c r="B30" s="15" t="s">
        <v>77</v>
      </c>
      <c r="C30" s="7"/>
      <c r="D30" s="15" t="s">
        <v>77</v>
      </c>
      <c r="E30" s="7"/>
      <c r="F30" s="15" t="s">
        <v>77</v>
      </c>
      <c r="G30" s="7"/>
      <c r="H30" s="15" t="s">
        <v>77</v>
      </c>
      <c r="I30" s="7"/>
      <c r="J30" s="15" t="s">
        <v>78</v>
      </c>
      <c r="K30" s="7"/>
      <c r="L30" s="15"/>
      <c r="M30" s="4"/>
      <c r="N30" s="7"/>
    </row>
    <row r="31" spans="1:14" ht="23.25" x14ac:dyDescent="0.25">
      <c r="A31" s="240">
        <v>17.8</v>
      </c>
      <c r="B31" s="10" t="s">
        <v>19</v>
      </c>
      <c r="C31" s="13">
        <v>0.4</v>
      </c>
      <c r="D31" s="75" t="s">
        <v>154</v>
      </c>
      <c r="E31" s="13">
        <v>2.21</v>
      </c>
      <c r="F31" s="75" t="s">
        <v>87</v>
      </c>
      <c r="G31" s="13">
        <v>0.5</v>
      </c>
      <c r="H31" s="30" t="s">
        <v>87</v>
      </c>
      <c r="I31" s="13">
        <v>0.5</v>
      </c>
      <c r="J31" s="10" t="s">
        <v>19</v>
      </c>
      <c r="K31" s="13">
        <v>0.5</v>
      </c>
      <c r="L31" s="10"/>
      <c r="M31" s="9"/>
      <c r="N31" s="13">
        <f>C31+E31+G31+I31+K31+M31</f>
        <v>4.1099999999999994</v>
      </c>
    </row>
    <row r="32" spans="1:14" x14ac:dyDescent="0.25">
      <c r="A32" s="112">
        <v>6.68</v>
      </c>
      <c r="B32" s="89"/>
      <c r="C32" s="7"/>
      <c r="D32" s="89" t="s">
        <v>74</v>
      </c>
      <c r="E32" s="243">
        <v>1.54</v>
      </c>
      <c r="F32" s="89"/>
      <c r="G32" s="171"/>
      <c r="H32" s="89"/>
      <c r="I32" s="171"/>
      <c r="J32" s="89"/>
      <c r="K32" s="171"/>
      <c r="L32" s="4"/>
      <c r="M32" s="4"/>
      <c r="N32" s="13">
        <f>C32+E32+G32+I32+K32+M32</f>
        <v>1.54</v>
      </c>
    </row>
    <row r="33" spans="1:14" x14ac:dyDescent="0.25">
      <c r="A33" s="136">
        <v>21.65</v>
      </c>
      <c r="B33" s="134" t="s">
        <v>79</v>
      </c>
      <c r="C33" s="33">
        <v>1</v>
      </c>
      <c r="D33" s="134" t="s">
        <v>80</v>
      </c>
      <c r="E33" s="33">
        <v>1</v>
      </c>
      <c r="F33" s="134" t="s">
        <v>80</v>
      </c>
      <c r="G33" s="33">
        <v>1</v>
      </c>
      <c r="H33" s="134" t="s">
        <v>80</v>
      </c>
      <c r="I33" s="33">
        <v>1</v>
      </c>
      <c r="J33" s="134" t="s">
        <v>80</v>
      </c>
      <c r="K33" s="33">
        <v>1</v>
      </c>
      <c r="L33" s="134"/>
      <c r="M33" s="28"/>
      <c r="N33" s="252">
        <f>C33+E33+G33+I33+K33+M33</f>
        <v>5</v>
      </c>
    </row>
    <row r="34" spans="1:14" x14ac:dyDescent="0.25">
      <c r="A34" s="136"/>
      <c r="B34" s="134" t="s">
        <v>120</v>
      </c>
      <c r="C34" s="33"/>
      <c r="D34" s="134"/>
      <c r="E34" s="33"/>
      <c r="F34" s="134"/>
      <c r="G34" s="33"/>
      <c r="H34" s="134"/>
      <c r="I34" s="33"/>
      <c r="J34" s="134"/>
      <c r="K34" s="33"/>
      <c r="L34" s="134"/>
      <c r="M34" s="28"/>
      <c r="N34" s="7"/>
    </row>
    <row r="35" spans="1:14" x14ac:dyDescent="0.25">
      <c r="A35" s="138">
        <v>5.16</v>
      </c>
      <c r="B35" s="168" t="s">
        <v>18</v>
      </c>
      <c r="C35" s="34">
        <v>1.19</v>
      </c>
      <c r="D35" s="168"/>
      <c r="E35" s="34"/>
      <c r="F35" s="168"/>
      <c r="G35" s="34"/>
      <c r="H35" s="168"/>
      <c r="I35" s="34"/>
      <c r="J35" s="168"/>
      <c r="K35" s="34"/>
      <c r="L35" s="168"/>
      <c r="M35" s="31"/>
      <c r="N35" s="13">
        <f>C35+E35+G35+I35+K35+M35</f>
        <v>1.19</v>
      </c>
    </row>
    <row r="36" spans="1:14" ht="23.25" x14ac:dyDescent="0.25">
      <c r="A36" s="241"/>
      <c r="B36" s="59"/>
      <c r="C36" s="60"/>
      <c r="D36" s="59"/>
      <c r="E36" s="248"/>
      <c r="F36" s="59" t="s">
        <v>123</v>
      </c>
      <c r="G36" s="60"/>
      <c r="H36" s="207"/>
      <c r="I36" s="249"/>
      <c r="J36" s="59"/>
      <c r="K36" s="60"/>
      <c r="L36" s="59"/>
      <c r="M36" s="6"/>
      <c r="N36" s="60"/>
    </row>
    <row r="37" spans="1:14" x14ac:dyDescent="0.25">
      <c r="A37" s="241">
        <v>5.41</v>
      </c>
      <c r="B37" s="59"/>
      <c r="C37" s="60"/>
      <c r="D37" s="59"/>
      <c r="E37" s="248"/>
      <c r="F37" s="59" t="s">
        <v>18</v>
      </c>
      <c r="G37" s="60">
        <v>1.25</v>
      </c>
      <c r="H37" s="234"/>
      <c r="I37" s="250"/>
      <c r="J37" s="59"/>
      <c r="K37" s="60"/>
      <c r="L37" s="59"/>
      <c r="M37" s="6"/>
      <c r="N37" s="60">
        <f>C37+E37+G37+I37+K37+M37</f>
        <v>1.25</v>
      </c>
    </row>
    <row r="38" spans="1:14" ht="35.25" x14ac:dyDescent="0.25">
      <c r="A38" s="265"/>
      <c r="B38" s="164"/>
      <c r="C38" s="7"/>
      <c r="D38" s="164"/>
      <c r="E38" s="95"/>
      <c r="F38" s="164"/>
      <c r="G38" s="95"/>
      <c r="H38" s="15"/>
      <c r="I38" s="95"/>
      <c r="J38" s="15" t="s">
        <v>184</v>
      </c>
      <c r="K38" s="95"/>
      <c r="L38" s="15"/>
      <c r="M38" s="4"/>
      <c r="N38" s="95"/>
    </row>
    <row r="39" spans="1:14" x14ac:dyDescent="0.25">
      <c r="A39" s="266">
        <v>3.24</v>
      </c>
      <c r="B39" s="11"/>
      <c r="C39" s="13"/>
      <c r="D39" s="11"/>
      <c r="E39" s="92"/>
      <c r="F39" s="11"/>
      <c r="G39" s="92"/>
      <c r="H39" s="9"/>
      <c r="I39" s="92"/>
      <c r="J39" s="9"/>
      <c r="K39" s="92">
        <v>0.75</v>
      </c>
      <c r="L39" s="10"/>
      <c r="M39" s="9"/>
      <c r="N39" s="92">
        <v>0.75</v>
      </c>
    </row>
    <row r="40" spans="1:14" ht="48.75" x14ac:dyDescent="0.25">
      <c r="A40" s="265"/>
      <c r="B40" s="164"/>
      <c r="C40" s="7"/>
      <c r="D40" s="164"/>
      <c r="E40" s="95"/>
      <c r="F40" s="164"/>
      <c r="G40" s="95"/>
      <c r="H40" s="15"/>
      <c r="I40" s="95"/>
      <c r="J40" s="15" t="s">
        <v>187</v>
      </c>
      <c r="K40" s="95"/>
      <c r="L40" s="15"/>
      <c r="M40" s="4"/>
      <c r="N40" s="95"/>
    </row>
    <row r="41" spans="1:14" ht="48.75" x14ac:dyDescent="0.25">
      <c r="A41" s="266">
        <v>0.33</v>
      </c>
      <c r="B41" s="11"/>
      <c r="C41" s="13"/>
      <c r="D41" s="11"/>
      <c r="E41" s="92"/>
      <c r="F41" s="11"/>
      <c r="G41" s="92"/>
      <c r="H41" s="10"/>
      <c r="I41" s="92"/>
      <c r="J41" s="10" t="s">
        <v>188</v>
      </c>
      <c r="K41" s="92">
        <v>7.0000000000000007E-2</v>
      </c>
      <c r="L41" s="10"/>
      <c r="M41" s="9"/>
      <c r="N41" s="92">
        <v>7.0000000000000007E-2</v>
      </c>
    </row>
    <row r="42" spans="1:14" x14ac:dyDescent="0.25">
      <c r="A42" s="69">
        <f>SUM(A3:A41)</f>
        <v>139.89000000000001</v>
      </c>
      <c r="B42" s="70" t="s">
        <v>9</v>
      </c>
      <c r="C42" s="70">
        <f>SUM(C3:C37)</f>
        <v>6.16</v>
      </c>
      <c r="D42" s="71"/>
      <c r="E42" s="70">
        <f>SUM(E3:E37)</f>
        <v>7.13</v>
      </c>
      <c r="F42" s="72"/>
      <c r="G42" s="70">
        <f>SUM(G3:G37)</f>
        <v>7.34</v>
      </c>
      <c r="H42" s="70"/>
      <c r="I42" s="70">
        <f>SUM(I3:I41)</f>
        <v>6.81</v>
      </c>
      <c r="J42" s="70"/>
      <c r="K42" s="70">
        <f>SUM(K3:K41)</f>
        <v>4.7900000000000009</v>
      </c>
      <c r="L42" s="71"/>
      <c r="M42" s="71"/>
      <c r="N42" s="70">
        <f>SUM(N3:N41)</f>
        <v>32.229999999999997</v>
      </c>
    </row>
    <row r="43" spans="1:14" x14ac:dyDescent="0.25">
      <c r="A43" s="21"/>
      <c r="B43" s="21"/>
      <c r="C43" s="21" t="s">
        <v>12</v>
      </c>
      <c r="D43" s="21"/>
      <c r="E43" s="21"/>
      <c r="F43" s="24"/>
      <c r="G43" s="46"/>
      <c r="H43" s="50">
        <v>44880</v>
      </c>
      <c r="I43" s="21"/>
      <c r="J43" s="21" t="s">
        <v>26</v>
      </c>
      <c r="K43" s="21"/>
      <c r="L43" s="21"/>
      <c r="M43" s="21"/>
      <c r="N43" s="21"/>
    </row>
    <row r="44" spans="1:14" x14ac:dyDescent="0.25">
      <c r="A44" s="21"/>
      <c r="B44" s="21"/>
      <c r="C44" s="21" t="s">
        <v>14</v>
      </c>
      <c r="D44" s="21"/>
      <c r="E44" s="21" t="str">
        <f>B1</f>
        <v>YOHANY DANIELA MORENO CAMARGO</v>
      </c>
      <c r="F44" s="24"/>
      <c r="G44" s="21"/>
      <c r="H44" s="21" t="s">
        <v>27</v>
      </c>
      <c r="J44" s="48">
        <f>N42*4.33</f>
        <v>139.55589999999998</v>
      </c>
      <c r="L44" s="49"/>
      <c r="M44" s="49"/>
    </row>
    <row r="47" spans="1:14" x14ac:dyDescent="0.25">
      <c r="E47" t="s">
        <v>186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3" workbookViewId="0">
      <selection sqref="A1:N41"/>
    </sheetView>
  </sheetViews>
  <sheetFormatPr baseColWidth="10" defaultRowHeight="15" x14ac:dyDescent="0.25"/>
  <cols>
    <col min="1" max="1" width="6.85546875" customWidth="1"/>
    <col min="2" max="2" width="15" customWidth="1"/>
    <col min="3" max="3" width="5.140625" customWidth="1"/>
    <col min="4" max="4" width="12.28515625" customWidth="1"/>
    <col min="5" max="5" width="5.42578125" customWidth="1"/>
    <col min="6" max="6" width="14.5703125" customWidth="1"/>
    <col min="7" max="7" width="5.5703125" customWidth="1"/>
    <col min="8" max="8" width="20.28515625" customWidth="1"/>
    <col min="9" max="9" width="4.5703125" customWidth="1"/>
    <col min="10" max="10" width="16" customWidth="1"/>
    <col min="11" max="11" width="5.5703125" customWidth="1"/>
    <col min="12" max="12" width="5.7109375" customWidth="1"/>
    <col min="13" max="13" width="4.85546875" customWidth="1"/>
    <col min="14" max="14" width="7.1406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2" customHeight="1" x14ac:dyDescent="0.25">
      <c r="A3" s="41"/>
      <c r="B3" s="56" t="s">
        <v>145</v>
      </c>
      <c r="C3" s="112"/>
      <c r="D3" s="56"/>
      <c r="E3" s="198"/>
      <c r="F3" s="56" t="s">
        <v>145</v>
      </c>
      <c r="G3" s="198"/>
      <c r="H3" s="56"/>
      <c r="I3" s="198"/>
      <c r="J3" s="56" t="s">
        <v>145</v>
      </c>
      <c r="K3" s="198"/>
      <c r="L3" s="6"/>
      <c r="M3" s="112"/>
      <c r="N3" s="7"/>
    </row>
    <row r="4" spans="1:14" ht="14.25" customHeight="1" x14ac:dyDescent="0.25">
      <c r="A4" s="8">
        <v>5</v>
      </c>
      <c r="B4" s="200" t="s">
        <v>147</v>
      </c>
      <c r="C4" s="92">
        <v>0.25</v>
      </c>
      <c r="D4" s="200"/>
      <c r="E4" s="201"/>
      <c r="F4" s="200" t="s">
        <v>146</v>
      </c>
      <c r="G4" s="92">
        <v>0.65</v>
      </c>
      <c r="H4" s="200"/>
      <c r="I4" s="201"/>
      <c r="J4" s="200" t="s">
        <v>147</v>
      </c>
      <c r="K4" s="201">
        <v>0.25</v>
      </c>
      <c r="L4" s="10"/>
      <c r="M4" s="92"/>
      <c r="N4" s="13">
        <f>C4+E4+G4+I4+K4+M4</f>
        <v>1.1499999999999999</v>
      </c>
    </row>
    <row r="5" spans="1:14" x14ac:dyDescent="0.25">
      <c r="A5" s="27"/>
      <c r="B5" s="56"/>
      <c r="C5" s="28"/>
      <c r="D5" s="56" t="s">
        <v>31</v>
      </c>
      <c r="E5" s="28"/>
      <c r="F5" s="56"/>
      <c r="G5" s="28"/>
      <c r="H5" s="56"/>
      <c r="I5" s="28"/>
      <c r="J5" s="56"/>
      <c r="K5" s="28"/>
      <c r="L5" s="56"/>
      <c r="M5" s="28"/>
      <c r="N5" s="33"/>
    </row>
    <row r="6" spans="1:14" x14ac:dyDescent="0.25">
      <c r="A6" s="29">
        <v>3</v>
      </c>
      <c r="B6" s="30"/>
      <c r="C6" s="31"/>
      <c r="D6" s="30" t="s">
        <v>18</v>
      </c>
      <c r="E6" s="31">
        <v>0.69</v>
      </c>
      <c r="F6" s="30"/>
      <c r="G6" s="31"/>
      <c r="H6" s="30"/>
      <c r="I6" s="31"/>
      <c r="J6" s="30"/>
      <c r="K6" s="31"/>
      <c r="L6" s="30"/>
      <c r="M6" s="31"/>
      <c r="N6" s="34">
        <f>C6+E6+G6+I6+K6+M6</f>
        <v>0.69</v>
      </c>
    </row>
    <row r="7" spans="1:14" ht="12.75" customHeight="1" x14ac:dyDescent="0.25">
      <c r="A7" s="58"/>
      <c r="B7" s="148"/>
      <c r="C7" s="6"/>
      <c r="D7" s="148"/>
      <c r="E7" s="6"/>
      <c r="F7" s="148"/>
      <c r="G7" s="6"/>
      <c r="H7" s="148" t="s">
        <v>102</v>
      </c>
      <c r="I7" s="6"/>
      <c r="J7" s="148"/>
      <c r="K7" s="6"/>
      <c r="L7" s="148"/>
      <c r="M7" s="6"/>
      <c r="N7" s="60"/>
    </row>
    <row r="8" spans="1:14" x14ac:dyDescent="0.25">
      <c r="A8" s="58">
        <v>3.75</v>
      </c>
      <c r="B8" s="148"/>
      <c r="C8" s="6"/>
      <c r="D8" s="148"/>
      <c r="E8" s="6"/>
      <c r="F8" s="148"/>
      <c r="G8" s="6"/>
      <c r="H8" s="148" t="s">
        <v>18</v>
      </c>
      <c r="I8" s="6">
        <v>0.86</v>
      </c>
      <c r="J8" s="148"/>
      <c r="K8" s="6"/>
      <c r="L8" s="148"/>
      <c r="M8" s="6"/>
      <c r="N8" s="60">
        <f>C8+E8+G8+I8+K8</f>
        <v>0.86</v>
      </c>
    </row>
    <row r="9" spans="1:14" x14ac:dyDescent="0.25">
      <c r="A9" s="27"/>
      <c r="B9" s="134"/>
      <c r="C9" s="28"/>
      <c r="D9" s="134" t="s">
        <v>32</v>
      </c>
      <c r="E9" s="28"/>
      <c r="F9" s="134"/>
      <c r="G9" s="28"/>
      <c r="H9" s="134"/>
      <c r="I9" s="28"/>
      <c r="J9" s="134"/>
      <c r="K9" s="28"/>
      <c r="L9" s="134"/>
      <c r="M9" s="28"/>
      <c r="N9" s="33"/>
    </row>
    <row r="10" spans="1:14" x14ac:dyDescent="0.25">
      <c r="A10" s="29">
        <v>3</v>
      </c>
      <c r="B10" s="30"/>
      <c r="C10" s="31"/>
      <c r="D10" s="31" t="s">
        <v>18</v>
      </c>
      <c r="E10" s="57">
        <v>0.69</v>
      </c>
      <c r="F10" s="30"/>
      <c r="G10" s="31"/>
      <c r="H10" s="30"/>
      <c r="I10" s="31"/>
      <c r="J10" s="30"/>
      <c r="K10" s="31"/>
      <c r="L10" s="31"/>
      <c r="M10" s="31"/>
      <c r="N10" s="34">
        <f>C10+E10+G10+I10+K10+M10</f>
        <v>0.69</v>
      </c>
    </row>
    <row r="11" spans="1:14" x14ac:dyDescent="0.25">
      <c r="A11" s="27"/>
      <c r="B11" s="56" t="s">
        <v>33</v>
      </c>
      <c r="C11" s="28"/>
      <c r="D11" s="56"/>
      <c r="E11" s="28"/>
      <c r="F11" s="56"/>
      <c r="G11" s="28"/>
      <c r="H11" s="56" t="s">
        <v>33</v>
      </c>
      <c r="I11" s="28"/>
      <c r="J11" s="56"/>
      <c r="K11" s="28"/>
      <c r="L11" s="56"/>
      <c r="M11" s="28"/>
      <c r="N11" s="33"/>
    </row>
    <row r="12" spans="1:14" x14ac:dyDescent="0.25">
      <c r="A12" s="29">
        <v>4</v>
      </c>
      <c r="B12" s="30" t="s">
        <v>18</v>
      </c>
      <c r="C12" s="31">
        <v>0.59</v>
      </c>
      <c r="D12" s="31"/>
      <c r="E12" s="57"/>
      <c r="F12" s="30"/>
      <c r="G12" s="31"/>
      <c r="H12" s="30" t="s">
        <v>20</v>
      </c>
      <c r="I12" s="31">
        <v>0.33</v>
      </c>
      <c r="J12" s="30"/>
      <c r="K12" s="21"/>
      <c r="L12" s="31"/>
      <c r="M12" s="31"/>
      <c r="N12" s="34">
        <f>C12+E12+G12+I12+K12+M12</f>
        <v>0.91999999999999993</v>
      </c>
    </row>
    <row r="13" spans="1:14" ht="12" customHeight="1" x14ac:dyDescent="0.25">
      <c r="A13" s="27"/>
      <c r="B13" s="56" t="s">
        <v>35</v>
      </c>
      <c r="C13" s="28"/>
      <c r="D13" s="56"/>
      <c r="E13" s="28"/>
      <c r="F13" s="56"/>
      <c r="G13" s="28"/>
      <c r="H13" s="56"/>
      <c r="I13" s="28"/>
      <c r="J13" s="56"/>
      <c r="K13" s="28"/>
      <c r="L13" s="56"/>
      <c r="M13" s="28"/>
      <c r="N13" s="33"/>
    </row>
    <row r="14" spans="1:14" x14ac:dyDescent="0.25">
      <c r="A14" s="29">
        <v>4</v>
      </c>
      <c r="B14" s="30" t="s">
        <v>18</v>
      </c>
      <c r="C14" s="31">
        <v>0.92</v>
      </c>
      <c r="D14" s="31"/>
      <c r="E14" s="57"/>
      <c r="F14" s="30"/>
      <c r="G14" s="31"/>
      <c r="H14" s="30"/>
      <c r="I14" s="31"/>
      <c r="J14" s="30"/>
      <c r="K14" s="31"/>
      <c r="L14" s="31"/>
      <c r="M14" s="31"/>
      <c r="N14" s="34">
        <f>C14+E14+G14+I14+K14+M14</f>
        <v>0.92</v>
      </c>
    </row>
    <row r="15" spans="1:14" x14ac:dyDescent="0.25">
      <c r="A15" s="58"/>
      <c r="B15" s="59"/>
      <c r="C15" s="60"/>
      <c r="D15" s="59"/>
      <c r="E15" s="61"/>
      <c r="F15" s="59" t="s">
        <v>36</v>
      </c>
      <c r="G15" s="62"/>
      <c r="H15" s="59"/>
      <c r="I15" s="62"/>
      <c r="J15" s="59"/>
      <c r="K15" s="62"/>
      <c r="L15" s="6"/>
      <c r="M15" s="6"/>
      <c r="N15" s="60"/>
    </row>
    <row r="16" spans="1:14" x14ac:dyDescent="0.25">
      <c r="A16" s="29">
        <v>7.41</v>
      </c>
      <c r="B16" s="30"/>
      <c r="C16" s="34"/>
      <c r="D16" s="30"/>
      <c r="E16" s="63"/>
      <c r="F16" s="30" t="s">
        <v>18</v>
      </c>
      <c r="G16" s="64">
        <v>1.71</v>
      </c>
      <c r="H16" s="30"/>
      <c r="I16" s="64"/>
      <c r="J16" s="30"/>
      <c r="K16" s="64"/>
      <c r="L16" s="31"/>
      <c r="M16" s="31"/>
      <c r="N16" s="13">
        <f>C16+E16+G16+I16+K16+M16</f>
        <v>1.71</v>
      </c>
    </row>
    <row r="17" spans="1:14" x14ac:dyDescent="0.25">
      <c r="A17" s="3"/>
      <c r="B17" s="233" t="s">
        <v>37</v>
      </c>
      <c r="C17" s="4"/>
      <c r="D17" s="65"/>
      <c r="E17" s="4"/>
      <c r="F17" s="233"/>
      <c r="G17" s="4"/>
      <c r="H17" s="233" t="s">
        <v>37</v>
      </c>
      <c r="I17" s="4"/>
      <c r="J17" s="233"/>
      <c r="K17" s="4"/>
      <c r="L17" s="233"/>
      <c r="M17" s="4"/>
      <c r="N17" s="7"/>
    </row>
    <row r="18" spans="1:14" x14ac:dyDescent="0.25">
      <c r="A18" s="8">
        <v>4</v>
      </c>
      <c r="B18" s="10" t="s">
        <v>19</v>
      </c>
      <c r="C18" s="9">
        <v>0.33</v>
      </c>
      <c r="D18" s="66"/>
      <c r="E18" s="36"/>
      <c r="F18" s="10"/>
      <c r="G18" s="9"/>
      <c r="H18" s="10" t="s">
        <v>18</v>
      </c>
      <c r="I18" s="9">
        <v>0.59</v>
      </c>
      <c r="J18" s="10"/>
      <c r="K18" s="9"/>
      <c r="L18" s="9"/>
      <c r="M18" s="9"/>
      <c r="N18" s="13">
        <f>C18+E18+G18+I18+K18+M18</f>
        <v>0.91999999999999993</v>
      </c>
    </row>
    <row r="19" spans="1:14" ht="13.5" customHeight="1" x14ac:dyDescent="0.25">
      <c r="A19" s="37"/>
      <c r="B19" s="15"/>
      <c r="C19" s="4"/>
      <c r="D19" s="4"/>
      <c r="E19" s="38"/>
      <c r="F19" s="15"/>
      <c r="G19" s="4"/>
      <c r="H19" s="15" t="s">
        <v>38</v>
      </c>
      <c r="I19" s="4"/>
      <c r="J19" s="15"/>
      <c r="K19" s="4"/>
      <c r="L19" s="4"/>
      <c r="M19" s="4"/>
      <c r="N19" s="7"/>
    </row>
    <row r="20" spans="1:14" ht="27" customHeight="1" x14ac:dyDescent="0.25">
      <c r="A20" s="39">
        <v>3</v>
      </c>
      <c r="B20" s="10"/>
      <c r="C20" s="9"/>
      <c r="D20" s="9"/>
      <c r="E20" s="36"/>
      <c r="F20" s="10"/>
      <c r="G20" s="9"/>
      <c r="H20" s="185" t="s">
        <v>39</v>
      </c>
      <c r="I20" s="9">
        <v>0.69</v>
      </c>
      <c r="J20" s="67"/>
      <c r="K20" s="9"/>
      <c r="L20" s="9"/>
      <c r="M20" s="9"/>
      <c r="N20" s="13">
        <f>C20+E20+G20+I20+K20+M20</f>
        <v>0.69</v>
      </c>
    </row>
    <row r="21" spans="1:14" ht="15" customHeight="1" x14ac:dyDescent="0.25">
      <c r="A21" s="27"/>
      <c r="B21" s="32" t="s">
        <v>40</v>
      </c>
      <c r="C21" s="28"/>
      <c r="D21" s="32"/>
      <c r="E21" s="28"/>
      <c r="F21" s="32"/>
      <c r="G21" s="28"/>
      <c r="H21" s="32" t="s">
        <v>40</v>
      </c>
      <c r="I21" s="28"/>
      <c r="J21" s="32"/>
      <c r="K21" s="28"/>
      <c r="L21" s="32"/>
      <c r="M21" s="68"/>
      <c r="N21" s="33"/>
    </row>
    <row r="22" spans="1:14" ht="18" x14ac:dyDescent="0.25">
      <c r="A22" s="29">
        <v>5</v>
      </c>
      <c r="B22" s="67" t="s">
        <v>41</v>
      </c>
      <c r="C22" s="31">
        <v>0.75</v>
      </c>
      <c r="D22" s="30"/>
      <c r="E22" s="31"/>
      <c r="F22" s="30"/>
      <c r="G22" s="31"/>
      <c r="H22" s="30" t="s">
        <v>42</v>
      </c>
      <c r="I22" s="31">
        <v>0.4</v>
      </c>
      <c r="J22" s="30"/>
      <c r="K22" s="31"/>
      <c r="L22" s="30"/>
      <c r="M22" s="57"/>
      <c r="N22" s="34">
        <f>K22+I22+G22+E22+C22</f>
        <v>1.1499999999999999</v>
      </c>
    </row>
    <row r="23" spans="1:14" x14ac:dyDescent="0.25">
      <c r="A23" s="27"/>
      <c r="B23" s="32" t="s">
        <v>21</v>
      </c>
      <c r="C23" s="28"/>
      <c r="D23" s="32"/>
      <c r="E23" s="51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33"/>
    </row>
    <row r="24" spans="1:14" x14ac:dyDescent="0.25">
      <c r="A24" s="29">
        <v>14.86</v>
      </c>
      <c r="B24" s="30" t="s">
        <v>19</v>
      </c>
      <c r="C24" s="31">
        <v>0.33</v>
      </c>
      <c r="D24" s="30"/>
      <c r="E24" s="52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4">
        <f>K24+I24+G24+C24</f>
        <v>3.43</v>
      </c>
    </row>
    <row r="25" spans="1:14" ht="14.25" customHeight="1" x14ac:dyDescent="0.25">
      <c r="A25" s="37">
        <v>10.1</v>
      </c>
      <c r="B25" s="40" t="s">
        <v>23</v>
      </c>
      <c r="C25" s="4">
        <v>0.4</v>
      </c>
      <c r="D25" s="4"/>
      <c r="E25" s="38"/>
      <c r="F25" s="40" t="s">
        <v>23</v>
      </c>
      <c r="G25" s="7">
        <v>0.4</v>
      </c>
      <c r="H25" s="15"/>
      <c r="I25" s="4"/>
      <c r="J25" s="40" t="s">
        <v>23</v>
      </c>
      <c r="K25" s="7">
        <v>1.5</v>
      </c>
      <c r="L25" s="4"/>
      <c r="M25" s="4"/>
      <c r="N25" s="55">
        <f>C25+E25+G25+I25+K25+M25</f>
        <v>2.2999999999999998</v>
      </c>
    </row>
    <row r="26" spans="1:14" x14ac:dyDescent="0.25">
      <c r="A26" s="39"/>
      <c r="B26" s="10" t="s">
        <v>19</v>
      </c>
      <c r="C26" s="9"/>
      <c r="D26" s="9"/>
      <c r="E26" s="36"/>
      <c r="F26" s="10" t="s">
        <v>19</v>
      </c>
      <c r="G26" s="13"/>
      <c r="H26" s="10"/>
      <c r="I26" s="9"/>
      <c r="J26" s="10" t="s">
        <v>24</v>
      </c>
      <c r="K26" s="13"/>
      <c r="L26" s="9"/>
      <c r="M26" s="9"/>
      <c r="N26" s="13"/>
    </row>
    <row r="27" spans="1:14" x14ac:dyDescent="0.25">
      <c r="A27" s="3"/>
      <c r="B27" s="89"/>
      <c r="C27" s="4"/>
      <c r="D27" s="4" t="s">
        <v>25</v>
      </c>
      <c r="E27" s="15"/>
      <c r="F27" s="89"/>
      <c r="G27" s="7"/>
      <c r="H27" s="89"/>
      <c r="I27" s="4"/>
      <c r="J27" s="4" t="s">
        <v>25</v>
      </c>
      <c r="K27" s="7"/>
      <c r="L27" s="4"/>
      <c r="M27" s="4"/>
      <c r="N27" s="7"/>
    </row>
    <row r="28" spans="1:14" ht="15.75" customHeight="1" x14ac:dyDescent="0.25">
      <c r="A28" s="8">
        <v>6</v>
      </c>
      <c r="B28" s="10"/>
      <c r="C28" s="9"/>
      <c r="D28" s="10" t="s">
        <v>18</v>
      </c>
      <c r="E28" s="9">
        <v>1</v>
      </c>
      <c r="F28" s="10"/>
      <c r="G28" s="13"/>
      <c r="H28" s="9"/>
      <c r="I28" s="9"/>
      <c r="J28" s="10" t="s">
        <v>19</v>
      </c>
      <c r="K28" s="13">
        <v>0.39</v>
      </c>
      <c r="L28" s="10"/>
      <c r="M28" s="9"/>
      <c r="N28" s="13">
        <f>C28+E28+G28+I28+K28+M28</f>
        <v>1.3900000000000001</v>
      </c>
    </row>
    <row r="29" spans="1:14" ht="21" customHeight="1" x14ac:dyDescent="0.25">
      <c r="A29" s="145">
        <v>6.5</v>
      </c>
      <c r="B29" s="42"/>
      <c r="C29" s="5"/>
      <c r="D29" s="42"/>
      <c r="E29" s="5"/>
      <c r="F29" s="42" t="s">
        <v>67</v>
      </c>
      <c r="G29" s="55">
        <v>1.5</v>
      </c>
      <c r="H29" s="5"/>
      <c r="I29" s="5"/>
      <c r="J29" s="42"/>
      <c r="K29" s="55"/>
      <c r="L29" s="42"/>
      <c r="M29" s="5"/>
      <c r="N29" s="55">
        <f>C29+E29+G29+I29+K29</f>
        <v>1.5</v>
      </c>
    </row>
    <row r="30" spans="1:14" ht="23.25" customHeight="1" x14ac:dyDescent="0.25">
      <c r="A30" s="37"/>
      <c r="B30" s="15" t="s">
        <v>77</v>
      </c>
      <c r="C30" s="4"/>
      <c r="D30" s="15" t="s">
        <v>77</v>
      </c>
      <c r="E30" s="4"/>
      <c r="F30" s="15" t="s">
        <v>77</v>
      </c>
      <c r="G30" s="7"/>
      <c r="H30" s="15" t="s">
        <v>77</v>
      </c>
      <c r="I30" s="4"/>
      <c r="J30" s="15" t="s">
        <v>78</v>
      </c>
      <c r="K30" s="7"/>
      <c r="L30" s="15"/>
      <c r="M30" s="4"/>
      <c r="N30" s="7"/>
    </row>
    <row r="31" spans="1:14" ht="19.5" x14ac:dyDescent="0.25">
      <c r="A31" s="39">
        <v>17.8</v>
      </c>
      <c r="B31" s="10" t="s">
        <v>19</v>
      </c>
      <c r="C31" s="9">
        <v>0.4</v>
      </c>
      <c r="D31" s="75" t="s">
        <v>154</v>
      </c>
      <c r="E31" s="9">
        <v>2.21</v>
      </c>
      <c r="F31" s="75" t="s">
        <v>87</v>
      </c>
      <c r="G31" s="9">
        <v>0.5</v>
      </c>
      <c r="H31" s="30" t="s">
        <v>87</v>
      </c>
      <c r="I31" s="9">
        <v>0.5</v>
      </c>
      <c r="J31" s="10" t="s">
        <v>19</v>
      </c>
      <c r="K31" s="13">
        <v>0.5</v>
      </c>
      <c r="L31" s="10"/>
      <c r="M31" s="9"/>
      <c r="N31" s="13">
        <f>C31+E31+G31+I31+K31+M31</f>
        <v>4.1099999999999994</v>
      </c>
    </row>
    <row r="32" spans="1:14" x14ac:dyDescent="0.25">
      <c r="A32" s="41">
        <v>6.68</v>
      </c>
      <c r="B32" s="89"/>
      <c r="C32" s="4"/>
      <c r="D32" s="89" t="s">
        <v>74</v>
      </c>
      <c r="E32" s="42">
        <v>1.54</v>
      </c>
      <c r="F32" s="89"/>
      <c r="G32" s="15"/>
      <c r="H32" s="89"/>
      <c r="I32" s="15"/>
      <c r="J32" s="89"/>
      <c r="K32" s="15"/>
      <c r="L32" s="4"/>
      <c r="M32" s="4"/>
      <c r="N32" s="13">
        <f>C32+E32+G32+I32+K32+M32</f>
        <v>1.54</v>
      </c>
    </row>
    <row r="33" spans="1:14" x14ac:dyDescent="0.25">
      <c r="A33" s="27">
        <v>21.65</v>
      </c>
      <c r="B33" s="134" t="s">
        <v>79</v>
      </c>
      <c r="C33" s="28">
        <v>1</v>
      </c>
      <c r="D33" s="134" t="s">
        <v>80</v>
      </c>
      <c r="E33" s="28">
        <v>1</v>
      </c>
      <c r="F33" s="134" t="s">
        <v>80</v>
      </c>
      <c r="G33" s="28">
        <v>1</v>
      </c>
      <c r="H33" s="134" t="s">
        <v>80</v>
      </c>
      <c r="I33" s="28">
        <v>1</v>
      </c>
      <c r="J33" s="134" t="s">
        <v>80</v>
      </c>
      <c r="K33" s="28">
        <v>1</v>
      </c>
      <c r="L33" s="134"/>
      <c r="M33" s="28"/>
      <c r="N33" s="252">
        <f>C33+E33+G33+I33+K33+M33</f>
        <v>5</v>
      </c>
    </row>
    <row r="34" spans="1:14" x14ac:dyDescent="0.25">
      <c r="A34" s="27"/>
      <c r="B34" s="134" t="s">
        <v>120</v>
      </c>
      <c r="C34" s="28"/>
      <c r="D34" s="134"/>
      <c r="E34" s="28"/>
      <c r="F34" s="134"/>
      <c r="G34" s="28"/>
      <c r="H34" s="134"/>
      <c r="I34" s="28"/>
      <c r="J34" s="134"/>
      <c r="K34" s="28"/>
      <c r="L34" s="134"/>
      <c r="M34" s="28"/>
      <c r="N34" s="7"/>
    </row>
    <row r="35" spans="1:14" x14ac:dyDescent="0.25">
      <c r="A35" s="29">
        <v>5.16</v>
      </c>
      <c r="B35" s="168" t="s">
        <v>18</v>
      </c>
      <c r="C35" s="31">
        <v>1.19</v>
      </c>
      <c r="D35" s="168"/>
      <c r="E35" s="31"/>
      <c r="F35" s="168"/>
      <c r="G35" s="31"/>
      <c r="H35" s="168"/>
      <c r="I35" s="31"/>
      <c r="J35" s="168"/>
      <c r="K35" s="31"/>
      <c r="L35" s="168"/>
      <c r="M35" s="31"/>
      <c r="N35" s="13">
        <f>C35+E35+G35+I35+K35+M35</f>
        <v>1.19</v>
      </c>
    </row>
    <row r="36" spans="1:14" ht="12" customHeight="1" x14ac:dyDescent="0.25">
      <c r="A36" s="205"/>
      <c r="B36" s="59"/>
      <c r="C36" s="183"/>
      <c r="D36" s="59"/>
      <c r="E36" s="206"/>
      <c r="F36" s="59" t="s">
        <v>123</v>
      </c>
      <c r="G36" s="183"/>
      <c r="H36" s="207"/>
      <c r="I36" s="208"/>
      <c r="J36" s="59"/>
      <c r="K36" s="183"/>
      <c r="L36" s="59"/>
      <c r="M36" s="6"/>
      <c r="N36" s="60"/>
    </row>
    <row r="37" spans="1:14" x14ac:dyDescent="0.25">
      <c r="A37" s="205">
        <v>5.41</v>
      </c>
      <c r="B37" s="59"/>
      <c r="C37" s="183"/>
      <c r="D37" s="59"/>
      <c r="E37" s="206"/>
      <c r="F37" s="59" t="s">
        <v>18</v>
      </c>
      <c r="G37" s="183">
        <v>1.25</v>
      </c>
      <c r="H37" s="234"/>
      <c r="I37" s="235"/>
      <c r="J37" s="59"/>
      <c r="K37" s="183"/>
      <c r="L37" s="59"/>
      <c r="M37" s="6"/>
      <c r="N37" s="60">
        <f>C37+E37+G37+I37+K37+M37</f>
        <v>1.25</v>
      </c>
    </row>
    <row r="38" spans="1:14" x14ac:dyDescent="0.25">
      <c r="A38" s="69">
        <f>SUM(A3:A37)</f>
        <v>136.32</v>
      </c>
      <c r="B38" s="70" t="s">
        <v>9</v>
      </c>
      <c r="C38" s="70">
        <f>SUM(C3:C37)</f>
        <v>6.16</v>
      </c>
      <c r="D38" s="71"/>
      <c r="E38" s="70">
        <f>SUM(E3:E37)</f>
        <v>7.13</v>
      </c>
      <c r="F38" s="72"/>
      <c r="G38" s="70">
        <f>SUM(G3:G37)</f>
        <v>7.34</v>
      </c>
      <c r="H38" s="70"/>
      <c r="I38" s="70">
        <f>SUM(I3:I37)</f>
        <v>6.81</v>
      </c>
      <c r="J38" s="70"/>
      <c r="K38" s="70">
        <f>SUM(K3:K37)</f>
        <v>3.97</v>
      </c>
      <c r="L38" s="71"/>
      <c r="M38" s="71"/>
      <c r="N38" s="254">
        <f>SUM(N3:N37)</f>
        <v>31.41</v>
      </c>
    </row>
    <row r="39" spans="1:14" x14ac:dyDescent="0.25">
      <c r="A39" s="21"/>
      <c r="B39" s="21"/>
      <c r="C39" s="21" t="s">
        <v>12</v>
      </c>
      <c r="D39" s="21"/>
      <c r="E39" s="21"/>
      <c r="F39" s="24"/>
      <c r="G39" s="46"/>
      <c r="H39" s="50" t="s">
        <v>171</v>
      </c>
      <c r="I39" s="21"/>
      <c r="J39" s="21" t="s">
        <v>26</v>
      </c>
      <c r="K39" s="21"/>
      <c r="L39" s="21"/>
      <c r="M39" s="21"/>
      <c r="N39" s="21"/>
    </row>
    <row r="40" spans="1:14" x14ac:dyDescent="0.25">
      <c r="A40" s="21"/>
      <c r="B40" s="21"/>
      <c r="C40" s="21" t="s">
        <v>14</v>
      </c>
      <c r="D40" s="21"/>
      <c r="E40" s="21" t="str">
        <f>B1</f>
        <v>YOHANY DANIELA MORENO CAMARGO</v>
      </c>
      <c r="F40" s="24"/>
      <c r="G40" s="21"/>
      <c r="H40" s="21" t="s">
        <v>27</v>
      </c>
      <c r="J40" s="48">
        <f>N38*4.33</f>
        <v>136.00530000000001</v>
      </c>
      <c r="L40" s="49"/>
      <c r="M40" s="49"/>
    </row>
    <row r="42" spans="1:14" x14ac:dyDescent="0.25">
      <c r="F42" t="s">
        <v>172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13" workbookViewId="0">
      <selection sqref="A1:N46"/>
    </sheetView>
  </sheetViews>
  <sheetFormatPr baseColWidth="10" defaultRowHeight="15" x14ac:dyDescent="0.25"/>
  <cols>
    <col min="1" max="1" width="6.5703125" customWidth="1"/>
    <col min="2" max="2" width="20.85546875" customWidth="1"/>
    <col min="3" max="3" width="6.140625" customWidth="1"/>
    <col min="4" max="4" width="14.7109375" customWidth="1"/>
    <col min="5" max="5" width="5.42578125" customWidth="1"/>
    <col min="6" max="6" width="17.85546875" customWidth="1"/>
    <col min="7" max="7" width="5.85546875" customWidth="1"/>
    <col min="8" max="8" width="23.42578125" customWidth="1"/>
    <col min="9" max="9" width="5.28515625" customWidth="1"/>
    <col min="10" max="10" width="14.5703125" customWidth="1"/>
    <col min="11" max="11" width="6" customWidth="1"/>
    <col min="12" max="12" width="5.5703125" customWidth="1"/>
    <col min="13" max="13" width="3.85546875" customWidth="1"/>
    <col min="14" max="14" width="5.28515625" customWidth="1"/>
  </cols>
  <sheetData>
    <row r="1" spans="1:14" ht="13.5" customHeight="1" x14ac:dyDescent="0.25"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ht="10.5" customHeight="1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3.5" customHeight="1" x14ac:dyDescent="0.25">
      <c r="A3" s="41"/>
      <c r="B3" s="56" t="s">
        <v>145</v>
      </c>
      <c r="C3" s="112"/>
      <c r="D3" s="56"/>
      <c r="E3" s="198"/>
      <c r="F3" s="56" t="s">
        <v>145</v>
      </c>
      <c r="G3" s="198"/>
      <c r="H3" s="56"/>
      <c r="I3" s="198"/>
      <c r="J3" s="56" t="s">
        <v>145</v>
      </c>
      <c r="K3" s="198"/>
      <c r="L3" s="6"/>
      <c r="M3" s="112"/>
      <c r="N3" s="95"/>
    </row>
    <row r="4" spans="1:14" ht="12" customHeight="1" x14ac:dyDescent="0.25">
      <c r="A4" s="8">
        <v>5</v>
      </c>
      <c r="B4" s="200" t="s">
        <v>147</v>
      </c>
      <c r="C4" s="92">
        <v>0.25</v>
      </c>
      <c r="D4" s="200"/>
      <c r="E4" s="201"/>
      <c r="F4" s="200" t="s">
        <v>146</v>
      </c>
      <c r="G4" s="92">
        <v>0.65</v>
      </c>
      <c r="H4" s="200"/>
      <c r="I4" s="201"/>
      <c r="J4" s="200" t="s">
        <v>147</v>
      </c>
      <c r="K4" s="201">
        <v>0.25</v>
      </c>
      <c r="L4" s="10"/>
      <c r="M4" s="92"/>
      <c r="N4" s="92">
        <f>C4+E4+G4+I4+K4+M4</f>
        <v>1.1499999999999999</v>
      </c>
    </row>
    <row r="5" spans="1:14" ht="13.5" customHeight="1" x14ac:dyDescent="0.25">
      <c r="A5" s="27"/>
      <c r="B5" s="56"/>
      <c r="C5" s="28"/>
      <c r="D5" s="56" t="s">
        <v>31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ht="12.75" customHeight="1" x14ac:dyDescent="0.25">
      <c r="A6" s="29">
        <v>3</v>
      </c>
      <c r="B6" s="30"/>
      <c r="C6" s="31"/>
      <c r="D6" s="30" t="s">
        <v>18</v>
      </c>
      <c r="E6" s="31">
        <v>0.69</v>
      </c>
      <c r="F6" s="30"/>
      <c r="G6" s="31"/>
      <c r="H6" s="30"/>
      <c r="I6" s="31"/>
      <c r="J6" s="30"/>
      <c r="K6" s="31"/>
      <c r="L6" s="30"/>
      <c r="M6" s="31"/>
      <c r="N6" s="31">
        <f>C6+E6+G6+I6+K6+M6</f>
        <v>0.69</v>
      </c>
    </row>
    <row r="7" spans="1:14" ht="11.25" customHeight="1" x14ac:dyDescent="0.25">
      <c r="A7" s="58"/>
      <c r="B7" s="148"/>
      <c r="C7" s="6"/>
      <c r="D7" s="148"/>
      <c r="E7" s="6"/>
      <c r="F7" s="148"/>
      <c r="G7" s="6"/>
      <c r="H7" s="148" t="s">
        <v>102</v>
      </c>
      <c r="I7" s="6"/>
      <c r="J7" s="148"/>
      <c r="K7" s="6"/>
      <c r="L7" s="148"/>
      <c r="M7" s="6"/>
      <c r="N7" s="6"/>
    </row>
    <row r="8" spans="1:14" ht="11.25" customHeight="1" x14ac:dyDescent="0.25">
      <c r="A8" s="58">
        <v>3.75</v>
      </c>
      <c r="B8" s="148"/>
      <c r="C8" s="6"/>
      <c r="D8" s="148"/>
      <c r="E8" s="6"/>
      <c r="F8" s="148"/>
      <c r="G8" s="6"/>
      <c r="H8" s="148" t="s">
        <v>18</v>
      </c>
      <c r="I8" s="6">
        <v>0.86</v>
      </c>
      <c r="J8" s="148"/>
      <c r="K8" s="6"/>
      <c r="L8" s="148"/>
      <c r="M8" s="6"/>
      <c r="N8" s="6">
        <f>C8+E8+G8+I8+K8</f>
        <v>0.86</v>
      </c>
    </row>
    <row r="9" spans="1:14" ht="12" customHeight="1" x14ac:dyDescent="0.25">
      <c r="A9" s="27"/>
      <c r="B9" s="134"/>
      <c r="C9" s="28"/>
      <c r="D9" s="134" t="s">
        <v>32</v>
      </c>
      <c r="E9" s="28"/>
      <c r="F9" s="134"/>
      <c r="G9" s="28"/>
      <c r="H9" s="134"/>
      <c r="I9" s="28"/>
      <c r="J9" s="134"/>
      <c r="K9" s="28"/>
      <c r="L9" s="134"/>
      <c r="M9" s="28"/>
      <c r="N9" s="28"/>
    </row>
    <row r="10" spans="1:14" ht="12.75" customHeight="1" x14ac:dyDescent="0.25">
      <c r="A10" s="29">
        <v>3</v>
      </c>
      <c r="B10" s="30"/>
      <c r="C10" s="31"/>
      <c r="D10" s="31" t="s">
        <v>18</v>
      </c>
      <c r="E10" s="57">
        <v>0.69</v>
      </c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0.69</v>
      </c>
    </row>
    <row r="11" spans="1:14" ht="13.5" customHeight="1" x14ac:dyDescent="0.25">
      <c r="A11" s="27"/>
      <c r="B11" s="56" t="s">
        <v>33</v>
      </c>
      <c r="C11" s="28"/>
      <c r="D11" s="56"/>
      <c r="E11" s="28"/>
      <c r="F11" s="56"/>
      <c r="G11" s="28"/>
      <c r="H11" s="56" t="s">
        <v>33</v>
      </c>
      <c r="I11" s="28"/>
      <c r="J11" s="56"/>
      <c r="K11" s="28"/>
      <c r="L11" s="56"/>
      <c r="M11" s="28"/>
      <c r="N11" s="28"/>
    </row>
    <row r="12" spans="1:14" ht="12.75" customHeight="1" x14ac:dyDescent="0.25">
      <c r="A12" s="29">
        <v>4</v>
      </c>
      <c r="B12" s="30" t="s">
        <v>18</v>
      </c>
      <c r="C12" s="31">
        <v>0.59</v>
      </c>
      <c r="D12" s="31"/>
      <c r="E12" s="57"/>
      <c r="F12" s="30"/>
      <c r="G12" s="31"/>
      <c r="H12" s="30" t="s">
        <v>20</v>
      </c>
      <c r="I12" s="31">
        <v>0.33</v>
      </c>
      <c r="J12" s="30"/>
      <c r="K12" s="21"/>
      <c r="L12" s="31"/>
      <c r="M12" s="31"/>
      <c r="N12" s="31">
        <f>C12+E12+G12+I12+K12+M12</f>
        <v>0.91999999999999993</v>
      </c>
    </row>
    <row r="13" spans="1:14" ht="12.75" customHeight="1" x14ac:dyDescent="0.25">
      <c r="A13" s="27"/>
      <c r="B13" s="56" t="s">
        <v>35</v>
      </c>
      <c r="C13" s="28"/>
      <c r="D13" s="56"/>
      <c r="E13" s="28"/>
      <c r="F13" s="56"/>
      <c r="G13" s="28"/>
      <c r="H13" s="56"/>
      <c r="I13" s="28"/>
      <c r="J13" s="56"/>
      <c r="K13" s="28"/>
      <c r="L13" s="56"/>
      <c r="M13" s="28"/>
      <c r="N13" s="28"/>
    </row>
    <row r="14" spans="1:14" ht="11.25" customHeight="1" x14ac:dyDescent="0.25">
      <c r="A14" s="29">
        <v>4</v>
      </c>
      <c r="B14" s="30" t="s">
        <v>18</v>
      </c>
      <c r="C14" s="31">
        <v>0.92</v>
      </c>
      <c r="D14" s="31"/>
      <c r="E14" s="57"/>
      <c r="F14" s="30"/>
      <c r="G14" s="31"/>
      <c r="H14" s="30"/>
      <c r="I14" s="31"/>
      <c r="J14" s="30"/>
      <c r="K14" s="31"/>
      <c r="L14" s="31"/>
      <c r="M14" s="31"/>
      <c r="N14" s="31">
        <f>C14+E14+G14+I14+K14+M14</f>
        <v>0.92</v>
      </c>
    </row>
    <row r="15" spans="1:14" ht="12" customHeight="1" x14ac:dyDescent="0.25">
      <c r="A15" s="58"/>
      <c r="B15" s="59"/>
      <c r="C15" s="60"/>
      <c r="D15" s="59"/>
      <c r="E15" s="61"/>
      <c r="F15" s="59" t="s">
        <v>36</v>
      </c>
      <c r="G15" s="62"/>
      <c r="H15" s="59"/>
      <c r="I15" s="62"/>
      <c r="J15" s="59"/>
      <c r="K15" s="62"/>
      <c r="L15" s="6"/>
      <c r="M15" s="6"/>
      <c r="N15" s="6"/>
    </row>
    <row r="16" spans="1:14" ht="12" customHeight="1" x14ac:dyDescent="0.25">
      <c r="A16" s="29">
        <v>7.41</v>
      </c>
      <c r="B16" s="30"/>
      <c r="C16" s="34"/>
      <c r="D16" s="30"/>
      <c r="E16" s="63"/>
      <c r="F16" s="30" t="s">
        <v>18</v>
      </c>
      <c r="G16" s="64">
        <v>1.71</v>
      </c>
      <c r="H16" s="30"/>
      <c r="I16" s="64"/>
      <c r="J16" s="30"/>
      <c r="K16" s="64"/>
      <c r="L16" s="31"/>
      <c r="M16" s="31"/>
      <c r="N16" s="9">
        <f>C16+E16+G16+I16+K16+M16</f>
        <v>1.71</v>
      </c>
    </row>
    <row r="17" spans="1:14" ht="11.25" customHeight="1" x14ac:dyDescent="0.25">
      <c r="A17" s="3"/>
      <c r="B17" s="232" t="s">
        <v>37</v>
      </c>
      <c r="C17" s="4"/>
      <c r="D17" s="65"/>
      <c r="E17" s="4"/>
      <c r="F17" s="232"/>
      <c r="G17" s="4"/>
      <c r="H17" s="232" t="s">
        <v>37</v>
      </c>
      <c r="I17" s="4"/>
      <c r="J17" s="232"/>
      <c r="K17" s="4"/>
      <c r="L17" s="232"/>
      <c r="M17" s="4"/>
      <c r="N17" s="4"/>
    </row>
    <row r="18" spans="1:14" ht="12.75" customHeight="1" x14ac:dyDescent="0.25">
      <c r="A18" s="8">
        <v>4</v>
      </c>
      <c r="B18" s="10" t="s">
        <v>19</v>
      </c>
      <c r="C18" s="9">
        <v>0.33</v>
      </c>
      <c r="D18" s="66"/>
      <c r="E18" s="36"/>
      <c r="F18" s="10"/>
      <c r="G18" s="9"/>
      <c r="H18" s="10" t="s">
        <v>18</v>
      </c>
      <c r="I18" s="9">
        <v>0.59</v>
      </c>
      <c r="J18" s="10"/>
      <c r="K18" s="9"/>
      <c r="L18" s="9"/>
      <c r="M18" s="9"/>
      <c r="N18" s="9">
        <f>C18+E18+G18+I18+K18+M18</f>
        <v>0.91999999999999993</v>
      </c>
    </row>
    <row r="19" spans="1:14" ht="12" customHeight="1" x14ac:dyDescent="0.25">
      <c r="A19" s="37"/>
      <c r="B19" s="15"/>
      <c r="C19" s="4"/>
      <c r="D19" s="4"/>
      <c r="E19" s="38"/>
      <c r="F19" s="15"/>
      <c r="G19" s="4"/>
      <c r="H19" s="15" t="s">
        <v>38</v>
      </c>
      <c r="I19" s="4"/>
      <c r="J19" s="15"/>
      <c r="K19" s="4"/>
      <c r="L19" s="4"/>
      <c r="M19" s="4"/>
      <c r="N19" s="4"/>
    </row>
    <row r="20" spans="1:14" ht="16.5" customHeight="1" x14ac:dyDescent="0.25">
      <c r="A20" s="39">
        <v>3</v>
      </c>
      <c r="B20" s="10"/>
      <c r="C20" s="9"/>
      <c r="D20" s="9"/>
      <c r="E20" s="36"/>
      <c r="F20" s="10"/>
      <c r="G20" s="9"/>
      <c r="H20" s="185" t="s">
        <v>39</v>
      </c>
      <c r="I20" s="9">
        <v>0.69</v>
      </c>
      <c r="J20" s="67"/>
      <c r="K20" s="9"/>
      <c r="L20" s="9"/>
      <c r="M20" s="9"/>
      <c r="N20" s="9">
        <f>C20+E20+G20+I20+K20+M20</f>
        <v>0.69</v>
      </c>
    </row>
    <row r="21" spans="1:14" ht="11.25" customHeight="1" x14ac:dyDescent="0.25">
      <c r="A21" s="27"/>
      <c r="B21" s="32" t="s">
        <v>40</v>
      </c>
      <c r="C21" s="28"/>
      <c r="D21" s="32"/>
      <c r="E21" s="28"/>
      <c r="F21" s="32"/>
      <c r="G21" s="28"/>
      <c r="H21" s="32" t="s">
        <v>40</v>
      </c>
      <c r="I21" s="28"/>
      <c r="J21" s="32"/>
      <c r="K21" s="28"/>
      <c r="L21" s="32"/>
      <c r="M21" s="68"/>
      <c r="N21" s="28"/>
    </row>
    <row r="22" spans="1:14" ht="11.25" customHeight="1" x14ac:dyDescent="0.25">
      <c r="A22" s="29">
        <v>5</v>
      </c>
      <c r="B22" s="67" t="s">
        <v>41</v>
      </c>
      <c r="C22" s="31">
        <v>0.75</v>
      </c>
      <c r="D22" s="30"/>
      <c r="E22" s="31"/>
      <c r="F22" s="30"/>
      <c r="G22" s="31"/>
      <c r="H22" s="30" t="s">
        <v>42</v>
      </c>
      <c r="I22" s="31">
        <v>0.4</v>
      </c>
      <c r="J22" s="30"/>
      <c r="K22" s="31"/>
      <c r="L22" s="30"/>
      <c r="M22" s="57"/>
      <c r="N22" s="31">
        <f>K22+I22+G22+E22+C22</f>
        <v>1.1499999999999999</v>
      </c>
    </row>
    <row r="23" spans="1:14" x14ac:dyDescent="0.25">
      <c r="A23" s="27"/>
      <c r="B23" s="32" t="s">
        <v>21</v>
      </c>
      <c r="C23" s="28"/>
      <c r="D23" s="32"/>
      <c r="E23" s="51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28"/>
    </row>
    <row r="24" spans="1:14" x14ac:dyDescent="0.25">
      <c r="A24" s="29">
        <v>14.86</v>
      </c>
      <c r="B24" s="30" t="s">
        <v>19</v>
      </c>
      <c r="C24" s="31">
        <v>0.33</v>
      </c>
      <c r="D24" s="30"/>
      <c r="E24" s="52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1">
        <f>K24+I24+G24+C24</f>
        <v>3.43</v>
      </c>
    </row>
    <row r="25" spans="1:14" ht="12.75" customHeight="1" x14ac:dyDescent="0.25">
      <c r="A25" s="37">
        <v>10.1</v>
      </c>
      <c r="B25" s="40" t="s">
        <v>23</v>
      </c>
      <c r="C25" s="4">
        <v>0.4</v>
      </c>
      <c r="D25" s="4"/>
      <c r="E25" s="38"/>
      <c r="F25" s="40" t="s">
        <v>23</v>
      </c>
      <c r="G25" s="7">
        <v>0.4</v>
      </c>
      <c r="H25" s="15"/>
      <c r="I25" s="4"/>
      <c r="J25" s="40" t="s">
        <v>23</v>
      </c>
      <c r="K25" s="7">
        <v>1.5</v>
      </c>
      <c r="L25" s="4"/>
      <c r="M25" s="4"/>
      <c r="N25" s="5">
        <f>C25+E25+G25+I25+K25+M25</f>
        <v>2.2999999999999998</v>
      </c>
    </row>
    <row r="26" spans="1:14" x14ac:dyDescent="0.25">
      <c r="A26" s="39"/>
      <c r="B26" s="10" t="s">
        <v>19</v>
      </c>
      <c r="C26" s="9"/>
      <c r="D26" s="9"/>
      <c r="E26" s="36"/>
      <c r="F26" s="10" t="s">
        <v>19</v>
      </c>
      <c r="G26" s="13"/>
      <c r="H26" s="10"/>
      <c r="I26" s="9"/>
      <c r="J26" s="10" t="s">
        <v>24</v>
      </c>
      <c r="K26" s="13"/>
      <c r="L26" s="9"/>
      <c r="M26" s="9"/>
      <c r="N26" s="9"/>
    </row>
    <row r="27" spans="1:14" ht="12" customHeight="1" x14ac:dyDescent="0.25">
      <c r="A27" s="3"/>
      <c r="B27" s="89"/>
      <c r="C27" s="4"/>
      <c r="D27" s="4" t="s">
        <v>25</v>
      </c>
      <c r="E27" s="15"/>
      <c r="F27" s="89"/>
      <c r="G27" s="7"/>
      <c r="H27" s="89"/>
      <c r="I27" s="4"/>
      <c r="J27" s="4" t="s">
        <v>25</v>
      </c>
      <c r="K27" s="7"/>
      <c r="L27" s="4"/>
      <c r="M27" s="4"/>
      <c r="N27" s="4"/>
    </row>
    <row r="28" spans="1:14" ht="12" customHeight="1" x14ac:dyDescent="0.25">
      <c r="A28" s="8">
        <v>6</v>
      </c>
      <c r="B28" s="10"/>
      <c r="C28" s="9"/>
      <c r="D28" s="10" t="s">
        <v>18</v>
      </c>
      <c r="E28" s="9">
        <v>1</v>
      </c>
      <c r="F28" s="10"/>
      <c r="G28" s="13"/>
      <c r="H28" s="9"/>
      <c r="I28" s="9"/>
      <c r="J28" s="10" t="s">
        <v>19</v>
      </c>
      <c r="K28" s="13">
        <v>0.39</v>
      </c>
      <c r="L28" s="10"/>
      <c r="M28" s="9"/>
      <c r="N28" s="9">
        <f>C28+E28+G28+I28+K28+M28</f>
        <v>1.3900000000000001</v>
      </c>
    </row>
    <row r="29" spans="1:14" x14ac:dyDescent="0.25">
      <c r="A29" s="145">
        <v>6.5</v>
      </c>
      <c r="B29" s="42"/>
      <c r="C29" s="5"/>
      <c r="D29" s="42"/>
      <c r="E29" s="5"/>
      <c r="F29" s="42" t="s">
        <v>67</v>
      </c>
      <c r="G29" s="55">
        <v>1.5</v>
      </c>
      <c r="H29" s="5"/>
      <c r="I29" s="5"/>
      <c r="J29" s="42"/>
      <c r="K29" s="55"/>
      <c r="L29" s="42"/>
      <c r="M29" s="5"/>
      <c r="N29" s="5">
        <f>C29+E29+G29+I29+K29</f>
        <v>1.5</v>
      </c>
    </row>
    <row r="30" spans="1:14" ht="11.25" customHeight="1" x14ac:dyDescent="0.25">
      <c r="A30" s="37"/>
      <c r="B30" s="15" t="s">
        <v>77</v>
      </c>
      <c r="C30" s="4"/>
      <c r="D30" s="15" t="s">
        <v>77</v>
      </c>
      <c r="E30" s="4"/>
      <c r="F30" s="15" t="s">
        <v>77</v>
      </c>
      <c r="G30" s="7"/>
      <c r="H30" s="15" t="s">
        <v>77</v>
      </c>
      <c r="I30" s="4"/>
      <c r="J30" s="15" t="s">
        <v>78</v>
      </c>
      <c r="K30" s="7"/>
      <c r="L30" s="15"/>
      <c r="M30" s="4"/>
      <c r="N30" s="4"/>
    </row>
    <row r="31" spans="1:14" ht="14.25" customHeight="1" x14ac:dyDescent="0.25">
      <c r="A31" s="39">
        <v>17.8</v>
      </c>
      <c r="B31" s="10" t="s">
        <v>19</v>
      </c>
      <c r="C31" s="9">
        <v>0.4</v>
      </c>
      <c r="D31" s="75" t="s">
        <v>154</v>
      </c>
      <c r="E31" s="9">
        <v>2.21</v>
      </c>
      <c r="F31" s="75" t="s">
        <v>87</v>
      </c>
      <c r="G31" s="9">
        <v>0.5</v>
      </c>
      <c r="H31" s="30" t="s">
        <v>87</v>
      </c>
      <c r="I31" s="9">
        <v>0.5</v>
      </c>
      <c r="J31" s="10" t="s">
        <v>19</v>
      </c>
      <c r="K31" s="13">
        <v>0.5</v>
      </c>
      <c r="L31" s="10"/>
      <c r="M31" s="9"/>
      <c r="N31" s="9">
        <f>C31+E31+G31+I31+K31+M31</f>
        <v>4.1099999999999994</v>
      </c>
    </row>
    <row r="32" spans="1:14" x14ac:dyDescent="0.25">
      <c r="A32" s="41">
        <v>6.68</v>
      </c>
      <c r="B32" s="89"/>
      <c r="C32" s="4"/>
      <c r="D32" s="89" t="s">
        <v>74</v>
      </c>
      <c r="E32" s="42">
        <v>1.54</v>
      </c>
      <c r="F32" s="89"/>
      <c r="G32" s="15"/>
      <c r="H32" s="89"/>
      <c r="I32" s="15"/>
      <c r="J32" s="89"/>
      <c r="K32" s="15"/>
      <c r="L32" s="4"/>
      <c r="M32" s="4"/>
      <c r="N32" s="9">
        <f>C32+E32+G32+I32+K32+M32</f>
        <v>1.54</v>
      </c>
    </row>
    <row r="33" spans="1:14" ht="14.25" customHeight="1" x14ac:dyDescent="0.25">
      <c r="A33" s="27">
        <v>21.65</v>
      </c>
      <c r="B33" s="134" t="s">
        <v>79</v>
      </c>
      <c r="C33" s="28">
        <v>1</v>
      </c>
      <c r="D33" s="134" t="s">
        <v>80</v>
      </c>
      <c r="E33" s="28">
        <v>1</v>
      </c>
      <c r="F33" s="134" t="s">
        <v>80</v>
      </c>
      <c r="G33" s="28">
        <v>1</v>
      </c>
      <c r="H33" s="134" t="s">
        <v>80</v>
      </c>
      <c r="I33" s="28">
        <v>1</v>
      </c>
      <c r="J33" s="134" t="s">
        <v>80</v>
      </c>
      <c r="K33" s="28">
        <v>1</v>
      </c>
      <c r="L33" s="134"/>
      <c r="M33" s="28"/>
      <c r="N33" s="146">
        <f>C33+E33+G33+I33+K33+M33</f>
        <v>5</v>
      </c>
    </row>
    <row r="34" spans="1:14" ht="14.25" customHeight="1" x14ac:dyDescent="0.25">
      <c r="A34" s="27"/>
      <c r="B34" s="134" t="s">
        <v>120</v>
      </c>
      <c r="C34" s="28"/>
      <c r="D34" s="134"/>
      <c r="E34" s="28"/>
      <c r="F34" s="134"/>
      <c r="G34" s="28"/>
      <c r="H34" s="134"/>
      <c r="I34" s="28"/>
      <c r="J34" s="134"/>
      <c r="K34" s="28"/>
      <c r="L34" s="134"/>
      <c r="M34" s="28"/>
      <c r="N34" s="4"/>
    </row>
    <row r="35" spans="1:14" ht="12" customHeight="1" x14ac:dyDescent="0.25">
      <c r="A35" s="29">
        <v>5.16</v>
      </c>
      <c r="B35" s="168" t="s">
        <v>18</v>
      </c>
      <c r="C35" s="31">
        <v>1.19</v>
      </c>
      <c r="D35" s="168"/>
      <c r="E35" s="31"/>
      <c r="F35" s="168"/>
      <c r="G35" s="31"/>
      <c r="H35" s="168"/>
      <c r="I35" s="31"/>
      <c r="J35" s="168"/>
      <c r="K35" s="31"/>
      <c r="L35" s="168"/>
      <c r="M35" s="31"/>
      <c r="N35" s="9">
        <f>C35+E35+G35+I35+K35+M35</f>
        <v>1.19</v>
      </c>
    </row>
    <row r="36" spans="1:14" ht="10.5" customHeight="1" x14ac:dyDescent="0.25">
      <c r="A36" s="205"/>
      <c r="B36" s="59"/>
      <c r="C36" s="183"/>
      <c r="D36" s="59"/>
      <c r="E36" s="206"/>
      <c r="F36" s="59" t="s">
        <v>123</v>
      </c>
      <c r="G36" s="183"/>
      <c r="H36" s="207"/>
      <c r="I36" s="208"/>
      <c r="J36" s="59"/>
      <c r="K36" s="183"/>
      <c r="L36" s="59"/>
      <c r="M36" s="6"/>
      <c r="N36" s="183"/>
    </row>
    <row r="37" spans="1:14" ht="12.75" customHeight="1" x14ac:dyDescent="0.25">
      <c r="A37" s="205">
        <v>5.41</v>
      </c>
      <c r="B37" s="59"/>
      <c r="C37" s="183"/>
      <c r="D37" s="59"/>
      <c r="E37" s="206"/>
      <c r="F37" s="59" t="s">
        <v>18</v>
      </c>
      <c r="G37" s="183">
        <v>1.25</v>
      </c>
      <c r="H37" s="234"/>
      <c r="I37" s="235"/>
      <c r="J37" s="59"/>
      <c r="K37" s="183"/>
      <c r="L37" s="59"/>
      <c r="M37" s="6"/>
      <c r="N37" s="183">
        <f>C37+E37+G37+I37+K37+M37</f>
        <v>1.25</v>
      </c>
    </row>
    <row r="38" spans="1:14" ht="13.5" customHeight="1" x14ac:dyDescent="0.25">
      <c r="A38" s="3"/>
      <c r="B38" s="134" t="s">
        <v>164</v>
      </c>
      <c r="C38" s="95"/>
      <c r="D38" s="236"/>
      <c r="E38" s="95"/>
      <c r="F38" s="134" t="s">
        <v>164</v>
      </c>
      <c r="G38" s="95"/>
      <c r="H38" s="134"/>
      <c r="I38" s="95"/>
      <c r="J38" s="134" t="s">
        <v>164</v>
      </c>
      <c r="K38" s="95"/>
      <c r="L38" s="127"/>
      <c r="M38" s="95"/>
      <c r="N38" s="95"/>
    </row>
    <row r="39" spans="1:14" ht="10.5" customHeight="1" x14ac:dyDescent="0.25">
      <c r="A39" s="8">
        <v>7.75</v>
      </c>
      <c r="B39" s="30" t="s">
        <v>19</v>
      </c>
      <c r="C39" s="92">
        <v>0.4</v>
      </c>
      <c r="D39" s="31"/>
      <c r="E39" s="189"/>
      <c r="F39" s="31" t="s">
        <v>165</v>
      </c>
      <c r="G39" s="92">
        <v>0.39</v>
      </c>
      <c r="H39" s="30"/>
      <c r="I39" s="92"/>
      <c r="J39" s="30" t="s">
        <v>18</v>
      </c>
      <c r="K39" s="92">
        <v>1</v>
      </c>
      <c r="L39" s="9"/>
      <c r="M39" s="92"/>
      <c r="N39" s="92">
        <f>C39+E39+G39+I39+K39+M39</f>
        <v>1.79</v>
      </c>
    </row>
    <row r="40" spans="1:14" ht="11.25" customHeight="1" x14ac:dyDescent="0.25">
      <c r="A40" s="3"/>
      <c r="B40" s="56"/>
      <c r="C40" s="95"/>
      <c r="D40" s="56" t="s">
        <v>132</v>
      </c>
      <c r="E40" s="95"/>
      <c r="F40" s="56"/>
      <c r="G40" s="95"/>
      <c r="H40" s="56"/>
      <c r="I40" s="188"/>
      <c r="J40" s="56"/>
      <c r="K40" s="95"/>
      <c r="L40" s="4"/>
      <c r="M40" s="95"/>
      <c r="N40" s="95"/>
    </row>
    <row r="41" spans="1:14" ht="12" customHeight="1" x14ac:dyDescent="0.25">
      <c r="A41" s="8">
        <v>3.76</v>
      </c>
      <c r="B41" s="30"/>
      <c r="C41" s="92"/>
      <c r="D41" s="30" t="s">
        <v>18</v>
      </c>
      <c r="E41" s="92">
        <v>0.87</v>
      </c>
      <c r="F41" s="30"/>
      <c r="G41" s="92"/>
      <c r="H41" s="31"/>
      <c r="I41" s="92"/>
      <c r="J41" s="31"/>
      <c r="K41" s="92"/>
      <c r="L41" s="9"/>
      <c r="M41" s="92"/>
      <c r="N41" s="92">
        <f>C41+E41+G41+I41+K41+M41</f>
        <v>0.87</v>
      </c>
    </row>
    <row r="42" spans="1:14" ht="12.75" customHeight="1" x14ac:dyDescent="0.25">
      <c r="A42" s="3"/>
      <c r="B42" s="134" t="s">
        <v>166</v>
      </c>
      <c r="C42" s="95"/>
      <c r="D42" s="134"/>
      <c r="E42" s="95"/>
      <c r="F42" s="134" t="s">
        <v>166</v>
      </c>
      <c r="G42" s="95"/>
      <c r="H42" s="134"/>
      <c r="I42" s="95"/>
      <c r="J42" s="134" t="s">
        <v>166</v>
      </c>
      <c r="K42" s="95"/>
      <c r="L42" s="89"/>
      <c r="M42" s="95"/>
      <c r="N42" s="95"/>
    </row>
    <row r="43" spans="1:14" ht="12.75" customHeight="1" x14ac:dyDescent="0.25">
      <c r="A43" s="8">
        <v>6.64</v>
      </c>
      <c r="B43" s="200" t="s">
        <v>18</v>
      </c>
      <c r="C43" s="92">
        <v>1.03</v>
      </c>
      <c r="D43" s="200"/>
      <c r="E43" s="92"/>
      <c r="F43" s="200" t="s">
        <v>19</v>
      </c>
      <c r="G43" s="92">
        <v>0.25</v>
      </c>
      <c r="H43" s="200"/>
      <c r="I43" s="92"/>
      <c r="J43" s="200" t="s">
        <v>19</v>
      </c>
      <c r="K43" s="92">
        <v>0.25</v>
      </c>
      <c r="L43" s="200"/>
      <c r="M43" s="92"/>
      <c r="N43" s="92">
        <f>C43+E43+G43+I43+K43+M43</f>
        <v>1.53</v>
      </c>
    </row>
    <row r="44" spans="1:14" ht="11.25" customHeight="1" x14ac:dyDescent="0.25">
      <c r="A44" s="69">
        <f>SUM(A3:A43)</f>
        <v>154.46999999999997</v>
      </c>
      <c r="B44" s="70" t="s">
        <v>9</v>
      </c>
      <c r="C44" s="70">
        <f>SUM(C3:C43)</f>
        <v>7.5900000000000007</v>
      </c>
      <c r="D44" s="71"/>
      <c r="E44" s="70">
        <f>SUM(E3:E43)</f>
        <v>8</v>
      </c>
      <c r="F44" s="72"/>
      <c r="G44" s="70">
        <f>SUM(G3:G43)</f>
        <v>7.9799999999999995</v>
      </c>
      <c r="H44" s="70"/>
      <c r="I44" s="70">
        <f>SUM(I3:I43)</f>
        <v>6.81</v>
      </c>
      <c r="J44" s="70"/>
      <c r="K44" s="70">
        <f>SUM(K3:K43)</f>
        <v>5.2200000000000006</v>
      </c>
      <c r="L44" s="71"/>
      <c r="M44" s="71"/>
      <c r="N44" s="70">
        <f>SUM(N3:N43)</f>
        <v>35.6</v>
      </c>
    </row>
    <row r="45" spans="1:14" x14ac:dyDescent="0.25">
      <c r="A45" s="21"/>
      <c r="B45" s="21"/>
      <c r="C45" s="21" t="s">
        <v>12</v>
      </c>
      <c r="D45" s="21"/>
      <c r="E45" s="21"/>
      <c r="F45" s="24"/>
      <c r="G45" s="46"/>
      <c r="H45" s="50" t="s">
        <v>163</v>
      </c>
      <c r="I45" s="21"/>
      <c r="J45" s="21" t="s">
        <v>26</v>
      </c>
      <c r="K45" s="21"/>
      <c r="L45" s="21"/>
      <c r="M45" s="21"/>
      <c r="N45" s="21"/>
    </row>
    <row r="46" spans="1:14" x14ac:dyDescent="0.25">
      <c r="A46" s="21"/>
      <c r="B46" s="21"/>
      <c r="C46" s="21" t="s">
        <v>14</v>
      </c>
      <c r="D46" s="21"/>
      <c r="E46" s="21" t="str">
        <f>B1</f>
        <v>YOHANY DANIELA MORENO CAMARGO</v>
      </c>
      <c r="F46" s="24"/>
      <c r="G46" s="21"/>
      <c r="H46" s="21" t="s">
        <v>27</v>
      </c>
      <c r="J46" s="48">
        <f>N44*4.33</f>
        <v>154.148</v>
      </c>
      <c r="L46" s="49"/>
      <c r="M46" s="49"/>
    </row>
    <row r="48" spans="1:14" x14ac:dyDescent="0.25">
      <c r="F48" t="s">
        <v>167</v>
      </c>
    </row>
    <row r="50" spans="4:8" x14ac:dyDescent="0.25">
      <c r="D50" s="237" t="s">
        <v>168</v>
      </c>
      <c r="E50" s="237"/>
      <c r="F50" s="237"/>
      <c r="G50" s="237"/>
      <c r="H50" s="237"/>
    </row>
    <row r="51" spans="4:8" x14ac:dyDescent="0.25">
      <c r="D51" s="237" t="s">
        <v>169</v>
      </c>
      <c r="E51" s="237"/>
      <c r="F51" s="237"/>
      <c r="G51" s="237"/>
      <c r="H51" s="237"/>
    </row>
    <row r="52" spans="4:8" x14ac:dyDescent="0.25">
      <c r="D52" s="237" t="s">
        <v>170</v>
      </c>
      <c r="E52" s="237"/>
      <c r="F52" s="237"/>
      <c r="G52" s="237"/>
      <c r="H52" s="237"/>
    </row>
    <row r="53" spans="4:8" x14ac:dyDescent="0.25">
      <c r="D53" s="237"/>
      <c r="E53" s="237"/>
      <c r="F53" s="237"/>
      <c r="G53" s="237"/>
      <c r="H53" s="237"/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25" workbookViewId="0"/>
  </sheetViews>
  <sheetFormatPr baseColWidth="10" defaultRowHeight="15" x14ac:dyDescent="0.25"/>
  <cols>
    <col min="9" max="9" width="5.7109375" customWidth="1"/>
    <col min="11" max="11" width="6.42578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23.25" x14ac:dyDescent="0.25">
      <c r="A3" s="41"/>
      <c r="B3" s="56" t="s">
        <v>145</v>
      </c>
      <c r="C3" s="112"/>
      <c r="D3" s="56"/>
      <c r="E3" s="198"/>
      <c r="F3" s="56" t="s">
        <v>145</v>
      </c>
      <c r="G3" s="198"/>
      <c r="H3" s="56"/>
      <c r="I3" s="198"/>
      <c r="J3" s="56" t="s">
        <v>145</v>
      </c>
      <c r="K3" s="198"/>
      <c r="L3" s="6"/>
      <c r="M3" s="112"/>
      <c r="N3" s="95"/>
    </row>
    <row r="4" spans="1:14" ht="23.25" x14ac:dyDescent="0.25">
      <c r="A4" s="8">
        <v>5</v>
      </c>
      <c r="B4" s="200" t="s">
        <v>147</v>
      </c>
      <c r="C4" s="92">
        <v>0.25</v>
      </c>
      <c r="D4" s="200"/>
      <c r="E4" s="201"/>
      <c r="F4" s="200" t="s">
        <v>146</v>
      </c>
      <c r="G4" s="92">
        <v>0.65</v>
      </c>
      <c r="H4" s="200"/>
      <c r="I4" s="201"/>
      <c r="J4" s="200" t="s">
        <v>147</v>
      </c>
      <c r="K4" s="201">
        <v>0.25</v>
      </c>
      <c r="L4" s="10"/>
      <c r="M4" s="92"/>
      <c r="N4" s="92">
        <f>C4+E4+G4+I4+K4+M4</f>
        <v>1.1499999999999999</v>
      </c>
    </row>
    <row r="5" spans="1:14" x14ac:dyDescent="0.25">
      <c r="A5" s="27"/>
      <c r="B5" s="56"/>
      <c r="C5" s="28"/>
      <c r="D5" s="56" t="s">
        <v>31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0" t="s">
        <v>18</v>
      </c>
      <c r="E6" s="31">
        <v>0.69</v>
      </c>
      <c r="F6" s="30"/>
      <c r="G6" s="31"/>
      <c r="H6" s="30"/>
      <c r="I6" s="31"/>
      <c r="J6" s="30"/>
      <c r="K6" s="31"/>
      <c r="L6" s="30"/>
      <c r="M6" s="31"/>
      <c r="N6" s="31">
        <f>C6+E6+G6+I6+K6+M6</f>
        <v>0.69</v>
      </c>
    </row>
    <row r="7" spans="1:14" ht="23.25" x14ac:dyDescent="0.25">
      <c r="A7" s="58"/>
      <c r="B7" s="148"/>
      <c r="C7" s="6"/>
      <c r="D7" s="148"/>
      <c r="E7" s="6"/>
      <c r="F7" s="148"/>
      <c r="G7" s="6"/>
      <c r="H7" s="148" t="s">
        <v>102</v>
      </c>
      <c r="I7" s="6"/>
      <c r="J7" s="148"/>
      <c r="K7" s="6"/>
      <c r="L7" s="148"/>
      <c r="M7" s="6"/>
      <c r="N7" s="6"/>
    </row>
    <row r="8" spans="1:14" x14ac:dyDescent="0.25">
      <c r="A8" s="58">
        <v>3.75</v>
      </c>
      <c r="B8" s="148"/>
      <c r="C8" s="6"/>
      <c r="D8" s="148"/>
      <c r="E8" s="6"/>
      <c r="F8" s="148"/>
      <c r="G8" s="6"/>
      <c r="H8" s="148" t="s">
        <v>18</v>
      </c>
      <c r="I8" s="6">
        <v>0.86</v>
      </c>
      <c r="J8" s="148"/>
      <c r="K8" s="6"/>
      <c r="L8" s="148"/>
      <c r="M8" s="6"/>
      <c r="N8" s="6">
        <f>C8+E8+G8+I8+K8</f>
        <v>0.86</v>
      </c>
    </row>
    <row r="9" spans="1:14" x14ac:dyDescent="0.25">
      <c r="A9" s="27"/>
      <c r="B9" s="134"/>
      <c r="C9" s="28"/>
      <c r="D9" s="134" t="s">
        <v>32</v>
      </c>
      <c r="E9" s="28"/>
      <c r="F9" s="134"/>
      <c r="G9" s="28"/>
      <c r="H9" s="134"/>
      <c r="I9" s="28"/>
      <c r="J9" s="134"/>
      <c r="K9" s="28"/>
      <c r="L9" s="134"/>
      <c r="M9" s="28"/>
      <c r="N9" s="28"/>
    </row>
    <row r="10" spans="1:14" x14ac:dyDescent="0.25">
      <c r="A10" s="29">
        <v>3</v>
      </c>
      <c r="B10" s="30"/>
      <c r="C10" s="31"/>
      <c r="D10" s="31" t="s">
        <v>18</v>
      </c>
      <c r="E10" s="57">
        <v>0.69</v>
      </c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0.69</v>
      </c>
    </row>
    <row r="11" spans="1:14" x14ac:dyDescent="0.25">
      <c r="A11" s="27"/>
      <c r="B11" s="56" t="s">
        <v>33</v>
      </c>
      <c r="C11" s="28"/>
      <c r="D11" s="56"/>
      <c r="E11" s="28"/>
      <c r="F11" s="56"/>
      <c r="G11" s="28"/>
      <c r="H11" s="56" t="s">
        <v>33</v>
      </c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0.59</v>
      </c>
      <c r="D12" s="31"/>
      <c r="E12" s="57"/>
      <c r="F12" s="30"/>
      <c r="G12" s="31"/>
      <c r="H12" s="30" t="s">
        <v>20</v>
      </c>
      <c r="I12" s="31">
        <v>0.33</v>
      </c>
      <c r="J12" s="30"/>
      <c r="K12" s="21"/>
      <c r="L12" s="31"/>
      <c r="M12" s="31"/>
      <c r="N12" s="31">
        <f>C12+E12+G12+I12+K12+M12</f>
        <v>0.91999999999999993</v>
      </c>
    </row>
    <row r="13" spans="1:14" ht="23.25" x14ac:dyDescent="0.25">
      <c r="A13" s="27"/>
      <c r="B13" s="56" t="s">
        <v>35</v>
      </c>
      <c r="C13" s="28"/>
      <c r="D13" s="56"/>
      <c r="E13" s="28"/>
      <c r="F13" s="56"/>
      <c r="G13" s="28"/>
      <c r="H13" s="56"/>
      <c r="I13" s="28"/>
      <c r="J13" s="56"/>
      <c r="K13" s="28"/>
      <c r="L13" s="56"/>
      <c r="M13" s="28"/>
      <c r="N13" s="28"/>
    </row>
    <row r="14" spans="1:14" x14ac:dyDescent="0.25">
      <c r="A14" s="29">
        <v>4</v>
      </c>
      <c r="B14" s="30" t="s">
        <v>18</v>
      </c>
      <c r="C14" s="31">
        <v>0.92</v>
      </c>
      <c r="D14" s="31"/>
      <c r="E14" s="57"/>
      <c r="F14" s="30"/>
      <c r="G14" s="31"/>
      <c r="H14" s="30"/>
      <c r="I14" s="31"/>
      <c r="J14" s="30"/>
      <c r="K14" s="31"/>
      <c r="L14" s="31"/>
      <c r="M14" s="31"/>
      <c r="N14" s="31">
        <f>C14+E14+G14+I14+K14+M14</f>
        <v>0.92</v>
      </c>
    </row>
    <row r="15" spans="1:14" x14ac:dyDescent="0.25">
      <c r="A15" s="58"/>
      <c r="B15" s="59"/>
      <c r="C15" s="60"/>
      <c r="D15" s="59"/>
      <c r="E15" s="61"/>
      <c r="F15" s="59" t="s">
        <v>36</v>
      </c>
      <c r="G15" s="62"/>
      <c r="H15" s="59"/>
      <c r="I15" s="62"/>
      <c r="J15" s="59"/>
      <c r="K15" s="62"/>
      <c r="L15" s="6"/>
      <c r="M15" s="6"/>
      <c r="N15" s="6"/>
    </row>
    <row r="16" spans="1:14" x14ac:dyDescent="0.25">
      <c r="A16" s="29">
        <v>7.41</v>
      </c>
      <c r="B16" s="30"/>
      <c r="C16" s="34"/>
      <c r="D16" s="30"/>
      <c r="E16" s="63"/>
      <c r="F16" s="30" t="s">
        <v>18</v>
      </c>
      <c r="G16" s="64">
        <v>1.71</v>
      </c>
      <c r="H16" s="30"/>
      <c r="I16" s="64"/>
      <c r="J16" s="30"/>
      <c r="K16" s="64"/>
      <c r="L16" s="31"/>
      <c r="M16" s="31"/>
      <c r="N16" s="9">
        <f>C16+E16+G16+I16+K16+M16</f>
        <v>1.71</v>
      </c>
    </row>
    <row r="17" spans="1:14" x14ac:dyDescent="0.25">
      <c r="A17" s="3"/>
      <c r="B17" s="215" t="s">
        <v>37</v>
      </c>
      <c r="C17" s="4"/>
      <c r="D17" s="65"/>
      <c r="E17" s="4"/>
      <c r="F17" s="215"/>
      <c r="G17" s="4"/>
      <c r="H17" s="215" t="s">
        <v>37</v>
      </c>
      <c r="I17" s="4"/>
      <c r="J17" s="215"/>
      <c r="K17" s="4"/>
      <c r="L17" s="215"/>
      <c r="M17" s="4"/>
      <c r="N17" s="4"/>
    </row>
    <row r="18" spans="1:14" x14ac:dyDescent="0.25">
      <c r="A18" s="8">
        <v>4</v>
      </c>
      <c r="B18" s="10" t="s">
        <v>19</v>
      </c>
      <c r="C18" s="9">
        <v>0.33</v>
      </c>
      <c r="D18" s="66"/>
      <c r="E18" s="36"/>
      <c r="F18" s="10"/>
      <c r="G18" s="9"/>
      <c r="H18" s="10" t="s">
        <v>18</v>
      </c>
      <c r="I18" s="9">
        <v>0.59</v>
      </c>
      <c r="J18" s="10"/>
      <c r="K18" s="9"/>
      <c r="L18" s="9"/>
      <c r="M18" s="9"/>
      <c r="N18" s="9">
        <f>C18+E18+G18+I18+K18+M18</f>
        <v>0.91999999999999993</v>
      </c>
    </row>
    <row r="19" spans="1:14" ht="24.75" x14ac:dyDescent="0.25">
      <c r="A19" s="37"/>
      <c r="B19" s="15"/>
      <c r="C19" s="4"/>
      <c r="D19" s="4"/>
      <c r="E19" s="38"/>
      <c r="F19" s="15"/>
      <c r="G19" s="4"/>
      <c r="H19" s="15" t="s">
        <v>38</v>
      </c>
      <c r="I19" s="4"/>
      <c r="J19" s="15"/>
      <c r="K19" s="4"/>
      <c r="L19" s="4"/>
      <c r="M19" s="4"/>
      <c r="N19" s="4"/>
    </row>
    <row r="20" spans="1:14" ht="51" x14ac:dyDescent="0.25">
      <c r="A20" s="39">
        <v>3</v>
      </c>
      <c r="B20" s="10"/>
      <c r="C20" s="9"/>
      <c r="D20" s="9"/>
      <c r="E20" s="36"/>
      <c r="F20" s="10"/>
      <c r="G20" s="9"/>
      <c r="H20" s="185" t="s">
        <v>39</v>
      </c>
      <c r="I20" s="9">
        <v>0.69</v>
      </c>
      <c r="J20" s="67"/>
      <c r="K20" s="9"/>
      <c r="L20" s="9"/>
      <c r="M20" s="9"/>
      <c r="N20" s="9">
        <f>C20+E20+G20+I20+K20+M20</f>
        <v>0.69</v>
      </c>
    </row>
    <row r="21" spans="1:14" ht="23.25" x14ac:dyDescent="0.25">
      <c r="A21" s="27"/>
      <c r="B21" s="32" t="s">
        <v>40</v>
      </c>
      <c r="C21" s="28"/>
      <c r="D21" s="32"/>
      <c r="E21" s="28"/>
      <c r="F21" s="32"/>
      <c r="G21" s="28"/>
      <c r="H21" s="32" t="s">
        <v>40</v>
      </c>
      <c r="I21" s="28"/>
      <c r="J21" s="32"/>
      <c r="K21" s="28"/>
      <c r="L21" s="32"/>
      <c r="M21" s="68"/>
      <c r="N21" s="28"/>
    </row>
    <row r="22" spans="1:14" ht="26.25" x14ac:dyDescent="0.25">
      <c r="A22" s="29">
        <v>5</v>
      </c>
      <c r="B22" s="67" t="s">
        <v>41</v>
      </c>
      <c r="C22" s="31">
        <v>0.75</v>
      </c>
      <c r="D22" s="30"/>
      <c r="E22" s="31"/>
      <c r="F22" s="30"/>
      <c r="G22" s="31"/>
      <c r="H22" s="30" t="s">
        <v>42</v>
      </c>
      <c r="I22" s="31">
        <v>0.4</v>
      </c>
      <c r="J22" s="30"/>
      <c r="K22" s="31"/>
      <c r="L22" s="30"/>
      <c r="M22" s="57"/>
      <c r="N22" s="31">
        <f>K22+I22+G22+E22+C22</f>
        <v>1.1499999999999999</v>
      </c>
    </row>
    <row r="23" spans="1:14" x14ac:dyDescent="0.25">
      <c r="A23" s="27"/>
      <c r="B23" s="32" t="s">
        <v>21</v>
      </c>
      <c r="C23" s="28"/>
      <c r="D23" s="32"/>
      <c r="E23" s="51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28"/>
    </row>
    <row r="24" spans="1:14" x14ac:dyDescent="0.25">
      <c r="A24" s="29">
        <v>14.86</v>
      </c>
      <c r="B24" s="30" t="s">
        <v>19</v>
      </c>
      <c r="C24" s="31">
        <v>0.33</v>
      </c>
      <c r="D24" s="30"/>
      <c r="E24" s="52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1">
        <f>K24+I24+G24+C24</f>
        <v>3.43</v>
      </c>
    </row>
    <row r="25" spans="1:14" ht="19.5" x14ac:dyDescent="0.25">
      <c r="A25" s="37">
        <v>10.1</v>
      </c>
      <c r="B25" s="40" t="s">
        <v>23</v>
      </c>
      <c r="C25" s="4">
        <v>0.4</v>
      </c>
      <c r="D25" s="4"/>
      <c r="E25" s="38"/>
      <c r="F25" s="40" t="s">
        <v>23</v>
      </c>
      <c r="G25" s="7">
        <v>0.4</v>
      </c>
      <c r="H25" s="15"/>
      <c r="I25" s="4"/>
      <c r="J25" s="40" t="s">
        <v>23</v>
      </c>
      <c r="K25" s="7">
        <v>1.5</v>
      </c>
      <c r="L25" s="4"/>
      <c r="M25" s="4"/>
      <c r="N25" s="5">
        <f>C25+E25+G25+I25+K25+M25</f>
        <v>2.2999999999999998</v>
      </c>
    </row>
    <row r="26" spans="1:14" x14ac:dyDescent="0.25">
      <c r="A26" s="39"/>
      <c r="B26" s="10" t="s">
        <v>19</v>
      </c>
      <c r="C26" s="9"/>
      <c r="D26" s="9"/>
      <c r="E26" s="36"/>
      <c r="F26" s="10" t="s">
        <v>19</v>
      </c>
      <c r="G26" s="13"/>
      <c r="H26" s="10"/>
      <c r="I26" s="9"/>
      <c r="J26" s="10" t="s">
        <v>24</v>
      </c>
      <c r="K26" s="13"/>
      <c r="L26" s="9"/>
      <c r="M26" s="9"/>
      <c r="N26" s="9"/>
    </row>
    <row r="27" spans="1:14" x14ac:dyDescent="0.25">
      <c r="A27" s="3"/>
      <c r="B27" s="89"/>
      <c r="C27" s="4"/>
      <c r="D27" s="4" t="s">
        <v>25</v>
      </c>
      <c r="E27" s="15"/>
      <c r="F27" s="89"/>
      <c r="G27" s="7"/>
      <c r="H27" s="89"/>
      <c r="I27" s="4"/>
      <c r="J27" s="4" t="s">
        <v>25</v>
      </c>
      <c r="K27" s="7"/>
      <c r="L27" s="4"/>
      <c r="M27" s="4"/>
      <c r="N27" s="4"/>
    </row>
    <row r="28" spans="1:14" x14ac:dyDescent="0.25">
      <c r="A28" s="8">
        <v>6</v>
      </c>
      <c r="B28" s="10"/>
      <c r="C28" s="9"/>
      <c r="D28" s="10" t="s">
        <v>18</v>
      </c>
      <c r="E28" s="9">
        <v>1</v>
      </c>
      <c r="F28" s="10"/>
      <c r="G28" s="13"/>
      <c r="H28" s="9"/>
      <c r="I28" s="9"/>
      <c r="J28" s="10" t="s">
        <v>19</v>
      </c>
      <c r="K28" s="13">
        <v>0.39</v>
      </c>
      <c r="L28" s="10"/>
      <c r="M28" s="9"/>
      <c r="N28" s="9">
        <f>C28+E28+G28+I28+K28+M28</f>
        <v>1.3900000000000001</v>
      </c>
    </row>
    <row r="29" spans="1:14" x14ac:dyDescent="0.25">
      <c r="A29" s="145">
        <v>6.5</v>
      </c>
      <c r="B29" s="42"/>
      <c r="C29" s="5"/>
      <c r="D29" s="42"/>
      <c r="E29" s="5"/>
      <c r="F29" s="42" t="s">
        <v>67</v>
      </c>
      <c r="G29" s="55">
        <v>1.5</v>
      </c>
      <c r="H29" s="5"/>
      <c r="I29" s="5"/>
      <c r="J29" s="42"/>
      <c r="K29" s="55"/>
      <c r="L29" s="42"/>
      <c r="M29" s="5"/>
      <c r="N29" s="5">
        <f>C29+E29+G29+I29+K29</f>
        <v>1.5</v>
      </c>
    </row>
    <row r="30" spans="1:14" ht="24.75" x14ac:dyDescent="0.25">
      <c r="A30" s="37"/>
      <c r="B30" s="15" t="s">
        <v>77</v>
      </c>
      <c r="C30" s="4"/>
      <c r="D30" s="15" t="s">
        <v>77</v>
      </c>
      <c r="E30" s="4"/>
      <c r="F30" s="15" t="s">
        <v>77</v>
      </c>
      <c r="G30" s="7"/>
      <c r="H30" s="15" t="s">
        <v>77</v>
      </c>
      <c r="I30" s="4"/>
      <c r="J30" s="15" t="s">
        <v>78</v>
      </c>
      <c r="K30" s="7"/>
      <c r="L30" s="15"/>
      <c r="M30" s="4"/>
      <c r="N30" s="4"/>
    </row>
    <row r="31" spans="1:14" ht="23.25" x14ac:dyDescent="0.25">
      <c r="A31" s="39">
        <v>17.8</v>
      </c>
      <c r="B31" s="10" t="s">
        <v>19</v>
      </c>
      <c r="C31" s="9">
        <v>0.4</v>
      </c>
      <c r="D31" s="75" t="s">
        <v>154</v>
      </c>
      <c r="E31" s="9">
        <v>2.21</v>
      </c>
      <c r="F31" s="75" t="s">
        <v>87</v>
      </c>
      <c r="G31" s="9">
        <v>0.5</v>
      </c>
      <c r="H31" s="30" t="s">
        <v>87</v>
      </c>
      <c r="I31" s="9">
        <v>0.5</v>
      </c>
      <c r="J31" s="10" t="s">
        <v>19</v>
      </c>
      <c r="K31" s="13">
        <v>0.5</v>
      </c>
      <c r="L31" s="10"/>
      <c r="M31" s="9"/>
      <c r="N31" s="9">
        <f>C31+E31+G31+I31+K31+M31</f>
        <v>4.1099999999999994</v>
      </c>
    </row>
    <row r="32" spans="1:14" x14ac:dyDescent="0.25">
      <c r="A32" s="41">
        <v>6.68</v>
      </c>
      <c r="B32" s="89"/>
      <c r="C32" s="4"/>
      <c r="D32" s="89" t="s">
        <v>74</v>
      </c>
      <c r="E32" s="42">
        <v>1.54</v>
      </c>
      <c r="F32" s="89"/>
      <c r="G32" s="15"/>
      <c r="H32" s="89"/>
      <c r="I32" s="15"/>
      <c r="J32" s="89"/>
      <c r="K32" s="15"/>
      <c r="L32" s="4"/>
      <c r="M32" s="4"/>
      <c r="N32" s="9">
        <f>C32+E32+G32+I32+K32+M32</f>
        <v>1.54</v>
      </c>
    </row>
    <row r="33" spans="1:15" x14ac:dyDescent="0.25">
      <c r="A33" s="27">
        <v>21.65</v>
      </c>
      <c r="B33" s="134" t="s">
        <v>79</v>
      </c>
      <c r="C33" s="28">
        <v>1</v>
      </c>
      <c r="D33" s="134" t="s">
        <v>80</v>
      </c>
      <c r="E33" s="28">
        <v>1</v>
      </c>
      <c r="F33" s="134" t="s">
        <v>80</v>
      </c>
      <c r="G33" s="28">
        <v>1</v>
      </c>
      <c r="H33" s="134" t="s">
        <v>80</v>
      </c>
      <c r="I33" s="28">
        <v>1</v>
      </c>
      <c r="J33" s="134" t="s">
        <v>80</v>
      </c>
      <c r="K33" s="28">
        <v>1</v>
      </c>
      <c r="L33" s="134"/>
      <c r="M33" s="28"/>
      <c r="N33" s="146">
        <f>C33+E33+G33+I33+K33+M33</f>
        <v>5</v>
      </c>
    </row>
    <row r="34" spans="1:15" x14ac:dyDescent="0.25">
      <c r="A34" s="27"/>
      <c r="B34" s="134" t="s">
        <v>120</v>
      </c>
      <c r="C34" s="28"/>
      <c r="D34" s="134"/>
      <c r="E34" s="28"/>
      <c r="F34" s="134"/>
      <c r="G34" s="28"/>
      <c r="H34" s="134"/>
      <c r="I34" s="28"/>
      <c r="J34" s="134"/>
      <c r="K34" s="28"/>
      <c r="L34" s="134"/>
      <c r="M34" s="28"/>
      <c r="N34" s="4"/>
    </row>
    <row r="35" spans="1:15" x14ac:dyDescent="0.25">
      <c r="A35" s="29">
        <v>5.16</v>
      </c>
      <c r="B35" s="168" t="s">
        <v>18</v>
      </c>
      <c r="C35" s="31">
        <v>1.19</v>
      </c>
      <c r="D35" s="168"/>
      <c r="E35" s="31"/>
      <c r="F35" s="168"/>
      <c r="G35" s="31"/>
      <c r="H35" s="168"/>
      <c r="I35" s="31"/>
      <c r="J35" s="168"/>
      <c r="K35" s="31"/>
      <c r="L35" s="168"/>
      <c r="M35" s="31"/>
      <c r="N35" s="9">
        <f>C35+E35+G35+I35+K35+M35</f>
        <v>1.19</v>
      </c>
    </row>
    <row r="36" spans="1:15" ht="23.25" x14ac:dyDescent="0.25">
      <c r="A36" s="205"/>
      <c r="B36" s="59"/>
      <c r="C36" s="183"/>
      <c r="D36" s="59"/>
      <c r="E36" s="206"/>
      <c r="F36" s="59" t="s">
        <v>123</v>
      </c>
      <c r="G36" s="183"/>
      <c r="H36" s="207"/>
      <c r="I36" s="208"/>
      <c r="J36" s="59"/>
      <c r="K36" s="183"/>
      <c r="L36" s="59"/>
      <c r="M36" s="6"/>
      <c r="N36" s="183"/>
    </row>
    <row r="37" spans="1:15" x14ac:dyDescent="0.25">
      <c r="A37" s="205">
        <v>5.41</v>
      </c>
      <c r="B37" s="59"/>
      <c r="C37" s="183"/>
      <c r="D37" s="59"/>
      <c r="E37" s="206"/>
      <c r="F37" s="59" t="s">
        <v>18</v>
      </c>
      <c r="G37" s="183">
        <v>1.25</v>
      </c>
      <c r="H37" s="209"/>
      <c r="I37" s="195"/>
      <c r="J37" s="59"/>
      <c r="K37" s="183"/>
      <c r="L37" s="59"/>
      <c r="M37" s="6"/>
      <c r="N37" s="183">
        <f>C37+E37+G37+I37+K37+M37</f>
        <v>1.25</v>
      </c>
    </row>
    <row r="38" spans="1:15" ht="18" x14ac:dyDescent="0.25">
      <c r="A38" s="150"/>
      <c r="B38" s="172"/>
      <c r="C38" s="171"/>
      <c r="D38" s="172" t="s">
        <v>121</v>
      </c>
      <c r="E38" s="171"/>
      <c r="F38" s="172"/>
      <c r="G38" s="171"/>
      <c r="H38" s="4"/>
      <c r="I38" s="4"/>
      <c r="J38" s="4"/>
      <c r="K38" s="4"/>
      <c r="L38" s="4"/>
      <c r="M38" s="4"/>
      <c r="N38" s="95"/>
    </row>
    <row r="39" spans="1:15" x14ac:dyDescent="0.25">
      <c r="A39" s="12">
        <v>3.25</v>
      </c>
      <c r="B39" s="75"/>
      <c r="C39" s="18"/>
      <c r="D39" s="75" t="s">
        <v>18</v>
      </c>
      <c r="E39" s="18">
        <v>0.75</v>
      </c>
      <c r="F39" s="75"/>
      <c r="G39" s="18"/>
      <c r="H39" s="9"/>
      <c r="I39" s="9"/>
      <c r="J39" s="9"/>
      <c r="K39" s="9"/>
      <c r="L39" s="9"/>
      <c r="M39" s="9"/>
      <c r="N39" s="92">
        <f>C39+E39+G39+I39+K39+M39</f>
        <v>0.75</v>
      </c>
    </row>
    <row r="40" spans="1:15" ht="28.5" x14ac:dyDescent="0.25">
      <c r="A40" s="153">
        <v>3.25</v>
      </c>
      <c r="B40" s="58"/>
      <c r="C40" s="42"/>
      <c r="D40" s="163"/>
      <c r="E40" s="175"/>
      <c r="F40" s="40" t="s">
        <v>122</v>
      </c>
      <c r="G40" s="171">
        <v>0.66</v>
      </c>
      <c r="H40" s="5"/>
      <c r="I40" s="5"/>
      <c r="J40" s="5"/>
      <c r="K40" s="5"/>
      <c r="L40" s="5"/>
      <c r="M40" s="5"/>
      <c r="N40" s="112">
        <f>C40+E40+G40+I40+K40+M40</f>
        <v>0.66</v>
      </c>
    </row>
    <row r="41" spans="1:15" x14ac:dyDescent="0.25">
      <c r="A41" s="4"/>
      <c r="B41" s="211" t="s">
        <v>157</v>
      </c>
      <c r="C41" s="136"/>
      <c r="D41" s="211"/>
      <c r="E41" s="136"/>
      <c r="F41" s="211"/>
      <c r="G41" s="136"/>
      <c r="H41" s="211" t="s">
        <v>157</v>
      </c>
      <c r="I41" s="136"/>
      <c r="J41" s="211"/>
      <c r="K41" s="136"/>
      <c r="L41" s="211"/>
      <c r="M41" s="28"/>
      <c r="N41" s="136"/>
    </row>
    <row r="42" spans="1:15" x14ac:dyDescent="0.25">
      <c r="A42" s="31">
        <v>4</v>
      </c>
      <c r="B42" s="30" t="s">
        <v>18</v>
      </c>
      <c r="C42" s="138">
        <v>0.59</v>
      </c>
      <c r="D42" s="212"/>
      <c r="E42" s="194"/>
      <c r="F42" s="30"/>
      <c r="G42" s="138"/>
      <c r="H42" s="31" t="s">
        <v>19</v>
      </c>
      <c r="I42" s="195">
        <v>0.33</v>
      </c>
      <c r="J42" s="31"/>
      <c r="K42" s="194"/>
      <c r="L42" s="30"/>
      <c r="M42" s="57"/>
      <c r="N42" s="138">
        <f>C42+E42+G42+I42+K42+M42</f>
        <v>0.91999999999999993</v>
      </c>
    </row>
    <row r="43" spans="1:15" ht="26.25" x14ac:dyDescent="0.25">
      <c r="A43" s="4"/>
      <c r="B43" s="15"/>
      <c r="C43" s="95"/>
      <c r="D43" s="176"/>
      <c r="E43" s="213"/>
      <c r="F43" s="214"/>
      <c r="G43" s="95"/>
      <c r="H43" s="214"/>
      <c r="I43" s="95"/>
      <c r="J43" s="214" t="s">
        <v>158</v>
      </c>
      <c r="K43" s="95"/>
      <c r="L43" s="15"/>
      <c r="M43" s="4"/>
      <c r="N43" s="95"/>
    </row>
    <row r="44" spans="1:15" x14ac:dyDescent="0.25">
      <c r="A44" s="9">
        <v>3.44</v>
      </c>
      <c r="B44" s="30"/>
      <c r="C44" s="138"/>
      <c r="D44" s="212"/>
      <c r="E44" s="194"/>
      <c r="F44" s="30"/>
      <c r="G44" s="195"/>
      <c r="H44" s="30"/>
      <c r="I44" s="195"/>
      <c r="J44" s="30" t="s">
        <v>18</v>
      </c>
      <c r="K44" s="195">
        <v>0.79</v>
      </c>
      <c r="L44" s="30"/>
      <c r="M44" s="57"/>
      <c r="N44" s="138">
        <f>C44+E44+G44+I44+K44+M44</f>
        <v>0.79</v>
      </c>
    </row>
    <row r="45" spans="1:15" ht="18" x14ac:dyDescent="0.25">
      <c r="A45" s="216"/>
      <c r="B45" s="217"/>
      <c r="C45" s="218"/>
      <c r="D45" s="219"/>
      <c r="E45" s="220"/>
      <c r="F45" s="221"/>
      <c r="G45" s="220"/>
      <c r="H45" s="221"/>
      <c r="I45" s="220"/>
      <c r="J45" s="221" t="s">
        <v>159</v>
      </c>
      <c r="K45" s="220"/>
      <c r="L45" s="222"/>
      <c r="M45" s="222"/>
      <c r="N45" s="223"/>
      <c r="O45" t="s">
        <v>162</v>
      </c>
    </row>
    <row r="46" spans="1:15" x14ac:dyDescent="0.25">
      <c r="A46" s="224">
        <v>3.25</v>
      </c>
      <c r="B46" s="225"/>
      <c r="C46" s="226"/>
      <c r="D46" s="227"/>
      <c r="E46" s="228"/>
      <c r="F46" s="229"/>
      <c r="G46" s="230"/>
      <c r="H46" s="229"/>
      <c r="I46" s="230"/>
      <c r="J46" s="229" t="s">
        <v>18</v>
      </c>
      <c r="K46" s="230">
        <v>0.75</v>
      </c>
      <c r="L46" s="229"/>
      <c r="M46" s="229"/>
      <c r="N46" s="231">
        <f>C46+E46+G46+I46+K46+M46</f>
        <v>0.75</v>
      </c>
    </row>
    <row r="47" spans="1:15" x14ac:dyDescent="0.25">
      <c r="A47" s="69">
        <f>SUM(A3:A46)</f>
        <v>153.51</v>
      </c>
      <c r="B47" s="70" t="s">
        <v>9</v>
      </c>
      <c r="C47" s="70">
        <f>SUM(C3:C46)</f>
        <v>6.75</v>
      </c>
      <c r="D47" s="71"/>
      <c r="E47" s="70">
        <f>SUM(E3:E46)</f>
        <v>7.88</v>
      </c>
      <c r="F47" s="72"/>
      <c r="G47" s="70">
        <f>SUM(G3:G46)</f>
        <v>8</v>
      </c>
      <c r="H47" s="70"/>
      <c r="I47" s="70">
        <f>SUM(I3:I46)</f>
        <v>7.14</v>
      </c>
      <c r="J47" s="70"/>
      <c r="K47" s="70">
        <f>SUM(K3:K46)</f>
        <v>5.51</v>
      </c>
      <c r="L47" s="71"/>
      <c r="M47" s="71"/>
      <c r="N47" s="70">
        <f>SUM(N3:N46)</f>
        <v>35.279999999999994</v>
      </c>
    </row>
    <row r="48" spans="1:15" x14ac:dyDescent="0.25">
      <c r="A48" s="21"/>
      <c r="B48" s="21"/>
      <c r="C48" s="21" t="s">
        <v>12</v>
      </c>
      <c r="D48" s="21"/>
      <c r="E48" s="21"/>
      <c r="F48" s="24"/>
      <c r="G48" s="46"/>
      <c r="H48" s="50" t="s">
        <v>161</v>
      </c>
      <c r="I48" s="21"/>
      <c r="J48" s="21" t="s">
        <v>26</v>
      </c>
      <c r="K48" s="21"/>
      <c r="L48" s="21"/>
      <c r="M48" s="21"/>
      <c r="N48" s="21"/>
    </row>
    <row r="49" spans="1:13" x14ac:dyDescent="0.25">
      <c r="A49" s="21"/>
      <c r="B49" s="21"/>
      <c r="C49" s="21" t="s">
        <v>14</v>
      </c>
      <c r="D49" s="21"/>
      <c r="E49" s="21" t="str">
        <f>B1</f>
        <v>YOHANY DANIELA MORENO CAMARGO</v>
      </c>
      <c r="F49" s="24"/>
      <c r="G49" s="21"/>
      <c r="H49" s="21" t="s">
        <v>27</v>
      </c>
      <c r="J49" s="48">
        <f>N47*4.33</f>
        <v>152.76239999999999</v>
      </c>
      <c r="L49" s="49"/>
      <c r="M49" s="49"/>
    </row>
    <row r="51" spans="1:13" x14ac:dyDescent="0.25">
      <c r="F51" t="s">
        <v>160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31" workbookViewId="0"/>
  </sheetViews>
  <sheetFormatPr baseColWidth="10" defaultRowHeight="15" x14ac:dyDescent="0.25"/>
  <cols>
    <col min="1" max="1" width="6.28515625" customWidth="1"/>
    <col min="2" max="2" width="17" customWidth="1"/>
    <col min="3" max="3" width="4.42578125" customWidth="1"/>
    <col min="4" max="4" width="13.5703125" customWidth="1"/>
    <col min="5" max="5" width="5.85546875" customWidth="1"/>
    <col min="6" max="6" width="17.42578125" customWidth="1"/>
    <col min="7" max="7" width="4.85546875" customWidth="1"/>
    <col min="8" max="8" width="20" customWidth="1"/>
    <col min="9" max="9" width="5.140625" customWidth="1"/>
    <col min="10" max="10" width="17.42578125" customWidth="1"/>
    <col min="11" max="11" width="5.42578125" customWidth="1"/>
    <col min="12" max="12" width="3.5703125" customWidth="1"/>
    <col min="13" max="13" width="3.28515625" customWidth="1"/>
    <col min="14" max="14" width="6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5.75" customHeight="1" x14ac:dyDescent="0.25">
      <c r="A3" s="41"/>
      <c r="B3" s="56" t="s">
        <v>145</v>
      </c>
      <c r="C3" s="112"/>
      <c r="D3" s="56"/>
      <c r="E3" s="198"/>
      <c r="F3" s="56" t="s">
        <v>145</v>
      </c>
      <c r="G3" s="198"/>
      <c r="H3" s="56"/>
      <c r="I3" s="198"/>
      <c r="J3" s="56" t="s">
        <v>145</v>
      </c>
      <c r="K3" s="198"/>
      <c r="L3" s="6"/>
      <c r="M3" s="112"/>
      <c r="N3" s="95"/>
    </row>
    <row r="4" spans="1:14" x14ac:dyDescent="0.25">
      <c r="A4" s="8">
        <v>5</v>
      </c>
      <c r="B4" s="200" t="s">
        <v>147</v>
      </c>
      <c r="C4" s="92">
        <v>0.25</v>
      </c>
      <c r="D4" s="200"/>
      <c r="E4" s="201"/>
      <c r="F4" s="200" t="s">
        <v>146</v>
      </c>
      <c r="G4" s="92">
        <v>0.65</v>
      </c>
      <c r="H4" s="200"/>
      <c r="I4" s="201"/>
      <c r="J4" s="200" t="s">
        <v>147</v>
      </c>
      <c r="K4" s="201">
        <v>0.25</v>
      </c>
      <c r="L4" s="10"/>
      <c r="M4" s="92"/>
      <c r="N4" s="92">
        <f>C4+E4+G4+I4+K4+M4</f>
        <v>1.1499999999999999</v>
      </c>
    </row>
    <row r="5" spans="1:14" x14ac:dyDescent="0.25">
      <c r="A5" s="27"/>
      <c r="B5" s="56"/>
      <c r="C5" s="28"/>
      <c r="D5" s="56" t="s">
        <v>31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0" t="s">
        <v>18</v>
      </c>
      <c r="E6" s="31">
        <v>0.69</v>
      </c>
      <c r="F6" s="30"/>
      <c r="G6" s="31"/>
      <c r="H6" s="30"/>
      <c r="I6" s="31"/>
      <c r="J6" s="30"/>
      <c r="K6" s="31"/>
      <c r="L6" s="30"/>
      <c r="M6" s="31"/>
      <c r="N6" s="31">
        <f>C6+E6+G6+I6+K6+M6</f>
        <v>0.69</v>
      </c>
    </row>
    <row r="7" spans="1:14" ht="14.25" customHeight="1" x14ac:dyDescent="0.25">
      <c r="A7" s="58"/>
      <c r="B7" s="148"/>
      <c r="C7" s="6"/>
      <c r="D7" s="148"/>
      <c r="E7" s="6"/>
      <c r="F7" s="148"/>
      <c r="G7" s="6"/>
      <c r="H7" s="148" t="s">
        <v>102</v>
      </c>
      <c r="I7" s="6"/>
      <c r="J7" s="148"/>
      <c r="K7" s="6"/>
      <c r="L7" s="148"/>
      <c r="M7" s="6"/>
      <c r="N7" s="6"/>
    </row>
    <row r="8" spans="1:14" x14ac:dyDescent="0.25">
      <c r="A8" s="58">
        <v>3.75</v>
      </c>
      <c r="B8" s="148"/>
      <c r="C8" s="6"/>
      <c r="D8" s="148"/>
      <c r="E8" s="6"/>
      <c r="F8" s="148"/>
      <c r="G8" s="6"/>
      <c r="H8" s="148" t="s">
        <v>18</v>
      </c>
      <c r="I8" s="6">
        <v>0.86</v>
      </c>
      <c r="J8" s="148"/>
      <c r="K8" s="6"/>
      <c r="L8" s="148"/>
      <c r="M8" s="6"/>
      <c r="N8" s="6">
        <f>C8+E8+G8+I8+K8</f>
        <v>0.86</v>
      </c>
    </row>
    <row r="9" spans="1:14" x14ac:dyDescent="0.25">
      <c r="A9" s="27"/>
      <c r="B9" s="134"/>
      <c r="C9" s="28"/>
      <c r="D9" s="134" t="s">
        <v>32</v>
      </c>
      <c r="E9" s="28"/>
      <c r="F9" s="134"/>
      <c r="G9" s="28"/>
      <c r="H9" s="134"/>
      <c r="I9" s="28"/>
      <c r="J9" s="134"/>
      <c r="K9" s="28"/>
      <c r="L9" s="134"/>
      <c r="M9" s="28"/>
      <c r="N9" s="28"/>
    </row>
    <row r="10" spans="1:14" x14ac:dyDescent="0.25">
      <c r="A10" s="29">
        <v>3</v>
      </c>
      <c r="B10" s="30"/>
      <c r="C10" s="31"/>
      <c r="D10" s="31" t="s">
        <v>18</v>
      </c>
      <c r="E10" s="57">
        <v>0.69</v>
      </c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0.69</v>
      </c>
    </row>
    <row r="11" spans="1:14" x14ac:dyDescent="0.25">
      <c r="A11" s="27"/>
      <c r="B11" s="56" t="s">
        <v>33</v>
      </c>
      <c r="C11" s="28"/>
      <c r="D11" s="56"/>
      <c r="E11" s="28"/>
      <c r="F11" s="56"/>
      <c r="G11" s="28"/>
      <c r="H11" s="56" t="s">
        <v>33</v>
      </c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0.59</v>
      </c>
      <c r="D12" s="31"/>
      <c r="E12" s="57"/>
      <c r="F12" s="30"/>
      <c r="G12" s="31"/>
      <c r="H12" s="30" t="s">
        <v>20</v>
      </c>
      <c r="I12" s="31">
        <v>0.33</v>
      </c>
      <c r="J12" s="30"/>
      <c r="K12" s="21"/>
      <c r="L12" s="31"/>
      <c r="M12" s="31"/>
      <c r="N12" s="31">
        <f>C12+E12+G12+I12+K12+M12</f>
        <v>0.91999999999999993</v>
      </c>
    </row>
    <row r="13" spans="1:14" ht="15.75" customHeight="1" x14ac:dyDescent="0.25">
      <c r="A13" s="27"/>
      <c r="B13" s="56" t="s">
        <v>35</v>
      </c>
      <c r="C13" s="28"/>
      <c r="D13" s="56"/>
      <c r="E13" s="28"/>
      <c r="F13" s="56"/>
      <c r="G13" s="28"/>
      <c r="H13" s="56"/>
      <c r="I13" s="28"/>
      <c r="J13" s="56"/>
      <c r="K13" s="28"/>
      <c r="L13" s="56"/>
      <c r="M13" s="28"/>
      <c r="N13" s="28"/>
    </row>
    <row r="14" spans="1:14" x14ac:dyDescent="0.25">
      <c r="A14" s="29">
        <v>4</v>
      </c>
      <c r="B14" s="30" t="s">
        <v>18</v>
      </c>
      <c r="C14" s="31">
        <v>0.92</v>
      </c>
      <c r="D14" s="31"/>
      <c r="E14" s="57"/>
      <c r="F14" s="30"/>
      <c r="G14" s="31"/>
      <c r="H14" s="30"/>
      <c r="I14" s="31"/>
      <c r="J14" s="30"/>
      <c r="K14" s="31"/>
      <c r="L14" s="31"/>
      <c r="M14" s="31"/>
      <c r="N14" s="31">
        <f>C14+E14+G14+I14+K14+M14</f>
        <v>0.92</v>
      </c>
    </row>
    <row r="15" spans="1:14" x14ac:dyDescent="0.25">
      <c r="A15" s="58"/>
      <c r="B15" s="59"/>
      <c r="C15" s="60"/>
      <c r="D15" s="59"/>
      <c r="E15" s="61"/>
      <c r="F15" s="59" t="s">
        <v>36</v>
      </c>
      <c r="G15" s="62"/>
      <c r="H15" s="59"/>
      <c r="I15" s="62"/>
      <c r="J15" s="59"/>
      <c r="K15" s="62"/>
      <c r="L15" s="6"/>
      <c r="M15" s="6"/>
      <c r="N15" s="6"/>
    </row>
    <row r="16" spans="1:14" x14ac:dyDescent="0.25">
      <c r="A16" s="29">
        <v>7.41</v>
      </c>
      <c r="B16" s="30"/>
      <c r="C16" s="34"/>
      <c r="D16" s="30"/>
      <c r="E16" s="63"/>
      <c r="F16" s="30" t="s">
        <v>18</v>
      </c>
      <c r="G16" s="64">
        <v>1.71</v>
      </c>
      <c r="H16" s="30"/>
      <c r="I16" s="64"/>
      <c r="J16" s="30"/>
      <c r="K16" s="64"/>
      <c r="L16" s="31"/>
      <c r="M16" s="31"/>
      <c r="N16" s="9">
        <f>C16+E16+G16+I16+K16+M16</f>
        <v>1.71</v>
      </c>
    </row>
    <row r="17" spans="1:14" ht="18" customHeight="1" x14ac:dyDescent="0.25">
      <c r="A17" s="3"/>
      <c r="B17" s="210" t="s">
        <v>37</v>
      </c>
      <c r="C17" s="4"/>
      <c r="D17" s="65"/>
      <c r="E17" s="4"/>
      <c r="F17" s="210"/>
      <c r="G17" s="4"/>
      <c r="H17" s="210" t="s">
        <v>37</v>
      </c>
      <c r="I17" s="4"/>
      <c r="J17" s="210"/>
      <c r="K17" s="4"/>
      <c r="L17" s="210"/>
      <c r="M17" s="4"/>
      <c r="N17" s="4"/>
    </row>
    <row r="18" spans="1:14" ht="22.5" customHeight="1" x14ac:dyDescent="0.25">
      <c r="A18" s="8">
        <v>4</v>
      </c>
      <c r="B18" s="10" t="s">
        <v>19</v>
      </c>
      <c r="C18" s="9">
        <v>0.33</v>
      </c>
      <c r="D18" s="66"/>
      <c r="E18" s="36"/>
      <c r="F18" s="10"/>
      <c r="G18" s="9"/>
      <c r="H18" s="10" t="s">
        <v>18</v>
      </c>
      <c r="I18" s="9">
        <v>0.59</v>
      </c>
      <c r="J18" s="10"/>
      <c r="K18" s="9"/>
      <c r="L18" s="9"/>
      <c r="M18" s="9"/>
      <c r="N18" s="9">
        <f>C18+E18+G18+I18+K18+M18</f>
        <v>0.91999999999999993</v>
      </c>
    </row>
    <row r="19" spans="1:14" ht="12.75" customHeight="1" x14ac:dyDescent="0.25">
      <c r="A19" s="37"/>
      <c r="B19" s="15"/>
      <c r="C19" s="4"/>
      <c r="D19" s="4"/>
      <c r="E19" s="38"/>
      <c r="F19" s="15"/>
      <c r="G19" s="4"/>
      <c r="H19" s="15" t="s">
        <v>38</v>
      </c>
      <c r="I19" s="4"/>
      <c r="J19" s="15"/>
      <c r="K19" s="4"/>
      <c r="L19" s="4"/>
      <c r="M19" s="4"/>
      <c r="N19" s="4"/>
    </row>
    <row r="20" spans="1:14" ht="26.25" customHeight="1" x14ac:dyDescent="0.25">
      <c r="A20" s="39">
        <v>3</v>
      </c>
      <c r="B20" s="10"/>
      <c r="C20" s="9"/>
      <c r="D20" s="9"/>
      <c r="E20" s="36"/>
      <c r="F20" s="10"/>
      <c r="G20" s="9"/>
      <c r="H20" s="185" t="s">
        <v>39</v>
      </c>
      <c r="I20" s="9">
        <v>0.69</v>
      </c>
      <c r="J20" s="67"/>
      <c r="K20" s="9"/>
      <c r="L20" s="9"/>
      <c r="M20" s="9"/>
      <c r="N20" s="9">
        <f>C20+E20+G20+I20+K20+M20</f>
        <v>0.69</v>
      </c>
    </row>
    <row r="21" spans="1:14" ht="17.25" customHeight="1" x14ac:dyDescent="0.25">
      <c r="A21" s="27"/>
      <c r="B21" s="32" t="s">
        <v>40</v>
      </c>
      <c r="C21" s="28"/>
      <c r="D21" s="32"/>
      <c r="E21" s="28"/>
      <c r="F21" s="32"/>
      <c r="G21" s="28"/>
      <c r="H21" s="32" t="s">
        <v>40</v>
      </c>
      <c r="I21" s="28"/>
      <c r="J21" s="32"/>
      <c r="K21" s="28"/>
      <c r="L21" s="32"/>
      <c r="M21" s="68"/>
      <c r="N21" s="28"/>
    </row>
    <row r="22" spans="1:14" ht="23.25" customHeight="1" x14ac:dyDescent="0.25">
      <c r="A22" s="29">
        <v>5</v>
      </c>
      <c r="B22" s="67" t="s">
        <v>41</v>
      </c>
      <c r="C22" s="31">
        <v>0.75</v>
      </c>
      <c r="D22" s="30"/>
      <c r="E22" s="31"/>
      <c r="F22" s="30"/>
      <c r="G22" s="31"/>
      <c r="H22" s="30" t="s">
        <v>42</v>
      </c>
      <c r="I22" s="31">
        <v>0.4</v>
      </c>
      <c r="J22" s="30"/>
      <c r="K22" s="31"/>
      <c r="L22" s="30"/>
      <c r="M22" s="57"/>
      <c r="N22" s="31">
        <f>K22+I22+G22+E22+C22</f>
        <v>1.1499999999999999</v>
      </c>
    </row>
    <row r="23" spans="1:14" x14ac:dyDescent="0.25">
      <c r="A23" s="27"/>
      <c r="B23" s="32" t="s">
        <v>21</v>
      </c>
      <c r="C23" s="28"/>
      <c r="D23" s="32"/>
      <c r="E23" s="51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28"/>
    </row>
    <row r="24" spans="1:14" x14ac:dyDescent="0.25">
      <c r="A24" s="29">
        <v>14.86</v>
      </c>
      <c r="B24" s="30" t="s">
        <v>19</v>
      </c>
      <c r="C24" s="31">
        <v>0.33</v>
      </c>
      <c r="D24" s="30"/>
      <c r="E24" s="52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1">
        <f>K24+I24+G24+C24</f>
        <v>3.43</v>
      </c>
    </row>
    <row r="25" spans="1:14" x14ac:dyDescent="0.25">
      <c r="A25" s="37">
        <v>10.1</v>
      </c>
      <c r="B25" s="40" t="s">
        <v>23</v>
      </c>
      <c r="C25" s="4">
        <v>0.4</v>
      </c>
      <c r="D25" s="4"/>
      <c r="E25" s="38"/>
      <c r="F25" s="40" t="s">
        <v>23</v>
      </c>
      <c r="G25" s="7">
        <v>0.4</v>
      </c>
      <c r="H25" s="15"/>
      <c r="I25" s="4"/>
      <c r="J25" s="40" t="s">
        <v>23</v>
      </c>
      <c r="K25" s="7">
        <v>1.5</v>
      </c>
      <c r="L25" s="4"/>
      <c r="M25" s="4"/>
      <c r="N25" s="5">
        <f>C25+E25+G25+I25+K25+M25</f>
        <v>2.2999999999999998</v>
      </c>
    </row>
    <row r="26" spans="1:14" x14ac:dyDescent="0.25">
      <c r="A26" s="39"/>
      <c r="B26" s="10" t="s">
        <v>19</v>
      </c>
      <c r="C26" s="9"/>
      <c r="D26" s="9"/>
      <c r="E26" s="36"/>
      <c r="F26" s="10" t="s">
        <v>19</v>
      </c>
      <c r="G26" s="13"/>
      <c r="H26" s="10"/>
      <c r="I26" s="9"/>
      <c r="J26" s="10" t="s">
        <v>24</v>
      </c>
      <c r="K26" s="13"/>
      <c r="L26" s="9"/>
      <c r="M26" s="9"/>
      <c r="N26" s="9"/>
    </row>
    <row r="27" spans="1:14" x14ac:dyDescent="0.25">
      <c r="A27" s="3"/>
      <c r="B27" s="89"/>
      <c r="C27" s="4"/>
      <c r="D27" s="4" t="s">
        <v>25</v>
      </c>
      <c r="E27" s="15"/>
      <c r="F27" s="89"/>
      <c r="G27" s="7"/>
      <c r="H27" s="89"/>
      <c r="I27" s="4"/>
      <c r="J27" s="4" t="s">
        <v>25</v>
      </c>
      <c r="K27" s="7"/>
      <c r="L27" s="4"/>
      <c r="M27" s="4"/>
      <c r="N27" s="4"/>
    </row>
    <row r="28" spans="1:14" x14ac:dyDescent="0.25">
      <c r="A28" s="8">
        <v>6</v>
      </c>
      <c r="B28" s="10"/>
      <c r="C28" s="9"/>
      <c r="D28" s="10" t="s">
        <v>18</v>
      </c>
      <c r="E28" s="9">
        <v>1</v>
      </c>
      <c r="F28" s="10"/>
      <c r="G28" s="13"/>
      <c r="H28" s="9"/>
      <c r="I28" s="9"/>
      <c r="J28" s="10" t="s">
        <v>19</v>
      </c>
      <c r="K28" s="13">
        <v>0.39</v>
      </c>
      <c r="L28" s="10"/>
      <c r="M28" s="9"/>
      <c r="N28" s="9">
        <f>C28+E28+G28+I28+K28+M28</f>
        <v>1.3900000000000001</v>
      </c>
    </row>
    <row r="29" spans="1:14" x14ac:dyDescent="0.25">
      <c r="A29" s="145">
        <v>6.5</v>
      </c>
      <c r="B29" s="42"/>
      <c r="C29" s="5"/>
      <c r="D29" s="42"/>
      <c r="E29" s="5"/>
      <c r="F29" s="42" t="s">
        <v>67</v>
      </c>
      <c r="G29" s="55">
        <v>1.5</v>
      </c>
      <c r="H29" s="5"/>
      <c r="I29" s="5"/>
      <c r="J29" s="42"/>
      <c r="K29" s="55"/>
      <c r="L29" s="42"/>
      <c r="M29" s="5"/>
      <c r="N29" s="5">
        <f>C29+E29+G29+I29+K29</f>
        <v>1.5</v>
      </c>
    </row>
    <row r="30" spans="1:14" ht="14.25" customHeight="1" x14ac:dyDescent="0.25">
      <c r="A30" s="37"/>
      <c r="B30" s="15" t="s">
        <v>77</v>
      </c>
      <c r="C30" s="4"/>
      <c r="D30" s="15" t="s">
        <v>77</v>
      </c>
      <c r="E30" s="4"/>
      <c r="F30" s="15" t="s">
        <v>77</v>
      </c>
      <c r="G30" s="7"/>
      <c r="H30" s="15" t="s">
        <v>77</v>
      </c>
      <c r="I30" s="4"/>
      <c r="J30" s="15" t="s">
        <v>78</v>
      </c>
      <c r="K30" s="7"/>
      <c r="L30" s="15"/>
      <c r="M30" s="4"/>
      <c r="N30" s="4"/>
    </row>
    <row r="31" spans="1:14" ht="15.75" customHeight="1" x14ac:dyDescent="0.25">
      <c r="A31" s="39">
        <v>17.8</v>
      </c>
      <c r="B31" s="10" t="s">
        <v>19</v>
      </c>
      <c r="C31" s="9">
        <v>0.4</v>
      </c>
      <c r="D31" s="75" t="s">
        <v>154</v>
      </c>
      <c r="E31" s="9">
        <v>2.21</v>
      </c>
      <c r="F31" s="75" t="s">
        <v>87</v>
      </c>
      <c r="G31" s="9">
        <v>0.5</v>
      </c>
      <c r="H31" s="30" t="s">
        <v>87</v>
      </c>
      <c r="I31" s="9">
        <v>0.5</v>
      </c>
      <c r="J31" s="10" t="s">
        <v>19</v>
      </c>
      <c r="K31" s="13">
        <v>0.5</v>
      </c>
      <c r="L31" s="10"/>
      <c r="M31" s="9"/>
      <c r="N31" s="9">
        <f>C31+E31+G31+I31+K31+M31</f>
        <v>4.1099999999999994</v>
      </c>
    </row>
    <row r="32" spans="1:14" x14ac:dyDescent="0.25">
      <c r="A32" s="41">
        <v>6.68</v>
      </c>
      <c r="B32" s="89"/>
      <c r="C32" s="4"/>
      <c r="D32" s="89" t="s">
        <v>74</v>
      </c>
      <c r="E32" s="42">
        <v>1.54</v>
      </c>
      <c r="F32" s="89"/>
      <c r="G32" s="15"/>
      <c r="H32" s="89"/>
      <c r="I32" s="15"/>
      <c r="J32" s="89"/>
      <c r="K32" s="15"/>
      <c r="L32" s="4"/>
      <c r="M32" s="4"/>
      <c r="N32" s="9">
        <f>C32+E32+G32+I32+K32+M32</f>
        <v>1.54</v>
      </c>
    </row>
    <row r="33" spans="1:14" x14ac:dyDescent="0.25">
      <c r="A33" s="27">
        <v>21.65</v>
      </c>
      <c r="B33" s="134" t="s">
        <v>79</v>
      </c>
      <c r="C33" s="28">
        <v>1</v>
      </c>
      <c r="D33" s="134" t="s">
        <v>80</v>
      </c>
      <c r="E33" s="28">
        <v>1</v>
      </c>
      <c r="F33" s="134" t="s">
        <v>80</v>
      </c>
      <c r="G33" s="28">
        <v>1</v>
      </c>
      <c r="H33" s="134" t="s">
        <v>80</v>
      </c>
      <c r="I33" s="28">
        <v>1</v>
      </c>
      <c r="J33" s="134" t="s">
        <v>80</v>
      </c>
      <c r="K33" s="28">
        <v>1</v>
      </c>
      <c r="L33" s="134"/>
      <c r="M33" s="28"/>
      <c r="N33" s="146">
        <f>C33+E33+G33+I33+K33+M33</f>
        <v>5</v>
      </c>
    </row>
    <row r="34" spans="1:14" x14ac:dyDescent="0.25">
      <c r="A34" s="27"/>
      <c r="B34" s="134" t="s">
        <v>120</v>
      </c>
      <c r="C34" s="28"/>
      <c r="D34" s="134"/>
      <c r="E34" s="28"/>
      <c r="F34" s="134"/>
      <c r="G34" s="28"/>
      <c r="H34" s="134"/>
      <c r="I34" s="28"/>
      <c r="J34" s="134"/>
      <c r="K34" s="28"/>
      <c r="L34" s="134"/>
      <c r="M34" s="28"/>
      <c r="N34" s="4"/>
    </row>
    <row r="35" spans="1:14" x14ac:dyDescent="0.25">
      <c r="A35" s="29">
        <v>5.16</v>
      </c>
      <c r="B35" s="168" t="s">
        <v>18</v>
      </c>
      <c r="C35" s="31">
        <v>1.19</v>
      </c>
      <c r="D35" s="168"/>
      <c r="E35" s="31"/>
      <c r="F35" s="168"/>
      <c r="G35" s="31"/>
      <c r="H35" s="168"/>
      <c r="I35" s="31"/>
      <c r="J35" s="168"/>
      <c r="K35" s="31"/>
      <c r="L35" s="168"/>
      <c r="M35" s="31"/>
      <c r="N35" s="9">
        <f>C35+E35+G35+I35+K35+M35</f>
        <v>1.19</v>
      </c>
    </row>
    <row r="36" spans="1:14" ht="13.5" customHeight="1" x14ac:dyDescent="0.25">
      <c r="A36" s="205"/>
      <c r="B36" s="59"/>
      <c r="C36" s="183"/>
      <c r="D36" s="59"/>
      <c r="E36" s="206"/>
      <c r="F36" s="59" t="s">
        <v>123</v>
      </c>
      <c r="G36" s="183"/>
      <c r="H36" s="207"/>
      <c r="I36" s="208"/>
      <c r="J36" s="59"/>
      <c r="K36" s="183"/>
      <c r="L36" s="59"/>
      <c r="M36" s="6"/>
      <c r="N36" s="183"/>
    </row>
    <row r="37" spans="1:14" x14ac:dyDescent="0.25">
      <c r="A37" s="205">
        <v>5.41</v>
      </c>
      <c r="B37" s="59"/>
      <c r="C37" s="183"/>
      <c r="D37" s="59"/>
      <c r="E37" s="206"/>
      <c r="F37" s="59" t="s">
        <v>18</v>
      </c>
      <c r="G37" s="183">
        <v>1.25</v>
      </c>
      <c r="H37" s="209"/>
      <c r="I37" s="195"/>
      <c r="J37" s="59"/>
      <c r="K37" s="183"/>
      <c r="L37" s="59"/>
      <c r="M37" s="6"/>
      <c r="N37" s="183">
        <f>C37+E37+G37+I37+K37+M37</f>
        <v>1.25</v>
      </c>
    </row>
    <row r="38" spans="1:14" x14ac:dyDescent="0.25">
      <c r="A38" s="150"/>
      <c r="B38" s="172"/>
      <c r="C38" s="171"/>
      <c r="D38" s="172" t="s">
        <v>121</v>
      </c>
      <c r="E38" s="171"/>
      <c r="F38" s="172"/>
      <c r="G38" s="171"/>
      <c r="H38" s="4"/>
      <c r="I38" s="4"/>
      <c r="J38" s="4"/>
      <c r="K38" s="4"/>
      <c r="L38" s="4"/>
      <c r="M38" s="4"/>
      <c r="N38" s="95"/>
    </row>
    <row r="39" spans="1:14" x14ac:dyDescent="0.25">
      <c r="A39" s="12">
        <v>3.25</v>
      </c>
      <c r="B39" s="75"/>
      <c r="C39" s="18"/>
      <c r="D39" s="75" t="s">
        <v>18</v>
      </c>
      <c r="E39" s="18">
        <v>0.75</v>
      </c>
      <c r="F39" s="75"/>
      <c r="G39" s="18"/>
      <c r="H39" s="9"/>
      <c r="I39" s="9"/>
      <c r="J39" s="9"/>
      <c r="K39" s="9"/>
      <c r="L39" s="9"/>
      <c r="M39" s="9"/>
      <c r="N39" s="92">
        <f>C39+E39+G39+I39+K39+M39</f>
        <v>0.75</v>
      </c>
    </row>
    <row r="40" spans="1:14" ht="19.5" x14ac:dyDescent="0.25">
      <c r="A40" s="153">
        <v>3.25</v>
      </c>
      <c r="B40" s="58"/>
      <c r="C40" s="42"/>
      <c r="D40" s="163"/>
      <c r="E40" s="175"/>
      <c r="F40" s="40" t="s">
        <v>122</v>
      </c>
      <c r="G40" s="171">
        <v>0.66</v>
      </c>
      <c r="H40" s="5"/>
      <c r="I40" s="5"/>
      <c r="J40" s="5"/>
      <c r="K40" s="5"/>
      <c r="L40" s="5"/>
      <c r="M40" s="5"/>
      <c r="N40" s="112">
        <f>C40+E40+G40+I40+K40+M40</f>
        <v>0.66</v>
      </c>
    </row>
    <row r="41" spans="1:14" x14ac:dyDescent="0.25">
      <c r="A41" s="4"/>
      <c r="B41" s="211" t="s">
        <v>157</v>
      </c>
      <c r="C41" s="136"/>
      <c r="D41" s="211"/>
      <c r="E41" s="136"/>
      <c r="F41" s="211"/>
      <c r="G41" s="136"/>
      <c r="H41" s="211" t="s">
        <v>157</v>
      </c>
      <c r="I41" s="136"/>
      <c r="J41" s="211"/>
      <c r="K41" s="136"/>
      <c r="L41" s="211"/>
      <c r="M41" s="28"/>
      <c r="N41" s="136"/>
    </row>
    <row r="42" spans="1:14" x14ac:dyDescent="0.25">
      <c r="A42" s="31">
        <v>4</v>
      </c>
      <c r="B42" s="30" t="s">
        <v>18</v>
      </c>
      <c r="C42" s="138">
        <v>0.59</v>
      </c>
      <c r="D42" s="212"/>
      <c r="E42" s="194"/>
      <c r="F42" s="30"/>
      <c r="G42" s="138"/>
      <c r="H42" s="31" t="s">
        <v>19</v>
      </c>
      <c r="I42" s="195">
        <v>0.33</v>
      </c>
      <c r="J42" s="31"/>
      <c r="K42" s="194"/>
      <c r="L42" s="30"/>
      <c r="M42" s="57"/>
      <c r="N42" s="138">
        <f>C42+E42+G42+I42+K42+M42</f>
        <v>0.91999999999999993</v>
      </c>
    </row>
    <row r="43" spans="1:14" ht="19.5" customHeight="1" x14ac:dyDescent="0.25">
      <c r="A43" s="4"/>
      <c r="B43" s="15"/>
      <c r="C43" s="95"/>
      <c r="D43" s="176"/>
      <c r="E43" s="213"/>
      <c r="F43" s="214"/>
      <c r="G43" s="95"/>
      <c r="H43" s="214"/>
      <c r="I43" s="95"/>
      <c r="J43" s="214" t="s">
        <v>158</v>
      </c>
      <c r="K43" s="95"/>
      <c r="L43" s="15"/>
      <c r="M43" s="4"/>
      <c r="N43" s="95"/>
    </row>
    <row r="44" spans="1:14" x14ac:dyDescent="0.25">
      <c r="A44" s="9">
        <v>3.44</v>
      </c>
      <c r="B44" s="30"/>
      <c r="C44" s="138"/>
      <c r="D44" s="212"/>
      <c r="E44" s="194"/>
      <c r="F44" s="30"/>
      <c r="G44" s="195"/>
      <c r="H44" s="30"/>
      <c r="I44" s="195"/>
      <c r="J44" s="30" t="s">
        <v>18</v>
      </c>
      <c r="K44" s="195"/>
      <c r="L44" s="30"/>
      <c r="M44" s="57"/>
      <c r="N44" s="138">
        <f>C44+E44+G44+I44+K44+M44</f>
        <v>0</v>
      </c>
    </row>
    <row r="45" spans="1:14" x14ac:dyDescent="0.25">
      <c r="A45" s="69">
        <f>SUM(A3:A44)</f>
        <v>150.26</v>
      </c>
      <c r="B45" s="70" t="s">
        <v>9</v>
      </c>
      <c r="C45" s="70">
        <f>SUM(C3:C44)</f>
        <v>6.75</v>
      </c>
      <c r="D45" s="71"/>
      <c r="E45" s="70">
        <f>SUM(E3:E44)</f>
        <v>7.88</v>
      </c>
      <c r="F45" s="72"/>
      <c r="G45" s="70">
        <f>SUM(G3:G44)</f>
        <v>8</v>
      </c>
      <c r="H45" s="70"/>
      <c r="I45" s="70">
        <f>SUM(I3:I44)</f>
        <v>7.14</v>
      </c>
      <c r="J45" s="70"/>
      <c r="K45" s="70">
        <f>SUM(K3:K44)</f>
        <v>3.97</v>
      </c>
      <c r="L45" s="71"/>
      <c r="M45" s="71"/>
      <c r="N45" s="70">
        <f>SUM(N3:N44)</f>
        <v>33.739999999999995</v>
      </c>
    </row>
    <row r="46" spans="1:14" x14ac:dyDescent="0.25">
      <c r="A46" s="21"/>
      <c r="B46" s="21"/>
      <c r="C46" s="21" t="s">
        <v>12</v>
      </c>
      <c r="D46" s="21"/>
      <c r="E46" s="21"/>
      <c r="F46" s="24"/>
      <c r="G46" s="46"/>
      <c r="H46" s="50" t="s">
        <v>161</v>
      </c>
      <c r="I46" s="21"/>
      <c r="J46" s="21" t="s">
        <v>26</v>
      </c>
      <c r="K46" s="21"/>
      <c r="L46" s="21"/>
      <c r="M46" s="21"/>
      <c r="N46" s="21"/>
    </row>
    <row r="47" spans="1:14" x14ac:dyDescent="0.25">
      <c r="A47" s="21"/>
      <c r="B47" s="21"/>
      <c r="C47" s="21" t="s">
        <v>14</v>
      </c>
      <c r="D47" s="21"/>
      <c r="E47" s="21" t="str">
        <f>B1</f>
        <v>YOHANY DANIELA MORENO CAMARGO</v>
      </c>
      <c r="F47" s="24"/>
      <c r="G47" s="21"/>
      <c r="H47" s="21" t="s">
        <v>27</v>
      </c>
      <c r="J47" s="48">
        <f>N45*4.33</f>
        <v>146.09419999999997</v>
      </c>
      <c r="L47" s="49"/>
      <c r="M47" s="49"/>
    </row>
    <row r="49" spans="6:6" x14ac:dyDescent="0.25">
      <c r="F49" t="s">
        <v>160</v>
      </c>
    </row>
  </sheetData>
  <pageMargins left="0.7" right="0.7" top="0.75" bottom="0.75" header="0.3" footer="0.3"/>
  <pageSetup paperSize="12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24" workbookViewId="0"/>
  </sheetViews>
  <sheetFormatPr baseColWidth="10" defaultRowHeight="15" x14ac:dyDescent="0.25"/>
  <cols>
    <col min="1" max="1" width="7.28515625" customWidth="1"/>
    <col min="2" max="2" width="20.5703125" customWidth="1"/>
    <col min="3" max="3" width="5.7109375" customWidth="1"/>
    <col min="4" max="4" width="13.140625" customWidth="1"/>
    <col min="5" max="5" width="6.5703125" customWidth="1"/>
    <col min="6" max="6" width="17.28515625" customWidth="1"/>
    <col min="7" max="7" width="5.7109375" customWidth="1"/>
    <col min="8" max="8" width="19.28515625" customWidth="1"/>
    <col min="9" max="9" width="5.140625" customWidth="1"/>
    <col min="10" max="10" width="16.42578125" customWidth="1"/>
    <col min="11" max="11" width="6" customWidth="1"/>
    <col min="12" max="12" width="4.140625" customWidth="1"/>
    <col min="13" max="13" width="4.85546875" customWidth="1"/>
    <col min="14" max="14" width="6.285156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5" customHeight="1" x14ac:dyDescent="0.25">
      <c r="A3" s="41"/>
      <c r="B3" s="56" t="s">
        <v>145</v>
      </c>
      <c r="C3" s="112"/>
      <c r="D3" s="56"/>
      <c r="E3" s="198"/>
      <c r="F3" s="56" t="s">
        <v>145</v>
      </c>
      <c r="G3" s="198"/>
      <c r="H3" s="56"/>
      <c r="I3" s="198"/>
      <c r="J3" s="56" t="s">
        <v>145</v>
      </c>
      <c r="K3" s="198"/>
      <c r="L3" s="6"/>
      <c r="M3" s="112"/>
      <c r="N3" s="95"/>
    </row>
    <row r="4" spans="1:14" x14ac:dyDescent="0.25">
      <c r="A4" s="8">
        <v>5</v>
      </c>
      <c r="B4" s="200" t="s">
        <v>147</v>
      </c>
      <c r="C4" s="92">
        <v>0.25</v>
      </c>
      <c r="D4" s="200"/>
      <c r="E4" s="201"/>
      <c r="F4" s="200" t="s">
        <v>146</v>
      </c>
      <c r="G4" s="92">
        <v>0.65</v>
      </c>
      <c r="H4" s="200"/>
      <c r="I4" s="201"/>
      <c r="J4" s="200" t="s">
        <v>147</v>
      </c>
      <c r="K4" s="201">
        <v>0.25</v>
      </c>
      <c r="L4" s="10"/>
      <c r="M4" s="92"/>
      <c r="N4" s="92">
        <f>C4+E4+G4+I4+K4+M4</f>
        <v>1.1499999999999999</v>
      </c>
    </row>
    <row r="5" spans="1:14" ht="11.25" customHeight="1" x14ac:dyDescent="0.25">
      <c r="A5" s="27"/>
      <c r="B5" s="56"/>
      <c r="C5" s="28"/>
      <c r="D5" s="56" t="s">
        <v>31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0" t="s">
        <v>18</v>
      </c>
      <c r="E6" s="31">
        <v>0.69</v>
      </c>
      <c r="F6" s="30"/>
      <c r="G6" s="31"/>
      <c r="H6" s="30"/>
      <c r="I6" s="31"/>
      <c r="J6" s="30"/>
      <c r="K6" s="31"/>
      <c r="L6" s="30"/>
      <c r="M6" s="31"/>
      <c r="N6" s="31">
        <f>C6+E6+G6+I6+K6+M6</f>
        <v>0.69</v>
      </c>
    </row>
    <row r="7" spans="1:14" ht="15" customHeight="1" x14ac:dyDescent="0.25">
      <c r="A7" s="58"/>
      <c r="B7" s="148"/>
      <c r="C7" s="6"/>
      <c r="D7" s="148"/>
      <c r="E7" s="6"/>
      <c r="F7" s="148"/>
      <c r="G7" s="6"/>
      <c r="H7" s="148" t="s">
        <v>102</v>
      </c>
      <c r="I7" s="6"/>
      <c r="J7" s="148"/>
      <c r="K7" s="6"/>
      <c r="L7" s="148"/>
      <c r="M7" s="6"/>
      <c r="N7" s="6"/>
    </row>
    <row r="8" spans="1:14" x14ac:dyDescent="0.25">
      <c r="A8" s="58">
        <v>3.75</v>
      </c>
      <c r="B8" s="148"/>
      <c r="C8" s="6"/>
      <c r="D8" s="148"/>
      <c r="E8" s="6"/>
      <c r="F8" s="148"/>
      <c r="G8" s="6"/>
      <c r="H8" s="148" t="s">
        <v>18</v>
      </c>
      <c r="I8" s="6">
        <v>0.86</v>
      </c>
      <c r="J8" s="148"/>
      <c r="K8" s="6"/>
      <c r="L8" s="148"/>
      <c r="M8" s="6"/>
      <c r="N8" s="6">
        <f>C8+E8+G8+I8+K8</f>
        <v>0.86</v>
      </c>
    </row>
    <row r="9" spans="1:14" ht="13.5" customHeight="1" x14ac:dyDescent="0.25">
      <c r="A9" s="27"/>
      <c r="B9" s="134"/>
      <c r="C9" s="28"/>
      <c r="D9" s="134" t="s">
        <v>32</v>
      </c>
      <c r="E9" s="28"/>
      <c r="F9" s="134"/>
      <c r="G9" s="28"/>
      <c r="H9" s="134"/>
      <c r="I9" s="28"/>
      <c r="J9" s="134"/>
      <c r="K9" s="28"/>
      <c r="L9" s="134"/>
      <c r="M9" s="28"/>
      <c r="N9" s="28"/>
    </row>
    <row r="10" spans="1:14" x14ac:dyDescent="0.25">
      <c r="A10" s="29">
        <v>3</v>
      </c>
      <c r="B10" s="30"/>
      <c r="C10" s="31"/>
      <c r="D10" s="31" t="s">
        <v>18</v>
      </c>
      <c r="E10" s="57">
        <v>0.69</v>
      </c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0.69</v>
      </c>
    </row>
    <row r="11" spans="1:14" x14ac:dyDescent="0.25">
      <c r="A11" s="27"/>
      <c r="B11" s="56" t="s">
        <v>33</v>
      </c>
      <c r="C11" s="28"/>
      <c r="D11" s="56"/>
      <c r="E11" s="28"/>
      <c r="F11" s="56"/>
      <c r="G11" s="28"/>
      <c r="H11" s="56" t="s">
        <v>33</v>
      </c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0.59</v>
      </c>
      <c r="D12" s="31"/>
      <c r="E12" s="57"/>
      <c r="F12" s="30"/>
      <c r="G12" s="31"/>
      <c r="H12" s="30" t="s">
        <v>20</v>
      </c>
      <c r="I12" s="31">
        <v>0.33</v>
      </c>
      <c r="J12" s="30"/>
      <c r="K12" s="21"/>
      <c r="L12" s="31"/>
      <c r="M12" s="31"/>
      <c r="N12" s="31">
        <f>C12+E12+G12+I12+K12+M12</f>
        <v>0.91999999999999993</v>
      </c>
    </row>
    <row r="13" spans="1:14" ht="13.5" customHeight="1" x14ac:dyDescent="0.25">
      <c r="A13" s="27"/>
      <c r="B13" s="56" t="s">
        <v>35</v>
      </c>
      <c r="C13" s="28"/>
      <c r="D13" s="56"/>
      <c r="E13" s="28"/>
      <c r="F13" s="56"/>
      <c r="G13" s="28"/>
      <c r="H13" s="56"/>
      <c r="I13" s="28"/>
      <c r="J13" s="56"/>
      <c r="K13" s="28"/>
      <c r="L13" s="56"/>
      <c r="M13" s="28"/>
      <c r="N13" s="28"/>
    </row>
    <row r="14" spans="1:14" x14ac:dyDescent="0.25">
      <c r="A14" s="29">
        <v>4</v>
      </c>
      <c r="B14" s="30" t="s">
        <v>18</v>
      </c>
      <c r="C14" s="31">
        <v>0.92</v>
      </c>
      <c r="D14" s="31"/>
      <c r="E14" s="57"/>
      <c r="F14" s="30"/>
      <c r="G14" s="31"/>
      <c r="H14" s="30"/>
      <c r="I14" s="31"/>
      <c r="J14" s="30"/>
      <c r="K14" s="31"/>
      <c r="L14" s="31"/>
      <c r="M14" s="31"/>
      <c r="N14" s="31">
        <f>C14+E14+G14+I14+K14+M14</f>
        <v>0.92</v>
      </c>
    </row>
    <row r="15" spans="1:14" ht="12.75" customHeight="1" x14ac:dyDescent="0.25">
      <c r="A15" s="58"/>
      <c r="B15" s="59"/>
      <c r="C15" s="60"/>
      <c r="D15" s="59"/>
      <c r="E15" s="61"/>
      <c r="F15" s="59" t="s">
        <v>36</v>
      </c>
      <c r="G15" s="62"/>
      <c r="H15" s="59"/>
      <c r="I15" s="62"/>
      <c r="J15" s="59"/>
      <c r="K15" s="62"/>
      <c r="L15" s="6"/>
      <c r="M15" s="6"/>
      <c r="N15" s="6"/>
    </row>
    <row r="16" spans="1:14" x14ac:dyDescent="0.25">
      <c r="A16" s="29">
        <v>7.41</v>
      </c>
      <c r="B16" s="30"/>
      <c r="C16" s="34"/>
      <c r="D16" s="30"/>
      <c r="E16" s="63"/>
      <c r="F16" s="30" t="s">
        <v>18</v>
      </c>
      <c r="G16" s="64">
        <v>1.71</v>
      </c>
      <c r="H16" s="30"/>
      <c r="I16" s="64"/>
      <c r="J16" s="30"/>
      <c r="K16" s="64"/>
      <c r="L16" s="31"/>
      <c r="M16" s="31"/>
      <c r="N16" s="9">
        <f>C16+E16+G16+I16+K16+M16</f>
        <v>1.71</v>
      </c>
    </row>
    <row r="17" spans="1:14" ht="13.5" customHeight="1" x14ac:dyDescent="0.25">
      <c r="A17" s="3"/>
      <c r="B17" s="204" t="s">
        <v>37</v>
      </c>
      <c r="C17" s="4"/>
      <c r="D17" s="65"/>
      <c r="E17" s="4"/>
      <c r="F17" s="204"/>
      <c r="G17" s="4"/>
      <c r="H17" s="204" t="s">
        <v>37</v>
      </c>
      <c r="I17" s="4"/>
      <c r="J17" s="204"/>
      <c r="K17" s="4"/>
      <c r="L17" s="204"/>
      <c r="M17" s="4"/>
      <c r="N17" s="4"/>
    </row>
    <row r="18" spans="1:14" x14ac:dyDescent="0.25">
      <c r="A18" s="8">
        <v>4</v>
      </c>
      <c r="B18" s="10" t="s">
        <v>19</v>
      </c>
      <c r="C18" s="9">
        <v>0.33</v>
      </c>
      <c r="D18" s="66"/>
      <c r="E18" s="36"/>
      <c r="F18" s="10"/>
      <c r="G18" s="9"/>
      <c r="H18" s="10" t="s">
        <v>18</v>
      </c>
      <c r="I18" s="9">
        <v>0.59</v>
      </c>
      <c r="J18" s="10"/>
      <c r="K18" s="9"/>
      <c r="L18" s="9"/>
      <c r="M18" s="9"/>
      <c r="N18" s="9">
        <f>C18+E18+G18+I18+K18+M18</f>
        <v>0.91999999999999993</v>
      </c>
    </row>
    <row r="19" spans="1:14" ht="15" customHeight="1" x14ac:dyDescent="0.25">
      <c r="A19" s="37"/>
      <c r="B19" s="15"/>
      <c r="C19" s="4"/>
      <c r="D19" s="4"/>
      <c r="E19" s="38"/>
      <c r="F19" s="15"/>
      <c r="G19" s="4"/>
      <c r="H19" s="15" t="s">
        <v>38</v>
      </c>
      <c r="I19" s="4"/>
      <c r="J19" s="15"/>
      <c r="K19" s="4"/>
      <c r="L19" s="4"/>
      <c r="M19" s="4"/>
      <c r="N19" s="4"/>
    </row>
    <row r="20" spans="1:14" ht="26.25" customHeight="1" x14ac:dyDescent="0.25">
      <c r="A20" s="39">
        <v>3</v>
      </c>
      <c r="B20" s="10"/>
      <c r="C20" s="9"/>
      <c r="D20" s="9"/>
      <c r="E20" s="36"/>
      <c r="F20" s="10"/>
      <c r="G20" s="9"/>
      <c r="H20" s="185" t="s">
        <v>39</v>
      </c>
      <c r="I20" s="9">
        <v>0.69</v>
      </c>
      <c r="J20" s="67"/>
      <c r="K20" s="9"/>
      <c r="L20" s="9"/>
      <c r="M20" s="9"/>
      <c r="N20" s="9">
        <f>C20+E20+G20+I20+K20+M20</f>
        <v>0.69</v>
      </c>
    </row>
    <row r="21" spans="1:14" ht="14.25" customHeight="1" x14ac:dyDescent="0.25">
      <c r="A21" s="27"/>
      <c r="B21" s="32" t="s">
        <v>40</v>
      </c>
      <c r="C21" s="28"/>
      <c r="D21" s="32"/>
      <c r="E21" s="28"/>
      <c r="F21" s="32"/>
      <c r="G21" s="28"/>
      <c r="H21" s="32" t="s">
        <v>40</v>
      </c>
      <c r="I21" s="28"/>
      <c r="J21" s="32"/>
      <c r="K21" s="28"/>
      <c r="L21" s="32"/>
      <c r="M21" s="68"/>
      <c r="N21" s="28"/>
    </row>
    <row r="22" spans="1:14" ht="14.25" customHeight="1" x14ac:dyDescent="0.25">
      <c r="A22" s="29">
        <v>5</v>
      </c>
      <c r="B22" s="67" t="s">
        <v>41</v>
      </c>
      <c r="C22" s="31">
        <v>0.75</v>
      </c>
      <c r="D22" s="30"/>
      <c r="E22" s="31"/>
      <c r="F22" s="30"/>
      <c r="G22" s="31"/>
      <c r="H22" s="30" t="s">
        <v>42</v>
      </c>
      <c r="I22" s="31">
        <v>0.4</v>
      </c>
      <c r="J22" s="30"/>
      <c r="K22" s="31"/>
      <c r="L22" s="30"/>
      <c r="M22" s="57"/>
      <c r="N22" s="31">
        <f>K22+I22+G22+E22+C22</f>
        <v>1.1499999999999999</v>
      </c>
    </row>
    <row r="23" spans="1:14" x14ac:dyDescent="0.25">
      <c r="A23" s="27"/>
      <c r="B23" s="32" t="s">
        <v>21</v>
      </c>
      <c r="C23" s="28"/>
      <c r="D23" s="32"/>
      <c r="E23" s="51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28"/>
    </row>
    <row r="24" spans="1:14" x14ac:dyDescent="0.25">
      <c r="A24" s="29">
        <v>14.86</v>
      </c>
      <c r="B24" s="30" t="s">
        <v>19</v>
      </c>
      <c r="C24" s="31">
        <v>0.33</v>
      </c>
      <c r="D24" s="30"/>
      <c r="E24" s="52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1">
        <f>K24+I24+G24+C24</f>
        <v>3.43</v>
      </c>
    </row>
    <row r="25" spans="1:14" ht="15.75" customHeight="1" x14ac:dyDescent="0.25">
      <c r="A25" s="37">
        <v>10.1</v>
      </c>
      <c r="B25" s="40" t="s">
        <v>23</v>
      </c>
      <c r="C25" s="4">
        <v>0.4</v>
      </c>
      <c r="D25" s="4"/>
      <c r="E25" s="38"/>
      <c r="F25" s="40" t="s">
        <v>23</v>
      </c>
      <c r="G25" s="7">
        <v>0.4</v>
      </c>
      <c r="H25" s="15"/>
      <c r="I25" s="4"/>
      <c r="J25" s="40" t="s">
        <v>23</v>
      </c>
      <c r="K25" s="7">
        <v>1.5</v>
      </c>
      <c r="L25" s="4"/>
      <c r="M25" s="4"/>
      <c r="N25" s="5">
        <f>C25+E25+G25+I25+K25+M25</f>
        <v>2.2999999999999998</v>
      </c>
    </row>
    <row r="26" spans="1:14" ht="11.25" customHeight="1" x14ac:dyDescent="0.25">
      <c r="A26" s="39"/>
      <c r="B26" s="10" t="s">
        <v>19</v>
      </c>
      <c r="C26" s="9"/>
      <c r="D26" s="9"/>
      <c r="E26" s="36"/>
      <c r="F26" s="10" t="s">
        <v>19</v>
      </c>
      <c r="G26" s="13"/>
      <c r="H26" s="10"/>
      <c r="I26" s="9"/>
      <c r="J26" s="10" t="s">
        <v>24</v>
      </c>
      <c r="K26" s="13"/>
      <c r="L26" s="9"/>
      <c r="M26" s="9"/>
      <c r="N26" s="9"/>
    </row>
    <row r="27" spans="1:14" ht="11.25" customHeight="1" x14ac:dyDescent="0.25">
      <c r="A27" s="3"/>
      <c r="B27" s="89"/>
      <c r="C27" s="4"/>
      <c r="D27" s="4" t="s">
        <v>25</v>
      </c>
      <c r="E27" s="15"/>
      <c r="F27" s="89"/>
      <c r="G27" s="7"/>
      <c r="H27" s="89"/>
      <c r="I27" s="4"/>
      <c r="J27" s="4" t="s">
        <v>25</v>
      </c>
      <c r="K27" s="7"/>
      <c r="L27" s="4"/>
      <c r="M27" s="4"/>
      <c r="N27" s="4"/>
    </row>
    <row r="28" spans="1:14" x14ac:dyDescent="0.25">
      <c r="A28" s="8">
        <v>6</v>
      </c>
      <c r="B28" s="10"/>
      <c r="C28" s="9"/>
      <c r="D28" s="10" t="s">
        <v>18</v>
      </c>
      <c r="E28" s="9">
        <v>1</v>
      </c>
      <c r="F28" s="10"/>
      <c r="G28" s="13"/>
      <c r="H28" s="9"/>
      <c r="I28" s="9"/>
      <c r="J28" s="10" t="s">
        <v>19</v>
      </c>
      <c r="K28" s="13">
        <v>0.39</v>
      </c>
      <c r="L28" s="10"/>
      <c r="M28" s="9"/>
      <c r="N28" s="9">
        <f>C28+E28+G28+I28+K28+M28</f>
        <v>1.3900000000000001</v>
      </c>
    </row>
    <row r="29" spans="1:14" x14ac:dyDescent="0.25">
      <c r="A29" s="145">
        <v>6.5</v>
      </c>
      <c r="B29" s="42"/>
      <c r="C29" s="5"/>
      <c r="D29" s="42"/>
      <c r="E29" s="5"/>
      <c r="F29" s="42" t="s">
        <v>67</v>
      </c>
      <c r="G29" s="55">
        <v>1.5</v>
      </c>
      <c r="H29" s="5"/>
      <c r="I29" s="5"/>
      <c r="J29" s="42"/>
      <c r="K29" s="55"/>
      <c r="L29" s="42"/>
      <c r="M29" s="5"/>
      <c r="N29" s="5">
        <f>C29+E29+G29+I29+K29</f>
        <v>1.5</v>
      </c>
    </row>
    <row r="30" spans="1:14" ht="12" customHeight="1" x14ac:dyDescent="0.25">
      <c r="A30" s="37"/>
      <c r="B30" s="15" t="s">
        <v>77</v>
      </c>
      <c r="C30" s="4"/>
      <c r="D30" s="15" t="s">
        <v>77</v>
      </c>
      <c r="E30" s="4"/>
      <c r="F30" s="15" t="s">
        <v>77</v>
      </c>
      <c r="G30" s="7"/>
      <c r="H30" s="15" t="s">
        <v>77</v>
      </c>
      <c r="I30" s="4"/>
      <c r="J30" s="15" t="s">
        <v>78</v>
      </c>
      <c r="K30" s="7"/>
      <c r="L30" s="15"/>
      <c r="M30" s="4"/>
      <c r="N30" s="4"/>
    </row>
    <row r="31" spans="1:14" ht="15.75" customHeight="1" x14ac:dyDescent="0.25">
      <c r="A31" s="39">
        <v>17.8</v>
      </c>
      <c r="B31" s="10" t="s">
        <v>19</v>
      </c>
      <c r="C31" s="9">
        <v>0.4</v>
      </c>
      <c r="D31" s="75" t="s">
        <v>154</v>
      </c>
      <c r="E31" s="9">
        <v>2.21</v>
      </c>
      <c r="F31" s="75" t="s">
        <v>87</v>
      </c>
      <c r="G31" s="9">
        <v>0.5</v>
      </c>
      <c r="H31" s="30" t="s">
        <v>87</v>
      </c>
      <c r="I31" s="9">
        <v>0.5</v>
      </c>
      <c r="J31" s="10" t="s">
        <v>19</v>
      </c>
      <c r="K31" s="13">
        <v>0.5</v>
      </c>
      <c r="L31" s="10"/>
      <c r="M31" s="9"/>
      <c r="N31" s="9">
        <f>C31+E31+G31+I31+K31+M31</f>
        <v>4.1099999999999994</v>
      </c>
    </row>
    <row r="32" spans="1:14" x14ac:dyDescent="0.25">
      <c r="A32" s="41">
        <v>6.68</v>
      </c>
      <c r="B32" s="89"/>
      <c r="C32" s="4"/>
      <c r="D32" s="89" t="s">
        <v>74</v>
      </c>
      <c r="E32" s="42">
        <v>1.54</v>
      </c>
      <c r="F32" s="89"/>
      <c r="G32" s="15"/>
      <c r="H32" s="89"/>
      <c r="I32" s="15"/>
      <c r="J32" s="89"/>
      <c r="K32" s="15"/>
      <c r="L32" s="4"/>
      <c r="M32" s="4"/>
      <c r="N32" s="9">
        <f>C32+E32+G32+I32+K32+M32</f>
        <v>1.54</v>
      </c>
    </row>
    <row r="33" spans="1:14" x14ac:dyDescent="0.25">
      <c r="A33" s="27">
        <v>21.65</v>
      </c>
      <c r="B33" s="134" t="s">
        <v>79</v>
      </c>
      <c r="C33" s="28">
        <v>1</v>
      </c>
      <c r="D33" s="134" t="s">
        <v>80</v>
      </c>
      <c r="E33" s="28">
        <v>1</v>
      </c>
      <c r="F33" s="134" t="s">
        <v>80</v>
      </c>
      <c r="G33" s="28">
        <v>1</v>
      </c>
      <c r="H33" s="134" t="s">
        <v>80</v>
      </c>
      <c r="I33" s="28">
        <v>1</v>
      </c>
      <c r="J33" s="134" t="s">
        <v>80</v>
      </c>
      <c r="K33" s="28">
        <v>1</v>
      </c>
      <c r="L33" s="134"/>
      <c r="M33" s="28"/>
      <c r="N33" s="146">
        <f>C33+E33+G33+I33+K33+M33</f>
        <v>5</v>
      </c>
    </row>
    <row r="34" spans="1:14" x14ac:dyDescent="0.25">
      <c r="A34" s="27"/>
      <c r="B34" s="134" t="s">
        <v>120</v>
      </c>
      <c r="C34" s="28"/>
      <c r="D34" s="134"/>
      <c r="E34" s="28"/>
      <c r="F34" s="134"/>
      <c r="G34" s="28"/>
      <c r="H34" s="134"/>
      <c r="I34" s="28"/>
      <c r="J34" s="134"/>
      <c r="K34" s="28"/>
      <c r="L34" s="134"/>
      <c r="M34" s="28"/>
      <c r="N34" s="4"/>
    </row>
    <row r="35" spans="1:14" x14ac:dyDescent="0.25">
      <c r="A35" s="29">
        <v>5.16</v>
      </c>
      <c r="B35" s="168" t="s">
        <v>18</v>
      </c>
      <c r="C35" s="31">
        <v>1.19</v>
      </c>
      <c r="D35" s="168"/>
      <c r="E35" s="31"/>
      <c r="F35" s="168"/>
      <c r="G35" s="31"/>
      <c r="H35" s="168"/>
      <c r="I35" s="31"/>
      <c r="J35" s="168"/>
      <c r="K35" s="31"/>
      <c r="L35" s="168"/>
      <c r="M35" s="31"/>
      <c r="N35" s="9">
        <f>C35+E35+G35+I35+K35+M35</f>
        <v>1.19</v>
      </c>
    </row>
    <row r="36" spans="1:14" ht="12.75" customHeight="1" x14ac:dyDescent="0.25">
      <c r="A36" s="205"/>
      <c r="B36" s="59"/>
      <c r="C36" s="183"/>
      <c r="D36" s="59"/>
      <c r="E36" s="206"/>
      <c r="F36" s="59" t="s">
        <v>123</v>
      </c>
      <c r="G36" s="183"/>
      <c r="H36" s="207"/>
      <c r="I36" s="208"/>
      <c r="J36" s="59"/>
      <c r="K36" s="183"/>
      <c r="L36" s="59"/>
      <c r="M36" s="6"/>
      <c r="N36" s="183"/>
    </row>
    <row r="37" spans="1:14" x14ac:dyDescent="0.25">
      <c r="A37" s="205">
        <v>5.41</v>
      </c>
      <c r="B37" s="59"/>
      <c r="C37" s="183"/>
      <c r="D37" s="59"/>
      <c r="E37" s="206"/>
      <c r="F37" s="59" t="s">
        <v>18</v>
      </c>
      <c r="G37" s="183">
        <v>1.25</v>
      </c>
      <c r="H37" s="209"/>
      <c r="I37" s="195"/>
      <c r="J37" s="59"/>
      <c r="K37" s="183"/>
      <c r="L37" s="59"/>
      <c r="M37" s="6"/>
      <c r="N37" s="183">
        <f>C37+E37+G37+I37+K37+M37</f>
        <v>1.25</v>
      </c>
    </row>
    <row r="38" spans="1:14" x14ac:dyDescent="0.25">
      <c r="A38" s="69">
        <f>SUM(A3:A37)</f>
        <v>136.32</v>
      </c>
      <c r="B38" s="70" t="s">
        <v>9</v>
      </c>
      <c r="C38" s="70">
        <f>SUM(C3:C37)</f>
        <v>6.16</v>
      </c>
      <c r="D38" s="71"/>
      <c r="E38" s="70">
        <f>SUM(E3:E37)</f>
        <v>7.13</v>
      </c>
      <c r="F38" s="72"/>
      <c r="G38" s="70">
        <f>SUM(G3:G37)</f>
        <v>7.34</v>
      </c>
      <c r="H38" s="70"/>
      <c r="I38" s="70">
        <f>SUM(I3:I37)</f>
        <v>6.81</v>
      </c>
      <c r="J38" s="70"/>
      <c r="K38" s="70">
        <f>SUM(K3:K37)</f>
        <v>3.97</v>
      </c>
      <c r="L38" s="71"/>
      <c r="M38" s="71"/>
      <c r="N38" s="70">
        <f>SUM(N3:N37)</f>
        <v>31.41</v>
      </c>
    </row>
    <row r="39" spans="1:14" x14ac:dyDescent="0.25">
      <c r="A39" s="21"/>
      <c r="B39" s="21"/>
      <c r="C39" s="21" t="s">
        <v>12</v>
      </c>
      <c r="D39" s="21"/>
      <c r="E39" s="21"/>
      <c r="F39" s="24"/>
      <c r="G39" s="46"/>
      <c r="H39" s="50" t="s">
        <v>155</v>
      </c>
      <c r="I39" s="21"/>
      <c r="J39" s="21" t="s">
        <v>26</v>
      </c>
      <c r="K39" s="21"/>
      <c r="L39" s="21"/>
      <c r="M39" s="21"/>
      <c r="N39" s="21"/>
    </row>
    <row r="40" spans="1:14" x14ac:dyDescent="0.25">
      <c r="A40" s="21"/>
      <c r="B40" s="21"/>
      <c r="C40" s="21" t="s">
        <v>14</v>
      </c>
      <c r="D40" s="21"/>
      <c r="E40" s="21" t="str">
        <f>B1</f>
        <v>YOHANY DANIELA MORENO CAMARGO</v>
      </c>
      <c r="F40" s="24"/>
      <c r="G40" s="21"/>
      <c r="H40" s="21" t="s">
        <v>27</v>
      </c>
      <c r="J40" s="48">
        <f>N38*4.33</f>
        <v>136.00530000000001</v>
      </c>
      <c r="L40" s="49"/>
      <c r="M40" s="49"/>
    </row>
    <row r="44" spans="1:14" x14ac:dyDescent="0.25">
      <c r="F44" t="s">
        <v>156</v>
      </c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7" workbookViewId="0"/>
  </sheetViews>
  <sheetFormatPr baseColWidth="10" defaultRowHeight="15" x14ac:dyDescent="0.25"/>
  <cols>
    <col min="1" max="1" width="6.85546875" customWidth="1"/>
    <col min="2" max="2" width="16.85546875" customWidth="1"/>
    <col min="3" max="3" width="6.28515625" customWidth="1"/>
    <col min="4" max="4" width="13.42578125" customWidth="1"/>
    <col min="5" max="5" width="5.42578125" customWidth="1"/>
    <col min="6" max="6" width="16.42578125" customWidth="1"/>
    <col min="7" max="7" width="5.85546875" customWidth="1"/>
    <col min="8" max="8" width="19.5703125" customWidth="1"/>
    <col min="9" max="9" width="6.140625" customWidth="1"/>
    <col min="10" max="10" width="17.140625" customWidth="1"/>
    <col min="11" max="12" width="6.140625" customWidth="1"/>
    <col min="13" max="13" width="4" customWidth="1"/>
    <col min="14" max="14" width="6.42578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5" customHeight="1" x14ac:dyDescent="0.25">
      <c r="A3" s="41"/>
      <c r="B3" s="56" t="s">
        <v>145</v>
      </c>
      <c r="C3" s="112"/>
      <c r="D3" s="56"/>
      <c r="E3" s="198"/>
      <c r="F3" s="56" t="s">
        <v>145</v>
      </c>
      <c r="G3" s="198"/>
      <c r="H3" s="56"/>
      <c r="I3" s="198"/>
      <c r="J3" s="56" t="s">
        <v>145</v>
      </c>
      <c r="K3" s="198"/>
      <c r="L3" s="6"/>
      <c r="M3" s="112"/>
      <c r="N3" s="95"/>
    </row>
    <row r="4" spans="1:14" x14ac:dyDescent="0.25">
      <c r="A4" s="8">
        <v>5</v>
      </c>
      <c r="B4" s="200" t="s">
        <v>147</v>
      </c>
      <c r="C4" s="92">
        <v>0.25</v>
      </c>
      <c r="D4" s="200"/>
      <c r="E4" s="201"/>
      <c r="F4" s="200" t="s">
        <v>146</v>
      </c>
      <c r="G4" s="92">
        <v>0.65</v>
      </c>
      <c r="H4" s="200"/>
      <c r="I4" s="201"/>
      <c r="J4" s="200" t="s">
        <v>147</v>
      </c>
      <c r="K4" s="201">
        <v>0.25</v>
      </c>
      <c r="L4" s="10"/>
      <c r="M4" s="92"/>
      <c r="N4" s="92">
        <f>C4+E4+G4+I4+K4+M4</f>
        <v>1.1499999999999999</v>
      </c>
    </row>
    <row r="5" spans="1:14" x14ac:dyDescent="0.25">
      <c r="A5" s="27"/>
      <c r="B5" s="56"/>
      <c r="C5" s="28"/>
      <c r="D5" s="56" t="s">
        <v>31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0" t="s">
        <v>18</v>
      </c>
      <c r="E6" s="31">
        <v>0.69</v>
      </c>
      <c r="F6" s="30"/>
      <c r="G6" s="31"/>
      <c r="H6" s="30"/>
      <c r="I6" s="31"/>
      <c r="J6" s="30"/>
      <c r="K6" s="31"/>
      <c r="L6" s="30"/>
      <c r="M6" s="31"/>
      <c r="N6" s="31">
        <f>C6+E6+G6+I6+K6+M6</f>
        <v>0.69</v>
      </c>
    </row>
    <row r="7" spans="1:14" ht="11.25" customHeight="1" x14ac:dyDescent="0.25">
      <c r="A7" s="58"/>
      <c r="B7" s="148"/>
      <c r="C7" s="6"/>
      <c r="D7" s="148"/>
      <c r="E7" s="6"/>
      <c r="F7" s="148"/>
      <c r="G7" s="6"/>
      <c r="H7" s="148" t="s">
        <v>102</v>
      </c>
      <c r="I7" s="6"/>
      <c r="J7" s="148"/>
      <c r="K7" s="6"/>
      <c r="L7" s="148"/>
      <c r="M7" s="6"/>
      <c r="N7" s="6"/>
    </row>
    <row r="8" spans="1:14" x14ac:dyDescent="0.25">
      <c r="A8" s="58">
        <v>3.75</v>
      </c>
      <c r="B8" s="148"/>
      <c r="C8" s="6"/>
      <c r="D8" s="148"/>
      <c r="E8" s="6"/>
      <c r="F8" s="148"/>
      <c r="G8" s="6"/>
      <c r="H8" s="148" t="s">
        <v>18</v>
      </c>
      <c r="I8" s="6">
        <v>0.86</v>
      </c>
      <c r="J8" s="148"/>
      <c r="K8" s="6"/>
      <c r="L8" s="148"/>
      <c r="M8" s="6"/>
      <c r="N8" s="6">
        <f>C8+E8+G8+I8+K8</f>
        <v>0.86</v>
      </c>
    </row>
    <row r="9" spans="1:14" x14ac:dyDescent="0.25">
      <c r="A9" s="27"/>
      <c r="B9" s="134"/>
      <c r="C9" s="28"/>
      <c r="D9" s="134" t="s">
        <v>32</v>
      </c>
      <c r="E9" s="28"/>
      <c r="F9" s="134"/>
      <c r="G9" s="28"/>
      <c r="H9" s="134"/>
      <c r="I9" s="28"/>
      <c r="J9" s="134"/>
      <c r="K9" s="28"/>
      <c r="L9" s="134"/>
      <c r="M9" s="28"/>
      <c r="N9" s="28"/>
    </row>
    <row r="10" spans="1:14" x14ac:dyDescent="0.25">
      <c r="A10" s="29">
        <v>3</v>
      </c>
      <c r="B10" s="30"/>
      <c r="C10" s="31"/>
      <c r="D10" s="31" t="s">
        <v>18</v>
      </c>
      <c r="E10" s="57">
        <v>0.69</v>
      </c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0.69</v>
      </c>
    </row>
    <row r="11" spans="1:14" x14ac:dyDescent="0.25">
      <c r="A11" s="27"/>
      <c r="B11" s="56" t="s">
        <v>33</v>
      </c>
      <c r="C11" s="28"/>
      <c r="D11" s="56"/>
      <c r="E11" s="28"/>
      <c r="F11" s="56"/>
      <c r="G11" s="28"/>
      <c r="H11" s="56" t="s">
        <v>33</v>
      </c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0.59</v>
      </c>
      <c r="D12" s="31"/>
      <c r="E12" s="57"/>
      <c r="F12" s="30"/>
      <c r="G12" s="31"/>
      <c r="H12" s="30" t="s">
        <v>20</v>
      </c>
      <c r="I12" s="31">
        <v>0.33</v>
      </c>
      <c r="J12" s="30"/>
      <c r="K12" s="21"/>
      <c r="L12" s="31"/>
      <c r="M12" s="31"/>
      <c r="N12" s="31">
        <f>C12+E12+G12+I12+K12+M12</f>
        <v>0.91999999999999993</v>
      </c>
    </row>
    <row r="13" spans="1:14" ht="12.75" customHeight="1" x14ac:dyDescent="0.25">
      <c r="A13" s="27"/>
      <c r="B13" s="56" t="s">
        <v>35</v>
      </c>
      <c r="C13" s="28"/>
      <c r="D13" s="56"/>
      <c r="E13" s="28"/>
      <c r="F13" s="56"/>
      <c r="G13" s="28"/>
      <c r="H13" s="56"/>
      <c r="I13" s="28"/>
      <c r="J13" s="56"/>
      <c r="K13" s="28"/>
      <c r="L13" s="56"/>
      <c r="M13" s="28"/>
      <c r="N13" s="28"/>
    </row>
    <row r="14" spans="1:14" x14ac:dyDescent="0.25">
      <c r="A14" s="29">
        <v>4</v>
      </c>
      <c r="B14" s="30" t="s">
        <v>18</v>
      </c>
      <c r="C14" s="31">
        <v>0.92</v>
      </c>
      <c r="D14" s="31"/>
      <c r="E14" s="57"/>
      <c r="F14" s="30"/>
      <c r="G14" s="31"/>
      <c r="H14" s="30"/>
      <c r="I14" s="31"/>
      <c r="J14" s="30"/>
      <c r="K14" s="31"/>
      <c r="L14" s="31"/>
      <c r="M14" s="31"/>
      <c r="N14" s="31">
        <f>C14+E14+G14+I14+K14+M14</f>
        <v>0.92</v>
      </c>
    </row>
    <row r="15" spans="1:14" x14ac:dyDescent="0.25">
      <c r="A15" s="58"/>
      <c r="B15" s="59"/>
      <c r="C15" s="60"/>
      <c r="D15" s="59"/>
      <c r="E15" s="61"/>
      <c r="F15" s="59" t="s">
        <v>36</v>
      </c>
      <c r="G15" s="62"/>
      <c r="H15" s="59"/>
      <c r="I15" s="62"/>
      <c r="J15" s="59"/>
      <c r="K15" s="62"/>
      <c r="L15" s="6"/>
      <c r="M15" s="6"/>
      <c r="N15" s="6"/>
    </row>
    <row r="16" spans="1:14" x14ac:dyDescent="0.25">
      <c r="A16" s="29">
        <v>7.41</v>
      </c>
      <c r="B16" s="30"/>
      <c r="C16" s="34"/>
      <c r="D16" s="30"/>
      <c r="E16" s="63"/>
      <c r="F16" s="30" t="s">
        <v>18</v>
      </c>
      <c r="G16" s="64">
        <v>1.71</v>
      </c>
      <c r="H16" s="30"/>
      <c r="I16" s="64"/>
      <c r="J16" s="30"/>
      <c r="K16" s="64"/>
      <c r="L16" s="31"/>
      <c r="M16" s="31"/>
      <c r="N16" s="9">
        <f>C16+E16+G16+I16+K16+M16</f>
        <v>1.71</v>
      </c>
    </row>
    <row r="17" spans="1:14" x14ac:dyDescent="0.25">
      <c r="A17" s="3"/>
      <c r="B17" s="203" t="s">
        <v>37</v>
      </c>
      <c r="C17" s="4"/>
      <c r="D17" s="65"/>
      <c r="E17" s="4"/>
      <c r="F17" s="203"/>
      <c r="G17" s="4"/>
      <c r="H17" s="203" t="s">
        <v>37</v>
      </c>
      <c r="I17" s="4"/>
      <c r="J17" s="203"/>
      <c r="K17" s="4"/>
      <c r="L17" s="203"/>
      <c r="M17" s="4"/>
      <c r="N17" s="4"/>
    </row>
    <row r="18" spans="1:14" x14ac:dyDescent="0.25">
      <c r="A18" s="8">
        <v>4</v>
      </c>
      <c r="B18" s="10" t="s">
        <v>19</v>
      </c>
      <c r="C18" s="9">
        <v>0.33</v>
      </c>
      <c r="D18" s="66"/>
      <c r="E18" s="36"/>
      <c r="F18" s="10"/>
      <c r="G18" s="9"/>
      <c r="H18" s="10" t="s">
        <v>18</v>
      </c>
      <c r="I18" s="9">
        <v>0.59</v>
      </c>
      <c r="J18" s="10"/>
      <c r="K18" s="9"/>
      <c r="L18" s="9"/>
      <c r="M18" s="9"/>
      <c r="N18" s="9">
        <f>C18+E18+G18+I18+K18+M18</f>
        <v>0.91999999999999993</v>
      </c>
    </row>
    <row r="19" spans="1:14" ht="10.5" customHeight="1" x14ac:dyDescent="0.25">
      <c r="A19" s="37"/>
      <c r="B19" s="15"/>
      <c r="C19" s="4"/>
      <c r="D19" s="4"/>
      <c r="E19" s="38"/>
      <c r="F19" s="15"/>
      <c r="G19" s="4"/>
      <c r="H19" s="15" t="s">
        <v>38</v>
      </c>
      <c r="I19" s="4"/>
      <c r="J19" s="15"/>
      <c r="K19" s="4"/>
      <c r="L19" s="4"/>
      <c r="M19" s="4"/>
      <c r="N19" s="4"/>
    </row>
    <row r="20" spans="1:14" ht="28.5" customHeight="1" x14ac:dyDescent="0.25">
      <c r="A20" s="39">
        <v>3</v>
      </c>
      <c r="B20" s="10"/>
      <c r="C20" s="9"/>
      <c r="D20" s="9"/>
      <c r="E20" s="36"/>
      <c r="F20" s="10"/>
      <c r="G20" s="9"/>
      <c r="H20" s="185" t="s">
        <v>39</v>
      </c>
      <c r="I20" s="9">
        <v>0.69</v>
      </c>
      <c r="J20" s="67"/>
      <c r="K20" s="9"/>
      <c r="L20" s="9"/>
      <c r="M20" s="9"/>
      <c r="N20" s="9">
        <f>C20+E20+G20+I20+K20+M20</f>
        <v>0.69</v>
      </c>
    </row>
    <row r="21" spans="1:14" ht="11.25" customHeight="1" x14ac:dyDescent="0.25">
      <c r="A21" s="27"/>
      <c r="B21" s="32" t="s">
        <v>40</v>
      </c>
      <c r="C21" s="28"/>
      <c r="D21" s="32"/>
      <c r="E21" s="28"/>
      <c r="F21" s="32"/>
      <c r="G21" s="28"/>
      <c r="H21" s="32" t="s">
        <v>40</v>
      </c>
      <c r="I21" s="28"/>
      <c r="J21" s="32"/>
      <c r="K21" s="28"/>
      <c r="L21" s="32"/>
      <c r="M21" s="68"/>
      <c r="N21" s="28"/>
    </row>
    <row r="22" spans="1:14" ht="17.25" customHeight="1" x14ac:dyDescent="0.25">
      <c r="A22" s="29">
        <v>5</v>
      </c>
      <c r="B22" s="67" t="s">
        <v>41</v>
      </c>
      <c r="C22" s="31">
        <v>0.75</v>
      </c>
      <c r="D22" s="30"/>
      <c r="E22" s="31"/>
      <c r="F22" s="30"/>
      <c r="G22" s="31"/>
      <c r="H22" s="30" t="s">
        <v>42</v>
      </c>
      <c r="I22" s="31">
        <v>0.4</v>
      </c>
      <c r="J22" s="30"/>
      <c r="K22" s="31"/>
      <c r="L22" s="30"/>
      <c r="M22" s="57"/>
      <c r="N22" s="31">
        <f>K22+I22+G22+E22+C22</f>
        <v>1.1499999999999999</v>
      </c>
    </row>
    <row r="23" spans="1:14" x14ac:dyDescent="0.25">
      <c r="A23" s="27"/>
      <c r="B23" s="32" t="s">
        <v>21</v>
      </c>
      <c r="C23" s="28"/>
      <c r="D23" s="32"/>
      <c r="E23" s="51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28"/>
    </row>
    <row r="24" spans="1:14" x14ac:dyDescent="0.25">
      <c r="A24" s="29">
        <v>14.86</v>
      </c>
      <c r="B24" s="30" t="s">
        <v>19</v>
      </c>
      <c r="C24" s="31">
        <v>0.33</v>
      </c>
      <c r="D24" s="30"/>
      <c r="E24" s="52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1">
        <f>K24+I24+G24+C24</f>
        <v>3.43</v>
      </c>
    </row>
    <row r="25" spans="1:14" ht="12.75" customHeight="1" x14ac:dyDescent="0.25">
      <c r="A25" s="37">
        <v>10.1</v>
      </c>
      <c r="B25" s="40" t="s">
        <v>23</v>
      </c>
      <c r="C25" s="4">
        <v>0.4</v>
      </c>
      <c r="D25" s="4"/>
      <c r="E25" s="38"/>
      <c r="F25" s="40" t="s">
        <v>23</v>
      </c>
      <c r="G25" s="7">
        <v>0.4</v>
      </c>
      <c r="H25" s="15"/>
      <c r="I25" s="4"/>
      <c r="J25" s="40" t="s">
        <v>23</v>
      </c>
      <c r="K25" s="7">
        <v>1.5</v>
      </c>
      <c r="L25" s="4"/>
      <c r="M25" s="4"/>
      <c r="N25" s="5">
        <f>C25+E25+G25+I25+K25+M25</f>
        <v>2.2999999999999998</v>
      </c>
    </row>
    <row r="26" spans="1:14" x14ac:dyDescent="0.25">
      <c r="A26" s="39"/>
      <c r="B26" s="10" t="s">
        <v>19</v>
      </c>
      <c r="C26" s="9"/>
      <c r="D26" s="9"/>
      <c r="E26" s="36"/>
      <c r="F26" s="10" t="s">
        <v>19</v>
      </c>
      <c r="G26" s="13"/>
      <c r="H26" s="10"/>
      <c r="I26" s="9"/>
      <c r="J26" s="10" t="s">
        <v>24</v>
      </c>
      <c r="K26" s="13"/>
      <c r="L26" s="9"/>
      <c r="M26" s="9"/>
      <c r="N26" s="9"/>
    </row>
    <row r="27" spans="1:14" x14ac:dyDescent="0.25">
      <c r="A27" s="3"/>
      <c r="B27" s="89"/>
      <c r="C27" s="4"/>
      <c r="D27" s="4" t="s">
        <v>25</v>
      </c>
      <c r="E27" s="15"/>
      <c r="F27" s="89"/>
      <c r="G27" s="7"/>
      <c r="H27" s="89"/>
      <c r="I27" s="4"/>
      <c r="J27" s="4" t="s">
        <v>25</v>
      </c>
      <c r="K27" s="7"/>
      <c r="L27" s="4"/>
      <c r="M27" s="4"/>
      <c r="N27" s="4"/>
    </row>
    <row r="28" spans="1:14" x14ac:dyDescent="0.25">
      <c r="A28" s="8">
        <v>6</v>
      </c>
      <c r="B28" s="10"/>
      <c r="C28" s="9"/>
      <c r="D28" s="10" t="s">
        <v>18</v>
      </c>
      <c r="E28" s="9">
        <v>1</v>
      </c>
      <c r="F28" s="10"/>
      <c r="G28" s="13"/>
      <c r="H28" s="9"/>
      <c r="I28" s="9"/>
      <c r="J28" s="10" t="s">
        <v>19</v>
      </c>
      <c r="K28" s="13">
        <v>0.39</v>
      </c>
      <c r="L28" s="10"/>
      <c r="M28" s="9"/>
      <c r="N28" s="9">
        <f>C28+E28+G28+I28+K28+M28</f>
        <v>1.3900000000000001</v>
      </c>
    </row>
    <row r="29" spans="1:14" x14ac:dyDescent="0.25">
      <c r="A29" s="145">
        <v>6.5</v>
      </c>
      <c r="B29" s="42"/>
      <c r="C29" s="5"/>
      <c r="D29" s="42"/>
      <c r="E29" s="5"/>
      <c r="F29" s="42" t="s">
        <v>67</v>
      </c>
      <c r="G29" s="55">
        <v>1.5</v>
      </c>
      <c r="H29" s="5"/>
      <c r="I29" s="5"/>
      <c r="J29" s="42"/>
      <c r="K29" s="55"/>
      <c r="L29" s="42"/>
      <c r="M29" s="5"/>
      <c r="N29" s="5">
        <f>C29+E29+G29+I29+K29</f>
        <v>1.5</v>
      </c>
    </row>
    <row r="30" spans="1:14" ht="11.25" customHeight="1" x14ac:dyDescent="0.25">
      <c r="A30" s="37"/>
      <c r="B30" s="15" t="s">
        <v>77</v>
      </c>
      <c r="C30" s="4"/>
      <c r="D30" s="15" t="s">
        <v>77</v>
      </c>
      <c r="E30" s="4"/>
      <c r="F30" s="15" t="s">
        <v>77</v>
      </c>
      <c r="G30" s="7"/>
      <c r="H30" s="15" t="s">
        <v>77</v>
      </c>
      <c r="I30" s="4"/>
      <c r="J30" s="15" t="s">
        <v>78</v>
      </c>
      <c r="K30" s="7"/>
      <c r="L30" s="15"/>
      <c r="M30" s="4"/>
      <c r="N30" s="4"/>
    </row>
    <row r="31" spans="1:14" ht="19.5" x14ac:dyDescent="0.25">
      <c r="A31" s="39">
        <v>17.8</v>
      </c>
      <c r="B31" s="10" t="s">
        <v>19</v>
      </c>
      <c r="C31" s="9">
        <v>0.4</v>
      </c>
      <c r="D31" s="75" t="s">
        <v>87</v>
      </c>
      <c r="E31" s="9">
        <v>0.5</v>
      </c>
      <c r="F31" s="10" t="s">
        <v>18</v>
      </c>
      <c r="G31" s="9">
        <v>2.21</v>
      </c>
      <c r="H31" s="30" t="s">
        <v>87</v>
      </c>
      <c r="I31" s="9">
        <v>0.5</v>
      </c>
      <c r="J31" s="10" t="s">
        <v>19</v>
      </c>
      <c r="K31" s="13">
        <v>0.5</v>
      </c>
      <c r="L31" s="10"/>
      <c r="M31" s="9"/>
      <c r="N31" s="9">
        <f>C31+E31+G31+I31+K31+M31</f>
        <v>4.1099999999999994</v>
      </c>
    </row>
    <row r="32" spans="1:14" x14ac:dyDescent="0.25">
      <c r="A32" s="41">
        <v>6.68</v>
      </c>
      <c r="B32" s="89"/>
      <c r="C32" s="4"/>
      <c r="D32" s="89" t="s">
        <v>74</v>
      </c>
      <c r="E32" s="42">
        <v>1.54</v>
      </c>
      <c r="F32" s="89"/>
      <c r="G32" s="15"/>
      <c r="H32" s="89"/>
      <c r="I32" s="15"/>
      <c r="J32" s="89"/>
      <c r="K32" s="15"/>
      <c r="L32" s="4"/>
      <c r="M32" s="4"/>
      <c r="N32" s="9">
        <f>C32+E32+G32+I32+K32+M32</f>
        <v>1.54</v>
      </c>
    </row>
    <row r="33" spans="1:14" x14ac:dyDescent="0.25">
      <c r="A33" s="27">
        <v>21.65</v>
      </c>
      <c r="B33" s="134" t="s">
        <v>79</v>
      </c>
      <c r="C33" s="28">
        <v>1</v>
      </c>
      <c r="D33" s="134" t="s">
        <v>80</v>
      </c>
      <c r="E33" s="28">
        <v>1</v>
      </c>
      <c r="F33" s="134" t="s">
        <v>80</v>
      </c>
      <c r="G33" s="28">
        <v>1</v>
      </c>
      <c r="H33" s="134" t="s">
        <v>80</v>
      </c>
      <c r="I33" s="28">
        <v>1</v>
      </c>
      <c r="J33" s="134" t="s">
        <v>80</v>
      </c>
      <c r="K33" s="28">
        <v>1</v>
      </c>
      <c r="L33" s="134"/>
      <c r="M33" s="28"/>
      <c r="N33" s="146">
        <f>C33+E33+G33+I33+K33+M33</f>
        <v>5</v>
      </c>
    </row>
    <row r="34" spans="1:14" x14ac:dyDescent="0.25">
      <c r="A34" s="27"/>
      <c r="B34" s="134" t="s">
        <v>120</v>
      </c>
      <c r="C34" s="28"/>
      <c r="D34" s="134"/>
      <c r="E34" s="28"/>
      <c r="F34" s="134"/>
      <c r="G34" s="28"/>
      <c r="H34" s="134"/>
      <c r="I34" s="28"/>
      <c r="J34" s="134"/>
      <c r="K34" s="28"/>
      <c r="L34" s="134"/>
      <c r="M34" s="28"/>
      <c r="N34" s="4"/>
    </row>
    <row r="35" spans="1:14" x14ac:dyDescent="0.25">
      <c r="A35" s="29">
        <v>5.16</v>
      </c>
      <c r="B35" s="168" t="s">
        <v>18</v>
      </c>
      <c r="C35" s="31">
        <v>1.19</v>
      </c>
      <c r="D35" s="168"/>
      <c r="E35" s="31"/>
      <c r="F35" s="168"/>
      <c r="G35" s="31"/>
      <c r="H35" s="168"/>
      <c r="I35" s="31"/>
      <c r="J35" s="168"/>
      <c r="K35" s="31"/>
      <c r="L35" s="168"/>
      <c r="M35" s="31"/>
      <c r="N35" s="9">
        <f>C35+E35+G35+I35+K35+M35</f>
        <v>1.19</v>
      </c>
    </row>
    <row r="36" spans="1:14" x14ac:dyDescent="0.25">
      <c r="A36" s="69">
        <f>SUM(A3:A35)</f>
        <v>130.91</v>
      </c>
      <c r="B36" s="70" t="s">
        <v>9</v>
      </c>
      <c r="C36" s="70">
        <f>SUM(C3:C35)</f>
        <v>6.16</v>
      </c>
      <c r="D36" s="71"/>
      <c r="E36" s="70">
        <f>SUM(E3:E35)</f>
        <v>5.42</v>
      </c>
      <c r="F36" s="72"/>
      <c r="G36" s="70">
        <f>SUM(G3:G35)</f>
        <v>7.8</v>
      </c>
      <c r="H36" s="70"/>
      <c r="I36" s="70">
        <f>SUM(I3:I35)</f>
        <v>6.81</v>
      </c>
      <c r="J36" s="70"/>
      <c r="K36" s="70">
        <f>SUM(K3:K35)</f>
        <v>3.97</v>
      </c>
      <c r="L36" s="71"/>
      <c r="M36" s="71"/>
      <c r="N36" s="70">
        <f>SUM(N3:N35)</f>
        <v>30.16</v>
      </c>
    </row>
    <row r="37" spans="1:14" x14ac:dyDescent="0.25">
      <c r="A37" s="21"/>
      <c r="B37" s="21"/>
      <c r="C37" s="21" t="s">
        <v>12</v>
      </c>
      <c r="D37" s="21"/>
      <c r="E37" s="21"/>
      <c r="F37" s="24"/>
      <c r="G37" s="46"/>
      <c r="H37" s="50" t="s">
        <v>153</v>
      </c>
      <c r="I37" s="21"/>
      <c r="J37" s="21" t="s">
        <v>26</v>
      </c>
      <c r="K37" s="21"/>
      <c r="L37" s="21"/>
      <c r="M37" s="21"/>
      <c r="N37" s="21"/>
    </row>
    <row r="38" spans="1:14" x14ac:dyDescent="0.25">
      <c r="A38" s="21"/>
      <c r="B38" s="21"/>
      <c r="C38" s="21" t="s">
        <v>14</v>
      </c>
      <c r="D38" s="21"/>
      <c r="E38" s="21" t="str">
        <f>B1</f>
        <v>YOHANY DANIELA MORENO CAMARGO</v>
      </c>
      <c r="F38" s="24"/>
      <c r="G38" s="21"/>
      <c r="H38" s="21" t="s">
        <v>27</v>
      </c>
      <c r="J38" s="48">
        <f>N36*4.33</f>
        <v>130.59280000000001</v>
      </c>
      <c r="L38" s="49"/>
      <c r="M38" s="49"/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22" workbookViewId="0"/>
  </sheetViews>
  <sheetFormatPr baseColWidth="10" defaultRowHeight="15" x14ac:dyDescent="0.25"/>
  <cols>
    <col min="1" max="1" width="6.85546875" customWidth="1"/>
    <col min="2" max="2" width="16" customWidth="1"/>
    <col min="3" max="3" width="5.5703125" customWidth="1"/>
    <col min="4" max="4" width="13.42578125" customWidth="1"/>
    <col min="5" max="5" width="6.42578125" customWidth="1"/>
    <col min="6" max="6" width="15.85546875" customWidth="1"/>
    <col min="7" max="7" width="6.140625" customWidth="1"/>
    <col min="8" max="8" width="19.7109375" customWidth="1"/>
    <col min="9" max="9" width="5.85546875" customWidth="1"/>
    <col min="10" max="10" width="16.85546875" customWidth="1"/>
    <col min="11" max="11" width="6.140625" customWidth="1"/>
    <col min="12" max="12" width="4.140625" customWidth="1"/>
    <col min="13" max="13" width="5.140625" customWidth="1"/>
    <col min="14" max="14" width="5.42578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1.25" customHeight="1" x14ac:dyDescent="0.25">
      <c r="A3" s="41"/>
      <c r="B3" s="56" t="s">
        <v>145</v>
      </c>
      <c r="C3" s="112"/>
      <c r="D3" s="56"/>
      <c r="E3" s="198"/>
      <c r="F3" s="56" t="s">
        <v>145</v>
      </c>
      <c r="G3" s="198"/>
      <c r="H3" s="56"/>
      <c r="I3" s="198"/>
      <c r="J3" s="56" t="s">
        <v>145</v>
      </c>
      <c r="K3" s="198"/>
      <c r="L3" s="6"/>
      <c r="M3" s="112"/>
      <c r="N3" s="95"/>
    </row>
    <row r="4" spans="1:14" ht="15" customHeight="1" x14ac:dyDescent="0.25">
      <c r="A4" s="8">
        <v>5</v>
      </c>
      <c r="B4" s="200" t="s">
        <v>147</v>
      </c>
      <c r="C4" s="92">
        <v>0.25</v>
      </c>
      <c r="D4" s="200"/>
      <c r="E4" s="201"/>
      <c r="F4" s="200" t="s">
        <v>146</v>
      </c>
      <c r="G4" s="92">
        <v>0.65</v>
      </c>
      <c r="H4" s="200"/>
      <c r="I4" s="201"/>
      <c r="J4" s="200" t="s">
        <v>147</v>
      </c>
      <c r="K4" s="201">
        <v>0.25</v>
      </c>
      <c r="L4" s="10"/>
      <c r="M4" s="92"/>
      <c r="N4" s="92">
        <f>C4+E4+G4+I4+K4+M4</f>
        <v>1.1499999999999999</v>
      </c>
    </row>
    <row r="5" spans="1:14" ht="13.5" customHeight="1" x14ac:dyDescent="0.25">
      <c r="A5" s="27"/>
      <c r="B5" s="56"/>
      <c r="C5" s="28"/>
      <c r="D5" s="56" t="s">
        <v>31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ht="10.5" customHeight="1" x14ac:dyDescent="0.25">
      <c r="A6" s="29">
        <v>3</v>
      </c>
      <c r="B6" s="30"/>
      <c r="C6" s="31"/>
      <c r="D6" s="30" t="s">
        <v>18</v>
      </c>
      <c r="E6" s="31">
        <v>0.69</v>
      </c>
      <c r="F6" s="30"/>
      <c r="G6" s="31"/>
      <c r="H6" s="30"/>
      <c r="I6" s="31"/>
      <c r="J6" s="30"/>
      <c r="K6" s="31"/>
      <c r="L6" s="30"/>
      <c r="M6" s="31"/>
      <c r="N6" s="31">
        <f>C6+E6+G6+I6+K6+M6</f>
        <v>0.69</v>
      </c>
    </row>
    <row r="7" spans="1:14" ht="14.25" customHeight="1" x14ac:dyDescent="0.25">
      <c r="A7" s="58"/>
      <c r="B7" s="148"/>
      <c r="C7" s="6"/>
      <c r="D7" s="148"/>
      <c r="E7" s="6"/>
      <c r="F7" s="148"/>
      <c r="G7" s="6"/>
      <c r="H7" s="148" t="s">
        <v>102</v>
      </c>
      <c r="I7" s="6"/>
      <c r="J7" s="148"/>
      <c r="K7" s="6"/>
      <c r="L7" s="148"/>
      <c r="M7" s="6"/>
      <c r="N7" s="6"/>
    </row>
    <row r="8" spans="1:14" x14ac:dyDescent="0.25">
      <c r="A8" s="58">
        <v>3.75</v>
      </c>
      <c r="B8" s="148"/>
      <c r="C8" s="6"/>
      <c r="D8" s="148"/>
      <c r="E8" s="6"/>
      <c r="F8" s="148"/>
      <c r="G8" s="6"/>
      <c r="H8" s="148" t="s">
        <v>18</v>
      </c>
      <c r="I8" s="6">
        <v>0.86</v>
      </c>
      <c r="J8" s="148"/>
      <c r="K8" s="6"/>
      <c r="L8" s="148"/>
      <c r="M8" s="6"/>
      <c r="N8" s="6">
        <f>C8+E8+G8+I8+K8</f>
        <v>0.86</v>
      </c>
    </row>
    <row r="9" spans="1:14" ht="12.75" customHeight="1" x14ac:dyDescent="0.25">
      <c r="A9" s="27"/>
      <c r="B9" s="134"/>
      <c r="C9" s="28"/>
      <c r="D9" s="134" t="s">
        <v>32</v>
      </c>
      <c r="E9" s="28"/>
      <c r="F9" s="134"/>
      <c r="G9" s="28"/>
      <c r="H9" s="134"/>
      <c r="I9" s="28"/>
      <c r="J9" s="134"/>
      <c r="K9" s="28"/>
      <c r="L9" s="134"/>
      <c r="M9" s="28"/>
      <c r="N9" s="28"/>
    </row>
    <row r="10" spans="1:14" ht="10.5" customHeight="1" x14ac:dyDescent="0.25">
      <c r="A10" s="29">
        <v>3</v>
      </c>
      <c r="B10" s="30"/>
      <c r="C10" s="31"/>
      <c r="D10" s="31" t="s">
        <v>18</v>
      </c>
      <c r="E10" s="57">
        <v>0.69</v>
      </c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0.69</v>
      </c>
    </row>
    <row r="11" spans="1:14" x14ac:dyDescent="0.25">
      <c r="A11" s="27"/>
      <c r="B11" s="56" t="s">
        <v>33</v>
      </c>
      <c r="C11" s="28"/>
      <c r="D11" s="56"/>
      <c r="E11" s="28"/>
      <c r="F11" s="56"/>
      <c r="G11" s="28"/>
      <c r="H11" s="56" t="s">
        <v>33</v>
      </c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0.59</v>
      </c>
      <c r="D12" s="31"/>
      <c r="E12" s="57"/>
      <c r="F12" s="30"/>
      <c r="G12" s="31"/>
      <c r="H12" s="30" t="s">
        <v>20</v>
      </c>
      <c r="I12" s="31">
        <v>0.33</v>
      </c>
      <c r="J12" s="30"/>
      <c r="K12" s="21"/>
      <c r="L12" s="31"/>
      <c r="M12" s="31"/>
      <c r="N12" s="31">
        <f>C12+E12+G12+I12+K12+M12</f>
        <v>0.91999999999999993</v>
      </c>
    </row>
    <row r="13" spans="1:14" ht="10.5" customHeight="1" x14ac:dyDescent="0.25">
      <c r="A13" s="27"/>
      <c r="B13" s="56" t="s">
        <v>35</v>
      </c>
      <c r="C13" s="28"/>
      <c r="D13" s="56"/>
      <c r="E13" s="28"/>
      <c r="F13" s="56"/>
      <c r="G13" s="28"/>
      <c r="H13" s="56"/>
      <c r="I13" s="28"/>
      <c r="J13" s="56"/>
      <c r="K13" s="28"/>
      <c r="L13" s="56"/>
      <c r="M13" s="28"/>
      <c r="N13" s="28"/>
    </row>
    <row r="14" spans="1:14" x14ac:dyDescent="0.25">
      <c r="A14" s="29">
        <v>4</v>
      </c>
      <c r="B14" s="30" t="s">
        <v>18</v>
      </c>
      <c r="C14" s="31">
        <v>0.92</v>
      </c>
      <c r="D14" s="31"/>
      <c r="E14" s="57"/>
      <c r="F14" s="30"/>
      <c r="G14" s="31"/>
      <c r="H14" s="30"/>
      <c r="I14" s="31"/>
      <c r="J14" s="30"/>
      <c r="K14" s="31"/>
      <c r="L14" s="31"/>
      <c r="M14" s="31"/>
      <c r="N14" s="31">
        <f>C14+E14+G14+I14+K14+M14</f>
        <v>0.92</v>
      </c>
    </row>
    <row r="15" spans="1:14" x14ac:dyDescent="0.25">
      <c r="A15" s="58"/>
      <c r="B15" s="59"/>
      <c r="C15" s="60"/>
      <c r="D15" s="59"/>
      <c r="E15" s="61"/>
      <c r="F15" s="59" t="s">
        <v>36</v>
      </c>
      <c r="G15" s="62"/>
      <c r="H15" s="59"/>
      <c r="I15" s="62"/>
      <c r="J15" s="59"/>
      <c r="K15" s="62"/>
      <c r="L15" s="6"/>
      <c r="M15" s="6"/>
      <c r="N15" s="6"/>
    </row>
    <row r="16" spans="1:14" x14ac:dyDescent="0.25">
      <c r="A16" s="29">
        <v>7.41</v>
      </c>
      <c r="B16" s="30"/>
      <c r="C16" s="34"/>
      <c r="D16" s="30"/>
      <c r="E16" s="63"/>
      <c r="F16" s="30" t="s">
        <v>18</v>
      </c>
      <c r="G16" s="64">
        <v>1.71</v>
      </c>
      <c r="H16" s="30"/>
      <c r="I16" s="64"/>
      <c r="J16" s="30"/>
      <c r="K16" s="64"/>
      <c r="L16" s="31"/>
      <c r="M16" s="31"/>
      <c r="N16" s="9">
        <f>C16+E16+G16+I16+K16+M16</f>
        <v>1.71</v>
      </c>
    </row>
    <row r="17" spans="1:14" ht="12" customHeight="1" x14ac:dyDescent="0.25">
      <c r="A17" s="3"/>
      <c r="B17" s="202" t="s">
        <v>37</v>
      </c>
      <c r="C17" s="4"/>
      <c r="D17" s="65"/>
      <c r="E17" s="4"/>
      <c r="F17" s="202"/>
      <c r="G17" s="4"/>
      <c r="H17" s="202" t="s">
        <v>37</v>
      </c>
      <c r="I17" s="4"/>
      <c r="J17" s="202"/>
      <c r="K17" s="4"/>
      <c r="L17" s="202"/>
      <c r="M17" s="4"/>
      <c r="N17" s="4"/>
    </row>
    <row r="18" spans="1:14" ht="12.75" customHeight="1" x14ac:dyDescent="0.25">
      <c r="A18" s="8">
        <v>4</v>
      </c>
      <c r="B18" s="10" t="s">
        <v>19</v>
      </c>
      <c r="C18" s="9">
        <v>0.33</v>
      </c>
      <c r="D18" s="66"/>
      <c r="E18" s="36"/>
      <c r="F18" s="10"/>
      <c r="G18" s="9"/>
      <c r="H18" s="10" t="s">
        <v>18</v>
      </c>
      <c r="I18" s="9">
        <v>0.59</v>
      </c>
      <c r="J18" s="10"/>
      <c r="K18" s="9"/>
      <c r="L18" s="9"/>
      <c r="M18" s="9"/>
      <c r="N18" s="9">
        <f>C18+E18+G18+I18+K18+M18</f>
        <v>0.91999999999999993</v>
      </c>
    </row>
    <row r="19" spans="1:14" ht="14.25" customHeight="1" x14ac:dyDescent="0.25">
      <c r="A19" s="37"/>
      <c r="B19" s="15"/>
      <c r="C19" s="4"/>
      <c r="D19" s="4"/>
      <c r="E19" s="38"/>
      <c r="F19" s="15"/>
      <c r="G19" s="4"/>
      <c r="H19" s="15" t="s">
        <v>38</v>
      </c>
      <c r="I19" s="4"/>
      <c r="J19" s="15"/>
      <c r="K19" s="4"/>
      <c r="L19" s="4"/>
      <c r="M19" s="4"/>
      <c r="N19" s="4"/>
    </row>
    <row r="20" spans="1:14" ht="24.75" customHeight="1" x14ac:dyDescent="0.25">
      <c r="A20" s="39">
        <v>3</v>
      </c>
      <c r="B20" s="10"/>
      <c r="C20" s="9"/>
      <c r="D20" s="9"/>
      <c r="E20" s="36"/>
      <c r="F20" s="10"/>
      <c r="G20" s="9"/>
      <c r="H20" s="185" t="s">
        <v>39</v>
      </c>
      <c r="I20" s="9">
        <v>0.69</v>
      </c>
      <c r="J20" s="67"/>
      <c r="K20" s="9"/>
      <c r="L20" s="9"/>
      <c r="M20" s="9"/>
      <c r="N20" s="9">
        <f>C20+E20+G20+I20+K20+M20</f>
        <v>0.69</v>
      </c>
    </row>
    <row r="21" spans="1:14" ht="13.5" customHeight="1" x14ac:dyDescent="0.25">
      <c r="A21" s="27"/>
      <c r="B21" s="32" t="s">
        <v>40</v>
      </c>
      <c r="C21" s="28"/>
      <c r="D21" s="32"/>
      <c r="E21" s="28"/>
      <c r="F21" s="32"/>
      <c r="G21" s="28"/>
      <c r="H21" s="32" t="s">
        <v>40</v>
      </c>
      <c r="I21" s="28"/>
      <c r="J21" s="32"/>
      <c r="K21" s="28"/>
      <c r="L21" s="32"/>
      <c r="M21" s="68"/>
      <c r="N21" s="28"/>
    </row>
    <row r="22" spans="1:14" ht="18" customHeight="1" x14ac:dyDescent="0.25">
      <c r="A22" s="29">
        <v>5</v>
      </c>
      <c r="B22" s="67" t="s">
        <v>41</v>
      </c>
      <c r="C22" s="31">
        <v>0.75</v>
      </c>
      <c r="D22" s="30"/>
      <c r="E22" s="31"/>
      <c r="F22" s="30"/>
      <c r="G22" s="31"/>
      <c r="H22" s="30" t="s">
        <v>42</v>
      </c>
      <c r="I22" s="31">
        <v>0.4</v>
      </c>
      <c r="J22" s="30"/>
      <c r="K22" s="31"/>
      <c r="L22" s="30"/>
      <c r="M22" s="57"/>
      <c r="N22" s="31">
        <f>K22+I22+G22+E22+C22</f>
        <v>1.1499999999999999</v>
      </c>
    </row>
    <row r="23" spans="1:14" x14ac:dyDescent="0.25">
      <c r="A23" s="27"/>
      <c r="B23" s="32" t="s">
        <v>21</v>
      </c>
      <c r="C23" s="28"/>
      <c r="D23" s="32"/>
      <c r="E23" s="51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28"/>
    </row>
    <row r="24" spans="1:14" x14ac:dyDescent="0.25">
      <c r="A24" s="29">
        <v>14.86</v>
      </c>
      <c r="B24" s="30" t="s">
        <v>19</v>
      </c>
      <c r="C24" s="31">
        <v>0.33</v>
      </c>
      <c r="D24" s="30"/>
      <c r="E24" s="52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1">
        <f>K24+I24+G24+C24</f>
        <v>3.43</v>
      </c>
    </row>
    <row r="25" spans="1:14" ht="15" customHeight="1" x14ac:dyDescent="0.25">
      <c r="A25" s="37">
        <v>10.1</v>
      </c>
      <c r="B25" s="40" t="s">
        <v>23</v>
      </c>
      <c r="C25" s="4">
        <v>0.4</v>
      </c>
      <c r="D25" s="4"/>
      <c r="E25" s="38"/>
      <c r="F25" s="40" t="s">
        <v>23</v>
      </c>
      <c r="G25" s="7">
        <v>0.4</v>
      </c>
      <c r="H25" s="15"/>
      <c r="I25" s="4"/>
      <c r="J25" s="40" t="s">
        <v>23</v>
      </c>
      <c r="K25" s="7">
        <v>1.5</v>
      </c>
      <c r="L25" s="4"/>
      <c r="M25" s="4"/>
      <c r="N25" s="5">
        <f>C25+E25+G25+I25+K25+M25</f>
        <v>2.2999999999999998</v>
      </c>
    </row>
    <row r="26" spans="1:14" x14ac:dyDescent="0.25">
      <c r="A26" s="39"/>
      <c r="B26" s="10" t="s">
        <v>19</v>
      </c>
      <c r="C26" s="9"/>
      <c r="D26" s="9"/>
      <c r="E26" s="36"/>
      <c r="F26" s="10" t="s">
        <v>19</v>
      </c>
      <c r="G26" s="13"/>
      <c r="H26" s="10"/>
      <c r="I26" s="9"/>
      <c r="J26" s="10" t="s">
        <v>24</v>
      </c>
      <c r="K26" s="13"/>
      <c r="L26" s="9"/>
      <c r="M26" s="9"/>
      <c r="N26" s="9"/>
    </row>
    <row r="27" spans="1:14" x14ac:dyDescent="0.25">
      <c r="A27" s="3"/>
      <c r="B27" s="89"/>
      <c r="C27" s="4"/>
      <c r="D27" s="4" t="s">
        <v>25</v>
      </c>
      <c r="E27" s="15"/>
      <c r="F27" s="89"/>
      <c r="G27" s="7"/>
      <c r="H27" s="89"/>
      <c r="I27" s="4"/>
      <c r="J27" s="4" t="s">
        <v>25</v>
      </c>
      <c r="K27" s="7"/>
      <c r="L27" s="4"/>
      <c r="M27" s="4"/>
      <c r="N27" s="4"/>
    </row>
    <row r="28" spans="1:14" x14ac:dyDescent="0.25">
      <c r="A28" s="8">
        <v>6</v>
      </c>
      <c r="B28" s="10"/>
      <c r="C28" s="9"/>
      <c r="D28" s="10" t="s">
        <v>18</v>
      </c>
      <c r="E28" s="9">
        <v>1</v>
      </c>
      <c r="F28" s="10"/>
      <c r="G28" s="13"/>
      <c r="H28" s="9"/>
      <c r="I28" s="9"/>
      <c r="J28" s="10" t="s">
        <v>19</v>
      </c>
      <c r="K28" s="13">
        <v>0.39</v>
      </c>
      <c r="L28" s="10"/>
      <c r="M28" s="9"/>
      <c r="N28" s="9">
        <f>C28+E28+G28+I28+K28+M28</f>
        <v>1.3900000000000001</v>
      </c>
    </row>
    <row r="29" spans="1:14" x14ac:dyDescent="0.25">
      <c r="A29" s="145">
        <v>6.5</v>
      </c>
      <c r="B29" s="42"/>
      <c r="C29" s="5"/>
      <c r="D29" s="42"/>
      <c r="E29" s="5"/>
      <c r="F29" s="42" t="s">
        <v>67</v>
      </c>
      <c r="G29" s="55">
        <v>1.5</v>
      </c>
      <c r="H29" s="5"/>
      <c r="I29" s="5"/>
      <c r="J29" s="42"/>
      <c r="K29" s="55"/>
      <c r="L29" s="42"/>
      <c r="M29" s="5"/>
      <c r="N29" s="5">
        <f>C29+E29+G29+I29+K29</f>
        <v>1.5</v>
      </c>
    </row>
    <row r="30" spans="1:14" ht="14.25" customHeight="1" x14ac:dyDescent="0.25">
      <c r="A30" s="37"/>
      <c r="B30" s="15" t="s">
        <v>77</v>
      </c>
      <c r="C30" s="4"/>
      <c r="D30" s="15" t="s">
        <v>77</v>
      </c>
      <c r="E30" s="4"/>
      <c r="F30" s="15" t="s">
        <v>77</v>
      </c>
      <c r="G30" s="7"/>
      <c r="H30" s="15" t="s">
        <v>77</v>
      </c>
      <c r="I30" s="4"/>
      <c r="J30" s="15" t="s">
        <v>78</v>
      </c>
      <c r="K30" s="7"/>
      <c r="L30" s="15"/>
      <c r="M30" s="4"/>
      <c r="N30" s="4"/>
    </row>
    <row r="31" spans="1:14" ht="19.5" customHeight="1" x14ac:dyDescent="0.25">
      <c r="A31" s="39">
        <v>17.8</v>
      </c>
      <c r="B31" s="10" t="s">
        <v>19</v>
      </c>
      <c r="C31" s="9">
        <v>0.4</v>
      </c>
      <c r="D31" s="75" t="s">
        <v>87</v>
      </c>
      <c r="E31" s="9">
        <v>0.5</v>
      </c>
      <c r="F31" s="10" t="s">
        <v>18</v>
      </c>
      <c r="G31" s="9">
        <v>2.21</v>
      </c>
      <c r="H31" s="30" t="s">
        <v>87</v>
      </c>
      <c r="I31" s="9">
        <v>0.5</v>
      </c>
      <c r="J31" s="10" t="s">
        <v>19</v>
      </c>
      <c r="K31" s="13">
        <v>0.5</v>
      </c>
      <c r="L31" s="10"/>
      <c r="M31" s="9"/>
      <c r="N31" s="9">
        <f>C31+E31+G31+I31+K31+M31</f>
        <v>4.1099999999999994</v>
      </c>
    </row>
    <row r="32" spans="1:14" x14ac:dyDescent="0.25">
      <c r="A32" s="41">
        <v>6.68</v>
      </c>
      <c r="B32" s="89"/>
      <c r="C32" s="4"/>
      <c r="D32" s="89" t="s">
        <v>74</v>
      </c>
      <c r="E32" s="42">
        <v>1.54</v>
      </c>
      <c r="F32" s="89"/>
      <c r="G32" s="15"/>
      <c r="H32" s="89"/>
      <c r="I32" s="15"/>
      <c r="J32" s="89"/>
      <c r="K32" s="15"/>
      <c r="L32" s="4"/>
      <c r="M32" s="4"/>
      <c r="N32" s="9">
        <f>C32+E32+G32+I32+K32+M32</f>
        <v>1.54</v>
      </c>
    </row>
    <row r="33" spans="1:14" x14ac:dyDescent="0.25">
      <c r="A33" s="27">
        <v>21.65</v>
      </c>
      <c r="B33" s="134" t="s">
        <v>79</v>
      </c>
      <c r="C33" s="28">
        <v>1</v>
      </c>
      <c r="D33" s="134" t="s">
        <v>80</v>
      </c>
      <c r="E33" s="28">
        <v>1</v>
      </c>
      <c r="F33" s="134" t="s">
        <v>80</v>
      </c>
      <c r="G33" s="28">
        <v>1</v>
      </c>
      <c r="H33" s="134" t="s">
        <v>80</v>
      </c>
      <c r="I33" s="28">
        <v>1</v>
      </c>
      <c r="J33" s="134" t="s">
        <v>80</v>
      </c>
      <c r="K33" s="28">
        <v>1</v>
      </c>
      <c r="L33" s="134"/>
      <c r="M33" s="28"/>
      <c r="N33" s="146">
        <f>C33+E33+G33+I33+K33+M33</f>
        <v>5</v>
      </c>
    </row>
    <row r="34" spans="1:14" x14ac:dyDescent="0.25">
      <c r="A34" s="27"/>
      <c r="B34" s="134" t="s">
        <v>120</v>
      </c>
      <c r="C34" s="28"/>
      <c r="D34" s="134"/>
      <c r="E34" s="28"/>
      <c r="F34" s="134"/>
      <c r="G34" s="28"/>
      <c r="H34" s="134"/>
      <c r="I34" s="28"/>
      <c r="J34" s="134"/>
      <c r="K34" s="28"/>
      <c r="L34" s="134"/>
      <c r="M34" s="28"/>
      <c r="N34" s="4"/>
    </row>
    <row r="35" spans="1:14" x14ac:dyDescent="0.25">
      <c r="A35" s="29">
        <v>5.16</v>
      </c>
      <c r="B35" s="168" t="s">
        <v>18</v>
      </c>
      <c r="C35" s="31">
        <v>1.19</v>
      </c>
      <c r="D35" s="168"/>
      <c r="E35" s="31"/>
      <c r="F35" s="168"/>
      <c r="G35" s="31"/>
      <c r="H35" s="168"/>
      <c r="I35" s="31"/>
      <c r="J35" s="168"/>
      <c r="K35" s="31"/>
      <c r="L35" s="168"/>
      <c r="M35" s="31"/>
      <c r="N35" s="9">
        <f>C35+E35+G35+I35+K35+M35</f>
        <v>1.19</v>
      </c>
    </row>
    <row r="36" spans="1:14" ht="12.75" customHeight="1" x14ac:dyDescent="0.25">
      <c r="A36" s="14">
        <v>13</v>
      </c>
      <c r="B36" s="4" t="s">
        <v>149</v>
      </c>
      <c r="C36" s="4"/>
      <c r="D36" s="4" t="s">
        <v>149</v>
      </c>
      <c r="E36" s="4"/>
      <c r="F36" s="15" t="s">
        <v>149</v>
      </c>
      <c r="G36" s="4"/>
      <c r="H36" s="4" t="s">
        <v>149</v>
      </c>
      <c r="I36" s="15"/>
      <c r="J36" s="4" t="s">
        <v>149</v>
      </c>
      <c r="K36" s="4"/>
      <c r="L36" s="4"/>
      <c r="M36" s="4"/>
      <c r="N36" s="95"/>
    </row>
    <row r="37" spans="1:14" x14ac:dyDescent="0.25">
      <c r="A37" s="16"/>
      <c r="B37" s="9" t="s">
        <v>150</v>
      </c>
      <c r="C37" s="9">
        <v>0.75</v>
      </c>
      <c r="D37" s="10" t="s">
        <v>18</v>
      </c>
      <c r="E37" s="9">
        <v>1.26</v>
      </c>
      <c r="F37" s="10" t="s">
        <v>19</v>
      </c>
      <c r="G37" s="9">
        <v>0.33</v>
      </c>
      <c r="H37" s="9" t="s">
        <v>19</v>
      </c>
      <c r="I37" s="9">
        <v>0.33</v>
      </c>
      <c r="J37" s="10" t="s">
        <v>19</v>
      </c>
      <c r="K37" s="9">
        <v>0.33</v>
      </c>
      <c r="L37" s="9"/>
      <c r="M37" s="9"/>
      <c r="N37" s="92">
        <f>C37+E37+G37+I37+K37</f>
        <v>3</v>
      </c>
    </row>
    <row r="38" spans="1:14" x14ac:dyDescent="0.25">
      <c r="A38" s="69">
        <f>SUM(A3:A37)</f>
        <v>143.91</v>
      </c>
      <c r="B38" s="70" t="s">
        <v>9</v>
      </c>
      <c r="C38" s="70">
        <f>SUM(C3:C37)</f>
        <v>6.91</v>
      </c>
      <c r="D38" s="71"/>
      <c r="E38" s="70">
        <f>SUM(E3:E37)</f>
        <v>6.68</v>
      </c>
      <c r="F38" s="72"/>
      <c r="G38" s="70">
        <f>SUM(G3:G37)</f>
        <v>8.129999999999999</v>
      </c>
      <c r="H38" s="70"/>
      <c r="I38" s="70">
        <f>SUM(I3:I37)</f>
        <v>7.14</v>
      </c>
      <c r="J38" s="70"/>
      <c r="K38" s="70">
        <f>SUM(K3:K37)</f>
        <v>4.3</v>
      </c>
      <c r="L38" s="71"/>
      <c r="M38" s="71"/>
      <c r="N38" s="70">
        <f>SUM(N3:N37)</f>
        <v>33.159999999999997</v>
      </c>
    </row>
    <row r="39" spans="1:14" x14ac:dyDescent="0.25">
      <c r="A39" s="21"/>
      <c r="B39" s="21"/>
      <c r="C39" s="21" t="s">
        <v>12</v>
      </c>
      <c r="D39" s="21"/>
      <c r="E39" s="21"/>
      <c r="F39" s="24"/>
      <c r="G39" s="46"/>
      <c r="H39" s="50" t="s">
        <v>151</v>
      </c>
      <c r="I39" s="21"/>
      <c r="J39" s="21" t="s">
        <v>26</v>
      </c>
      <c r="K39" s="21"/>
      <c r="L39" s="21"/>
      <c r="M39" s="21"/>
      <c r="N39" s="21"/>
    </row>
    <row r="40" spans="1:14" x14ac:dyDescent="0.25">
      <c r="A40" s="21"/>
      <c r="B40" s="21"/>
      <c r="C40" s="21" t="s">
        <v>14</v>
      </c>
      <c r="D40" s="21"/>
      <c r="E40" s="21" t="str">
        <f>B1</f>
        <v>YOHANY DANIELA MORENO CAMARGO</v>
      </c>
      <c r="F40" s="24"/>
      <c r="G40" s="21"/>
      <c r="H40" s="21" t="s">
        <v>27</v>
      </c>
      <c r="J40" s="48">
        <f>N38*4.33</f>
        <v>143.58279999999999</v>
      </c>
      <c r="L40" s="49"/>
      <c r="M40" s="49"/>
    </row>
    <row r="41" spans="1:14" x14ac:dyDescent="0.25">
      <c r="H41" t="s">
        <v>152</v>
      </c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4" workbookViewId="0">
      <selection activeCell="P56" sqref="P56"/>
    </sheetView>
  </sheetViews>
  <sheetFormatPr baseColWidth="10" defaultRowHeight="15" x14ac:dyDescent="0.25"/>
  <cols>
    <col min="1" max="1" width="6.140625" customWidth="1"/>
    <col min="2" max="2" width="16" customWidth="1"/>
    <col min="3" max="3" width="6.140625" customWidth="1"/>
    <col min="4" max="4" width="13.140625" customWidth="1"/>
    <col min="5" max="5" width="5.85546875" customWidth="1"/>
    <col min="6" max="6" width="15.85546875" customWidth="1"/>
    <col min="7" max="7" width="5.7109375" customWidth="1"/>
    <col min="8" max="8" width="19.5703125" customWidth="1"/>
    <col min="9" max="9" width="4.5703125" customWidth="1"/>
    <col min="10" max="10" width="16.42578125" customWidth="1"/>
    <col min="11" max="11" width="5.140625" customWidth="1"/>
    <col min="12" max="12" width="3.42578125" customWidth="1"/>
    <col min="13" max="13" width="3" customWidth="1"/>
    <col min="14" max="14" width="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2" customHeight="1" x14ac:dyDescent="0.25">
      <c r="A3" s="41"/>
      <c r="B3" s="56" t="s">
        <v>145</v>
      </c>
      <c r="C3" s="112"/>
      <c r="D3" s="56"/>
      <c r="E3" s="198"/>
      <c r="F3" s="56" t="s">
        <v>145</v>
      </c>
      <c r="G3" s="198"/>
      <c r="H3" s="56"/>
      <c r="I3" s="198"/>
      <c r="J3" s="56" t="s">
        <v>145</v>
      </c>
      <c r="K3" s="198"/>
      <c r="L3" s="6"/>
      <c r="M3" s="112"/>
      <c r="N3" s="95"/>
    </row>
    <row r="4" spans="1:14" ht="12" customHeight="1" x14ac:dyDescent="0.25">
      <c r="A4" s="8">
        <v>5</v>
      </c>
      <c r="B4" s="200" t="s">
        <v>147</v>
      </c>
      <c r="C4" s="92">
        <v>0.25</v>
      </c>
      <c r="D4" s="200"/>
      <c r="E4" s="201"/>
      <c r="F4" s="200" t="s">
        <v>146</v>
      </c>
      <c r="G4" s="92">
        <v>0.65</v>
      </c>
      <c r="H4" s="200"/>
      <c r="I4" s="201"/>
      <c r="J4" s="200" t="s">
        <v>147</v>
      </c>
      <c r="K4" s="201">
        <v>0.25</v>
      </c>
      <c r="L4" s="10"/>
      <c r="M4" s="92"/>
      <c r="N4" s="92">
        <f>C4+E4+G4+I4+K4+M4</f>
        <v>1.1499999999999999</v>
      </c>
    </row>
    <row r="5" spans="1:14" x14ac:dyDescent="0.25">
      <c r="A5" s="27"/>
      <c r="B5" s="56"/>
      <c r="C5" s="28"/>
      <c r="D5" s="56" t="s">
        <v>31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0" t="s">
        <v>18</v>
      </c>
      <c r="E6" s="31">
        <v>0.69</v>
      </c>
      <c r="F6" s="30"/>
      <c r="G6" s="31"/>
      <c r="H6" s="30"/>
      <c r="I6" s="31"/>
      <c r="J6" s="30"/>
      <c r="K6" s="31"/>
      <c r="L6" s="30"/>
      <c r="M6" s="31"/>
      <c r="N6" s="31">
        <f>C6+E6+G6+I6+K6+M6</f>
        <v>0.69</v>
      </c>
    </row>
    <row r="7" spans="1:14" ht="12.75" customHeight="1" x14ac:dyDescent="0.25">
      <c r="A7" s="58"/>
      <c r="B7" s="148"/>
      <c r="C7" s="6"/>
      <c r="D7" s="148"/>
      <c r="E7" s="6"/>
      <c r="F7" s="148"/>
      <c r="G7" s="6"/>
      <c r="H7" s="148" t="s">
        <v>102</v>
      </c>
      <c r="I7" s="6"/>
      <c r="J7" s="148"/>
      <c r="K7" s="6"/>
      <c r="L7" s="148"/>
      <c r="M7" s="6"/>
      <c r="N7" s="6"/>
    </row>
    <row r="8" spans="1:14" ht="9.75" customHeight="1" x14ac:dyDescent="0.25">
      <c r="A8" s="58">
        <v>3.75</v>
      </c>
      <c r="B8" s="148"/>
      <c r="C8" s="6"/>
      <c r="D8" s="148"/>
      <c r="E8" s="6"/>
      <c r="F8" s="148"/>
      <c r="G8" s="6"/>
      <c r="H8" s="148" t="s">
        <v>18</v>
      </c>
      <c r="I8" s="6">
        <v>0.86</v>
      </c>
      <c r="J8" s="148"/>
      <c r="K8" s="6"/>
      <c r="L8" s="148"/>
      <c r="M8" s="6"/>
      <c r="N8" s="6">
        <f>C8+E8+G8+I8+K8</f>
        <v>0.86</v>
      </c>
    </row>
    <row r="9" spans="1:14" x14ac:dyDescent="0.25">
      <c r="A9" s="27"/>
      <c r="B9" s="134"/>
      <c r="C9" s="28"/>
      <c r="D9" s="134" t="s">
        <v>32</v>
      </c>
      <c r="E9" s="28"/>
      <c r="F9" s="134"/>
      <c r="G9" s="28"/>
      <c r="H9" s="134"/>
      <c r="I9" s="28"/>
      <c r="J9" s="134"/>
      <c r="K9" s="28"/>
      <c r="L9" s="134"/>
      <c r="M9" s="28"/>
      <c r="N9" s="28"/>
    </row>
    <row r="10" spans="1:14" x14ac:dyDescent="0.25">
      <c r="A10" s="29">
        <v>3</v>
      </c>
      <c r="B10" s="30"/>
      <c r="C10" s="31"/>
      <c r="D10" s="31" t="s">
        <v>18</v>
      </c>
      <c r="E10" s="57">
        <v>0.69</v>
      </c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0.69</v>
      </c>
    </row>
    <row r="11" spans="1:14" x14ac:dyDescent="0.25">
      <c r="A11" s="27"/>
      <c r="B11" s="56" t="s">
        <v>33</v>
      </c>
      <c r="C11" s="28"/>
      <c r="D11" s="56"/>
      <c r="E11" s="28"/>
      <c r="F11" s="56"/>
      <c r="G11" s="28"/>
      <c r="H11" s="56" t="s">
        <v>33</v>
      </c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0.59</v>
      </c>
      <c r="D12" s="31"/>
      <c r="E12" s="57"/>
      <c r="F12" s="30"/>
      <c r="G12" s="31"/>
      <c r="H12" s="30" t="s">
        <v>20</v>
      </c>
      <c r="I12" s="31">
        <v>0.33</v>
      </c>
      <c r="J12" s="30"/>
      <c r="K12" s="21"/>
      <c r="L12" s="31"/>
      <c r="M12" s="31"/>
      <c r="N12" s="31">
        <f>C12+E12+G12+I12+K12+M12</f>
        <v>0.91999999999999993</v>
      </c>
    </row>
    <row r="13" spans="1:14" ht="12.75" customHeight="1" x14ac:dyDescent="0.25">
      <c r="A13" s="27"/>
      <c r="B13" s="56" t="s">
        <v>35</v>
      </c>
      <c r="C13" s="28"/>
      <c r="D13" s="56"/>
      <c r="E13" s="28"/>
      <c r="F13" s="56"/>
      <c r="G13" s="28"/>
      <c r="H13" s="56"/>
      <c r="I13" s="28"/>
      <c r="J13" s="56"/>
      <c r="K13" s="28"/>
      <c r="L13" s="56"/>
      <c r="M13" s="28"/>
      <c r="N13" s="28"/>
    </row>
    <row r="14" spans="1:14" x14ac:dyDescent="0.25">
      <c r="A14" s="29">
        <v>4</v>
      </c>
      <c r="B14" s="30" t="s">
        <v>18</v>
      </c>
      <c r="C14" s="31">
        <v>0.92</v>
      </c>
      <c r="D14" s="31"/>
      <c r="E14" s="57"/>
      <c r="F14" s="30"/>
      <c r="G14" s="31"/>
      <c r="H14" s="30"/>
      <c r="I14" s="31"/>
      <c r="J14" s="30"/>
      <c r="K14" s="31"/>
      <c r="L14" s="31"/>
      <c r="M14" s="31"/>
      <c r="N14" s="31">
        <f>C14+E14+G14+I14+K14+M14</f>
        <v>0.92</v>
      </c>
    </row>
    <row r="15" spans="1:14" x14ac:dyDescent="0.25">
      <c r="A15" s="58"/>
      <c r="B15" s="59"/>
      <c r="C15" s="60"/>
      <c r="D15" s="59"/>
      <c r="E15" s="61"/>
      <c r="F15" s="59" t="s">
        <v>36</v>
      </c>
      <c r="G15" s="62"/>
      <c r="H15" s="59"/>
      <c r="I15" s="62"/>
      <c r="J15" s="59"/>
      <c r="K15" s="62"/>
      <c r="L15" s="6"/>
      <c r="M15" s="6"/>
      <c r="N15" s="6"/>
    </row>
    <row r="16" spans="1:14" x14ac:dyDescent="0.25">
      <c r="A16" s="29">
        <v>7.41</v>
      </c>
      <c r="B16" s="30"/>
      <c r="C16" s="34"/>
      <c r="D16" s="30"/>
      <c r="E16" s="63"/>
      <c r="F16" s="30" t="s">
        <v>18</v>
      </c>
      <c r="G16" s="64">
        <v>1.71</v>
      </c>
      <c r="H16" s="30"/>
      <c r="I16" s="64"/>
      <c r="J16" s="30"/>
      <c r="K16" s="64"/>
      <c r="L16" s="31"/>
      <c r="M16" s="31"/>
      <c r="N16" s="9">
        <f>C16+E16+G16+I16+K16+M16</f>
        <v>1.71</v>
      </c>
    </row>
    <row r="17" spans="1:14" x14ac:dyDescent="0.25">
      <c r="A17" s="3"/>
      <c r="B17" s="199" t="s">
        <v>37</v>
      </c>
      <c r="C17" s="4"/>
      <c r="D17" s="65"/>
      <c r="E17" s="4"/>
      <c r="F17" s="199"/>
      <c r="G17" s="4"/>
      <c r="H17" s="199" t="s">
        <v>37</v>
      </c>
      <c r="I17" s="4"/>
      <c r="J17" s="199"/>
      <c r="K17" s="4"/>
      <c r="L17" s="199"/>
      <c r="M17" s="4"/>
      <c r="N17" s="4"/>
    </row>
    <row r="18" spans="1:14" x14ac:dyDescent="0.25">
      <c r="A18" s="8">
        <v>4</v>
      </c>
      <c r="B18" s="10" t="s">
        <v>19</v>
      </c>
      <c r="C18" s="9">
        <v>0.33</v>
      </c>
      <c r="D18" s="66"/>
      <c r="E18" s="36"/>
      <c r="F18" s="10"/>
      <c r="G18" s="9"/>
      <c r="H18" s="10" t="s">
        <v>18</v>
      </c>
      <c r="I18" s="9">
        <v>0.59</v>
      </c>
      <c r="J18" s="10"/>
      <c r="K18" s="9"/>
      <c r="L18" s="9"/>
      <c r="M18" s="9"/>
      <c r="N18" s="9">
        <f>C18+E18+G18+I18+K18+M18</f>
        <v>0.91999999999999993</v>
      </c>
    </row>
    <row r="19" spans="1:14" ht="15" customHeight="1" x14ac:dyDescent="0.25">
      <c r="A19" s="37"/>
      <c r="B19" s="15"/>
      <c r="C19" s="4"/>
      <c r="D19" s="4"/>
      <c r="E19" s="38"/>
      <c r="F19" s="15"/>
      <c r="G19" s="4"/>
      <c r="H19" s="15" t="s">
        <v>38</v>
      </c>
      <c r="I19" s="4"/>
      <c r="J19" s="15"/>
      <c r="K19" s="4"/>
      <c r="L19" s="4"/>
      <c r="M19" s="4"/>
      <c r="N19" s="4"/>
    </row>
    <row r="20" spans="1:14" ht="26.25" customHeight="1" x14ac:dyDescent="0.25">
      <c r="A20" s="39">
        <v>3</v>
      </c>
      <c r="B20" s="10"/>
      <c r="C20" s="9"/>
      <c r="D20" s="9"/>
      <c r="E20" s="36"/>
      <c r="F20" s="10"/>
      <c r="G20" s="9"/>
      <c r="H20" s="185" t="s">
        <v>39</v>
      </c>
      <c r="I20" s="9">
        <v>0.69</v>
      </c>
      <c r="J20" s="67"/>
      <c r="K20" s="9"/>
      <c r="L20" s="9"/>
      <c r="M20" s="9"/>
      <c r="N20" s="9">
        <f>C20+E20+G20+I20+K20+M20</f>
        <v>0.69</v>
      </c>
    </row>
    <row r="21" spans="1:14" ht="10.5" customHeight="1" x14ac:dyDescent="0.25">
      <c r="A21" s="27"/>
      <c r="B21" s="32" t="s">
        <v>40</v>
      </c>
      <c r="C21" s="28"/>
      <c r="D21" s="32"/>
      <c r="E21" s="28"/>
      <c r="F21" s="32"/>
      <c r="G21" s="28"/>
      <c r="H21" s="32" t="s">
        <v>40</v>
      </c>
      <c r="I21" s="28"/>
      <c r="J21" s="32"/>
      <c r="K21" s="28"/>
      <c r="L21" s="32"/>
      <c r="M21" s="68"/>
      <c r="N21" s="28"/>
    </row>
    <row r="22" spans="1:14" ht="18" customHeight="1" x14ac:dyDescent="0.25">
      <c r="A22" s="29">
        <v>5</v>
      </c>
      <c r="B22" s="67" t="s">
        <v>41</v>
      </c>
      <c r="C22" s="31">
        <v>0.75</v>
      </c>
      <c r="D22" s="30"/>
      <c r="E22" s="31"/>
      <c r="F22" s="30"/>
      <c r="G22" s="31"/>
      <c r="H22" s="30" t="s">
        <v>42</v>
      </c>
      <c r="I22" s="31">
        <v>0.4</v>
      </c>
      <c r="J22" s="30"/>
      <c r="K22" s="31"/>
      <c r="L22" s="30"/>
      <c r="M22" s="57"/>
      <c r="N22" s="31">
        <f>K22+I22+G22+E22+C22</f>
        <v>1.1499999999999999</v>
      </c>
    </row>
    <row r="23" spans="1:14" x14ac:dyDescent="0.25">
      <c r="A23" s="27"/>
      <c r="B23" s="32" t="s">
        <v>21</v>
      </c>
      <c r="C23" s="28"/>
      <c r="D23" s="32"/>
      <c r="E23" s="51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28"/>
    </row>
    <row r="24" spans="1:14" x14ac:dyDescent="0.25">
      <c r="A24" s="29">
        <v>14.86</v>
      </c>
      <c r="B24" s="30" t="s">
        <v>19</v>
      </c>
      <c r="C24" s="31">
        <v>0.33</v>
      </c>
      <c r="D24" s="30"/>
      <c r="E24" s="52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1">
        <f>K24+I24+G24+C24</f>
        <v>3.43</v>
      </c>
    </row>
    <row r="25" spans="1:14" ht="12" customHeight="1" x14ac:dyDescent="0.25">
      <c r="A25" s="37">
        <v>10.1</v>
      </c>
      <c r="B25" s="40" t="s">
        <v>23</v>
      </c>
      <c r="C25" s="4">
        <v>0.4</v>
      </c>
      <c r="D25" s="4"/>
      <c r="E25" s="38"/>
      <c r="F25" s="40" t="s">
        <v>23</v>
      </c>
      <c r="G25" s="7">
        <v>0.4</v>
      </c>
      <c r="H25" s="15"/>
      <c r="I25" s="4"/>
      <c r="J25" s="40" t="s">
        <v>23</v>
      </c>
      <c r="K25" s="7">
        <v>1.5</v>
      </c>
      <c r="L25" s="4"/>
      <c r="M25" s="4"/>
      <c r="N25" s="5">
        <f>C25+E25+G25+I25+K25+M25</f>
        <v>2.2999999999999998</v>
      </c>
    </row>
    <row r="26" spans="1:14" x14ac:dyDescent="0.25">
      <c r="A26" s="39"/>
      <c r="B26" s="10" t="s">
        <v>19</v>
      </c>
      <c r="C26" s="9"/>
      <c r="D26" s="9"/>
      <c r="E26" s="36"/>
      <c r="F26" s="10" t="s">
        <v>19</v>
      </c>
      <c r="G26" s="13"/>
      <c r="H26" s="10"/>
      <c r="I26" s="9"/>
      <c r="J26" s="10" t="s">
        <v>24</v>
      </c>
      <c r="K26" s="13"/>
      <c r="L26" s="9"/>
      <c r="M26" s="9"/>
      <c r="N26" s="9"/>
    </row>
    <row r="27" spans="1:14" x14ac:dyDescent="0.25">
      <c r="A27" s="3"/>
      <c r="B27" s="89"/>
      <c r="C27" s="4"/>
      <c r="D27" s="4" t="s">
        <v>25</v>
      </c>
      <c r="E27" s="15"/>
      <c r="F27" s="89"/>
      <c r="G27" s="7"/>
      <c r="H27" s="89"/>
      <c r="I27" s="4"/>
      <c r="J27" s="4" t="s">
        <v>25</v>
      </c>
      <c r="K27" s="7"/>
      <c r="L27" s="4"/>
      <c r="M27" s="4"/>
      <c r="N27" s="4"/>
    </row>
    <row r="28" spans="1:14" x14ac:dyDescent="0.25">
      <c r="A28" s="8">
        <v>6</v>
      </c>
      <c r="B28" s="10"/>
      <c r="C28" s="9"/>
      <c r="D28" s="10" t="s">
        <v>18</v>
      </c>
      <c r="E28" s="9">
        <v>1</v>
      </c>
      <c r="F28" s="10"/>
      <c r="G28" s="13"/>
      <c r="H28" s="9"/>
      <c r="I28" s="9"/>
      <c r="J28" s="10" t="s">
        <v>19</v>
      </c>
      <c r="K28" s="13">
        <v>0.39</v>
      </c>
      <c r="L28" s="10"/>
      <c r="M28" s="9"/>
      <c r="N28" s="9">
        <f>C28+E28+G28+I28+K28+M28</f>
        <v>1.3900000000000001</v>
      </c>
    </row>
    <row r="29" spans="1:14" x14ac:dyDescent="0.25">
      <c r="A29" s="145">
        <v>6.5</v>
      </c>
      <c r="B29" s="42"/>
      <c r="C29" s="5"/>
      <c r="D29" s="42"/>
      <c r="E29" s="5"/>
      <c r="F29" s="42" t="s">
        <v>67</v>
      </c>
      <c r="G29" s="55">
        <v>1.5</v>
      </c>
      <c r="H29" s="5"/>
      <c r="I29" s="5"/>
      <c r="J29" s="42"/>
      <c r="K29" s="55"/>
      <c r="L29" s="42"/>
      <c r="M29" s="5"/>
      <c r="N29" s="5">
        <f>C29+E29+G29+I29+K29</f>
        <v>1.5</v>
      </c>
    </row>
    <row r="30" spans="1:14" ht="13.5" customHeight="1" x14ac:dyDescent="0.25">
      <c r="A30" s="37"/>
      <c r="B30" s="15" t="s">
        <v>77</v>
      </c>
      <c r="C30" s="4"/>
      <c r="D30" s="15" t="s">
        <v>77</v>
      </c>
      <c r="E30" s="4"/>
      <c r="F30" s="15" t="s">
        <v>77</v>
      </c>
      <c r="G30" s="7"/>
      <c r="H30" s="15" t="s">
        <v>77</v>
      </c>
      <c r="I30" s="4"/>
      <c r="J30" s="15" t="s">
        <v>78</v>
      </c>
      <c r="K30" s="7"/>
      <c r="L30" s="15"/>
      <c r="M30" s="4"/>
      <c r="N30" s="4"/>
    </row>
    <row r="31" spans="1:14" ht="19.5" x14ac:dyDescent="0.25">
      <c r="A31" s="39">
        <v>17.8</v>
      </c>
      <c r="B31" s="10" t="s">
        <v>19</v>
      </c>
      <c r="C31" s="9">
        <v>0.4</v>
      </c>
      <c r="D31" s="75" t="s">
        <v>87</v>
      </c>
      <c r="E31" s="9">
        <v>0.5</v>
      </c>
      <c r="F31" s="10" t="s">
        <v>18</v>
      </c>
      <c r="G31" s="9">
        <v>2.21</v>
      </c>
      <c r="H31" s="30" t="s">
        <v>87</v>
      </c>
      <c r="I31" s="9">
        <v>0.5</v>
      </c>
      <c r="J31" s="10" t="s">
        <v>19</v>
      </c>
      <c r="K31" s="13">
        <v>0.5</v>
      </c>
      <c r="L31" s="10"/>
      <c r="M31" s="9"/>
      <c r="N31" s="9">
        <f>C31+E31+G31+I31+K31+M31</f>
        <v>4.1099999999999994</v>
      </c>
    </row>
    <row r="32" spans="1:14" x14ac:dyDescent="0.25">
      <c r="A32" s="41">
        <v>6.68</v>
      </c>
      <c r="B32" s="89"/>
      <c r="C32" s="4"/>
      <c r="D32" s="89" t="s">
        <v>74</v>
      </c>
      <c r="E32" s="42">
        <v>1.54</v>
      </c>
      <c r="F32" s="89"/>
      <c r="G32" s="15"/>
      <c r="H32" s="89"/>
      <c r="I32" s="15"/>
      <c r="J32" s="89"/>
      <c r="K32" s="15"/>
      <c r="L32" s="4"/>
      <c r="M32" s="4"/>
      <c r="N32" s="9">
        <f>C32+E32+G32+I32+K32+M32</f>
        <v>1.54</v>
      </c>
    </row>
    <row r="33" spans="1:14" x14ac:dyDescent="0.25">
      <c r="A33" s="27">
        <v>21.65</v>
      </c>
      <c r="B33" s="134" t="s">
        <v>79</v>
      </c>
      <c r="C33" s="28">
        <v>1</v>
      </c>
      <c r="D33" s="134" t="s">
        <v>80</v>
      </c>
      <c r="E33" s="28">
        <v>1</v>
      </c>
      <c r="F33" s="134" t="s">
        <v>80</v>
      </c>
      <c r="G33" s="28">
        <v>1</v>
      </c>
      <c r="H33" s="134" t="s">
        <v>80</v>
      </c>
      <c r="I33" s="28">
        <v>1</v>
      </c>
      <c r="J33" s="134" t="s">
        <v>80</v>
      </c>
      <c r="K33" s="28">
        <v>1</v>
      </c>
      <c r="L33" s="134"/>
      <c r="M33" s="28"/>
      <c r="N33" s="146">
        <f>C33+E33+G33+I33+K33+M33</f>
        <v>5</v>
      </c>
    </row>
    <row r="34" spans="1:14" x14ac:dyDescent="0.25">
      <c r="A34" s="27"/>
      <c r="B34" s="134" t="s">
        <v>120</v>
      </c>
      <c r="C34" s="28"/>
      <c r="D34" s="134"/>
      <c r="E34" s="28"/>
      <c r="F34" s="134"/>
      <c r="G34" s="28"/>
      <c r="H34" s="134"/>
      <c r="I34" s="28"/>
      <c r="J34" s="134"/>
      <c r="K34" s="28"/>
      <c r="L34" s="134"/>
      <c r="M34" s="28"/>
      <c r="N34" s="4"/>
    </row>
    <row r="35" spans="1:14" x14ac:dyDescent="0.25">
      <c r="A35" s="29">
        <v>5.16</v>
      </c>
      <c r="B35" s="168" t="s">
        <v>18</v>
      </c>
      <c r="C35" s="31">
        <v>1.19</v>
      </c>
      <c r="D35" s="168"/>
      <c r="E35" s="31"/>
      <c r="F35" s="168"/>
      <c r="G35" s="31"/>
      <c r="H35" s="168"/>
      <c r="I35" s="31"/>
      <c r="J35" s="168"/>
      <c r="K35" s="31"/>
      <c r="L35" s="168"/>
      <c r="M35" s="31"/>
      <c r="N35" s="9">
        <f>C35+E35+G35+I35+K35+M35</f>
        <v>1.19</v>
      </c>
    </row>
    <row r="36" spans="1:14" x14ac:dyDescent="0.25">
      <c r="A36" s="69">
        <f>SUM(A3:A35)</f>
        <v>130.91</v>
      </c>
      <c r="B36" s="70" t="s">
        <v>9</v>
      </c>
      <c r="C36" s="70">
        <f>SUM(C3:C35)</f>
        <v>6.16</v>
      </c>
      <c r="D36" s="71"/>
      <c r="E36" s="70">
        <f>SUM(E3:E35)</f>
        <v>5.42</v>
      </c>
      <c r="F36" s="72"/>
      <c r="G36" s="70">
        <f>SUM(G3:G35)</f>
        <v>7.8</v>
      </c>
      <c r="H36" s="70"/>
      <c r="I36" s="70">
        <f>SUM(I4:I35)</f>
        <v>6.81</v>
      </c>
      <c r="J36" s="70"/>
      <c r="K36" s="70">
        <f>SUM(K4:K35)</f>
        <v>3.97</v>
      </c>
      <c r="L36" s="71"/>
      <c r="M36" s="71"/>
      <c r="N36" s="70">
        <f>SUM(N4:N35)</f>
        <v>30.16</v>
      </c>
    </row>
    <row r="37" spans="1:14" x14ac:dyDescent="0.25">
      <c r="A37" s="21"/>
      <c r="B37" s="21"/>
      <c r="C37" s="21" t="s">
        <v>12</v>
      </c>
      <c r="D37" s="21"/>
      <c r="E37" s="21"/>
      <c r="F37" s="24"/>
      <c r="G37" s="46"/>
      <c r="H37" s="50" t="s">
        <v>148</v>
      </c>
      <c r="I37" s="21"/>
      <c r="J37" s="21" t="s">
        <v>26</v>
      </c>
      <c r="K37" s="21"/>
      <c r="L37" s="21"/>
      <c r="M37" s="21"/>
      <c r="N37" s="21"/>
    </row>
    <row r="38" spans="1:14" x14ac:dyDescent="0.25">
      <c r="A38" s="21"/>
      <c r="B38" s="21"/>
      <c r="C38" s="21" t="s">
        <v>14</v>
      </c>
      <c r="D38" s="21"/>
      <c r="E38" s="21" t="str">
        <f>B1</f>
        <v>YOHANY DANIELA MORENO CAMARGO</v>
      </c>
      <c r="F38" s="24"/>
      <c r="G38" s="21"/>
      <c r="H38" s="21" t="s">
        <v>27</v>
      </c>
      <c r="J38" s="48">
        <f>N36*4.33</f>
        <v>130.59280000000001</v>
      </c>
      <c r="L38" s="49"/>
      <c r="M38" s="49"/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2" workbookViewId="0"/>
  </sheetViews>
  <sheetFormatPr baseColWidth="10" defaultRowHeight="15" x14ac:dyDescent="0.25"/>
  <cols>
    <col min="1" max="1" width="6.42578125" customWidth="1"/>
    <col min="2" max="2" width="16.140625" customWidth="1"/>
    <col min="3" max="3" width="5.28515625" customWidth="1"/>
    <col min="4" max="4" width="12.85546875" customWidth="1"/>
    <col min="5" max="5" width="6.28515625" customWidth="1"/>
    <col min="6" max="6" width="16.42578125" customWidth="1"/>
    <col min="7" max="7" width="5.28515625" customWidth="1"/>
    <col min="8" max="8" width="20.42578125" customWidth="1"/>
    <col min="9" max="9" width="5.7109375" customWidth="1"/>
    <col min="10" max="10" width="16.42578125" customWidth="1"/>
    <col min="11" max="11" width="4.42578125" bestFit="1" customWidth="1"/>
    <col min="12" max="12" width="6.85546875" customWidth="1"/>
    <col min="13" max="13" width="8" customWidth="1"/>
    <col min="14" max="14" width="6.1406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2.75" customHeight="1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ht="15" customHeight="1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x14ac:dyDescent="0.25">
      <c r="A15" s="3"/>
      <c r="B15" s="197" t="s">
        <v>37</v>
      </c>
      <c r="C15" s="4"/>
      <c r="D15" s="65"/>
      <c r="E15" s="4"/>
      <c r="F15" s="197"/>
      <c r="G15" s="4"/>
      <c r="H15" s="197" t="s">
        <v>37</v>
      </c>
      <c r="I15" s="4"/>
      <c r="J15" s="197"/>
      <c r="K15" s="4"/>
      <c r="L15" s="197"/>
      <c r="M15" s="4"/>
      <c r="N15" s="4"/>
    </row>
    <row r="16" spans="1:14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6.5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34.5" customHeight="1" x14ac:dyDescent="0.25">
      <c r="A18" s="39">
        <v>3</v>
      </c>
      <c r="B18" s="10"/>
      <c r="C18" s="9"/>
      <c r="D18" s="9"/>
      <c r="E18" s="36"/>
      <c r="F18" s="10"/>
      <c r="G18" s="9"/>
      <c r="H18" s="185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5.7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7.25" customHeight="1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9.5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9.5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x14ac:dyDescent="0.25">
      <c r="A31" s="27">
        <v>21.65</v>
      </c>
      <c r="B31" s="134" t="s">
        <v>79</v>
      </c>
      <c r="C31" s="28">
        <v>1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1</v>
      </c>
      <c r="J31" s="134" t="s">
        <v>80</v>
      </c>
      <c r="K31" s="28">
        <v>1</v>
      </c>
      <c r="L31" s="134"/>
      <c r="M31" s="28"/>
      <c r="N31" s="146">
        <f>C31+E31+G31+I31+K31+M31</f>
        <v>5</v>
      </c>
    </row>
    <row r="32" spans="1:14" x14ac:dyDescent="0.25">
      <c r="A32" s="27"/>
      <c r="B32" s="134"/>
      <c r="C32" s="28"/>
      <c r="D32" s="134" t="s">
        <v>120</v>
      </c>
      <c r="E32" s="28"/>
      <c r="F32" s="134"/>
      <c r="G32" s="28"/>
      <c r="H32" s="134"/>
      <c r="I32" s="28"/>
      <c r="J32" s="134"/>
      <c r="K32" s="28"/>
      <c r="L32" s="134"/>
      <c r="M32" s="28"/>
      <c r="N32" s="4"/>
    </row>
    <row r="33" spans="1:14" x14ac:dyDescent="0.25">
      <c r="A33" s="29">
        <v>5.16</v>
      </c>
      <c r="B33" s="168"/>
      <c r="C33" s="31"/>
      <c r="D33" s="168" t="s">
        <v>18</v>
      </c>
      <c r="E33" s="31">
        <v>1.19</v>
      </c>
      <c r="F33" s="168"/>
      <c r="G33" s="31"/>
      <c r="H33" s="168"/>
      <c r="I33" s="31"/>
      <c r="J33" s="168"/>
      <c r="K33" s="31"/>
      <c r="L33" s="168"/>
      <c r="M33" s="31"/>
      <c r="N33" s="9">
        <f>C33+E33+G33+I33+K33+M33</f>
        <v>1.19</v>
      </c>
    </row>
    <row r="34" spans="1:14" x14ac:dyDescent="0.25">
      <c r="A34" s="69">
        <f>SUM(A3:A33)</f>
        <v>125.91</v>
      </c>
      <c r="B34" s="70" t="s">
        <v>9</v>
      </c>
      <c r="C34" s="70">
        <f>SUM(C3:C33)</f>
        <v>4.72</v>
      </c>
      <c r="D34" s="71"/>
      <c r="E34" s="70">
        <f>SUM(E3:E33)</f>
        <v>6.6099999999999994</v>
      </c>
      <c r="F34" s="72"/>
      <c r="G34" s="70">
        <f>SUM(G3:G33)</f>
        <v>8.41</v>
      </c>
      <c r="H34" s="70"/>
      <c r="I34" s="70">
        <f>SUM(I3:I33)</f>
        <v>5.55</v>
      </c>
      <c r="J34" s="70"/>
      <c r="K34" s="70">
        <f>SUM(K3:K33)</f>
        <v>3.72</v>
      </c>
      <c r="L34" s="71"/>
      <c r="M34" s="71"/>
      <c r="N34" s="70">
        <f>SUM(N3:N33)</f>
        <v>29.01</v>
      </c>
    </row>
    <row r="35" spans="1:14" x14ac:dyDescent="0.25">
      <c r="A35" s="21"/>
      <c r="B35" s="21"/>
      <c r="C35" s="21" t="s">
        <v>12</v>
      </c>
      <c r="D35" s="21"/>
      <c r="E35" s="21"/>
      <c r="F35" s="24"/>
      <c r="G35" s="46"/>
      <c r="H35" s="50" t="s">
        <v>144</v>
      </c>
      <c r="I35" s="21"/>
      <c r="J35" s="21" t="s">
        <v>26</v>
      </c>
      <c r="K35" s="21"/>
      <c r="L35" s="21"/>
      <c r="M35" s="21"/>
      <c r="N35" s="21"/>
    </row>
    <row r="36" spans="1:14" x14ac:dyDescent="0.25">
      <c r="A36" s="21"/>
      <c r="B36" s="21"/>
      <c r="C36" s="21" t="s">
        <v>14</v>
      </c>
      <c r="D36" s="21"/>
      <c r="E36" s="21" t="str">
        <f>B1</f>
        <v>YOHANY DANIELA MORENO CAMARGO</v>
      </c>
      <c r="F36" s="24"/>
      <c r="G36" s="21"/>
      <c r="H36" s="21" t="s">
        <v>27</v>
      </c>
      <c r="J36" s="47"/>
      <c r="L36" s="49"/>
      <c r="M36" s="49"/>
      <c r="N36" s="48">
        <f>N34*4.33</f>
        <v>125.61330000000001</v>
      </c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baseColWidth="10" defaultRowHeight="15" x14ac:dyDescent="0.25"/>
  <cols>
    <col min="1" max="1" width="7" customWidth="1"/>
    <col min="2" max="2" width="18" customWidth="1"/>
    <col min="3" max="3" width="6.28515625" customWidth="1"/>
    <col min="4" max="4" width="13.5703125" customWidth="1"/>
    <col min="5" max="5" width="5.85546875" customWidth="1"/>
    <col min="6" max="6" width="16.85546875" customWidth="1"/>
    <col min="7" max="7" width="6" customWidth="1"/>
    <col min="8" max="8" width="19" customWidth="1"/>
    <col min="9" max="9" width="6.28515625" customWidth="1"/>
    <col min="10" max="10" width="16.7109375" customWidth="1"/>
    <col min="11" max="11" width="5.85546875" customWidth="1"/>
    <col min="12" max="12" width="6.140625" customWidth="1"/>
    <col min="13" max="13" width="4.42578125" customWidth="1"/>
    <col min="14" max="14" width="6.1406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3.5" customHeight="1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ht="12" customHeight="1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ht="10.5" customHeight="1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ht="12" customHeight="1" x14ac:dyDescent="0.25">
      <c r="A15" s="3"/>
      <c r="B15" s="196" t="s">
        <v>37</v>
      </c>
      <c r="C15" s="4"/>
      <c r="D15" s="65"/>
      <c r="E15" s="4"/>
      <c r="F15" s="196"/>
      <c r="G15" s="4"/>
      <c r="H15" s="196" t="s">
        <v>37</v>
      </c>
      <c r="I15" s="4"/>
      <c r="J15" s="196"/>
      <c r="K15" s="4"/>
      <c r="L15" s="196"/>
      <c r="M15" s="4"/>
      <c r="N15" s="4"/>
    </row>
    <row r="16" spans="1:14" ht="11.25" customHeight="1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2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19.5" customHeight="1" x14ac:dyDescent="0.25">
      <c r="A18" s="39">
        <v>3</v>
      </c>
      <c r="B18" s="10"/>
      <c r="C18" s="9"/>
      <c r="D18" s="9"/>
      <c r="E18" s="36"/>
      <c r="F18" s="10"/>
      <c r="G18" s="9"/>
      <c r="H18" s="185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2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8.75" customHeight="1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4.25" customHeight="1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ht="12" customHeight="1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ht="12" customHeight="1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15" customHeight="1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21" customHeight="1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x14ac:dyDescent="0.25">
      <c r="A31" s="27">
        <v>21.65</v>
      </c>
      <c r="B31" s="134" t="s">
        <v>79</v>
      </c>
      <c r="C31" s="28">
        <v>1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1</v>
      </c>
      <c r="J31" s="134" t="s">
        <v>80</v>
      </c>
      <c r="K31" s="28">
        <v>1</v>
      </c>
      <c r="L31" s="134"/>
      <c r="M31" s="28"/>
      <c r="N31" s="146">
        <f>C31+E31+G31+I31+K31+M31</f>
        <v>5</v>
      </c>
    </row>
    <row r="32" spans="1:14" ht="13.5" customHeight="1" x14ac:dyDescent="0.25">
      <c r="A32" s="27"/>
      <c r="B32" s="134"/>
      <c r="C32" s="28"/>
      <c r="D32" s="134" t="s">
        <v>120</v>
      </c>
      <c r="E32" s="28"/>
      <c r="F32" s="134"/>
      <c r="G32" s="28"/>
      <c r="H32" s="134"/>
      <c r="I32" s="28"/>
      <c r="J32" s="134"/>
      <c r="K32" s="28"/>
      <c r="L32" s="134"/>
      <c r="M32" s="28"/>
      <c r="N32" s="4"/>
    </row>
    <row r="33" spans="1:14" ht="12.75" customHeight="1" x14ac:dyDescent="0.25">
      <c r="A33" s="29">
        <v>5.16</v>
      </c>
      <c r="B33" s="168"/>
      <c r="C33" s="31"/>
      <c r="D33" s="168" t="s">
        <v>18</v>
      </c>
      <c r="E33" s="31">
        <v>1.19</v>
      </c>
      <c r="F33" s="168"/>
      <c r="G33" s="31"/>
      <c r="H33" s="168"/>
      <c r="I33" s="31"/>
      <c r="J33" s="168"/>
      <c r="K33" s="31"/>
      <c r="L33" s="168"/>
      <c r="M33" s="31"/>
      <c r="N33" s="9">
        <f>C33+E33+G33+I33+K33+M33</f>
        <v>1.19</v>
      </c>
    </row>
    <row r="34" spans="1:14" ht="12.75" customHeight="1" x14ac:dyDescent="0.25">
      <c r="A34" s="3"/>
      <c r="B34" s="162"/>
      <c r="C34" s="112"/>
      <c r="D34" s="162"/>
      <c r="E34" s="198"/>
      <c r="F34" s="162"/>
      <c r="G34" s="198"/>
      <c r="H34" s="162" t="s">
        <v>142</v>
      </c>
      <c r="I34" s="198"/>
      <c r="J34" s="162"/>
      <c r="K34" s="198"/>
      <c r="L34" s="162"/>
      <c r="M34" s="198"/>
      <c r="N34" s="112"/>
    </row>
    <row r="35" spans="1:14" ht="12.75" customHeight="1" x14ac:dyDescent="0.25">
      <c r="A35" s="41">
        <v>2.75</v>
      </c>
      <c r="B35" s="162"/>
      <c r="C35" s="112"/>
      <c r="D35" s="162"/>
      <c r="E35" s="198"/>
      <c r="F35" s="162"/>
      <c r="G35" s="198"/>
      <c r="H35" s="162" t="s">
        <v>18</v>
      </c>
      <c r="I35" s="198">
        <v>0.63</v>
      </c>
      <c r="J35" s="162"/>
      <c r="K35" s="198"/>
      <c r="L35" s="42"/>
      <c r="M35" s="198"/>
      <c r="N35" s="112">
        <f>I35</f>
        <v>0.63</v>
      </c>
    </row>
    <row r="36" spans="1:14" x14ac:dyDescent="0.25">
      <c r="A36" s="27"/>
      <c r="B36" s="32"/>
      <c r="C36" s="136"/>
      <c r="D36" s="32" t="s">
        <v>127</v>
      </c>
      <c r="E36" s="136"/>
      <c r="F36" s="32"/>
      <c r="G36" s="136"/>
      <c r="H36" s="32"/>
      <c r="I36" s="136"/>
      <c r="J36" s="32" t="s">
        <v>128</v>
      </c>
      <c r="K36" s="136"/>
      <c r="L36" s="32"/>
      <c r="M36" s="192"/>
      <c r="N36" s="136"/>
    </row>
    <row r="37" spans="1:14" x14ac:dyDescent="0.25">
      <c r="A37" s="29">
        <v>6</v>
      </c>
      <c r="B37" s="30"/>
      <c r="C37" s="138"/>
      <c r="D37" s="30" t="s">
        <v>20</v>
      </c>
      <c r="E37" s="138">
        <v>0.33</v>
      </c>
      <c r="F37" s="30"/>
      <c r="G37" s="138"/>
      <c r="H37" s="30"/>
      <c r="I37" s="138"/>
      <c r="J37" s="30" t="s">
        <v>18</v>
      </c>
      <c r="K37" s="138">
        <v>1.05</v>
      </c>
      <c r="L37" s="30"/>
      <c r="M37" s="194"/>
      <c r="N37" s="138">
        <f>C37+E37+G37+I37+K37</f>
        <v>1.3800000000000001</v>
      </c>
    </row>
    <row r="38" spans="1:14" x14ac:dyDescent="0.25">
      <c r="A38" s="69">
        <f>SUM(A3:A37)</f>
        <v>134.66</v>
      </c>
      <c r="B38" s="70" t="s">
        <v>9</v>
      </c>
      <c r="C38" s="70">
        <f>SUM(C3:C37)</f>
        <v>4.72</v>
      </c>
      <c r="D38" s="71"/>
      <c r="E38" s="70">
        <f>SUM(E3:E37)</f>
        <v>6.9399999999999995</v>
      </c>
      <c r="F38" s="72"/>
      <c r="G38" s="70">
        <f>SUM(G3:G37)</f>
        <v>8.41</v>
      </c>
      <c r="H38" s="70"/>
      <c r="I38" s="70">
        <f>SUM(I3:I37)</f>
        <v>6.18</v>
      </c>
      <c r="J38" s="70"/>
      <c r="K38" s="70">
        <f>SUM(K3:K37)</f>
        <v>4.7700000000000005</v>
      </c>
      <c r="L38" s="71"/>
      <c r="M38" s="71"/>
      <c r="N38" s="70">
        <f>SUM(N3:N37)</f>
        <v>31.02</v>
      </c>
    </row>
    <row r="39" spans="1:14" x14ac:dyDescent="0.25">
      <c r="A39" s="21"/>
      <c r="B39" s="21"/>
      <c r="C39" s="21" t="s">
        <v>12</v>
      </c>
      <c r="D39" s="21"/>
      <c r="E39" s="21"/>
      <c r="F39" s="24"/>
      <c r="G39" s="46"/>
      <c r="H39" s="50" t="s">
        <v>143</v>
      </c>
      <c r="I39" s="21"/>
      <c r="J39" s="21" t="s">
        <v>26</v>
      </c>
      <c r="K39" s="21"/>
      <c r="L39" s="21"/>
      <c r="M39" s="21"/>
      <c r="N39" s="21"/>
    </row>
    <row r="40" spans="1:14" x14ac:dyDescent="0.25">
      <c r="A40" s="21"/>
      <c r="B40" s="21"/>
      <c r="C40" s="21" t="s">
        <v>14</v>
      </c>
      <c r="D40" s="21"/>
      <c r="E40" s="21" t="str">
        <f>B1</f>
        <v>YOHANY DANIELA MORENO CAMARGO</v>
      </c>
      <c r="F40" s="24"/>
      <c r="G40" s="21"/>
      <c r="H40" s="21" t="s">
        <v>27</v>
      </c>
      <c r="J40" s="47"/>
      <c r="L40" s="49"/>
      <c r="M40" s="49"/>
      <c r="N40" s="48">
        <f>N38*4.33</f>
        <v>134.31659999999999</v>
      </c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5" workbookViewId="0">
      <selection activeCell="P40" sqref="P40"/>
    </sheetView>
  </sheetViews>
  <sheetFormatPr baseColWidth="10" defaultRowHeight="15" x14ac:dyDescent="0.25"/>
  <cols>
    <col min="1" max="1" width="8.7109375" customWidth="1"/>
    <col min="3" max="3" width="7.5703125" customWidth="1"/>
    <col min="5" max="5" width="7" customWidth="1"/>
    <col min="7" max="7" width="6.85546875" customWidth="1"/>
    <col min="9" max="9" width="7.140625" customWidth="1"/>
    <col min="11" max="11" width="7.7109375" customWidth="1"/>
    <col min="12" max="12" width="8.85546875" customWidth="1"/>
    <col min="13" max="13" width="7.28515625" customWidth="1"/>
    <col min="14" max="14" width="8.28515625" customWidth="1"/>
  </cols>
  <sheetData>
    <row r="1" spans="1:14" x14ac:dyDescent="0.25"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23.25" x14ac:dyDescent="0.25">
      <c r="A3" s="112"/>
      <c r="B3" s="56" t="s">
        <v>145</v>
      </c>
      <c r="C3" s="55"/>
      <c r="D3" s="56"/>
      <c r="E3" s="243"/>
      <c r="F3" s="56" t="s">
        <v>145</v>
      </c>
      <c r="G3" s="243"/>
      <c r="H3" s="56"/>
      <c r="I3" s="243"/>
      <c r="J3" s="56" t="s">
        <v>145</v>
      </c>
      <c r="K3" s="243"/>
      <c r="L3" s="6"/>
      <c r="M3" s="112"/>
      <c r="N3" s="7"/>
    </row>
    <row r="4" spans="1:14" ht="23.25" x14ac:dyDescent="0.25">
      <c r="A4" s="92">
        <v>5</v>
      </c>
      <c r="B4" s="200" t="s">
        <v>147</v>
      </c>
      <c r="C4" s="13">
        <v>0.25</v>
      </c>
      <c r="D4" s="200"/>
      <c r="E4" s="18"/>
      <c r="F4" s="200" t="s">
        <v>146</v>
      </c>
      <c r="G4" s="13">
        <v>0.65</v>
      </c>
      <c r="H4" s="200"/>
      <c r="I4" s="18"/>
      <c r="J4" s="200" t="s">
        <v>147</v>
      </c>
      <c r="K4" s="18">
        <v>0.25</v>
      </c>
      <c r="L4" s="10"/>
      <c r="M4" s="92"/>
      <c r="N4" s="13">
        <f>C4+E4+G4+I4+K4+M4</f>
        <v>1.1499999999999999</v>
      </c>
    </row>
    <row r="5" spans="1:14" x14ac:dyDescent="0.25">
      <c r="A5" s="136"/>
      <c r="B5" s="56"/>
      <c r="C5" s="33"/>
      <c r="D5" s="56" t="s">
        <v>31</v>
      </c>
      <c r="E5" s="33"/>
      <c r="F5" s="56"/>
      <c r="G5" s="33"/>
      <c r="H5" s="56"/>
      <c r="I5" s="33"/>
      <c r="J5" s="56"/>
      <c r="K5" s="33"/>
      <c r="L5" s="56"/>
      <c r="M5" s="28"/>
      <c r="N5" s="33"/>
    </row>
    <row r="6" spans="1:14" x14ac:dyDescent="0.25">
      <c r="A6" s="138">
        <v>3</v>
      </c>
      <c r="B6" s="30"/>
      <c r="C6" s="34"/>
      <c r="D6" s="30" t="s">
        <v>18</v>
      </c>
      <c r="E6" s="34">
        <v>0.69</v>
      </c>
      <c r="F6" s="30"/>
      <c r="G6" s="34"/>
      <c r="H6" s="30"/>
      <c r="I6" s="34"/>
      <c r="J6" s="30"/>
      <c r="K6" s="34"/>
      <c r="L6" s="30"/>
      <c r="M6" s="31"/>
      <c r="N6" s="34">
        <f>C6+E6+G6+I6+K6+M6</f>
        <v>0.69</v>
      </c>
    </row>
    <row r="7" spans="1:14" ht="23.25" x14ac:dyDescent="0.25">
      <c r="A7" s="183"/>
      <c r="B7" s="148"/>
      <c r="C7" s="60"/>
      <c r="D7" s="148"/>
      <c r="E7" s="60"/>
      <c r="F7" s="148"/>
      <c r="G7" s="60"/>
      <c r="H7" s="148" t="s">
        <v>102</v>
      </c>
      <c r="I7" s="60"/>
      <c r="J7" s="148"/>
      <c r="K7" s="60"/>
      <c r="L7" s="148"/>
      <c r="M7" s="6"/>
      <c r="N7" s="60"/>
    </row>
    <row r="8" spans="1:14" x14ac:dyDescent="0.25">
      <c r="A8" s="183">
        <v>3.75</v>
      </c>
      <c r="B8" s="148"/>
      <c r="C8" s="60"/>
      <c r="D8" s="148"/>
      <c r="E8" s="60"/>
      <c r="F8" s="148"/>
      <c r="G8" s="60"/>
      <c r="H8" s="148" t="s">
        <v>18</v>
      </c>
      <c r="I8" s="60">
        <v>0.86</v>
      </c>
      <c r="J8" s="148"/>
      <c r="K8" s="60"/>
      <c r="L8" s="148"/>
      <c r="M8" s="6"/>
      <c r="N8" s="60">
        <f>C8+E8+G8+I8+K8</f>
        <v>0.86</v>
      </c>
    </row>
    <row r="9" spans="1:14" x14ac:dyDescent="0.25">
      <c r="A9" s="136"/>
      <c r="B9" s="134"/>
      <c r="C9" s="33"/>
      <c r="D9" s="134" t="s">
        <v>32</v>
      </c>
      <c r="E9" s="33"/>
      <c r="F9" s="134"/>
      <c r="G9" s="33"/>
      <c r="H9" s="134"/>
      <c r="I9" s="33"/>
      <c r="J9" s="134"/>
      <c r="K9" s="33"/>
      <c r="L9" s="134"/>
      <c r="M9" s="28"/>
      <c r="N9" s="33"/>
    </row>
    <row r="10" spans="1:14" x14ac:dyDescent="0.25">
      <c r="A10" s="138">
        <v>3</v>
      </c>
      <c r="B10" s="30"/>
      <c r="C10" s="34"/>
      <c r="D10" s="31" t="s">
        <v>18</v>
      </c>
      <c r="E10" s="244">
        <v>0.69</v>
      </c>
      <c r="F10" s="30"/>
      <c r="G10" s="34"/>
      <c r="H10" s="30"/>
      <c r="I10" s="34"/>
      <c r="J10" s="30"/>
      <c r="K10" s="34"/>
      <c r="L10" s="31"/>
      <c r="M10" s="31"/>
      <c r="N10" s="34">
        <f>C10+E10+G10+I10+K10+M10</f>
        <v>0.69</v>
      </c>
    </row>
    <row r="11" spans="1:14" x14ac:dyDescent="0.25">
      <c r="A11" s="136"/>
      <c r="B11" s="56" t="s">
        <v>33</v>
      </c>
      <c r="C11" s="33"/>
      <c r="D11" s="56"/>
      <c r="E11" s="33"/>
      <c r="F11" s="56"/>
      <c r="G11" s="33"/>
      <c r="H11" s="56" t="s">
        <v>33</v>
      </c>
      <c r="I11" s="33"/>
      <c r="J11" s="56"/>
      <c r="K11" s="33"/>
      <c r="L11" s="56"/>
      <c r="M11" s="28"/>
      <c r="N11" s="33"/>
    </row>
    <row r="12" spans="1:14" x14ac:dyDescent="0.25">
      <c r="A12" s="138">
        <v>4</v>
      </c>
      <c r="B12" s="30" t="s">
        <v>18</v>
      </c>
      <c r="C12" s="34">
        <v>0.59</v>
      </c>
      <c r="D12" s="31"/>
      <c r="E12" s="244"/>
      <c r="F12" s="30"/>
      <c r="G12" s="34"/>
      <c r="H12" s="30" t="s">
        <v>20</v>
      </c>
      <c r="I12" s="34">
        <v>0.33</v>
      </c>
      <c r="J12" s="30"/>
      <c r="K12" s="251"/>
      <c r="L12" s="31"/>
      <c r="M12" s="31"/>
      <c r="N12" s="34">
        <f>C12+E12+G12+I12+K12+M12</f>
        <v>0.91999999999999993</v>
      </c>
    </row>
    <row r="13" spans="1:14" ht="23.25" x14ac:dyDescent="0.25">
      <c r="A13" s="136"/>
      <c r="B13" s="56" t="s">
        <v>35</v>
      </c>
      <c r="C13" s="33"/>
      <c r="D13" s="56"/>
      <c r="E13" s="33"/>
      <c r="F13" s="56"/>
      <c r="G13" s="33"/>
      <c r="H13" s="56"/>
      <c r="I13" s="33"/>
      <c r="J13" s="56"/>
      <c r="K13" s="33"/>
      <c r="L13" s="56"/>
      <c r="M13" s="28"/>
      <c r="N13" s="33"/>
    </row>
    <row r="14" spans="1:14" x14ac:dyDescent="0.25">
      <c r="A14" s="138">
        <v>4</v>
      </c>
      <c r="B14" s="30" t="s">
        <v>18</v>
      </c>
      <c r="C14" s="34">
        <v>0.92</v>
      </c>
      <c r="D14" s="31"/>
      <c r="E14" s="244"/>
      <c r="F14" s="30"/>
      <c r="G14" s="34"/>
      <c r="H14" s="30"/>
      <c r="I14" s="34"/>
      <c r="J14" s="30"/>
      <c r="K14" s="34"/>
      <c r="L14" s="31"/>
      <c r="M14" s="31"/>
      <c r="N14" s="34">
        <f>C14+E14+G14+I14+K14+M14</f>
        <v>0.92</v>
      </c>
    </row>
    <row r="15" spans="1:14" x14ac:dyDescent="0.25">
      <c r="A15" s="183"/>
      <c r="B15" s="59"/>
      <c r="C15" s="60"/>
      <c r="D15" s="59"/>
      <c r="E15" s="61"/>
      <c r="F15" s="59" t="s">
        <v>36</v>
      </c>
      <c r="G15" s="248"/>
      <c r="H15" s="59"/>
      <c r="I15" s="248"/>
      <c r="J15" s="59"/>
      <c r="K15" s="248"/>
      <c r="L15" s="6"/>
      <c r="M15" s="6"/>
      <c r="N15" s="60"/>
    </row>
    <row r="16" spans="1:14" x14ac:dyDescent="0.25">
      <c r="A16" s="138">
        <v>7.41</v>
      </c>
      <c r="B16" s="30"/>
      <c r="C16" s="34"/>
      <c r="D16" s="30"/>
      <c r="E16" s="63"/>
      <c r="F16" s="30" t="s">
        <v>18</v>
      </c>
      <c r="G16" s="54">
        <v>1.71</v>
      </c>
      <c r="H16" s="30"/>
      <c r="I16" s="54"/>
      <c r="J16" s="30"/>
      <c r="K16" s="54"/>
      <c r="L16" s="31"/>
      <c r="M16" s="31"/>
      <c r="N16" s="13">
        <f>C16+E16+G16+I16+K16+M16</f>
        <v>1.71</v>
      </c>
    </row>
    <row r="17" spans="1:14" x14ac:dyDescent="0.25">
      <c r="A17" s="95"/>
      <c r="B17" s="270" t="s">
        <v>37</v>
      </c>
      <c r="C17" s="7"/>
      <c r="D17" s="65"/>
      <c r="E17" s="7"/>
      <c r="F17" s="270"/>
      <c r="G17" s="7"/>
      <c r="H17" s="270" t="s">
        <v>37</v>
      </c>
      <c r="I17" s="7"/>
      <c r="J17" s="270"/>
      <c r="K17" s="7"/>
      <c r="L17" s="270"/>
      <c r="M17" s="4"/>
      <c r="N17" s="7"/>
    </row>
    <row r="18" spans="1:14" x14ac:dyDescent="0.25">
      <c r="A18" s="92">
        <v>4</v>
      </c>
      <c r="B18" s="10" t="s">
        <v>19</v>
      </c>
      <c r="C18" s="13">
        <v>0.33</v>
      </c>
      <c r="D18" s="66"/>
      <c r="E18" s="245"/>
      <c r="F18" s="10"/>
      <c r="G18" s="13"/>
      <c r="H18" s="10" t="s">
        <v>18</v>
      </c>
      <c r="I18" s="13">
        <v>0.59</v>
      </c>
      <c r="J18" s="10"/>
      <c r="K18" s="13"/>
      <c r="L18" s="9"/>
      <c r="M18" s="9"/>
      <c r="N18" s="13">
        <f>C18+E18+G18+I18+K18+M18</f>
        <v>0.91999999999999993</v>
      </c>
    </row>
    <row r="19" spans="1:14" ht="24.75" x14ac:dyDescent="0.25">
      <c r="A19" s="239"/>
      <c r="B19" s="15"/>
      <c r="C19" s="7"/>
      <c r="D19" s="4"/>
      <c r="E19" s="246"/>
      <c r="F19" s="15"/>
      <c r="G19" s="7"/>
      <c r="H19" s="15" t="s">
        <v>38</v>
      </c>
      <c r="I19" s="7"/>
      <c r="J19" s="15"/>
      <c r="K19" s="7"/>
      <c r="L19" s="4"/>
      <c r="M19" s="4"/>
      <c r="N19" s="7"/>
    </row>
    <row r="20" spans="1:14" ht="51" x14ac:dyDescent="0.25">
      <c r="A20" s="240">
        <v>3</v>
      </c>
      <c r="B20" s="10"/>
      <c r="C20" s="13"/>
      <c r="D20" s="9"/>
      <c r="E20" s="245"/>
      <c r="F20" s="10"/>
      <c r="G20" s="13"/>
      <c r="H20" s="185" t="s">
        <v>39</v>
      </c>
      <c r="I20" s="13">
        <v>0.69</v>
      </c>
      <c r="J20" s="67"/>
      <c r="K20" s="13"/>
      <c r="L20" s="9"/>
      <c r="M20" s="9"/>
      <c r="N20" s="13">
        <f>C20+E20+G20+I20+K20+M20</f>
        <v>0.69</v>
      </c>
    </row>
    <row r="21" spans="1:14" ht="23.25" x14ac:dyDescent="0.25">
      <c r="A21" s="136"/>
      <c r="B21" s="32" t="s">
        <v>40</v>
      </c>
      <c r="C21" s="33"/>
      <c r="D21" s="32"/>
      <c r="E21" s="33"/>
      <c r="F21" s="32"/>
      <c r="G21" s="33"/>
      <c r="H21" s="32" t="s">
        <v>40</v>
      </c>
      <c r="I21" s="33"/>
      <c r="J21" s="32"/>
      <c r="K21" s="33"/>
      <c r="L21" s="32"/>
      <c r="M21" s="68"/>
      <c r="N21" s="33"/>
    </row>
    <row r="22" spans="1:14" ht="26.25" x14ac:dyDescent="0.25">
      <c r="A22" s="138">
        <v>5</v>
      </c>
      <c r="B22" s="67" t="s">
        <v>41</v>
      </c>
      <c r="C22" s="34">
        <v>0.75</v>
      </c>
      <c r="D22" s="30"/>
      <c r="E22" s="34"/>
      <c r="F22" s="30"/>
      <c r="G22" s="34"/>
      <c r="H22" s="30" t="s">
        <v>42</v>
      </c>
      <c r="I22" s="34">
        <v>0.4</v>
      </c>
      <c r="J22" s="30"/>
      <c r="K22" s="34"/>
      <c r="L22" s="30"/>
      <c r="M22" s="57"/>
      <c r="N22" s="34">
        <f>K22+I22+G22+E22+C22</f>
        <v>1.1499999999999999</v>
      </c>
    </row>
    <row r="23" spans="1:14" x14ac:dyDescent="0.25">
      <c r="A23" s="136"/>
      <c r="B23" s="32" t="s">
        <v>21</v>
      </c>
      <c r="C23" s="33"/>
      <c r="D23" s="32"/>
      <c r="E23" s="247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33"/>
    </row>
    <row r="24" spans="1:14" x14ac:dyDescent="0.25">
      <c r="A24" s="138">
        <v>14.86</v>
      </c>
      <c r="B24" s="30" t="s">
        <v>19</v>
      </c>
      <c r="C24" s="34">
        <v>0.33</v>
      </c>
      <c r="D24" s="30"/>
      <c r="E24" s="63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4">
        <f>K24+I24+G24+C24</f>
        <v>3.43</v>
      </c>
    </row>
    <row r="25" spans="1:14" ht="19.5" x14ac:dyDescent="0.25">
      <c r="A25" s="239">
        <v>10.1</v>
      </c>
      <c r="B25" s="40" t="s">
        <v>23</v>
      </c>
      <c r="C25" s="7">
        <v>0.4</v>
      </c>
      <c r="D25" s="4"/>
      <c r="E25" s="246"/>
      <c r="F25" s="40" t="s">
        <v>23</v>
      </c>
      <c r="G25" s="7">
        <v>0.4</v>
      </c>
      <c r="H25" s="15"/>
      <c r="I25" s="7"/>
      <c r="J25" s="40" t="s">
        <v>23</v>
      </c>
      <c r="K25" s="7">
        <v>1.5</v>
      </c>
      <c r="L25" s="4"/>
      <c r="M25" s="4"/>
      <c r="N25" s="55">
        <f>C25+E25+G25+I25+K25+M25</f>
        <v>2.2999999999999998</v>
      </c>
    </row>
    <row r="26" spans="1:14" x14ac:dyDescent="0.25">
      <c r="A26" s="240"/>
      <c r="B26" s="10" t="s">
        <v>19</v>
      </c>
      <c r="C26" s="13"/>
      <c r="D26" s="9"/>
      <c r="E26" s="245"/>
      <c r="F26" s="10" t="s">
        <v>19</v>
      </c>
      <c r="G26" s="13"/>
      <c r="H26" s="10"/>
      <c r="I26" s="13"/>
      <c r="J26" s="10" t="s">
        <v>24</v>
      </c>
      <c r="K26" s="13"/>
      <c r="L26" s="9"/>
      <c r="M26" s="9"/>
      <c r="N26" s="13"/>
    </row>
    <row r="27" spans="1:14" x14ac:dyDescent="0.25">
      <c r="A27" s="95"/>
      <c r="B27" s="89"/>
      <c r="C27" s="7"/>
      <c r="D27" s="4" t="s">
        <v>25</v>
      </c>
      <c r="E27" s="171"/>
      <c r="F27" s="89"/>
      <c r="G27" s="7"/>
      <c r="H27" s="89"/>
      <c r="I27" s="7"/>
      <c r="J27" s="4" t="s">
        <v>25</v>
      </c>
      <c r="K27" s="7"/>
      <c r="L27" s="4"/>
      <c r="M27" s="4"/>
      <c r="N27" s="7"/>
    </row>
    <row r="28" spans="1:14" x14ac:dyDescent="0.25">
      <c r="A28" s="92">
        <v>6</v>
      </c>
      <c r="B28" s="10"/>
      <c r="C28" s="13"/>
      <c r="D28" s="10" t="s">
        <v>18</v>
      </c>
      <c r="E28" s="13">
        <v>1</v>
      </c>
      <c r="F28" s="10"/>
      <c r="G28" s="13"/>
      <c r="H28" s="9"/>
      <c r="I28" s="13"/>
      <c r="J28" s="10" t="s">
        <v>19</v>
      </c>
      <c r="K28" s="13">
        <v>0.39</v>
      </c>
      <c r="L28" s="10"/>
      <c r="M28" s="9"/>
      <c r="N28" s="13">
        <f>C28+E28+G28+I28+K28+M28</f>
        <v>1.3900000000000001</v>
      </c>
    </row>
    <row r="29" spans="1:14" x14ac:dyDescent="0.25">
      <c r="A29" s="241">
        <v>6.5</v>
      </c>
      <c r="B29" s="42"/>
      <c r="C29" s="55"/>
      <c r="D29" s="42"/>
      <c r="E29" s="55"/>
      <c r="F29" s="42" t="s">
        <v>67</v>
      </c>
      <c r="G29" s="55">
        <v>1.5</v>
      </c>
      <c r="H29" s="5"/>
      <c r="I29" s="55"/>
      <c r="J29" s="42"/>
      <c r="K29" s="55"/>
      <c r="L29" s="42"/>
      <c r="M29" s="5"/>
      <c r="N29" s="55">
        <f>C29+E29+G29+I29+K29</f>
        <v>1.5</v>
      </c>
    </row>
    <row r="30" spans="1:14" ht="24.75" x14ac:dyDescent="0.25">
      <c r="A30" s="239"/>
      <c r="B30" s="15" t="s">
        <v>77</v>
      </c>
      <c r="C30" s="7"/>
      <c r="D30" s="15" t="s">
        <v>77</v>
      </c>
      <c r="E30" s="7"/>
      <c r="F30" s="15" t="s">
        <v>77</v>
      </c>
      <c r="G30" s="7"/>
      <c r="H30" s="15" t="s">
        <v>77</v>
      </c>
      <c r="I30" s="7"/>
      <c r="J30" s="15" t="s">
        <v>78</v>
      </c>
      <c r="K30" s="7"/>
      <c r="L30" s="15"/>
      <c r="M30" s="4"/>
      <c r="N30" s="7"/>
    </row>
    <row r="31" spans="1:14" ht="23.25" x14ac:dyDescent="0.25">
      <c r="A31" s="240">
        <v>17.8</v>
      </c>
      <c r="B31" s="10" t="s">
        <v>19</v>
      </c>
      <c r="C31" s="13">
        <v>0.4</v>
      </c>
      <c r="D31" s="75" t="s">
        <v>154</v>
      </c>
      <c r="E31" s="13">
        <v>2.21</v>
      </c>
      <c r="F31" s="75" t="s">
        <v>87</v>
      </c>
      <c r="G31" s="13">
        <v>0.5</v>
      </c>
      <c r="H31" s="30" t="s">
        <v>87</v>
      </c>
      <c r="I31" s="13">
        <v>0.5</v>
      </c>
      <c r="J31" s="10" t="s">
        <v>19</v>
      </c>
      <c r="K31" s="13">
        <v>0.5</v>
      </c>
      <c r="L31" s="10"/>
      <c r="M31" s="9"/>
      <c r="N31" s="13">
        <f>C31+E31+G31+I31+K31+M31</f>
        <v>4.1099999999999994</v>
      </c>
    </row>
    <row r="32" spans="1:14" x14ac:dyDescent="0.25">
      <c r="A32" s="112">
        <v>6.68</v>
      </c>
      <c r="B32" s="89"/>
      <c r="C32" s="7"/>
      <c r="D32" s="89" t="s">
        <v>74</v>
      </c>
      <c r="E32" s="243">
        <v>1.54</v>
      </c>
      <c r="F32" s="89"/>
      <c r="G32" s="171"/>
      <c r="H32" s="89"/>
      <c r="I32" s="171"/>
      <c r="J32" s="89"/>
      <c r="K32" s="171"/>
      <c r="L32" s="4"/>
      <c r="M32" s="4"/>
      <c r="N32" s="13">
        <f>C32+E32+G32+I32+K32+M32</f>
        <v>1.54</v>
      </c>
    </row>
    <row r="33" spans="1:14" x14ac:dyDescent="0.25">
      <c r="A33" s="136">
        <v>21.65</v>
      </c>
      <c r="B33" s="134" t="s">
        <v>79</v>
      </c>
      <c r="C33" s="33">
        <v>1</v>
      </c>
      <c r="D33" s="134" t="s">
        <v>80</v>
      </c>
      <c r="E33" s="33">
        <v>1</v>
      </c>
      <c r="F33" s="134" t="s">
        <v>80</v>
      </c>
      <c r="G33" s="33">
        <v>1</v>
      </c>
      <c r="H33" s="134" t="s">
        <v>80</v>
      </c>
      <c r="I33" s="33">
        <v>1</v>
      </c>
      <c r="J33" s="134" t="s">
        <v>80</v>
      </c>
      <c r="K33" s="33">
        <v>1</v>
      </c>
      <c r="L33" s="134"/>
      <c r="M33" s="28"/>
      <c r="N33" s="252">
        <f>C33+E33+G33+I33+K33+M33</f>
        <v>5</v>
      </c>
    </row>
    <row r="34" spans="1:14" x14ac:dyDescent="0.25">
      <c r="A34" s="136"/>
      <c r="B34" s="134" t="s">
        <v>120</v>
      </c>
      <c r="C34" s="33"/>
      <c r="D34" s="134"/>
      <c r="E34" s="33"/>
      <c r="F34" s="134"/>
      <c r="G34" s="33"/>
      <c r="H34" s="134"/>
      <c r="I34" s="33"/>
      <c r="J34" s="134"/>
      <c r="K34" s="33"/>
      <c r="L34" s="134"/>
      <c r="M34" s="28"/>
      <c r="N34" s="7"/>
    </row>
    <row r="35" spans="1:14" x14ac:dyDescent="0.25">
      <c r="A35" s="138">
        <v>5.16</v>
      </c>
      <c r="B35" s="168" t="s">
        <v>18</v>
      </c>
      <c r="C35" s="34">
        <v>1.19</v>
      </c>
      <c r="D35" s="168"/>
      <c r="E35" s="34"/>
      <c r="F35" s="168"/>
      <c r="G35" s="34"/>
      <c r="H35" s="168"/>
      <c r="I35" s="34"/>
      <c r="J35" s="168"/>
      <c r="K35" s="34"/>
      <c r="L35" s="168"/>
      <c r="M35" s="31"/>
      <c r="N35" s="13">
        <f>C35+E35+G35+I35+K35+M35</f>
        <v>1.19</v>
      </c>
    </row>
    <row r="36" spans="1:14" ht="23.25" x14ac:dyDescent="0.25">
      <c r="A36" s="241"/>
      <c r="B36" s="59"/>
      <c r="C36" s="60"/>
      <c r="D36" s="59"/>
      <c r="E36" s="248"/>
      <c r="F36" s="59" t="s">
        <v>123</v>
      </c>
      <c r="G36" s="60"/>
      <c r="H36" s="207"/>
      <c r="I36" s="249"/>
      <c r="J36" s="59"/>
      <c r="K36" s="60"/>
      <c r="L36" s="59"/>
      <c r="M36" s="6"/>
      <c r="N36" s="60"/>
    </row>
    <row r="37" spans="1:14" x14ac:dyDescent="0.25">
      <c r="A37" s="241">
        <v>5.41</v>
      </c>
      <c r="B37" s="59"/>
      <c r="C37" s="60"/>
      <c r="D37" s="59"/>
      <c r="E37" s="248"/>
      <c r="F37" s="59" t="s">
        <v>18</v>
      </c>
      <c r="G37" s="60">
        <v>1.25</v>
      </c>
      <c r="H37" s="234"/>
      <c r="I37" s="250"/>
      <c r="J37" s="59"/>
      <c r="K37" s="60"/>
      <c r="L37" s="59"/>
      <c r="M37" s="6"/>
      <c r="N37" s="60">
        <f>C37+E37+G37+I37+K37+M37</f>
        <v>1.25</v>
      </c>
    </row>
    <row r="38" spans="1:14" x14ac:dyDescent="0.25">
      <c r="A38" s="265"/>
      <c r="B38" s="164" t="s">
        <v>181</v>
      </c>
      <c r="C38" s="7"/>
      <c r="D38" s="164" t="s">
        <v>181</v>
      </c>
      <c r="E38" s="188"/>
      <c r="F38" s="164" t="s">
        <v>181</v>
      </c>
      <c r="G38" s="95"/>
      <c r="H38" s="164" t="s">
        <v>181</v>
      </c>
      <c r="I38" s="95"/>
      <c r="J38" s="164" t="s">
        <v>181</v>
      </c>
      <c r="K38" s="95"/>
      <c r="L38" s="164"/>
      <c r="M38" s="4"/>
      <c r="N38" s="95"/>
    </row>
    <row r="39" spans="1:14" x14ac:dyDescent="0.25">
      <c r="A39" s="266">
        <v>12</v>
      </c>
      <c r="B39" s="11" t="s">
        <v>19</v>
      </c>
      <c r="C39" s="13">
        <v>0.4</v>
      </c>
      <c r="D39" s="11" t="s">
        <v>19</v>
      </c>
      <c r="E39" s="92">
        <v>0.4</v>
      </c>
      <c r="F39" s="11" t="s">
        <v>19</v>
      </c>
      <c r="G39" s="92">
        <v>0.4</v>
      </c>
      <c r="H39" s="9" t="s">
        <v>18</v>
      </c>
      <c r="I39" s="92">
        <v>1.17</v>
      </c>
      <c r="J39" s="11" t="s">
        <v>19</v>
      </c>
      <c r="K39" s="92">
        <v>0.4</v>
      </c>
      <c r="L39" s="10"/>
      <c r="M39" s="9"/>
      <c r="N39" s="92">
        <f>K39+I39+G39+E39+C39</f>
        <v>2.7699999999999996</v>
      </c>
    </row>
    <row r="40" spans="1:14" ht="35.25" x14ac:dyDescent="0.25">
      <c r="A40" s="265"/>
      <c r="B40" s="164"/>
      <c r="C40" s="7"/>
      <c r="D40" s="164"/>
      <c r="E40" s="95"/>
      <c r="F40" s="164"/>
      <c r="G40" s="95"/>
      <c r="H40" s="15"/>
      <c r="I40" s="95"/>
      <c r="J40" s="15" t="s">
        <v>184</v>
      </c>
      <c r="K40" s="95"/>
      <c r="L40" s="15"/>
      <c r="M40" s="4"/>
      <c r="N40" s="95"/>
    </row>
    <row r="41" spans="1:14" x14ac:dyDescent="0.25">
      <c r="A41" s="266">
        <v>3.24</v>
      </c>
      <c r="B41" s="11"/>
      <c r="C41" s="13"/>
      <c r="D41" s="11"/>
      <c r="E41" s="92"/>
      <c r="F41" s="11"/>
      <c r="G41" s="92"/>
      <c r="H41" s="9"/>
      <c r="I41" s="92"/>
      <c r="J41" s="9"/>
      <c r="K41" s="92">
        <v>0.75</v>
      </c>
      <c r="L41" s="10"/>
      <c r="M41" s="9"/>
      <c r="N41" s="92">
        <v>0.75</v>
      </c>
    </row>
    <row r="42" spans="1:14" ht="35.25" customHeight="1" x14ac:dyDescent="0.25">
      <c r="A42" s="265"/>
      <c r="B42" s="164"/>
      <c r="C42" s="7"/>
      <c r="D42" s="164"/>
      <c r="E42" s="95"/>
      <c r="F42" s="164"/>
      <c r="G42" s="95"/>
      <c r="H42" s="4"/>
      <c r="I42" s="95"/>
      <c r="J42" s="15" t="s">
        <v>187</v>
      </c>
      <c r="K42" s="95"/>
      <c r="L42" s="15"/>
      <c r="M42" s="4"/>
      <c r="N42" s="95"/>
    </row>
    <row r="43" spans="1:14" ht="48.75" x14ac:dyDescent="0.25">
      <c r="A43" s="266">
        <v>0.33</v>
      </c>
      <c r="B43" s="11"/>
      <c r="C43" s="13"/>
      <c r="D43" s="11"/>
      <c r="E43" s="92"/>
      <c r="F43" s="11"/>
      <c r="G43" s="92"/>
      <c r="H43" s="9"/>
      <c r="I43" s="92"/>
      <c r="J43" s="10" t="s">
        <v>188</v>
      </c>
      <c r="K43" s="92">
        <v>7.0000000000000007E-2</v>
      </c>
      <c r="L43" s="10"/>
      <c r="M43" s="9"/>
      <c r="N43" s="92">
        <v>7.0000000000000007E-2</v>
      </c>
    </row>
    <row r="44" spans="1:14" x14ac:dyDescent="0.25">
      <c r="A44" s="69">
        <f>SUM(A3:A43)</f>
        <v>151.89000000000001</v>
      </c>
      <c r="B44" s="70" t="s">
        <v>9</v>
      </c>
      <c r="C44" s="70">
        <f>SUM(C3:C39)</f>
        <v>6.5600000000000005</v>
      </c>
      <c r="D44" s="71"/>
      <c r="E44" s="70">
        <f>SUM(E3:E39)</f>
        <v>7.53</v>
      </c>
      <c r="F44" s="72"/>
      <c r="G44" s="70">
        <f>SUM(G3:G39)</f>
        <v>7.74</v>
      </c>
      <c r="H44" s="70"/>
      <c r="I44" s="70">
        <f>SUM(I3:I41)</f>
        <v>7.9799999999999995</v>
      </c>
      <c r="J44" s="70"/>
      <c r="K44" s="70">
        <f>SUM(K3:K43)</f>
        <v>5.19</v>
      </c>
      <c r="L44" s="71"/>
      <c r="M44" s="71"/>
      <c r="N44" s="70">
        <f>SUM(N3:N43)</f>
        <v>35</v>
      </c>
    </row>
    <row r="45" spans="1:14" x14ac:dyDescent="0.25">
      <c r="A45" s="21"/>
      <c r="B45" s="21"/>
      <c r="C45" s="21" t="s">
        <v>12</v>
      </c>
      <c r="D45" s="21"/>
      <c r="E45" s="21"/>
      <c r="F45" s="24"/>
      <c r="G45" s="46"/>
      <c r="H45" s="50">
        <v>44876</v>
      </c>
      <c r="I45" s="21"/>
      <c r="J45" s="21" t="s">
        <v>26</v>
      </c>
      <c r="K45" s="21"/>
      <c r="L45" s="21"/>
      <c r="M45" s="21"/>
      <c r="N45" s="21"/>
    </row>
    <row r="46" spans="1:14" x14ac:dyDescent="0.25">
      <c r="A46" s="21"/>
      <c r="B46" s="21"/>
      <c r="C46" s="21" t="s">
        <v>14</v>
      </c>
      <c r="D46" s="21"/>
      <c r="E46" s="21" t="str">
        <f>B1</f>
        <v>YOHANY DANIELA MORENO CAMARGO</v>
      </c>
      <c r="F46" s="24"/>
      <c r="G46" s="21"/>
      <c r="H46" s="21" t="s">
        <v>27</v>
      </c>
      <c r="J46" s="48">
        <f>N44*4.33</f>
        <v>151.55000000000001</v>
      </c>
      <c r="L46" s="49"/>
      <c r="M46" s="49"/>
    </row>
    <row r="49" spans="2:15" x14ac:dyDescent="0.25">
      <c r="H49" t="s">
        <v>182</v>
      </c>
    </row>
    <row r="50" spans="2:15" x14ac:dyDescent="0.25">
      <c r="H50" t="s">
        <v>183</v>
      </c>
    </row>
    <row r="52" spans="2:15" x14ac:dyDescent="0.25">
      <c r="H52" t="s">
        <v>185</v>
      </c>
    </row>
    <row r="54" spans="2:15" ht="36.75" x14ac:dyDescent="0.25">
      <c r="B54" s="267">
        <v>13</v>
      </c>
      <c r="C54" s="4" t="s">
        <v>149</v>
      </c>
      <c r="D54" s="7"/>
      <c r="E54" s="4" t="s">
        <v>149</v>
      </c>
      <c r="F54" s="95"/>
      <c r="G54" s="15" t="s">
        <v>149</v>
      </c>
      <c r="H54" s="95"/>
      <c r="I54" s="4" t="s">
        <v>149</v>
      </c>
      <c r="J54" s="188"/>
      <c r="K54" s="4" t="s">
        <v>149</v>
      </c>
      <c r="L54" s="95"/>
      <c r="M54" s="4"/>
      <c r="N54" s="4"/>
      <c r="O54" s="95"/>
    </row>
    <row r="55" spans="2:15" ht="24.75" x14ac:dyDescent="0.25">
      <c r="B55" s="268"/>
      <c r="C55" s="9" t="s">
        <v>150</v>
      </c>
      <c r="D55" s="13">
        <v>0.75</v>
      </c>
      <c r="E55" s="10" t="s">
        <v>18</v>
      </c>
      <c r="F55" s="92">
        <v>1.26</v>
      </c>
      <c r="G55" s="10" t="s">
        <v>19</v>
      </c>
      <c r="H55" s="92">
        <v>0.33</v>
      </c>
      <c r="I55" s="9" t="s">
        <v>19</v>
      </c>
      <c r="J55" s="92">
        <v>0.33</v>
      </c>
      <c r="K55" s="10" t="s">
        <v>19</v>
      </c>
      <c r="L55" s="92">
        <v>0.33</v>
      </c>
      <c r="M55" s="9"/>
      <c r="N55" s="9"/>
      <c r="O55" s="92">
        <f>D55+F55+H55+J55+L55</f>
        <v>3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6.7109375" customWidth="1"/>
    <col min="2" max="2" width="17.42578125" customWidth="1"/>
    <col min="3" max="3" width="5.5703125" customWidth="1"/>
    <col min="4" max="4" width="16" customWidth="1"/>
    <col min="5" max="5" width="6.28515625" customWidth="1"/>
    <col min="6" max="6" width="16.28515625" customWidth="1"/>
    <col min="7" max="7" width="5.7109375" customWidth="1"/>
    <col min="8" max="8" width="20" customWidth="1"/>
    <col min="9" max="9" width="5.7109375" customWidth="1"/>
    <col min="10" max="10" width="17.140625" customWidth="1"/>
    <col min="11" max="11" width="6.42578125" customWidth="1"/>
    <col min="12" max="12" width="6" customWidth="1"/>
    <col min="13" max="13" width="7.7109375" customWidth="1"/>
    <col min="14" max="14" width="6.5703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2.75" customHeight="1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ht="18.75" customHeight="1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x14ac:dyDescent="0.25">
      <c r="A15" s="3"/>
      <c r="B15" s="190" t="s">
        <v>37</v>
      </c>
      <c r="C15" s="4"/>
      <c r="D15" s="65"/>
      <c r="E15" s="4"/>
      <c r="F15" s="190"/>
      <c r="G15" s="4"/>
      <c r="H15" s="190" t="s">
        <v>37</v>
      </c>
      <c r="I15" s="4"/>
      <c r="J15" s="190"/>
      <c r="K15" s="4"/>
      <c r="L15" s="190"/>
      <c r="M15" s="4"/>
      <c r="N15" s="4"/>
    </row>
    <row r="16" spans="1:14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2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31.5" customHeight="1" x14ac:dyDescent="0.25">
      <c r="A18" s="39">
        <v>3</v>
      </c>
      <c r="B18" s="10"/>
      <c r="C18" s="9"/>
      <c r="D18" s="9"/>
      <c r="E18" s="36"/>
      <c r="F18" s="10"/>
      <c r="G18" s="9"/>
      <c r="H18" s="185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5.7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8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17.25" customHeight="1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9.5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x14ac:dyDescent="0.25">
      <c r="A31" s="27">
        <v>21.65</v>
      </c>
      <c r="B31" s="134" t="s">
        <v>79</v>
      </c>
      <c r="C31" s="28">
        <v>1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1</v>
      </c>
      <c r="J31" s="134" t="s">
        <v>80</v>
      </c>
      <c r="K31" s="28">
        <v>1</v>
      </c>
      <c r="L31" s="134"/>
      <c r="M31" s="28"/>
      <c r="N31" s="146">
        <f>C31+E31+G31+I31+K31+M31</f>
        <v>5</v>
      </c>
    </row>
    <row r="32" spans="1:14" x14ac:dyDescent="0.25">
      <c r="A32" s="27"/>
      <c r="B32" s="134"/>
      <c r="C32" s="28"/>
      <c r="D32" s="134" t="s">
        <v>120</v>
      </c>
      <c r="E32" s="28"/>
      <c r="F32" s="134"/>
      <c r="G32" s="28"/>
      <c r="H32" s="134"/>
      <c r="I32" s="28"/>
      <c r="J32" s="134"/>
      <c r="K32" s="28"/>
      <c r="L32" s="134"/>
      <c r="M32" s="28"/>
      <c r="N32" s="4"/>
    </row>
    <row r="33" spans="1:14" x14ac:dyDescent="0.25">
      <c r="A33" s="29">
        <v>5.16</v>
      </c>
      <c r="B33" s="168"/>
      <c r="C33" s="31"/>
      <c r="D33" s="168" t="s">
        <v>18</v>
      </c>
      <c r="E33" s="31">
        <v>1.19</v>
      </c>
      <c r="F33" s="168"/>
      <c r="G33" s="31"/>
      <c r="H33" s="168"/>
      <c r="I33" s="31"/>
      <c r="J33" s="168"/>
      <c r="K33" s="31"/>
      <c r="L33" s="168"/>
      <c r="M33" s="31"/>
      <c r="N33" s="9">
        <f>C33+E33+G33+I33+K33+M33</f>
        <v>1.19</v>
      </c>
    </row>
    <row r="34" spans="1:14" x14ac:dyDescent="0.25">
      <c r="A34" s="69">
        <f>SUM(A3:A33)</f>
        <v>125.91</v>
      </c>
      <c r="B34" s="70" t="s">
        <v>9</v>
      </c>
      <c r="C34" s="70">
        <f>SUM(C3:C33)</f>
        <v>4.72</v>
      </c>
      <c r="D34" s="71"/>
      <c r="E34" s="70">
        <f>SUM(E3:E33)</f>
        <v>6.6099999999999994</v>
      </c>
      <c r="F34" s="72"/>
      <c r="G34" s="70">
        <f>SUM(G3:G33)</f>
        <v>8.41</v>
      </c>
      <c r="H34" s="70"/>
      <c r="I34" s="70">
        <f>SUM(I3:I33)</f>
        <v>5.55</v>
      </c>
      <c r="J34" s="70"/>
      <c r="K34" s="70">
        <f>SUM(K3:K33)</f>
        <v>3.72</v>
      </c>
      <c r="L34" s="71"/>
      <c r="M34" s="71"/>
      <c r="N34" s="70">
        <f>SUM(N3:N33)</f>
        <v>29.01</v>
      </c>
    </row>
    <row r="35" spans="1:14" x14ac:dyDescent="0.25">
      <c r="A35" s="21"/>
      <c r="B35" s="21"/>
      <c r="C35" s="21" t="s">
        <v>12</v>
      </c>
      <c r="D35" s="21"/>
      <c r="E35" s="21"/>
      <c r="F35" s="24"/>
      <c r="G35" s="46"/>
      <c r="H35" s="50" t="s">
        <v>140</v>
      </c>
      <c r="I35" s="21"/>
      <c r="J35" s="21" t="s">
        <v>26</v>
      </c>
      <c r="K35" s="21"/>
      <c r="L35" s="21"/>
      <c r="M35" s="21"/>
      <c r="N35" s="21"/>
    </row>
    <row r="36" spans="1:14" x14ac:dyDescent="0.25">
      <c r="A36" s="21"/>
      <c r="B36" s="21"/>
      <c r="C36" s="21" t="s">
        <v>14</v>
      </c>
      <c r="D36" s="21"/>
      <c r="E36" s="21" t="str">
        <f>B1</f>
        <v>YOHANY DANIELA MORENO CAMARGO</v>
      </c>
      <c r="F36" s="24"/>
      <c r="G36" s="21"/>
      <c r="H36" s="21" t="s">
        <v>27</v>
      </c>
      <c r="J36" s="47"/>
      <c r="L36" s="49"/>
      <c r="M36" s="49"/>
      <c r="N36" s="48">
        <f>N34*4.33</f>
        <v>125.61330000000001</v>
      </c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6" workbookViewId="0"/>
  </sheetViews>
  <sheetFormatPr baseColWidth="10" defaultRowHeight="15" x14ac:dyDescent="0.25"/>
  <cols>
    <col min="1" max="1" width="6.85546875" customWidth="1"/>
    <col min="2" max="2" width="17.28515625" customWidth="1"/>
    <col min="3" max="3" width="5.85546875" customWidth="1"/>
    <col min="4" max="4" width="12.85546875" customWidth="1"/>
    <col min="5" max="5" width="6.28515625" customWidth="1"/>
    <col min="6" max="6" width="16.7109375" customWidth="1"/>
    <col min="7" max="7" width="4.85546875" customWidth="1"/>
    <col min="8" max="8" width="19.85546875" customWidth="1"/>
    <col min="9" max="9" width="6.140625" customWidth="1"/>
    <col min="10" max="10" width="17.28515625" customWidth="1"/>
    <col min="11" max="11" width="5.7109375" customWidth="1"/>
    <col min="12" max="12" width="7" customWidth="1"/>
    <col min="13" max="13" width="5.42578125" customWidth="1"/>
    <col min="14" max="14" width="5.710937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3.5" customHeight="1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x14ac:dyDescent="0.25">
      <c r="A15" s="3"/>
      <c r="B15" s="186" t="s">
        <v>37</v>
      </c>
      <c r="C15" s="4"/>
      <c r="D15" s="65"/>
      <c r="E15" s="4"/>
      <c r="F15" s="186"/>
      <c r="G15" s="4"/>
      <c r="H15" s="186" t="s">
        <v>37</v>
      </c>
      <c r="I15" s="4"/>
      <c r="J15" s="186"/>
      <c r="K15" s="4"/>
      <c r="L15" s="186"/>
      <c r="M15" s="4"/>
      <c r="N15" s="4"/>
    </row>
    <row r="16" spans="1:14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4.25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27.75" customHeight="1" x14ac:dyDescent="0.25">
      <c r="A18" s="39">
        <v>3</v>
      </c>
      <c r="B18" s="10"/>
      <c r="C18" s="9"/>
      <c r="D18" s="9"/>
      <c r="E18" s="36"/>
      <c r="F18" s="10"/>
      <c r="G18" s="9"/>
      <c r="H18" s="185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5.7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8" customHeight="1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5" customHeight="1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14.25" customHeight="1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9.5" customHeight="1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x14ac:dyDescent="0.25">
      <c r="A31" s="27">
        <v>21.65</v>
      </c>
      <c r="B31" s="134" t="s">
        <v>79</v>
      </c>
      <c r="C31" s="28">
        <v>1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1</v>
      </c>
      <c r="J31" s="134" t="s">
        <v>80</v>
      </c>
      <c r="K31" s="28">
        <v>1</v>
      </c>
      <c r="L31" s="134"/>
      <c r="M31" s="28"/>
      <c r="N31" s="146">
        <f>C31+E31+G31+I31+K31+M31</f>
        <v>5</v>
      </c>
    </row>
    <row r="32" spans="1:14" x14ac:dyDescent="0.25">
      <c r="A32" s="27"/>
      <c r="B32" s="134"/>
      <c r="C32" s="28"/>
      <c r="D32" s="134" t="s">
        <v>120</v>
      </c>
      <c r="E32" s="28"/>
      <c r="F32" s="134"/>
      <c r="G32" s="28"/>
      <c r="H32" s="134"/>
      <c r="I32" s="28"/>
      <c r="J32" s="134"/>
      <c r="K32" s="28"/>
      <c r="L32" s="134"/>
      <c r="M32" s="28"/>
      <c r="N32" s="4"/>
    </row>
    <row r="33" spans="1:14" x14ac:dyDescent="0.25">
      <c r="A33" s="29">
        <v>5.16</v>
      </c>
      <c r="B33" s="168"/>
      <c r="C33" s="31"/>
      <c r="D33" s="168" t="s">
        <v>18</v>
      </c>
      <c r="E33" s="31">
        <v>1.19</v>
      </c>
      <c r="F33" s="168"/>
      <c r="G33" s="31"/>
      <c r="H33" s="168"/>
      <c r="I33" s="31"/>
      <c r="J33" s="168"/>
      <c r="K33" s="31"/>
      <c r="L33" s="168"/>
      <c r="M33" s="31"/>
      <c r="N33" s="9">
        <f>C33+E33+G33+I33+K33+M33</f>
        <v>1.19</v>
      </c>
    </row>
    <row r="34" spans="1:14" x14ac:dyDescent="0.25">
      <c r="A34" s="191"/>
      <c r="B34" s="32" t="s">
        <v>138</v>
      </c>
      <c r="C34" s="33"/>
      <c r="D34" s="28"/>
      <c r="E34" s="192"/>
      <c r="F34" s="32"/>
      <c r="G34" s="193"/>
      <c r="H34" s="28"/>
      <c r="I34" s="193"/>
      <c r="J34" s="32"/>
      <c r="K34" s="33"/>
      <c r="L34" s="14"/>
      <c r="M34" s="14"/>
      <c r="N34" s="14"/>
    </row>
    <row r="35" spans="1:14" x14ac:dyDescent="0.25">
      <c r="A35" s="29">
        <v>4.33</v>
      </c>
      <c r="B35" s="30" t="s">
        <v>139</v>
      </c>
      <c r="C35" s="34">
        <v>1</v>
      </c>
      <c r="D35" s="31"/>
      <c r="E35" s="194"/>
      <c r="F35" s="30"/>
      <c r="G35" s="195"/>
      <c r="H35" s="31"/>
      <c r="I35" s="195"/>
      <c r="J35" s="30"/>
      <c r="K35" s="34"/>
      <c r="L35" s="16"/>
      <c r="M35" s="92"/>
      <c r="N35" s="138">
        <f>M35+K35+I35+G35+E35+C35</f>
        <v>1</v>
      </c>
    </row>
    <row r="36" spans="1:14" x14ac:dyDescent="0.25">
      <c r="A36" s="69">
        <f>SUM(A3:A35)</f>
        <v>130.24</v>
      </c>
      <c r="B36" s="70" t="s">
        <v>9</v>
      </c>
      <c r="C36" s="70">
        <f>SUM(C3:C35)</f>
        <v>5.72</v>
      </c>
      <c r="D36" s="71"/>
      <c r="E36" s="70">
        <f>SUM(E3:E35)</f>
        <v>6.6099999999999994</v>
      </c>
      <c r="F36" s="72"/>
      <c r="G36" s="70">
        <f>SUM(G3:G35)</f>
        <v>8.41</v>
      </c>
      <c r="H36" s="70"/>
      <c r="I36" s="70">
        <f>SUM(I3:I35)</f>
        <v>5.55</v>
      </c>
      <c r="J36" s="70"/>
      <c r="K36" s="70">
        <f>SUM(K3:K35)</f>
        <v>3.72</v>
      </c>
      <c r="L36" s="71"/>
      <c r="M36" s="71"/>
      <c r="N36" s="70">
        <f>SUM(N3:N35)</f>
        <v>30.01</v>
      </c>
    </row>
    <row r="37" spans="1:14" x14ac:dyDescent="0.25">
      <c r="A37" s="21"/>
      <c r="B37" s="21"/>
      <c r="C37" s="21" t="s">
        <v>12</v>
      </c>
      <c r="D37" s="21"/>
      <c r="E37" s="21"/>
      <c r="F37" s="24"/>
      <c r="G37" s="46"/>
      <c r="H37" s="50" t="s">
        <v>137</v>
      </c>
      <c r="I37" s="21"/>
      <c r="J37" s="21" t="s">
        <v>26</v>
      </c>
      <c r="K37" s="21"/>
      <c r="L37" s="21"/>
      <c r="M37" s="21"/>
      <c r="N37" s="21"/>
    </row>
    <row r="38" spans="1:14" x14ac:dyDescent="0.25">
      <c r="A38" s="21"/>
      <c r="B38" s="21"/>
      <c r="C38" s="21" t="s">
        <v>14</v>
      </c>
      <c r="D38" s="21"/>
      <c r="E38" s="21" t="str">
        <f>B1</f>
        <v>YOHANY DANIELA MORENO CAMARGO</v>
      </c>
      <c r="F38" s="24"/>
      <c r="G38" s="21"/>
      <c r="H38" s="21" t="s">
        <v>27</v>
      </c>
      <c r="J38" s="47"/>
      <c r="L38" s="49"/>
      <c r="M38" s="49"/>
      <c r="N38" s="48">
        <f>N36*4.33</f>
        <v>129.94330000000002</v>
      </c>
    </row>
    <row r="40" spans="1:14" x14ac:dyDescent="0.25">
      <c r="F40" t="s">
        <v>141</v>
      </c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31" workbookViewId="0"/>
  </sheetViews>
  <sheetFormatPr baseColWidth="10" defaultRowHeight="15" x14ac:dyDescent="0.25"/>
  <cols>
    <col min="1" max="1" width="6.28515625" customWidth="1"/>
    <col min="2" max="2" width="16" customWidth="1"/>
    <col min="3" max="3" width="6.140625" customWidth="1"/>
    <col min="4" max="4" width="16.5703125" customWidth="1"/>
    <col min="5" max="5" width="6.28515625" customWidth="1"/>
    <col min="6" max="6" width="17.140625" customWidth="1"/>
    <col min="7" max="7" width="6.28515625" customWidth="1"/>
    <col min="8" max="8" width="19.7109375" customWidth="1"/>
    <col min="9" max="9" width="6.28515625" customWidth="1"/>
    <col min="10" max="10" width="16.28515625" customWidth="1"/>
    <col min="11" max="11" width="5.140625" customWidth="1"/>
    <col min="12" max="12" width="6.5703125" customWidth="1"/>
    <col min="13" max="13" width="5.140625" customWidth="1"/>
    <col min="14" max="14" width="7.42578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1.25" customHeight="1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ht="12.75" customHeight="1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x14ac:dyDescent="0.25">
      <c r="A15" s="3"/>
      <c r="B15" s="186" t="s">
        <v>37</v>
      </c>
      <c r="C15" s="4"/>
      <c r="D15" s="65"/>
      <c r="E15" s="4"/>
      <c r="F15" s="186"/>
      <c r="G15" s="4"/>
      <c r="H15" s="186" t="s">
        <v>37</v>
      </c>
      <c r="I15" s="4"/>
      <c r="J15" s="186"/>
      <c r="K15" s="4"/>
      <c r="L15" s="186"/>
      <c r="M15" s="4"/>
      <c r="N15" s="4"/>
    </row>
    <row r="16" spans="1:14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5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29.25" customHeight="1" x14ac:dyDescent="0.25">
      <c r="A18" s="39">
        <v>3</v>
      </c>
      <c r="B18" s="10"/>
      <c r="C18" s="9"/>
      <c r="D18" s="9"/>
      <c r="E18" s="36"/>
      <c r="F18" s="10"/>
      <c r="G18" s="9"/>
      <c r="H18" s="185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3.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8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5" customHeight="1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12.75" customHeight="1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1.25" customHeight="1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x14ac:dyDescent="0.25">
      <c r="A31" s="27">
        <v>21.65</v>
      </c>
      <c r="B31" s="134" t="s">
        <v>79</v>
      </c>
      <c r="C31" s="28">
        <v>1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1</v>
      </c>
      <c r="J31" s="134" t="s">
        <v>80</v>
      </c>
      <c r="K31" s="28">
        <v>1</v>
      </c>
      <c r="L31" s="134"/>
      <c r="M31" s="28"/>
      <c r="N31" s="146">
        <f>C31+E31+G31+I31+K31+M31</f>
        <v>5</v>
      </c>
    </row>
    <row r="32" spans="1:14" x14ac:dyDescent="0.25">
      <c r="A32" s="27"/>
      <c r="B32" s="134"/>
      <c r="C32" s="28"/>
      <c r="D32" s="134" t="s">
        <v>120</v>
      </c>
      <c r="E32" s="28"/>
      <c r="F32" s="134"/>
      <c r="G32" s="28"/>
      <c r="H32" s="134"/>
      <c r="I32" s="28"/>
      <c r="J32" s="134"/>
      <c r="K32" s="28"/>
      <c r="L32" s="134"/>
      <c r="M32" s="28"/>
      <c r="N32" s="4"/>
    </row>
    <row r="33" spans="1:14" x14ac:dyDescent="0.25">
      <c r="A33" s="29">
        <v>5.16</v>
      </c>
      <c r="B33" s="168"/>
      <c r="C33" s="31"/>
      <c r="D33" s="168" t="s">
        <v>18</v>
      </c>
      <c r="E33" s="31">
        <v>1.19</v>
      </c>
      <c r="F33" s="168"/>
      <c r="G33" s="31"/>
      <c r="H33" s="168"/>
      <c r="I33" s="31"/>
      <c r="J33" s="168"/>
      <c r="K33" s="31"/>
      <c r="L33" s="168"/>
      <c r="M33" s="31"/>
      <c r="N33" s="9">
        <f>C33+E33+G33+I33+K33+M33</f>
        <v>1.19</v>
      </c>
    </row>
    <row r="34" spans="1:14" x14ac:dyDescent="0.25">
      <c r="A34" s="3"/>
      <c r="B34" s="56" t="s">
        <v>132</v>
      </c>
      <c r="C34" s="95"/>
      <c r="D34" s="187"/>
      <c r="E34" s="95"/>
      <c r="F34" s="56"/>
      <c r="G34" s="95"/>
      <c r="H34" s="56"/>
      <c r="I34" s="188"/>
      <c r="J34" s="56"/>
      <c r="K34" s="95"/>
      <c r="L34" s="4"/>
      <c r="M34" s="95"/>
      <c r="N34" s="95"/>
    </row>
    <row r="35" spans="1:14" x14ac:dyDescent="0.25">
      <c r="A35" s="8">
        <v>4</v>
      </c>
      <c r="B35" s="30" t="s">
        <v>18</v>
      </c>
      <c r="C35" s="92">
        <v>0.92</v>
      </c>
      <c r="D35" s="31"/>
      <c r="E35" s="189"/>
      <c r="F35" s="30"/>
      <c r="G35" s="92"/>
      <c r="H35" s="31"/>
      <c r="I35" s="92"/>
      <c r="J35" s="31"/>
      <c r="K35" s="92"/>
      <c r="L35" s="9"/>
      <c r="M35" s="92"/>
      <c r="N35" s="92">
        <f>C35+E35+G35+I35+K35+M35</f>
        <v>0.92</v>
      </c>
    </row>
    <row r="36" spans="1:14" x14ac:dyDescent="0.25">
      <c r="A36" s="69">
        <f>SUM(A3:A35)</f>
        <v>129.91</v>
      </c>
      <c r="B36" s="70" t="s">
        <v>9</v>
      </c>
      <c r="C36" s="70">
        <f>SUM(C3:C35)</f>
        <v>5.64</v>
      </c>
      <c r="D36" s="71"/>
      <c r="E36" s="70">
        <f>SUM(E3:E35)</f>
        <v>6.6099999999999994</v>
      </c>
      <c r="F36" s="72"/>
      <c r="G36" s="70">
        <f>SUM(G3:G35)</f>
        <v>8.41</v>
      </c>
      <c r="H36" s="70"/>
      <c r="I36" s="70">
        <f>SUM(I3:I35)</f>
        <v>5.55</v>
      </c>
      <c r="J36" s="70"/>
      <c r="K36" s="70">
        <f>SUM(K4:K35)</f>
        <v>3.72</v>
      </c>
      <c r="L36" s="71"/>
      <c r="M36" s="71"/>
      <c r="N36" s="70">
        <f>SUM(N4:N35)</f>
        <v>29.930000000000003</v>
      </c>
    </row>
    <row r="37" spans="1:14" x14ac:dyDescent="0.25">
      <c r="A37" s="21"/>
      <c r="B37" s="21"/>
      <c r="C37" s="21" t="s">
        <v>12</v>
      </c>
      <c r="D37" s="21"/>
      <c r="E37" s="21"/>
      <c r="F37" s="24"/>
      <c r="G37" s="46"/>
      <c r="H37" s="50" t="s">
        <v>135</v>
      </c>
      <c r="I37" s="21"/>
      <c r="J37" s="21" t="s">
        <v>26</v>
      </c>
      <c r="K37" s="21"/>
      <c r="L37" s="21"/>
      <c r="M37" s="21"/>
      <c r="N37" s="21"/>
    </row>
    <row r="38" spans="1:14" x14ac:dyDescent="0.25">
      <c r="A38" s="21"/>
      <c r="B38" s="21"/>
      <c r="C38" s="21" t="s">
        <v>14</v>
      </c>
      <c r="D38" s="21"/>
      <c r="E38" s="21" t="str">
        <f>B1</f>
        <v>YOHANY DANIELA MORENO CAMARGO</v>
      </c>
      <c r="F38" s="24"/>
      <c r="G38" s="21"/>
      <c r="H38" s="21" t="s">
        <v>27</v>
      </c>
      <c r="I38" t="s">
        <v>134</v>
      </c>
      <c r="J38" s="47"/>
      <c r="L38" s="49"/>
      <c r="M38" s="49"/>
      <c r="N38" s="48">
        <f>N36*4.33</f>
        <v>129.59690000000001</v>
      </c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6" workbookViewId="0"/>
  </sheetViews>
  <sheetFormatPr baseColWidth="10" defaultRowHeight="15" x14ac:dyDescent="0.25"/>
  <cols>
    <col min="1" max="1" width="6.5703125" customWidth="1"/>
    <col min="2" max="2" width="21.42578125" customWidth="1"/>
    <col min="3" max="3" width="5.7109375" customWidth="1"/>
    <col min="4" max="4" width="14.140625" customWidth="1"/>
    <col min="5" max="5" width="6.42578125" customWidth="1"/>
    <col min="6" max="6" width="17" customWidth="1"/>
    <col min="7" max="7" width="5.7109375" customWidth="1"/>
    <col min="8" max="8" width="22.5703125" customWidth="1"/>
    <col min="9" max="9" width="5.28515625" customWidth="1"/>
    <col min="10" max="10" width="16.85546875" customWidth="1"/>
    <col min="11" max="11" width="6" customWidth="1"/>
    <col min="12" max="12" width="5.7109375" customWidth="1"/>
    <col min="13" max="13" width="4.140625" customWidth="1"/>
    <col min="14" max="14" width="6.1406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2" customHeight="1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ht="12.75" customHeight="1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3.5" customHeight="1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ht="10.5" customHeight="1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ht="11.25" customHeight="1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ht="14.25" customHeight="1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ht="11.25" customHeight="1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ht="13.5" customHeight="1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ht="13.5" customHeight="1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ht="11.25" customHeight="1" x14ac:dyDescent="0.25">
      <c r="A15" s="3"/>
      <c r="B15" s="182" t="s">
        <v>37</v>
      </c>
      <c r="C15" s="4"/>
      <c r="D15" s="65"/>
      <c r="E15" s="4"/>
      <c r="F15" s="182"/>
      <c r="G15" s="4"/>
      <c r="H15" s="182" t="s">
        <v>37</v>
      </c>
      <c r="I15" s="4"/>
      <c r="J15" s="182"/>
      <c r="K15" s="4"/>
      <c r="L15" s="182"/>
      <c r="M15" s="4"/>
      <c r="N15" s="4"/>
    </row>
    <row r="16" spans="1:14" ht="10.5" customHeight="1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2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21.75" customHeight="1" x14ac:dyDescent="0.25">
      <c r="A18" s="39">
        <v>3</v>
      </c>
      <c r="B18" s="10"/>
      <c r="C18" s="9"/>
      <c r="D18" s="9"/>
      <c r="E18" s="36"/>
      <c r="F18" s="10"/>
      <c r="G18" s="9"/>
      <c r="H18" s="185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4.2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5" customHeight="1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4.25" customHeight="1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ht="13.5" customHeight="1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ht="12" customHeight="1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ht="12.75" customHeight="1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14.25" customHeight="1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7.25" customHeight="1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x14ac:dyDescent="0.25">
      <c r="A31" s="27">
        <v>21.65</v>
      </c>
      <c r="B31" s="134" t="s">
        <v>79</v>
      </c>
      <c r="C31" s="28">
        <v>1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1</v>
      </c>
      <c r="J31" s="134" t="s">
        <v>80</v>
      </c>
      <c r="K31" s="28">
        <v>1</v>
      </c>
      <c r="L31" s="134"/>
      <c r="M31" s="28"/>
      <c r="N31" s="146">
        <f>C31+E31+G31+I31+K31+M31</f>
        <v>5</v>
      </c>
    </row>
    <row r="32" spans="1:14" x14ac:dyDescent="0.25">
      <c r="A32" s="27"/>
      <c r="B32" s="134"/>
      <c r="C32" s="28"/>
      <c r="D32" s="134" t="s">
        <v>120</v>
      </c>
      <c r="E32" s="28"/>
      <c r="F32" s="134"/>
      <c r="G32" s="28"/>
      <c r="H32" s="134"/>
      <c r="I32" s="28"/>
      <c r="J32" s="134"/>
      <c r="K32" s="28"/>
      <c r="L32" s="134"/>
      <c r="M32" s="28"/>
      <c r="N32" s="4"/>
    </row>
    <row r="33" spans="1:14" x14ac:dyDescent="0.25">
      <c r="A33" s="29">
        <v>5.16</v>
      </c>
      <c r="B33" s="168"/>
      <c r="C33" s="31"/>
      <c r="D33" s="168" t="s">
        <v>18</v>
      </c>
      <c r="E33" s="31">
        <v>1.19</v>
      </c>
      <c r="F33" s="168"/>
      <c r="G33" s="31"/>
      <c r="H33" s="168"/>
      <c r="I33" s="31"/>
      <c r="J33" s="168"/>
      <c r="K33" s="31"/>
      <c r="L33" s="168"/>
      <c r="M33" s="31"/>
      <c r="N33" s="9">
        <f>C33+E33+G33+I33+K33+M33</f>
        <v>1.19</v>
      </c>
    </row>
    <row r="34" spans="1:14" ht="13.5" customHeight="1" x14ac:dyDescent="0.25">
      <c r="A34" s="3"/>
      <c r="B34" s="56" t="s">
        <v>132</v>
      </c>
      <c r="C34" s="95"/>
      <c r="D34" s="187"/>
      <c r="E34" s="95"/>
      <c r="F34" s="56"/>
      <c r="G34" s="95"/>
      <c r="H34" s="56"/>
      <c r="I34" s="188"/>
      <c r="J34" s="56"/>
      <c r="K34" s="95"/>
      <c r="L34" s="4"/>
      <c r="M34" s="95"/>
      <c r="N34" s="95"/>
    </row>
    <row r="35" spans="1:14" ht="9.75" customHeight="1" x14ac:dyDescent="0.25">
      <c r="A35" s="8">
        <v>4</v>
      </c>
      <c r="B35" s="30" t="s">
        <v>18</v>
      </c>
      <c r="C35" s="92">
        <v>0.92</v>
      </c>
      <c r="D35" s="31"/>
      <c r="E35" s="189"/>
      <c r="F35" s="30"/>
      <c r="G35" s="92"/>
      <c r="H35" s="31"/>
      <c r="I35" s="92"/>
      <c r="J35" s="31"/>
      <c r="K35" s="92"/>
      <c r="L35" s="9"/>
      <c r="M35" s="92"/>
      <c r="N35" s="92">
        <f>C35+E35+G35+I35+K35+M35</f>
        <v>0.92</v>
      </c>
    </row>
    <row r="36" spans="1:14" ht="10.5" customHeight="1" x14ac:dyDescent="0.25">
      <c r="A36" s="170"/>
      <c r="B36" s="27"/>
      <c r="C36" s="15"/>
      <c r="D36" s="38"/>
      <c r="E36" s="171"/>
      <c r="F36" s="172"/>
      <c r="G36" s="171"/>
      <c r="H36" s="172" t="s">
        <v>121</v>
      </c>
      <c r="I36" s="171"/>
      <c r="J36" s="4"/>
      <c r="K36" s="4"/>
      <c r="L36" s="4"/>
      <c r="M36" s="4"/>
      <c r="N36" s="95"/>
    </row>
    <row r="37" spans="1:14" x14ac:dyDescent="0.25">
      <c r="A37" s="173">
        <v>3.25</v>
      </c>
      <c r="B37" s="29"/>
      <c r="C37" s="10"/>
      <c r="D37" s="36"/>
      <c r="E37" s="18"/>
      <c r="F37" s="75"/>
      <c r="G37" s="18"/>
      <c r="H37" s="75" t="s">
        <v>18</v>
      </c>
      <c r="I37" s="18">
        <v>0.75</v>
      </c>
      <c r="J37" s="9"/>
      <c r="K37" s="9"/>
      <c r="L37" s="9"/>
      <c r="M37" s="9"/>
      <c r="N37" s="92">
        <f>C37+E37+G37+I37+K37+M37</f>
        <v>0.75</v>
      </c>
    </row>
    <row r="38" spans="1:14" ht="15.75" customHeight="1" x14ac:dyDescent="0.25">
      <c r="A38" s="174">
        <v>3.25</v>
      </c>
      <c r="B38" s="58"/>
      <c r="C38" s="42"/>
      <c r="D38" s="163"/>
      <c r="E38" s="175"/>
      <c r="F38" s="40"/>
      <c r="G38" s="171"/>
      <c r="H38" s="40" t="s">
        <v>122</v>
      </c>
      <c r="I38" s="171">
        <v>0.75</v>
      </c>
      <c r="J38" s="5"/>
      <c r="K38" s="5"/>
      <c r="L38" s="5"/>
      <c r="M38" s="5"/>
      <c r="N38" s="112">
        <f>C38+E38+G38+I38+K38+M38</f>
        <v>0.75</v>
      </c>
    </row>
    <row r="39" spans="1:14" x14ac:dyDescent="0.25">
      <c r="A39" s="69">
        <f>SUM(A3:A38)</f>
        <v>136.41</v>
      </c>
      <c r="B39" s="70" t="s">
        <v>9</v>
      </c>
      <c r="C39" s="70">
        <f>SUM(C3:C38)</f>
        <v>5.64</v>
      </c>
      <c r="D39" s="71"/>
      <c r="E39" s="70">
        <f>SUM(E3:E38)</f>
        <v>6.6099999999999994</v>
      </c>
      <c r="F39" s="72"/>
      <c r="G39" s="70">
        <f>SUM(G3:G38)</f>
        <v>8.41</v>
      </c>
      <c r="H39" s="70"/>
      <c r="I39" s="70">
        <f>SUM(I3:I38)</f>
        <v>7.05</v>
      </c>
      <c r="J39" s="70"/>
      <c r="K39" s="70">
        <f>SUM(K3:K38)</f>
        <v>3.72</v>
      </c>
      <c r="L39" s="71"/>
      <c r="M39" s="71"/>
      <c r="N39" s="70">
        <f>SUM(N3:N38)</f>
        <v>31.430000000000003</v>
      </c>
    </row>
    <row r="40" spans="1:14" x14ac:dyDescent="0.25">
      <c r="A40" s="21"/>
      <c r="B40" s="21"/>
      <c r="C40" s="21" t="s">
        <v>12</v>
      </c>
      <c r="D40" s="21"/>
      <c r="E40" s="21"/>
      <c r="F40" s="24"/>
      <c r="G40" s="46"/>
      <c r="H40" s="50" t="s">
        <v>136</v>
      </c>
      <c r="I40" s="21"/>
      <c r="J40" s="21" t="s">
        <v>26</v>
      </c>
      <c r="K40" s="21"/>
      <c r="L40" s="21"/>
      <c r="M40" s="21"/>
      <c r="N40" s="21"/>
    </row>
    <row r="41" spans="1:14" x14ac:dyDescent="0.25">
      <c r="A41" s="21"/>
      <c r="B41" s="21"/>
      <c r="C41" s="21" t="s">
        <v>14</v>
      </c>
      <c r="D41" s="21"/>
      <c r="E41" s="21" t="str">
        <f>B1</f>
        <v>YOHANY DANIELA MORENO CAMARGO</v>
      </c>
      <c r="F41" s="24"/>
      <c r="G41" s="21"/>
      <c r="H41" s="21" t="s">
        <v>27</v>
      </c>
      <c r="J41" s="47"/>
      <c r="L41" s="49"/>
      <c r="M41" s="49"/>
      <c r="N41" s="48">
        <f>N39*4.33</f>
        <v>136.09190000000001</v>
      </c>
    </row>
    <row r="42" spans="1:14" x14ac:dyDescent="0.25">
      <c r="D42" t="s">
        <v>133</v>
      </c>
      <c r="H42" t="s">
        <v>134</v>
      </c>
    </row>
  </sheetData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6.28515625" customWidth="1"/>
    <col min="2" max="2" width="16.28515625" customWidth="1"/>
    <col min="3" max="3" width="4.5703125" customWidth="1"/>
    <col min="4" max="4" width="13.85546875" customWidth="1"/>
    <col min="5" max="5" width="4.7109375" customWidth="1"/>
    <col min="6" max="6" width="16" customWidth="1"/>
    <col min="7" max="7" width="4.7109375" customWidth="1"/>
    <col min="8" max="8" width="21" customWidth="1"/>
    <col min="9" max="9" width="6.140625" customWidth="1"/>
    <col min="10" max="10" width="16.7109375" customWidth="1"/>
    <col min="11" max="11" width="5.42578125" customWidth="1"/>
    <col min="12" max="12" width="7.42578125" customWidth="1"/>
    <col min="13" max="13" width="5" customWidth="1"/>
    <col min="14" max="14" width="6.285156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2" customHeight="1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1.25" customHeight="1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ht="10.5" customHeight="1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ht="12" customHeight="1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ht="13.5" customHeight="1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ht="11.25" customHeight="1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ht="12" customHeight="1" x14ac:dyDescent="0.25">
      <c r="A15" s="3"/>
      <c r="B15" s="181" t="s">
        <v>37</v>
      </c>
      <c r="C15" s="4"/>
      <c r="D15" s="65"/>
      <c r="E15" s="4"/>
      <c r="F15" s="181"/>
      <c r="G15" s="4"/>
      <c r="H15" s="181" t="s">
        <v>37</v>
      </c>
      <c r="I15" s="4"/>
      <c r="J15" s="181"/>
      <c r="K15" s="4"/>
      <c r="L15" s="181"/>
      <c r="M15" s="4"/>
      <c r="N15" s="4"/>
    </row>
    <row r="16" spans="1:14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2.75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30" customHeight="1" x14ac:dyDescent="0.25">
      <c r="A18" s="39">
        <v>3</v>
      </c>
      <c r="B18" s="10"/>
      <c r="C18" s="9"/>
      <c r="D18" s="9"/>
      <c r="E18" s="36"/>
      <c r="F18" s="10"/>
      <c r="G18" s="9"/>
      <c r="H18" s="185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4.2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9.5" customHeight="1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6.5" customHeight="1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17.25" customHeight="1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9.5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x14ac:dyDescent="0.25">
      <c r="A31" s="27">
        <v>30.31</v>
      </c>
      <c r="B31" s="134" t="s">
        <v>79</v>
      </c>
      <c r="C31" s="28">
        <v>2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2</v>
      </c>
      <c r="J31" s="134" t="s">
        <v>80</v>
      </c>
      <c r="K31" s="28">
        <v>1</v>
      </c>
      <c r="L31" s="134"/>
      <c r="M31" s="28"/>
      <c r="N31" s="146">
        <f>C31+E31+G31+I31+K31+M31</f>
        <v>7</v>
      </c>
    </row>
    <row r="32" spans="1:14" x14ac:dyDescent="0.25">
      <c r="A32" s="27"/>
      <c r="B32" s="134"/>
      <c r="C32" s="28"/>
      <c r="D32" s="134" t="s">
        <v>120</v>
      </c>
      <c r="E32" s="28"/>
      <c r="F32" s="134"/>
      <c r="G32" s="28"/>
      <c r="H32" s="134"/>
      <c r="I32" s="28"/>
      <c r="J32" s="134"/>
      <c r="K32" s="28"/>
      <c r="L32" s="134"/>
      <c r="M32" s="28"/>
      <c r="N32" s="4"/>
    </row>
    <row r="33" spans="1:14" x14ac:dyDescent="0.25">
      <c r="A33" s="29">
        <v>5.16</v>
      </c>
      <c r="B33" s="168"/>
      <c r="C33" s="31"/>
      <c r="D33" s="168" t="s">
        <v>18</v>
      </c>
      <c r="E33" s="31">
        <v>1.19</v>
      </c>
      <c r="F33" s="168"/>
      <c r="G33" s="31"/>
      <c r="H33" s="168"/>
      <c r="I33" s="31"/>
      <c r="J33" s="168"/>
      <c r="K33" s="31"/>
      <c r="L33" s="168"/>
      <c r="M33" s="31"/>
      <c r="N33" s="9">
        <f>C33+E33+G33+I33+K33+M33</f>
        <v>1.19</v>
      </c>
    </row>
    <row r="34" spans="1:14" x14ac:dyDescent="0.25">
      <c r="A34" s="69">
        <f>SUM(A3:A33)</f>
        <v>134.57</v>
      </c>
      <c r="B34" s="70" t="s">
        <v>9</v>
      </c>
      <c r="C34" s="70">
        <f>SUM(C3:C33)</f>
        <v>5.72</v>
      </c>
      <c r="D34" s="71"/>
      <c r="E34" s="70">
        <f>SUM(E3:E33)</f>
        <v>6.6099999999999994</v>
      </c>
      <c r="F34" s="72"/>
      <c r="G34" s="70">
        <f>SUM(G3:G33)</f>
        <v>8.41</v>
      </c>
      <c r="H34" s="70"/>
      <c r="I34" s="70">
        <f>SUM(I3:I33)</f>
        <v>6.55</v>
      </c>
      <c r="J34" s="70"/>
      <c r="K34" s="70">
        <f>SUM(K3:K33)</f>
        <v>3.72</v>
      </c>
      <c r="L34" s="71"/>
      <c r="M34" s="71"/>
      <c r="N34" s="70">
        <f>SUM(N3:N33)</f>
        <v>31.01</v>
      </c>
    </row>
    <row r="35" spans="1:14" x14ac:dyDescent="0.25">
      <c r="A35" s="21"/>
      <c r="B35" s="21"/>
      <c r="C35" s="21" t="s">
        <v>12</v>
      </c>
      <c r="D35" s="21"/>
      <c r="E35" s="21"/>
      <c r="F35" s="24"/>
      <c r="G35" s="46"/>
      <c r="H35" s="50" t="s">
        <v>131</v>
      </c>
      <c r="I35" s="21"/>
      <c r="J35" s="21" t="s">
        <v>26</v>
      </c>
      <c r="K35" s="21"/>
      <c r="L35" s="21"/>
      <c r="M35" s="21"/>
      <c r="N35" s="21"/>
    </row>
    <row r="36" spans="1:14" x14ac:dyDescent="0.25">
      <c r="A36" s="21"/>
      <c r="B36" s="21"/>
      <c r="C36" s="21" t="s">
        <v>14</v>
      </c>
      <c r="D36" s="21"/>
      <c r="E36" s="21" t="str">
        <f>B1</f>
        <v>YOHANY DANIELA MORENO CAMARGO</v>
      </c>
      <c r="F36" s="24"/>
      <c r="G36" s="21"/>
      <c r="H36" s="21" t="s">
        <v>27</v>
      </c>
      <c r="I36" t="s">
        <v>130</v>
      </c>
      <c r="J36" s="47"/>
      <c r="L36" s="49"/>
      <c r="M36" s="49"/>
      <c r="N36" s="48">
        <f>N34*4.33</f>
        <v>134.27330000000001</v>
      </c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4" workbookViewId="0"/>
  </sheetViews>
  <sheetFormatPr baseColWidth="10" defaultRowHeight="15" x14ac:dyDescent="0.25"/>
  <cols>
    <col min="1" max="1" width="6.28515625" customWidth="1"/>
    <col min="2" max="2" width="16.140625" customWidth="1"/>
    <col min="3" max="3" width="5.42578125" customWidth="1"/>
    <col min="4" max="4" width="13.85546875" customWidth="1"/>
    <col min="5" max="5" width="6.28515625" customWidth="1"/>
    <col min="6" max="6" width="17.85546875" customWidth="1"/>
    <col min="7" max="7" width="5.28515625" customWidth="1"/>
    <col min="8" max="8" width="25.7109375" customWidth="1"/>
    <col min="9" max="9" width="5.5703125" customWidth="1"/>
    <col min="10" max="10" width="17.42578125" customWidth="1"/>
    <col min="11" max="12" width="5.85546875" customWidth="1"/>
    <col min="13" max="13" width="4.42578125" customWidth="1"/>
    <col min="14" max="14" width="7.5703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1.25" customHeight="1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ht="12" customHeight="1" x14ac:dyDescent="0.25">
      <c r="A15" s="3"/>
      <c r="B15" s="181" t="s">
        <v>37</v>
      </c>
      <c r="C15" s="4"/>
      <c r="D15" s="65"/>
      <c r="E15" s="4"/>
      <c r="F15" s="181"/>
      <c r="G15" s="4"/>
      <c r="H15" s="181" t="s">
        <v>37</v>
      </c>
      <c r="I15" s="4"/>
      <c r="J15" s="181"/>
      <c r="K15" s="4"/>
      <c r="L15" s="181"/>
      <c r="M15" s="4"/>
      <c r="N15" s="4"/>
    </row>
    <row r="16" spans="1:14" ht="12" customHeight="1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5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19.5" customHeight="1" x14ac:dyDescent="0.25">
      <c r="A18" s="39">
        <v>3</v>
      </c>
      <c r="B18" s="10"/>
      <c r="C18" s="9"/>
      <c r="D18" s="9"/>
      <c r="E18" s="36"/>
      <c r="F18" s="10"/>
      <c r="G18" s="9"/>
      <c r="H18" s="185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3.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22.5" customHeight="1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2" customHeight="1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ht="14.25" customHeight="1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ht="13.5" customHeight="1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15.75" customHeight="1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9.5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x14ac:dyDescent="0.25">
      <c r="A31" s="27">
        <v>30.31</v>
      </c>
      <c r="B31" s="134" t="s">
        <v>79</v>
      </c>
      <c r="C31" s="28">
        <v>2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2</v>
      </c>
      <c r="J31" s="134" t="s">
        <v>80</v>
      </c>
      <c r="K31" s="28">
        <v>1</v>
      </c>
      <c r="L31" s="134"/>
      <c r="M31" s="28"/>
      <c r="N31" s="146">
        <f>C31+E31+G31+I31+K31+M31</f>
        <v>7</v>
      </c>
    </row>
    <row r="32" spans="1:14" x14ac:dyDescent="0.25">
      <c r="A32" s="27"/>
      <c r="B32" s="134"/>
      <c r="C32" s="28"/>
      <c r="D32" s="134" t="s">
        <v>120</v>
      </c>
      <c r="E32" s="28"/>
      <c r="F32" s="134"/>
      <c r="G32" s="28"/>
      <c r="H32" s="134"/>
      <c r="I32" s="28"/>
      <c r="J32" s="134"/>
      <c r="K32" s="28"/>
      <c r="L32" s="134"/>
      <c r="M32" s="28"/>
      <c r="N32" s="4"/>
    </row>
    <row r="33" spans="1:14" x14ac:dyDescent="0.25">
      <c r="A33" s="29">
        <v>5.16</v>
      </c>
      <c r="B33" s="168"/>
      <c r="C33" s="31"/>
      <c r="D33" s="168" t="s">
        <v>18</v>
      </c>
      <c r="E33" s="31">
        <v>1.19</v>
      </c>
      <c r="F33" s="168"/>
      <c r="G33" s="31"/>
      <c r="H33" s="168"/>
      <c r="I33" s="31"/>
      <c r="J33" s="168"/>
      <c r="K33" s="31"/>
      <c r="L33" s="168"/>
      <c r="M33" s="31"/>
      <c r="N33" s="9">
        <f>C33+E33+G33+I33+K33+M33</f>
        <v>1.19</v>
      </c>
    </row>
    <row r="34" spans="1:14" x14ac:dyDescent="0.25">
      <c r="A34" s="58"/>
      <c r="B34" s="59"/>
      <c r="C34" s="183"/>
      <c r="D34" s="59" t="s">
        <v>127</v>
      </c>
      <c r="E34" s="183"/>
      <c r="F34" s="59"/>
      <c r="G34" s="183"/>
      <c r="H34" s="59"/>
      <c r="I34" s="183"/>
      <c r="J34" s="59" t="s">
        <v>128</v>
      </c>
      <c r="K34" s="183"/>
      <c r="L34" s="59"/>
      <c r="M34" s="184"/>
      <c r="N34" s="183"/>
    </row>
    <row r="35" spans="1:14" x14ac:dyDescent="0.25">
      <c r="A35" s="58">
        <v>6</v>
      </c>
      <c r="B35" s="59"/>
      <c r="C35" s="183"/>
      <c r="D35" s="59" t="s">
        <v>20</v>
      </c>
      <c r="E35" s="183">
        <v>0.33</v>
      </c>
      <c r="F35" s="59"/>
      <c r="G35" s="183"/>
      <c r="H35" s="59"/>
      <c r="I35" s="183"/>
      <c r="J35" s="59" t="s">
        <v>18</v>
      </c>
      <c r="K35" s="183">
        <v>1.05</v>
      </c>
      <c r="L35" s="59"/>
      <c r="M35" s="184"/>
      <c r="N35" s="183">
        <f>C35+E35+G35+I35+K35</f>
        <v>1.3800000000000001</v>
      </c>
    </row>
    <row r="36" spans="1:14" x14ac:dyDescent="0.25">
      <c r="A36" s="69">
        <f>SUM(A3:A35)</f>
        <v>140.57</v>
      </c>
      <c r="B36" s="70" t="s">
        <v>9</v>
      </c>
      <c r="C36" s="70">
        <f>SUM(C3:C35)</f>
        <v>5.72</v>
      </c>
      <c r="D36" s="71"/>
      <c r="E36" s="70">
        <f>SUM(E3:E35)</f>
        <v>6.9399999999999995</v>
      </c>
      <c r="F36" s="72"/>
      <c r="G36" s="70">
        <f>SUM(G3:G35)</f>
        <v>8.41</v>
      </c>
      <c r="H36" s="70"/>
      <c r="I36" s="70">
        <f>SUM(I3:I35)</f>
        <v>6.55</v>
      </c>
      <c r="J36" s="70"/>
      <c r="K36" s="70">
        <f>SUM(K3:K35)</f>
        <v>4.7700000000000005</v>
      </c>
      <c r="L36" s="71"/>
      <c r="M36" s="71"/>
      <c r="N36" s="70">
        <f>SUM(N3:N35)</f>
        <v>32.39</v>
      </c>
    </row>
    <row r="37" spans="1:14" x14ac:dyDescent="0.25">
      <c r="A37" s="21"/>
      <c r="B37" s="21"/>
      <c r="C37" s="21" t="s">
        <v>12</v>
      </c>
      <c r="D37" s="21"/>
      <c r="E37" s="21"/>
      <c r="F37" s="24"/>
      <c r="G37" s="46"/>
      <c r="H37" s="50" t="s">
        <v>129</v>
      </c>
      <c r="I37" s="21"/>
      <c r="J37" s="21" t="s">
        <v>26</v>
      </c>
      <c r="K37" s="21"/>
      <c r="L37" s="21"/>
      <c r="M37" s="21"/>
      <c r="N37" s="21"/>
    </row>
    <row r="38" spans="1:14" x14ac:dyDescent="0.25">
      <c r="A38" s="21"/>
      <c r="B38" s="21"/>
      <c r="C38" s="21" t="s">
        <v>14</v>
      </c>
      <c r="D38" s="21"/>
      <c r="E38" s="21" t="str">
        <f>B1</f>
        <v>YOHANY DANIELA MORENO CAMARGO</v>
      </c>
      <c r="F38" s="24"/>
      <c r="G38" s="21"/>
      <c r="H38" s="21" t="s">
        <v>27</v>
      </c>
      <c r="I38" t="s">
        <v>130</v>
      </c>
      <c r="J38" s="47"/>
      <c r="L38" s="49"/>
      <c r="M38" s="49"/>
      <c r="N38" s="48">
        <f>N36*4.33</f>
        <v>140.24870000000001</v>
      </c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5.85546875" customWidth="1"/>
    <col min="2" max="2" width="21.140625" customWidth="1"/>
    <col min="3" max="3" width="6.42578125" customWidth="1"/>
    <col min="5" max="5" width="7.5703125" customWidth="1"/>
    <col min="6" max="6" width="16.5703125" customWidth="1"/>
    <col min="7" max="7" width="5.5703125" customWidth="1"/>
    <col min="8" max="8" width="19.5703125" customWidth="1"/>
    <col min="9" max="9" width="6.5703125" customWidth="1"/>
    <col min="10" max="10" width="16" customWidth="1"/>
    <col min="11" max="11" width="6.42578125" customWidth="1"/>
    <col min="12" max="12" width="5.85546875" customWidth="1"/>
    <col min="13" max="13" width="4.85546875" customWidth="1"/>
    <col min="14" max="14" width="6.42578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x14ac:dyDescent="0.25">
      <c r="A15" s="3"/>
      <c r="B15" s="180" t="s">
        <v>37</v>
      </c>
      <c r="C15" s="4"/>
      <c r="D15" s="65"/>
      <c r="E15" s="4"/>
      <c r="F15" s="180"/>
      <c r="G15" s="4"/>
      <c r="H15" s="180" t="s">
        <v>37</v>
      </c>
      <c r="I15" s="4"/>
      <c r="J15" s="180"/>
      <c r="K15" s="4"/>
      <c r="L15" s="180"/>
      <c r="M15" s="4"/>
      <c r="N15" s="4"/>
    </row>
    <row r="16" spans="1:14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7.25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36" customHeight="1" x14ac:dyDescent="0.25">
      <c r="A18" s="39">
        <v>3</v>
      </c>
      <c r="B18" s="10"/>
      <c r="C18" s="9"/>
      <c r="D18" s="9"/>
      <c r="E18" s="36"/>
      <c r="F18" s="10"/>
      <c r="G18" s="9"/>
      <c r="H18" s="67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7.2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4.25" customHeight="1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9.5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24.75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9.5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x14ac:dyDescent="0.25">
      <c r="A31" s="27">
        <v>30.31</v>
      </c>
      <c r="B31" s="134" t="s">
        <v>79</v>
      </c>
      <c r="C31" s="28">
        <v>2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2</v>
      </c>
      <c r="J31" s="134" t="s">
        <v>80</v>
      </c>
      <c r="K31" s="28">
        <v>1</v>
      </c>
      <c r="L31" s="134"/>
      <c r="M31" s="28"/>
      <c r="N31" s="146">
        <f>C31+E31+G31+I31+K31+M31</f>
        <v>7</v>
      </c>
    </row>
    <row r="32" spans="1:14" x14ac:dyDescent="0.25">
      <c r="A32" s="27"/>
      <c r="B32" s="134"/>
      <c r="C32" s="28"/>
      <c r="D32" s="134" t="s">
        <v>120</v>
      </c>
      <c r="E32" s="28"/>
      <c r="F32" s="134"/>
      <c r="G32" s="28"/>
      <c r="H32" s="134"/>
      <c r="I32" s="28"/>
      <c r="J32" s="134"/>
      <c r="K32" s="28"/>
      <c r="L32" s="134"/>
      <c r="M32" s="28"/>
      <c r="N32" s="4"/>
    </row>
    <row r="33" spans="1:14" x14ac:dyDescent="0.25">
      <c r="A33" s="29">
        <v>5.16</v>
      </c>
      <c r="B33" s="168"/>
      <c r="C33" s="31"/>
      <c r="D33" s="168" t="s">
        <v>18</v>
      </c>
      <c r="E33" s="31">
        <v>1.19</v>
      </c>
      <c r="F33" s="168"/>
      <c r="G33" s="31"/>
      <c r="H33" s="168"/>
      <c r="I33" s="31"/>
      <c r="J33" s="168"/>
      <c r="K33" s="31"/>
      <c r="L33" s="168"/>
      <c r="M33" s="31"/>
      <c r="N33" s="9">
        <f>C33+E33+G33+I33+K33+M33</f>
        <v>1.19</v>
      </c>
    </row>
    <row r="34" spans="1:14" x14ac:dyDescent="0.25">
      <c r="A34" s="69">
        <f>SUM(A3:A33)</f>
        <v>134.57</v>
      </c>
      <c r="B34" s="70" t="s">
        <v>9</v>
      </c>
      <c r="C34" s="70">
        <f>SUM(C3:C33)</f>
        <v>5.72</v>
      </c>
      <c r="D34" s="71"/>
      <c r="E34" s="70">
        <f>SUM(E3:E33)</f>
        <v>6.6099999999999994</v>
      </c>
      <c r="F34" s="72"/>
      <c r="G34" s="70">
        <f>SUM(G3:G33)</f>
        <v>8.41</v>
      </c>
      <c r="H34" s="70"/>
      <c r="I34" s="70">
        <f>SUM(I3:I33)</f>
        <v>6.55</v>
      </c>
      <c r="J34" s="70"/>
      <c r="K34" s="70">
        <f>SUM(K3:K33)</f>
        <v>3.72</v>
      </c>
      <c r="L34" s="71"/>
      <c r="M34" s="71"/>
      <c r="N34" s="70">
        <f>SUM(N3:N33)</f>
        <v>31.01</v>
      </c>
    </row>
    <row r="35" spans="1:14" x14ac:dyDescent="0.25">
      <c r="A35" s="21"/>
      <c r="B35" s="21"/>
      <c r="C35" s="21" t="s">
        <v>12</v>
      </c>
      <c r="D35" s="21"/>
      <c r="E35" s="21"/>
      <c r="F35" s="24"/>
      <c r="G35" s="46"/>
      <c r="H35" s="50" t="s">
        <v>126</v>
      </c>
      <c r="I35" s="21"/>
      <c r="J35" s="21" t="s">
        <v>26</v>
      </c>
      <c r="K35" s="21"/>
      <c r="L35" s="21"/>
      <c r="M35" s="21"/>
      <c r="N35" s="21"/>
    </row>
    <row r="36" spans="1:14" x14ac:dyDescent="0.25">
      <c r="A36" s="21"/>
      <c r="B36" s="21"/>
      <c r="C36" s="21" t="s">
        <v>14</v>
      </c>
      <c r="D36" s="21"/>
      <c r="E36" s="21" t="str">
        <f>B1</f>
        <v>YOHANY DANIELA MORENO CAMARGO</v>
      </c>
      <c r="F36" s="24"/>
      <c r="G36" s="21"/>
      <c r="H36" s="21" t="s">
        <v>27</v>
      </c>
      <c r="I36" s="21"/>
      <c r="J36" s="47"/>
      <c r="K36" s="48">
        <f>N34*4.33</f>
        <v>134.27330000000001</v>
      </c>
      <c r="L36" s="49"/>
      <c r="M36" s="49"/>
      <c r="N36" s="21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21" workbookViewId="0"/>
  </sheetViews>
  <sheetFormatPr baseColWidth="10" defaultRowHeight="15" x14ac:dyDescent="0.25"/>
  <cols>
    <col min="1" max="1" width="6.140625" customWidth="1"/>
    <col min="2" max="2" width="17.140625" customWidth="1"/>
    <col min="3" max="3" width="6.7109375" customWidth="1"/>
    <col min="4" max="4" width="13.7109375" customWidth="1"/>
    <col min="5" max="5" width="5.7109375" customWidth="1"/>
    <col min="6" max="6" width="15.85546875" customWidth="1"/>
    <col min="7" max="7" width="5" customWidth="1"/>
    <col min="8" max="8" width="27.5703125" customWidth="1"/>
    <col min="9" max="9" width="6.28515625" customWidth="1"/>
    <col min="10" max="10" width="16.28515625" customWidth="1"/>
    <col min="11" max="11" width="5.5703125" customWidth="1"/>
    <col min="12" max="12" width="4.5703125" customWidth="1"/>
    <col min="13" max="13" width="4.140625" customWidth="1"/>
    <col min="14" max="14" width="6.5703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4.25" customHeight="1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ht="12" customHeight="1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ht="12" customHeight="1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ht="12" customHeight="1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ht="12" customHeight="1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ht="12" customHeight="1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ht="10.5" customHeight="1" x14ac:dyDescent="0.25">
      <c r="A15" s="3"/>
      <c r="B15" s="169" t="s">
        <v>37</v>
      </c>
      <c r="C15" s="4"/>
      <c r="D15" s="65"/>
      <c r="E15" s="4"/>
      <c r="F15" s="169"/>
      <c r="G15" s="4"/>
      <c r="H15" s="169" t="s">
        <v>37</v>
      </c>
      <c r="I15" s="4"/>
      <c r="J15" s="169"/>
      <c r="K15" s="4"/>
      <c r="L15" s="169"/>
      <c r="M15" s="4"/>
      <c r="N15" s="4"/>
    </row>
    <row r="16" spans="1:14" ht="12.75" customHeight="1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5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19.5" customHeight="1" x14ac:dyDescent="0.25">
      <c r="A18" s="39">
        <v>3</v>
      </c>
      <c r="B18" s="10"/>
      <c r="C18" s="9"/>
      <c r="D18" s="9"/>
      <c r="E18" s="36"/>
      <c r="F18" s="10"/>
      <c r="G18" s="9"/>
      <c r="H18" s="67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2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22.5" customHeight="1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ht="12.75" customHeight="1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2.75" customHeight="1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ht="12" customHeight="1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ht="12.75" customHeight="1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13.5" customHeight="1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7.25" customHeight="1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ht="13.5" customHeight="1" x14ac:dyDescent="0.25">
      <c r="A31" s="27">
        <v>30.31</v>
      </c>
      <c r="B31" s="134" t="s">
        <v>79</v>
      </c>
      <c r="C31" s="28">
        <v>2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2</v>
      </c>
      <c r="J31" s="134" t="s">
        <v>80</v>
      </c>
      <c r="K31" s="28">
        <v>1</v>
      </c>
      <c r="L31" s="134"/>
      <c r="M31" s="28"/>
      <c r="N31" s="146">
        <f>C31+E31+G31+I31+K31+M31</f>
        <v>7</v>
      </c>
    </row>
    <row r="32" spans="1:14" x14ac:dyDescent="0.25">
      <c r="A32" s="27"/>
      <c r="B32" s="134"/>
      <c r="C32" s="28"/>
      <c r="D32" s="134" t="s">
        <v>120</v>
      </c>
      <c r="E32" s="28"/>
      <c r="F32" s="134"/>
      <c r="G32" s="28"/>
      <c r="H32" s="134"/>
      <c r="I32" s="28"/>
      <c r="J32" s="134"/>
      <c r="K32" s="28"/>
      <c r="L32" s="134"/>
      <c r="M32" s="28"/>
      <c r="N32" s="4"/>
    </row>
    <row r="33" spans="1:14" x14ac:dyDescent="0.25">
      <c r="A33" s="29">
        <v>5.16</v>
      </c>
      <c r="B33" s="168"/>
      <c r="C33" s="31"/>
      <c r="D33" s="168" t="s">
        <v>18</v>
      </c>
      <c r="E33" s="31">
        <v>1.19</v>
      </c>
      <c r="F33" s="168"/>
      <c r="G33" s="31"/>
      <c r="H33" s="168"/>
      <c r="I33" s="31"/>
      <c r="J33" s="168"/>
      <c r="K33" s="31"/>
      <c r="L33" s="168"/>
      <c r="M33" s="31"/>
      <c r="N33" s="9">
        <f>C33+E33+G33+I33+K33+M33</f>
        <v>1.19</v>
      </c>
    </row>
    <row r="34" spans="1:14" ht="12.75" customHeight="1" x14ac:dyDescent="0.25">
      <c r="A34" s="170"/>
      <c r="B34" s="27"/>
      <c r="C34" s="15"/>
      <c r="D34" s="38"/>
      <c r="E34" s="171"/>
      <c r="F34" s="172"/>
      <c r="G34" s="171"/>
      <c r="H34" s="4"/>
      <c r="I34" s="4"/>
      <c r="J34" s="172" t="s">
        <v>121</v>
      </c>
      <c r="K34" s="171"/>
      <c r="L34" s="4"/>
      <c r="M34" s="4"/>
      <c r="N34" s="95"/>
    </row>
    <row r="35" spans="1:14" ht="14.25" customHeight="1" x14ac:dyDescent="0.25">
      <c r="A35" s="173">
        <v>3.25</v>
      </c>
      <c r="B35" s="29"/>
      <c r="C35" s="10"/>
      <c r="D35" s="36"/>
      <c r="E35" s="18"/>
      <c r="F35" s="75"/>
      <c r="G35" s="18"/>
      <c r="H35" s="9"/>
      <c r="I35" s="9"/>
      <c r="J35" s="75" t="s">
        <v>18</v>
      </c>
      <c r="K35" s="18">
        <v>0.75</v>
      </c>
      <c r="L35" s="9"/>
      <c r="M35" s="9"/>
      <c r="N35" s="92">
        <f>C35+E35+G35+I35+K35+M35</f>
        <v>0.75</v>
      </c>
    </row>
    <row r="36" spans="1:14" ht="19.5" x14ac:dyDescent="0.25">
      <c r="A36" s="174">
        <v>3.25</v>
      </c>
      <c r="B36" s="58"/>
      <c r="C36" s="42"/>
      <c r="D36" s="163"/>
      <c r="E36" s="175"/>
      <c r="F36" s="40"/>
      <c r="G36" s="171"/>
      <c r="H36" s="5"/>
      <c r="I36" s="5"/>
      <c r="J36" s="40" t="s">
        <v>122</v>
      </c>
      <c r="K36" s="171">
        <v>0.75</v>
      </c>
      <c r="L36" s="5"/>
      <c r="M36" s="5"/>
      <c r="N36" s="112">
        <f>C36+E36+G36+I36+K36+M36</f>
        <v>0.75</v>
      </c>
    </row>
    <row r="37" spans="1:14" ht="10.5" customHeight="1" x14ac:dyDescent="0.25">
      <c r="A37" s="176"/>
      <c r="B37" s="32"/>
      <c r="C37" s="136"/>
      <c r="D37" s="32"/>
      <c r="E37" s="177"/>
      <c r="F37" s="32"/>
      <c r="G37" s="136"/>
      <c r="H37" s="28"/>
      <c r="I37" s="136"/>
      <c r="J37" s="32" t="s">
        <v>123</v>
      </c>
      <c r="K37" s="136"/>
      <c r="L37" s="32"/>
      <c r="M37" s="28"/>
      <c r="N37" s="136"/>
    </row>
    <row r="38" spans="1:14" x14ac:dyDescent="0.25">
      <c r="A38" s="178">
        <v>5.41</v>
      </c>
      <c r="B38" s="30"/>
      <c r="C38" s="138"/>
      <c r="D38" s="30"/>
      <c r="E38" s="179"/>
      <c r="F38" s="30"/>
      <c r="G38" s="138"/>
      <c r="H38" s="31"/>
      <c r="I38" s="138"/>
      <c r="J38" s="30" t="s">
        <v>18</v>
      </c>
      <c r="K38" s="138">
        <v>1.25</v>
      </c>
      <c r="L38" s="30"/>
      <c r="M38" s="31"/>
      <c r="N38" s="138">
        <f>C38+E38+G38+I38+K38+M38</f>
        <v>1.25</v>
      </c>
    </row>
    <row r="39" spans="1:14" ht="12.75" customHeight="1" x14ac:dyDescent="0.25">
      <c r="A39" s="69">
        <f>SUM(A3:A38)</f>
        <v>146.47999999999999</v>
      </c>
      <c r="B39" s="70" t="s">
        <v>9</v>
      </c>
      <c r="C39" s="70">
        <f>SUM(C3:C33)</f>
        <v>5.72</v>
      </c>
      <c r="D39" s="71"/>
      <c r="E39" s="70">
        <f>SUM(E3:E33)</f>
        <v>6.6099999999999994</v>
      </c>
      <c r="F39" s="72"/>
      <c r="G39" s="70">
        <f>SUM(G3:G33)</f>
        <v>8.41</v>
      </c>
      <c r="H39" s="70"/>
      <c r="I39" s="70">
        <f>SUM(I3:I33)</f>
        <v>6.55</v>
      </c>
      <c r="J39" s="70"/>
      <c r="K39" s="70">
        <f>SUM(K3:K38)</f>
        <v>6.4700000000000006</v>
      </c>
      <c r="L39" s="71"/>
      <c r="M39" s="71"/>
      <c r="N39" s="70">
        <f>SUM(N3:N38)</f>
        <v>33.760000000000005</v>
      </c>
    </row>
    <row r="40" spans="1:14" x14ac:dyDescent="0.25">
      <c r="A40" s="21"/>
      <c r="B40" s="21"/>
      <c r="C40" s="21" t="s">
        <v>12</v>
      </c>
      <c r="D40" s="21"/>
      <c r="E40" s="21"/>
      <c r="F40" s="24"/>
      <c r="G40" s="46"/>
      <c r="H40" s="50" t="s">
        <v>124</v>
      </c>
      <c r="I40" s="21"/>
      <c r="J40" s="21" t="s">
        <v>26</v>
      </c>
      <c r="K40" s="21"/>
      <c r="L40" s="21"/>
      <c r="M40" s="21"/>
      <c r="N40" s="48">
        <f>N39*4.33</f>
        <v>146.18080000000003</v>
      </c>
    </row>
    <row r="41" spans="1:14" x14ac:dyDescent="0.25">
      <c r="A41" s="21"/>
      <c r="B41" s="21"/>
      <c r="C41" s="21" t="s">
        <v>14</v>
      </c>
      <c r="D41" s="21"/>
      <c r="E41" s="21" t="str">
        <f>B1</f>
        <v>YOHANY DANIELA MORENO CAMARGO</v>
      </c>
      <c r="F41" s="24"/>
      <c r="G41" s="21"/>
      <c r="H41" s="21" t="s">
        <v>27</v>
      </c>
      <c r="I41" t="s">
        <v>125</v>
      </c>
      <c r="J41" s="47"/>
      <c r="L41" s="49"/>
      <c r="M41" s="49"/>
      <c r="N41" s="21"/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workbookViewId="0"/>
  </sheetViews>
  <sheetFormatPr baseColWidth="10" defaultRowHeight="15" x14ac:dyDescent="0.25"/>
  <cols>
    <col min="1" max="1" width="6.42578125" customWidth="1"/>
    <col min="2" max="2" width="18" customWidth="1"/>
    <col min="3" max="3" width="7.7109375" customWidth="1"/>
    <col min="4" max="4" width="13.28515625" customWidth="1"/>
    <col min="5" max="5" width="6.42578125" customWidth="1"/>
    <col min="6" max="6" width="16.85546875" customWidth="1"/>
    <col min="7" max="7" width="6.140625" customWidth="1"/>
    <col min="8" max="8" width="21.42578125" customWidth="1"/>
    <col min="9" max="9" width="6.5703125" customWidth="1"/>
    <col min="10" max="10" width="13.28515625" customWidth="1"/>
    <col min="11" max="11" width="6.28515625" customWidth="1"/>
    <col min="12" max="12" width="6.7109375" customWidth="1"/>
    <col min="13" max="13" width="5.5703125" customWidth="1"/>
    <col min="14" max="14" width="6.8554687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3.5" customHeight="1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ht="15" customHeight="1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x14ac:dyDescent="0.25">
      <c r="A15" s="3"/>
      <c r="B15" s="167" t="s">
        <v>37</v>
      </c>
      <c r="C15" s="4"/>
      <c r="D15" s="65"/>
      <c r="E15" s="4"/>
      <c r="F15" s="167"/>
      <c r="G15" s="4"/>
      <c r="H15" s="167" t="s">
        <v>37</v>
      </c>
      <c r="I15" s="4"/>
      <c r="J15" s="167"/>
      <c r="K15" s="4"/>
      <c r="L15" s="167"/>
      <c r="M15" s="4"/>
      <c r="N15" s="4"/>
    </row>
    <row r="16" spans="1:14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3.5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27" customHeight="1" x14ac:dyDescent="0.25">
      <c r="A18" s="39">
        <v>3</v>
      </c>
      <c r="B18" s="10"/>
      <c r="C18" s="9"/>
      <c r="D18" s="9"/>
      <c r="E18" s="36"/>
      <c r="F18" s="10"/>
      <c r="G18" s="9"/>
      <c r="H18" s="67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5.7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8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9.5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13.5" customHeight="1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9.5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x14ac:dyDescent="0.25">
      <c r="A31" s="27">
        <v>30.31</v>
      </c>
      <c r="B31" s="134" t="s">
        <v>79</v>
      </c>
      <c r="C31" s="28">
        <v>2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2</v>
      </c>
      <c r="J31" s="134" t="s">
        <v>80</v>
      </c>
      <c r="K31" s="28">
        <v>1</v>
      </c>
      <c r="L31" s="134"/>
      <c r="M31" s="28"/>
      <c r="N31" s="146">
        <f>C31+E31+G31+I31+K31+M31</f>
        <v>7</v>
      </c>
    </row>
    <row r="32" spans="1:14" x14ac:dyDescent="0.25">
      <c r="A32" s="27"/>
      <c r="B32" s="134"/>
      <c r="C32" s="28"/>
      <c r="D32" s="134" t="s">
        <v>120</v>
      </c>
      <c r="E32" s="28"/>
      <c r="F32" s="134"/>
      <c r="G32" s="28"/>
      <c r="H32" s="134"/>
      <c r="I32" s="28"/>
      <c r="J32" s="134"/>
      <c r="K32" s="28"/>
      <c r="L32" s="134"/>
      <c r="M32" s="28"/>
      <c r="N32" s="4"/>
    </row>
    <row r="33" spans="1:14" x14ac:dyDescent="0.25">
      <c r="A33" s="29">
        <v>5.16</v>
      </c>
      <c r="B33" s="168"/>
      <c r="C33" s="31"/>
      <c r="D33" s="168" t="s">
        <v>18</v>
      </c>
      <c r="E33" s="31">
        <v>1.19</v>
      </c>
      <c r="F33" s="168"/>
      <c r="G33" s="31"/>
      <c r="H33" s="168"/>
      <c r="I33" s="31"/>
      <c r="J33" s="168"/>
      <c r="K33" s="31"/>
      <c r="L33" s="168"/>
      <c r="M33" s="31"/>
      <c r="N33" s="9">
        <f>C33+E33+G33+I33+K33+M33</f>
        <v>1.19</v>
      </c>
    </row>
    <row r="34" spans="1:14" x14ac:dyDescent="0.25">
      <c r="A34" s="69">
        <f>SUM(A3:A33)</f>
        <v>134.57</v>
      </c>
      <c r="B34" s="70" t="s">
        <v>9</v>
      </c>
      <c r="C34" s="70">
        <f>SUM(C3:C33)</f>
        <v>5.72</v>
      </c>
      <c r="D34" s="71"/>
      <c r="E34" s="70">
        <f>SUM(E3:E33)</f>
        <v>6.6099999999999994</v>
      </c>
      <c r="F34" s="72"/>
      <c r="G34" s="70">
        <f>SUM(G3:G33)</f>
        <v>8.41</v>
      </c>
      <c r="H34" s="70"/>
      <c r="I34" s="70">
        <f>SUM(I3:I33)</f>
        <v>6.55</v>
      </c>
      <c r="J34" s="70"/>
      <c r="K34" s="70">
        <f>SUM(K3:K33)</f>
        <v>3.72</v>
      </c>
      <c r="L34" s="71"/>
      <c r="M34" s="71"/>
      <c r="N34" s="70">
        <f>SUM(N3:N33)</f>
        <v>31.01</v>
      </c>
    </row>
    <row r="35" spans="1:14" x14ac:dyDescent="0.25">
      <c r="A35" s="21"/>
      <c r="B35" s="21"/>
      <c r="C35" s="21" t="s">
        <v>12</v>
      </c>
      <c r="D35" s="21"/>
      <c r="E35" s="21"/>
      <c r="F35" s="24"/>
      <c r="G35" s="46"/>
      <c r="H35" s="50" t="s">
        <v>119</v>
      </c>
      <c r="I35" s="21"/>
      <c r="J35" s="21" t="s">
        <v>26</v>
      </c>
      <c r="K35" s="21"/>
      <c r="L35" s="21"/>
      <c r="M35" s="21"/>
      <c r="N35" s="21"/>
    </row>
    <row r="36" spans="1:14" x14ac:dyDescent="0.25">
      <c r="A36" s="21"/>
      <c r="B36" s="21"/>
      <c r="C36" s="21" t="s">
        <v>14</v>
      </c>
      <c r="D36" s="21"/>
      <c r="E36" s="21" t="str">
        <f>B1</f>
        <v>YOHANY DANIELA MORENO CAMARGO</v>
      </c>
      <c r="F36" s="24"/>
      <c r="G36" s="21"/>
      <c r="H36" s="21" t="s">
        <v>27</v>
      </c>
      <c r="I36" s="21"/>
      <c r="J36" s="47"/>
      <c r="K36" s="48">
        <f>N34*4.33</f>
        <v>134.27330000000001</v>
      </c>
      <c r="L36" s="49"/>
      <c r="M36" s="49"/>
      <c r="N36" s="21"/>
    </row>
  </sheetData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28" workbookViewId="0"/>
  </sheetViews>
  <sheetFormatPr baseColWidth="10" defaultRowHeight="15" x14ac:dyDescent="0.25"/>
  <cols>
    <col min="1" max="1" width="7.42578125" customWidth="1"/>
    <col min="2" max="2" width="16" customWidth="1"/>
    <col min="3" max="3" width="6" customWidth="1"/>
    <col min="4" max="4" width="14.7109375" customWidth="1"/>
    <col min="5" max="5" width="5.7109375" customWidth="1"/>
    <col min="6" max="6" width="14.7109375" customWidth="1"/>
    <col min="7" max="7" width="6" customWidth="1"/>
    <col min="8" max="8" width="19" customWidth="1"/>
    <col min="9" max="9" width="6" customWidth="1"/>
    <col min="11" max="11" width="6.7109375" customWidth="1"/>
    <col min="12" max="12" width="6.5703125" customWidth="1"/>
    <col min="13" max="13" width="5.7109375" customWidth="1"/>
    <col min="14" max="14" width="6.1406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x14ac:dyDescent="0.25">
      <c r="A15" s="3"/>
      <c r="B15" s="166" t="s">
        <v>37</v>
      </c>
      <c r="C15" s="4"/>
      <c r="D15" s="65"/>
      <c r="E15" s="4"/>
      <c r="F15" s="166"/>
      <c r="G15" s="4"/>
      <c r="H15" s="166" t="s">
        <v>37</v>
      </c>
      <c r="I15" s="4"/>
      <c r="J15" s="166"/>
      <c r="K15" s="4"/>
      <c r="L15" s="166"/>
      <c r="M15" s="4"/>
      <c r="N15" s="4"/>
    </row>
    <row r="16" spans="1:14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5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42" customHeight="1" x14ac:dyDescent="0.25">
      <c r="A18" s="39">
        <v>3</v>
      </c>
      <c r="B18" s="10"/>
      <c r="C18" s="9"/>
      <c r="D18" s="9"/>
      <c r="E18" s="36"/>
      <c r="F18" s="10"/>
      <c r="G18" s="9"/>
      <c r="H18" s="67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1.2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8" customHeight="1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9.5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13.5" customHeight="1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9.5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x14ac:dyDescent="0.25">
      <c r="A31" s="27">
        <v>30.31</v>
      </c>
      <c r="B31" s="134" t="s">
        <v>79</v>
      </c>
      <c r="C31" s="28">
        <v>2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2</v>
      </c>
      <c r="J31" s="134" t="s">
        <v>80</v>
      </c>
      <c r="K31" s="28">
        <v>1</v>
      </c>
      <c r="L31" s="134"/>
      <c r="M31" s="28"/>
      <c r="N31" s="146">
        <f>C31+E31+G31+I31+K31+M31</f>
        <v>7</v>
      </c>
    </row>
    <row r="32" spans="1:14" x14ac:dyDescent="0.25">
      <c r="A32" s="69">
        <f>SUM(A3:A31)</f>
        <v>129.41</v>
      </c>
      <c r="B32" s="70" t="s">
        <v>9</v>
      </c>
      <c r="C32" s="70">
        <f>SUM(C3:C31)</f>
        <v>5.72</v>
      </c>
      <c r="D32" s="71"/>
      <c r="E32" s="70">
        <f>SUM(E3:E31)</f>
        <v>5.42</v>
      </c>
      <c r="F32" s="72"/>
      <c r="G32" s="70">
        <f>SUM(G3:G31)</f>
        <v>8.41</v>
      </c>
      <c r="H32" s="70"/>
      <c r="I32" s="70">
        <f>SUM(I3:I31)</f>
        <v>6.55</v>
      </c>
      <c r="J32" s="70"/>
      <c r="K32" s="70">
        <f>SUM(K3:K31)</f>
        <v>3.72</v>
      </c>
      <c r="L32" s="71"/>
      <c r="M32" s="71"/>
      <c r="N32" s="70">
        <f>SUM(N3:N31)</f>
        <v>29.82</v>
      </c>
    </row>
    <row r="33" spans="1:14" x14ac:dyDescent="0.25">
      <c r="A33" s="21"/>
      <c r="B33" s="21"/>
      <c r="C33" s="21" t="s">
        <v>12</v>
      </c>
      <c r="D33" s="21"/>
      <c r="E33" s="21"/>
      <c r="F33" s="24"/>
      <c r="G33" s="46"/>
      <c r="H33" s="50" t="s">
        <v>118</v>
      </c>
      <c r="I33" s="21"/>
      <c r="J33" s="21" t="s">
        <v>26</v>
      </c>
      <c r="K33" s="21"/>
      <c r="L33" s="21"/>
      <c r="M33" s="21"/>
      <c r="N33" s="21"/>
    </row>
    <row r="34" spans="1:14" x14ac:dyDescent="0.25">
      <c r="A34" s="21"/>
      <c r="B34" s="21"/>
      <c r="C34" s="21" t="s">
        <v>14</v>
      </c>
      <c r="D34" s="21"/>
      <c r="E34" s="21" t="str">
        <f>B1</f>
        <v>YOHANY DANIELA MORENO CAMARGO</v>
      </c>
      <c r="F34" s="24"/>
      <c r="G34" s="21"/>
      <c r="H34" s="21" t="s">
        <v>27</v>
      </c>
      <c r="I34" s="21"/>
      <c r="J34" s="47"/>
      <c r="K34" s="48">
        <f>N32*4.33</f>
        <v>129.1206</v>
      </c>
      <c r="L34" s="49"/>
      <c r="M34" s="49"/>
      <c r="N34" s="21"/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22" workbookViewId="0">
      <selection sqref="A1:Q51"/>
    </sheetView>
  </sheetViews>
  <sheetFormatPr baseColWidth="10" defaultRowHeight="15" x14ac:dyDescent="0.25"/>
  <cols>
    <col min="1" max="1" width="6.42578125" customWidth="1"/>
    <col min="3" max="3" width="7.140625" customWidth="1"/>
    <col min="4" max="4" width="13.42578125" customWidth="1"/>
    <col min="5" max="5" width="7.140625" customWidth="1"/>
    <col min="7" max="7" width="8.28515625" customWidth="1"/>
    <col min="8" max="8" width="12.42578125" customWidth="1"/>
    <col min="9" max="9" width="6.42578125" customWidth="1"/>
    <col min="10" max="10" width="12.5703125" customWidth="1"/>
    <col min="11" max="11" width="6.85546875" customWidth="1"/>
    <col min="12" max="12" width="8" customWidth="1"/>
    <col min="13" max="13" width="7.7109375" customWidth="1"/>
    <col min="14" max="14" width="9.140625" customWidth="1"/>
  </cols>
  <sheetData>
    <row r="1" spans="1:14" x14ac:dyDescent="0.25"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23.25" x14ac:dyDescent="0.25">
      <c r="A3" s="112"/>
      <c r="B3" s="56" t="s">
        <v>145</v>
      </c>
      <c r="C3" s="55"/>
      <c r="D3" s="56"/>
      <c r="E3" s="243"/>
      <c r="F3" s="56" t="s">
        <v>145</v>
      </c>
      <c r="G3" s="243"/>
      <c r="H3" s="56"/>
      <c r="I3" s="243"/>
      <c r="J3" s="56" t="s">
        <v>145</v>
      </c>
      <c r="K3" s="243"/>
      <c r="L3" s="6"/>
      <c r="M3" s="112"/>
      <c r="N3" s="7"/>
    </row>
    <row r="4" spans="1:14" ht="23.25" x14ac:dyDescent="0.25">
      <c r="A4" s="92">
        <v>5</v>
      </c>
      <c r="B4" s="200" t="s">
        <v>147</v>
      </c>
      <c r="C4" s="13">
        <v>0.25</v>
      </c>
      <c r="D4" s="200"/>
      <c r="E4" s="18"/>
      <c r="F4" s="200" t="s">
        <v>146</v>
      </c>
      <c r="G4" s="13">
        <v>0.65</v>
      </c>
      <c r="H4" s="200"/>
      <c r="I4" s="18"/>
      <c r="J4" s="200" t="s">
        <v>147</v>
      </c>
      <c r="K4" s="18">
        <v>0.25</v>
      </c>
      <c r="L4" s="10"/>
      <c r="M4" s="92"/>
      <c r="N4" s="13">
        <f>C4+E4+G4+I4+K4+M4</f>
        <v>1.1499999999999999</v>
      </c>
    </row>
    <row r="5" spans="1:14" x14ac:dyDescent="0.25">
      <c r="A5" s="136"/>
      <c r="B5" s="56"/>
      <c r="C5" s="33"/>
      <c r="D5" s="56" t="s">
        <v>31</v>
      </c>
      <c r="E5" s="33"/>
      <c r="F5" s="56"/>
      <c r="G5" s="33"/>
      <c r="H5" s="56"/>
      <c r="I5" s="33"/>
      <c r="J5" s="56"/>
      <c r="K5" s="33"/>
      <c r="L5" s="56"/>
      <c r="M5" s="28"/>
      <c r="N5" s="33"/>
    </row>
    <row r="6" spans="1:14" x14ac:dyDescent="0.25">
      <c r="A6" s="138">
        <v>3</v>
      </c>
      <c r="B6" s="30"/>
      <c r="C6" s="34"/>
      <c r="D6" s="30" t="s">
        <v>18</v>
      </c>
      <c r="E6" s="34">
        <v>0.69</v>
      </c>
      <c r="F6" s="30"/>
      <c r="G6" s="34"/>
      <c r="H6" s="30"/>
      <c r="I6" s="34"/>
      <c r="J6" s="30"/>
      <c r="K6" s="34"/>
      <c r="L6" s="30"/>
      <c r="M6" s="31"/>
      <c r="N6" s="34">
        <f>C6+E6+G6+I6+K6+M6</f>
        <v>0.69</v>
      </c>
    </row>
    <row r="7" spans="1:14" ht="23.25" x14ac:dyDescent="0.25">
      <c r="A7" s="183"/>
      <c r="B7" s="148"/>
      <c r="C7" s="60"/>
      <c r="D7" s="148"/>
      <c r="E7" s="60"/>
      <c r="F7" s="148"/>
      <c r="G7" s="60"/>
      <c r="H7" s="148" t="s">
        <v>102</v>
      </c>
      <c r="I7" s="60"/>
      <c r="J7" s="148"/>
      <c r="K7" s="60"/>
      <c r="L7" s="148"/>
      <c r="M7" s="6"/>
      <c r="N7" s="60"/>
    </row>
    <row r="8" spans="1:14" x14ac:dyDescent="0.25">
      <c r="A8" s="183">
        <v>3.75</v>
      </c>
      <c r="B8" s="148"/>
      <c r="C8" s="60"/>
      <c r="D8" s="148"/>
      <c r="E8" s="60"/>
      <c r="F8" s="148"/>
      <c r="G8" s="60"/>
      <c r="H8" s="148" t="s">
        <v>18</v>
      </c>
      <c r="I8" s="60">
        <v>0.86</v>
      </c>
      <c r="J8" s="148"/>
      <c r="K8" s="60"/>
      <c r="L8" s="148"/>
      <c r="M8" s="6"/>
      <c r="N8" s="60">
        <f>C8+E8+G8+I8+K8</f>
        <v>0.86</v>
      </c>
    </row>
    <row r="9" spans="1:14" x14ac:dyDescent="0.25">
      <c r="A9" s="136"/>
      <c r="B9" s="134"/>
      <c r="C9" s="33"/>
      <c r="D9" s="134" t="s">
        <v>32</v>
      </c>
      <c r="E9" s="33"/>
      <c r="F9" s="134"/>
      <c r="G9" s="33"/>
      <c r="H9" s="134"/>
      <c r="I9" s="33"/>
      <c r="J9" s="134"/>
      <c r="K9" s="33"/>
      <c r="L9" s="134"/>
      <c r="M9" s="28"/>
      <c r="N9" s="33"/>
    </row>
    <row r="10" spans="1:14" x14ac:dyDescent="0.25">
      <c r="A10" s="138">
        <v>3</v>
      </c>
      <c r="B10" s="30"/>
      <c r="C10" s="34"/>
      <c r="D10" s="31" t="s">
        <v>18</v>
      </c>
      <c r="E10" s="244">
        <v>0.69</v>
      </c>
      <c r="F10" s="30"/>
      <c r="G10" s="34"/>
      <c r="H10" s="30"/>
      <c r="I10" s="34"/>
      <c r="J10" s="30"/>
      <c r="K10" s="34"/>
      <c r="L10" s="31"/>
      <c r="M10" s="31"/>
      <c r="N10" s="34">
        <f>C10+E10+G10+I10+K10+M10</f>
        <v>0.69</v>
      </c>
    </row>
    <row r="11" spans="1:14" x14ac:dyDescent="0.25">
      <c r="A11" s="136"/>
      <c r="B11" s="56" t="s">
        <v>33</v>
      </c>
      <c r="C11" s="33"/>
      <c r="D11" s="56"/>
      <c r="E11" s="33"/>
      <c r="F11" s="56"/>
      <c r="G11" s="33"/>
      <c r="H11" s="56" t="s">
        <v>33</v>
      </c>
      <c r="I11" s="33"/>
      <c r="J11" s="56"/>
      <c r="K11" s="33"/>
      <c r="L11" s="56"/>
      <c r="M11" s="28"/>
      <c r="N11" s="33"/>
    </row>
    <row r="12" spans="1:14" x14ac:dyDescent="0.25">
      <c r="A12" s="138">
        <v>4</v>
      </c>
      <c r="B12" s="30" t="s">
        <v>18</v>
      </c>
      <c r="C12" s="34">
        <v>0.59</v>
      </c>
      <c r="D12" s="31"/>
      <c r="E12" s="244"/>
      <c r="F12" s="30"/>
      <c r="G12" s="34"/>
      <c r="H12" s="30" t="s">
        <v>20</v>
      </c>
      <c r="I12" s="34">
        <v>0.33</v>
      </c>
      <c r="J12" s="30"/>
      <c r="K12" s="251"/>
      <c r="L12" s="31"/>
      <c r="M12" s="31"/>
      <c r="N12" s="34">
        <f>C12+E12+G12+I12+K12+M12</f>
        <v>0.91999999999999993</v>
      </c>
    </row>
    <row r="13" spans="1:14" ht="23.25" x14ac:dyDescent="0.25">
      <c r="A13" s="136"/>
      <c r="B13" s="56" t="s">
        <v>35</v>
      </c>
      <c r="C13" s="33"/>
      <c r="D13" s="56"/>
      <c r="E13" s="33"/>
      <c r="F13" s="56"/>
      <c r="G13" s="33"/>
      <c r="H13" s="56"/>
      <c r="I13" s="33"/>
      <c r="J13" s="56"/>
      <c r="K13" s="33"/>
      <c r="L13" s="56"/>
      <c r="M13" s="28"/>
      <c r="N13" s="33"/>
    </row>
    <row r="14" spans="1:14" x14ac:dyDescent="0.25">
      <c r="A14" s="138">
        <v>4</v>
      </c>
      <c r="B14" s="30" t="s">
        <v>18</v>
      </c>
      <c r="C14" s="34">
        <v>0.92</v>
      </c>
      <c r="D14" s="31"/>
      <c r="E14" s="244"/>
      <c r="F14" s="30"/>
      <c r="G14" s="34"/>
      <c r="H14" s="30"/>
      <c r="I14" s="34"/>
      <c r="J14" s="30"/>
      <c r="K14" s="34"/>
      <c r="L14" s="31"/>
      <c r="M14" s="31"/>
      <c r="N14" s="34">
        <f>C14+E14+G14+I14+K14+M14</f>
        <v>0.92</v>
      </c>
    </row>
    <row r="15" spans="1:14" x14ac:dyDescent="0.25">
      <c r="A15" s="183"/>
      <c r="B15" s="59"/>
      <c r="C15" s="60"/>
      <c r="D15" s="59"/>
      <c r="E15" s="61"/>
      <c r="F15" s="59" t="s">
        <v>36</v>
      </c>
      <c r="G15" s="248"/>
      <c r="H15" s="59"/>
      <c r="I15" s="248"/>
      <c r="J15" s="59"/>
      <c r="K15" s="248"/>
      <c r="L15" s="6"/>
      <c r="M15" s="6"/>
      <c r="N15" s="60"/>
    </row>
    <row r="16" spans="1:14" x14ac:dyDescent="0.25">
      <c r="A16" s="138">
        <v>7.41</v>
      </c>
      <c r="B16" s="30"/>
      <c r="C16" s="34"/>
      <c r="D16" s="30"/>
      <c r="E16" s="63"/>
      <c r="F16" s="30" t="s">
        <v>18</v>
      </c>
      <c r="G16" s="54">
        <v>1.71</v>
      </c>
      <c r="H16" s="30"/>
      <c r="I16" s="54"/>
      <c r="J16" s="30"/>
      <c r="K16" s="54"/>
      <c r="L16" s="31"/>
      <c r="M16" s="31"/>
      <c r="N16" s="13">
        <f>C16+E16+G16+I16+K16+M16</f>
        <v>1.71</v>
      </c>
    </row>
    <row r="17" spans="1:14" x14ac:dyDescent="0.25">
      <c r="A17" s="95"/>
      <c r="B17" s="269" t="s">
        <v>37</v>
      </c>
      <c r="C17" s="7"/>
      <c r="D17" s="65"/>
      <c r="E17" s="7"/>
      <c r="F17" s="269"/>
      <c r="G17" s="7"/>
      <c r="H17" s="269" t="s">
        <v>37</v>
      </c>
      <c r="I17" s="7"/>
      <c r="J17" s="269"/>
      <c r="K17" s="7"/>
      <c r="L17" s="269"/>
      <c r="M17" s="4"/>
      <c r="N17" s="7"/>
    </row>
    <row r="18" spans="1:14" x14ac:dyDescent="0.25">
      <c r="A18" s="92">
        <v>4</v>
      </c>
      <c r="B18" s="10" t="s">
        <v>19</v>
      </c>
      <c r="C18" s="13">
        <v>0.33</v>
      </c>
      <c r="D18" s="66"/>
      <c r="E18" s="245"/>
      <c r="F18" s="10"/>
      <c r="G18" s="13"/>
      <c r="H18" s="10" t="s">
        <v>18</v>
      </c>
      <c r="I18" s="13">
        <v>0.59</v>
      </c>
      <c r="J18" s="10"/>
      <c r="K18" s="13"/>
      <c r="L18" s="9"/>
      <c r="M18" s="9"/>
      <c r="N18" s="13">
        <f>C18+E18+G18+I18+K18+M18</f>
        <v>0.91999999999999993</v>
      </c>
    </row>
    <row r="19" spans="1:14" ht="24.75" x14ac:dyDescent="0.25">
      <c r="A19" s="239"/>
      <c r="B19" s="15"/>
      <c r="C19" s="7"/>
      <c r="D19" s="4"/>
      <c r="E19" s="246"/>
      <c r="F19" s="15"/>
      <c r="G19" s="7"/>
      <c r="H19" s="15" t="s">
        <v>38</v>
      </c>
      <c r="I19" s="7"/>
      <c r="J19" s="15"/>
      <c r="K19" s="7"/>
      <c r="L19" s="4"/>
      <c r="M19" s="4"/>
      <c r="N19" s="7"/>
    </row>
    <row r="20" spans="1:14" ht="34.5" x14ac:dyDescent="0.25">
      <c r="A20" s="240">
        <v>3</v>
      </c>
      <c r="B20" s="10"/>
      <c r="C20" s="13"/>
      <c r="D20" s="9"/>
      <c r="E20" s="245"/>
      <c r="F20" s="10"/>
      <c r="G20" s="13"/>
      <c r="H20" s="185" t="s">
        <v>39</v>
      </c>
      <c r="I20" s="13">
        <v>0.69</v>
      </c>
      <c r="J20" s="67"/>
      <c r="K20" s="13"/>
      <c r="L20" s="9"/>
      <c r="M20" s="9"/>
      <c r="N20" s="13">
        <f>C20+E20+G20+I20+K20+M20</f>
        <v>0.69</v>
      </c>
    </row>
    <row r="21" spans="1:14" ht="23.25" x14ac:dyDescent="0.25">
      <c r="A21" s="136"/>
      <c r="B21" s="32" t="s">
        <v>40</v>
      </c>
      <c r="C21" s="33"/>
      <c r="D21" s="32"/>
      <c r="E21" s="33"/>
      <c r="F21" s="32"/>
      <c r="G21" s="33"/>
      <c r="H21" s="32" t="s">
        <v>40</v>
      </c>
      <c r="I21" s="33"/>
      <c r="J21" s="32"/>
      <c r="K21" s="33"/>
      <c r="L21" s="32"/>
      <c r="M21" s="68"/>
      <c r="N21" s="33"/>
    </row>
    <row r="22" spans="1:14" ht="26.25" x14ac:dyDescent="0.25">
      <c r="A22" s="138">
        <v>5</v>
      </c>
      <c r="B22" s="67" t="s">
        <v>41</v>
      </c>
      <c r="C22" s="34">
        <v>0.75</v>
      </c>
      <c r="D22" s="30"/>
      <c r="E22" s="34"/>
      <c r="F22" s="30"/>
      <c r="G22" s="34"/>
      <c r="H22" s="30" t="s">
        <v>42</v>
      </c>
      <c r="I22" s="34">
        <v>0.4</v>
      </c>
      <c r="J22" s="30"/>
      <c r="K22" s="34"/>
      <c r="L22" s="30"/>
      <c r="M22" s="57"/>
      <c r="N22" s="34">
        <f>K22+I22+G22+E22+C22</f>
        <v>1.1499999999999999</v>
      </c>
    </row>
    <row r="23" spans="1:14" x14ac:dyDescent="0.25">
      <c r="A23" s="136"/>
      <c r="B23" s="32" t="s">
        <v>21</v>
      </c>
      <c r="C23" s="33"/>
      <c r="D23" s="32"/>
      <c r="E23" s="247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33"/>
    </row>
    <row r="24" spans="1:14" x14ac:dyDescent="0.25">
      <c r="A24" s="138">
        <v>14.86</v>
      </c>
      <c r="B24" s="30" t="s">
        <v>19</v>
      </c>
      <c r="C24" s="34">
        <v>0.33</v>
      </c>
      <c r="D24" s="30"/>
      <c r="E24" s="63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4">
        <f>K24+I24+G24+C24</f>
        <v>3.43</v>
      </c>
    </row>
    <row r="25" spans="1:14" ht="19.5" x14ac:dyDescent="0.25">
      <c r="A25" s="239">
        <v>10.1</v>
      </c>
      <c r="B25" s="40" t="s">
        <v>23</v>
      </c>
      <c r="C25" s="7">
        <v>0.4</v>
      </c>
      <c r="D25" s="4"/>
      <c r="E25" s="246"/>
      <c r="F25" s="40" t="s">
        <v>23</v>
      </c>
      <c r="G25" s="7">
        <v>0.4</v>
      </c>
      <c r="H25" s="15"/>
      <c r="I25" s="7"/>
      <c r="J25" s="40" t="s">
        <v>23</v>
      </c>
      <c r="K25" s="7">
        <v>1.5</v>
      </c>
      <c r="L25" s="4"/>
      <c r="M25" s="4"/>
      <c r="N25" s="55">
        <f>C25+E25+G25+I25+K25+M25</f>
        <v>2.2999999999999998</v>
      </c>
    </row>
    <row r="26" spans="1:14" x14ac:dyDescent="0.25">
      <c r="A26" s="240"/>
      <c r="B26" s="10" t="s">
        <v>19</v>
      </c>
      <c r="C26" s="13"/>
      <c r="D26" s="9"/>
      <c r="E26" s="245"/>
      <c r="F26" s="10" t="s">
        <v>19</v>
      </c>
      <c r="G26" s="13"/>
      <c r="H26" s="10"/>
      <c r="I26" s="13"/>
      <c r="J26" s="10" t="s">
        <v>24</v>
      </c>
      <c r="K26" s="13"/>
      <c r="L26" s="9"/>
      <c r="M26" s="9"/>
      <c r="N26" s="13"/>
    </row>
    <row r="27" spans="1:14" x14ac:dyDescent="0.25">
      <c r="A27" s="95"/>
      <c r="B27" s="89"/>
      <c r="C27" s="7"/>
      <c r="D27" s="4" t="s">
        <v>25</v>
      </c>
      <c r="E27" s="171"/>
      <c r="F27" s="89"/>
      <c r="G27" s="7"/>
      <c r="H27" s="89"/>
      <c r="I27" s="7"/>
      <c r="J27" s="4" t="s">
        <v>25</v>
      </c>
      <c r="K27" s="7"/>
      <c r="L27" s="4"/>
      <c r="M27" s="4"/>
      <c r="N27" s="7"/>
    </row>
    <row r="28" spans="1:14" x14ac:dyDescent="0.25">
      <c r="A28" s="92">
        <v>6</v>
      </c>
      <c r="B28" s="10"/>
      <c r="C28" s="13"/>
      <c r="D28" s="10" t="s">
        <v>18</v>
      </c>
      <c r="E28" s="13">
        <v>1</v>
      </c>
      <c r="F28" s="10"/>
      <c r="G28" s="13"/>
      <c r="H28" s="9"/>
      <c r="I28" s="13"/>
      <c r="J28" s="10" t="s">
        <v>19</v>
      </c>
      <c r="K28" s="13">
        <v>0.39</v>
      </c>
      <c r="L28" s="10"/>
      <c r="M28" s="9"/>
      <c r="N28" s="13">
        <f>C28+E28+G28+I28+K28+M28</f>
        <v>1.3900000000000001</v>
      </c>
    </row>
    <row r="29" spans="1:14" x14ac:dyDescent="0.25">
      <c r="A29" s="241">
        <v>6.5</v>
      </c>
      <c r="B29" s="42"/>
      <c r="C29" s="55"/>
      <c r="D29" s="42"/>
      <c r="E29" s="55"/>
      <c r="F29" s="42" t="s">
        <v>67</v>
      </c>
      <c r="G29" s="55">
        <v>1.5</v>
      </c>
      <c r="H29" s="5"/>
      <c r="I29" s="55"/>
      <c r="J29" s="42"/>
      <c r="K29" s="55"/>
      <c r="L29" s="42"/>
      <c r="M29" s="5"/>
      <c r="N29" s="55">
        <f>C29+E29+G29+I29+K29</f>
        <v>1.5</v>
      </c>
    </row>
    <row r="30" spans="1:14" ht="24.75" x14ac:dyDescent="0.25">
      <c r="A30" s="239"/>
      <c r="B30" s="15" t="s">
        <v>77</v>
      </c>
      <c r="C30" s="7"/>
      <c r="D30" s="15" t="s">
        <v>77</v>
      </c>
      <c r="E30" s="7"/>
      <c r="F30" s="15" t="s">
        <v>77</v>
      </c>
      <c r="G30" s="7"/>
      <c r="H30" s="15" t="s">
        <v>77</v>
      </c>
      <c r="I30" s="7"/>
      <c r="J30" s="15" t="s">
        <v>78</v>
      </c>
      <c r="K30" s="7"/>
      <c r="L30" s="15"/>
      <c r="M30" s="4"/>
      <c r="N30" s="7"/>
    </row>
    <row r="31" spans="1:14" ht="23.25" x14ac:dyDescent="0.25">
      <c r="A31" s="240">
        <v>17.8</v>
      </c>
      <c r="B31" s="10" t="s">
        <v>19</v>
      </c>
      <c r="C31" s="13">
        <v>0.4</v>
      </c>
      <c r="D31" s="75" t="s">
        <v>154</v>
      </c>
      <c r="E31" s="13">
        <v>2.21</v>
      </c>
      <c r="F31" s="75" t="s">
        <v>87</v>
      </c>
      <c r="G31" s="13">
        <v>0.5</v>
      </c>
      <c r="H31" s="30" t="s">
        <v>87</v>
      </c>
      <c r="I31" s="13">
        <v>0.5</v>
      </c>
      <c r="J31" s="10" t="s">
        <v>19</v>
      </c>
      <c r="K31" s="13">
        <v>0.5</v>
      </c>
      <c r="L31" s="10"/>
      <c r="M31" s="9"/>
      <c r="N31" s="13">
        <f>C31+E31+G31+I31+K31+M31</f>
        <v>4.1099999999999994</v>
      </c>
    </row>
    <row r="32" spans="1:14" x14ac:dyDescent="0.25">
      <c r="A32" s="112">
        <v>6.68</v>
      </c>
      <c r="B32" s="89"/>
      <c r="C32" s="7"/>
      <c r="D32" s="89" t="s">
        <v>74</v>
      </c>
      <c r="E32" s="243">
        <v>1.54</v>
      </c>
      <c r="F32" s="89"/>
      <c r="G32" s="171"/>
      <c r="H32" s="89"/>
      <c r="I32" s="171"/>
      <c r="J32" s="89"/>
      <c r="K32" s="171"/>
      <c r="L32" s="4"/>
      <c r="M32" s="4"/>
      <c r="N32" s="13">
        <f>C32+E32+G32+I32+K32+M32</f>
        <v>1.54</v>
      </c>
    </row>
    <row r="33" spans="1:14" x14ac:dyDescent="0.25">
      <c r="A33" s="136">
        <v>21.65</v>
      </c>
      <c r="B33" s="134" t="s">
        <v>79</v>
      </c>
      <c r="C33" s="33">
        <v>1</v>
      </c>
      <c r="D33" s="134" t="s">
        <v>80</v>
      </c>
      <c r="E33" s="33">
        <v>1</v>
      </c>
      <c r="F33" s="134" t="s">
        <v>80</v>
      </c>
      <c r="G33" s="33">
        <v>1</v>
      </c>
      <c r="H33" s="134" t="s">
        <v>80</v>
      </c>
      <c r="I33" s="33">
        <v>1</v>
      </c>
      <c r="J33" s="134" t="s">
        <v>80</v>
      </c>
      <c r="K33" s="33">
        <v>1</v>
      </c>
      <c r="L33" s="134"/>
      <c r="M33" s="28"/>
      <c r="N33" s="252">
        <f>C33+E33+G33+I33+K33+M33</f>
        <v>5</v>
      </c>
    </row>
    <row r="34" spans="1:14" x14ac:dyDescent="0.25">
      <c r="A34" s="136"/>
      <c r="B34" s="134" t="s">
        <v>120</v>
      </c>
      <c r="C34" s="33"/>
      <c r="D34" s="134"/>
      <c r="E34" s="33"/>
      <c r="F34" s="134"/>
      <c r="G34" s="33"/>
      <c r="H34" s="134"/>
      <c r="I34" s="33"/>
      <c r="J34" s="134"/>
      <c r="K34" s="33"/>
      <c r="L34" s="134"/>
      <c r="M34" s="28"/>
      <c r="N34" s="7"/>
    </row>
    <row r="35" spans="1:14" x14ac:dyDescent="0.25">
      <c r="A35" s="138">
        <v>5.16</v>
      </c>
      <c r="B35" s="168" t="s">
        <v>18</v>
      </c>
      <c r="C35" s="34">
        <v>1.19</v>
      </c>
      <c r="D35" s="168"/>
      <c r="E35" s="34"/>
      <c r="F35" s="168"/>
      <c r="G35" s="34"/>
      <c r="H35" s="168"/>
      <c r="I35" s="34"/>
      <c r="J35" s="168"/>
      <c r="K35" s="34"/>
      <c r="L35" s="168"/>
      <c r="M35" s="31"/>
      <c r="N35" s="13">
        <f>C35+E35+G35+I35+K35+M35</f>
        <v>1.19</v>
      </c>
    </row>
    <row r="36" spans="1:14" ht="23.25" x14ac:dyDescent="0.25">
      <c r="A36" s="241"/>
      <c r="B36" s="59"/>
      <c r="C36" s="60"/>
      <c r="D36" s="59"/>
      <c r="E36" s="248"/>
      <c r="F36" s="59" t="s">
        <v>123</v>
      </c>
      <c r="G36" s="60"/>
      <c r="H36" s="207"/>
      <c r="I36" s="249"/>
      <c r="J36" s="59"/>
      <c r="K36" s="60"/>
      <c r="L36" s="59"/>
      <c r="M36" s="6"/>
      <c r="N36" s="60"/>
    </row>
    <row r="37" spans="1:14" x14ac:dyDescent="0.25">
      <c r="A37" s="241">
        <v>5.41</v>
      </c>
      <c r="B37" s="59"/>
      <c r="C37" s="60"/>
      <c r="D37" s="59"/>
      <c r="E37" s="248"/>
      <c r="F37" s="59" t="s">
        <v>18</v>
      </c>
      <c r="G37" s="60">
        <v>1.25</v>
      </c>
      <c r="H37" s="234"/>
      <c r="I37" s="250"/>
      <c r="J37" s="59"/>
      <c r="K37" s="60"/>
      <c r="L37" s="59"/>
      <c r="M37" s="6"/>
      <c r="N37" s="60">
        <f>C37+E37+G37+I37+K37+M37</f>
        <v>1.25</v>
      </c>
    </row>
    <row r="38" spans="1:14" x14ac:dyDescent="0.25">
      <c r="A38" s="265"/>
      <c r="B38" s="164" t="s">
        <v>181</v>
      </c>
      <c r="C38" s="7"/>
      <c r="D38" s="164" t="s">
        <v>181</v>
      </c>
      <c r="E38" s="188"/>
      <c r="F38" s="164" t="s">
        <v>181</v>
      </c>
      <c r="G38" s="95"/>
      <c r="H38" s="164" t="s">
        <v>181</v>
      </c>
      <c r="I38" s="95"/>
      <c r="J38" s="164" t="s">
        <v>181</v>
      </c>
      <c r="K38" s="95"/>
      <c r="L38" s="164"/>
      <c r="M38" s="4"/>
      <c r="N38" s="95"/>
    </row>
    <row r="39" spans="1:14" x14ac:dyDescent="0.25">
      <c r="A39" s="266">
        <v>12</v>
      </c>
      <c r="B39" s="11" t="s">
        <v>19</v>
      </c>
      <c r="C39" s="13">
        <v>0.4</v>
      </c>
      <c r="D39" s="11" t="s">
        <v>19</v>
      </c>
      <c r="E39" s="92">
        <v>0.4</v>
      </c>
      <c r="F39" s="11" t="s">
        <v>19</v>
      </c>
      <c r="G39" s="92">
        <v>0.4</v>
      </c>
      <c r="H39" s="9" t="s">
        <v>18</v>
      </c>
      <c r="I39" s="92">
        <v>1.17</v>
      </c>
      <c r="J39" s="11" t="s">
        <v>19</v>
      </c>
      <c r="K39" s="92">
        <v>0.4</v>
      </c>
      <c r="L39" s="10"/>
      <c r="M39" s="9"/>
      <c r="N39" s="92">
        <f>K39+I39+G39+E39+C39</f>
        <v>2.7699999999999996</v>
      </c>
    </row>
    <row r="40" spans="1:14" x14ac:dyDescent="0.25">
      <c r="A40" s="69">
        <f>SUM(A3:A39)</f>
        <v>148.32</v>
      </c>
      <c r="B40" s="70" t="s">
        <v>9</v>
      </c>
      <c r="C40" s="70">
        <f>SUM(C3:C39)</f>
        <v>6.5600000000000005</v>
      </c>
      <c r="D40" s="71"/>
      <c r="E40" s="70">
        <f>SUM(E3:E39)</f>
        <v>7.53</v>
      </c>
      <c r="F40" s="72"/>
      <c r="G40" s="70">
        <f>SUM(G3:G39)</f>
        <v>7.74</v>
      </c>
      <c r="H40" s="70"/>
      <c r="I40" s="70">
        <f>SUM(I3:I39)</f>
        <v>7.9799999999999995</v>
      </c>
      <c r="J40" s="70"/>
      <c r="K40" s="70">
        <f>SUM(K3:K39)</f>
        <v>4.37</v>
      </c>
      <c r="L40" s="71"/>
      <c r="M40" s="71"/>
      <c r="N40" s="70">
        <f>SUM(N3:N39)</f>
        <v>34.18</v>
      </c>
    </row>
    <row r="41" spans="1:14" x14ac:dyDescent="0.25">
      <c r="A41" s="21"/>
      <c r="B41" s="21"/>
      <c r="C41" s="21" t="s">
        <v>12</v>
      </c>
      <c r="D41" s="21"/>
      <c r="E41" s="21"/>
      <c r="F41" s="24"/>
      <c r="G41" s="46"/>
      <c r="H41" s="50">
        <v>44865</v>
      </c>
      <c r="I41" s="21"/>
      <c r="J41" s="21" t="s">
        <v>26</v>
      </c>
      <c r="K41" s="21"/>
      <c r="L41" s="21"/>
      <c r="M41" s="21"/>
      <c r="N41" s="21"/>
    </row>
    <row r="42" spans="1:14" x14ac:dyDescent="0.25">
      <c r="A42" s="21"/>
      <c r="B42" s="21"/>
      <c r="C42" s="21" t="s">
        <v>14</v>
      </c>
      <c r="D42" s="21"/>
      <c r="E42" s="21" t="str">
        <f>B1</f>
        <v>YOHANY DANIELA MORENO CAMARGO</v>
      </c>
      <c r="F42" s="24"/>
      <c r="G42" s="21"/>
      <c r="H42" s="21" t="s">
        <v>27</v>
      </c>
      <c r="J42" s="48">
        <f>N40*4.33</f>
        <v>147.99940000000001</v>
      </c>
      <c r="L42" s="49"/>
      <c r="M42" s="49"/>
    </row>
    <row r="45" spans="1:14" x14ac:dyDescent="0.25">
      <c r="H45" t="s">
        <v>182</v>
      </c>
    </row>
    <row r="46" spans="1:14" x14ac:dyDescent="0.25">
      <c r="H46" t="s">
        <v>183</v>
      </c>
    </row>
    <row r="50" spans="2:15" ht="24.75" x14ac:dyDescent="0.25">
      <c r="B50" s="267">
        <v>13</v>
      </c>
      <c r="C50" s="4" t="s">
        <v>149</v>
      </c>
      <c r="D50" s="7"/>
      <c r="E50" s="4" t="s">
        <v>149</v>
      </c>
      <c r="F50" s="95"/>
      <c r="G50" s="15" t="s">
        <v>149</v>
      </c>
      <c r="H50" s="95"/>
      <c r="I50" s="4" t="s">
        <v>149</v>
      </c>
      <c r="J50" s="188"/>
      <c r="K50" s="4" t="s">
        <v>149</v>
      </c>
      <c r="L50" s="95"/>
      <c r="M50" s="4"/>
      <c r="N50" s="4"/>
      <c r="O50" s="95"/>
    </row>
    <row r="51" spans="2:15" ht="24.75" x14ac:dyDescent="0.25">
      <c r="B51" s="268"/>
      <c r="C51" s="9" t="s">
        <v>150</v>
      </c>
      <c r="D51" s="13">
        <v>0.75</v>
      </c>
      <c r="E51" s="10" t="s">
        <v>18</v>
      </c>
      <c r="F51" s="92">
        <v>1.26</v>
      </c>
      <c r="G51" s="10" t="s">
        <v>19</v>
      </c>
      <c r="H51" s="92">
        <v>0.33</v>
      </c>
      <c r="I51" s="9" t="s">
        <v>19</v>
      </c>
      <c r="J51" s="92">
        <v>0.33</v>
      </c>
      <c r="K51" s="10" t="s">
        <v>19</v>
      </c>
      <c r="L51" s="92">
        <v>0.33</v>
      </c>
      <c r="M51" s="9"/>
      <c r="N51" s="9"/>
      <c r="O51" s="92">
        <f>D51+F51+H51+J51+L51</f>
        <v>3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9" workbookViewId="0"/>
  </sheetViews>
  <sheetFormatPr baseColWidth="10" defaultRowHeight="15" x14ac:dyDescent="0.25"/>
  <cols>
    <col min="1" max="1" width="6.5703125" customWidth="1"/>
    <col min="2" max="2" width="19.140625" customWidth="1"/>
    <col min="3" max="3" width="6.42578125" customWidth="1"/>
    <col min="4" max="4" width="14" customWidth="1"/>
    <col min="5" max="5" width="5.85546875" customWidth="1"/>
    <col min="6" max="6" width="18.7109375" customWidth="1"/>
    <col min="7" max="7" width="7" customWidth="1"/>
    <col min="8" max="8" width="19.5703125" customWidth="1"/>
    <col min="9" max="9" width="6.28515625" customWidth="1"/>
    <col min="10" max="10" width="16.5703125" customWidth="1"/>
    <col min="11" max="11" width="5.28515625" customWidth="1"/>
    <col min="12" max="12" width="6.85546875" customWidth="1"/>
    <col min="13" max="13" width="6.28515625" customWidth="1"/>
    <col min="14" max="14" width="5.8554687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0.5" customHeight="1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ht="15" customHeight="1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2" customHeight="1" x14ac:dyDescent="0.25">
      <c r="A5" s="27"/>
      <c r="B5" s="134"/>
      <c r="C5" s="28"/>
      <c r="D5" s="134" t="s">
        <v>32</v>
      </c>
      <c r="E5" s="28"/>
      <c r="F5" s="134"/>
      <c r="G5" s="28"/>
      <c r="H5" s="134"/>
      <c r="I5" s="28"/>
      <c r="J5" s="134"/>
      <c r="K5" s="28"/>
      <c r="L5" s="134"/>
      <c r="M5" s="28"/>
      <c r="N5" s="28"/>
    </row>
    <row r="6" spans="1:14" ht="10.5" customHeight="1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ht="12" customHeight="1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ht="12" customHeight="1" x14ac:dyDescent="0.25">
      <c r="A8" s="29">
        <v>4</v>
      </c>
      <c r="B8" s="30" t="s">
        <v>18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21"/>
      <c r="L8" s="31"/>
      <c r="M8" s="31"/>
      <c r="N8" s="31">
        <f>C8+E8+G8+I8+K8+M8</f>
        <v>0.91999999999999993</v>
      </c>
    </row>
    <row r="9" spans="1:14" ht="11.25" customHeight="1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ht="12.75" customHeight="1" x14ac:dyDescent="0.25">
      <c r="A11" s="58"/>
      <c r="B11" s="59"/>
      <c r="C11" s="60"/>
      <c r="D11" s="59"/>
      <c r="E11" s="61"/>
      <c r="F11" s="59"/>
      <c r="G11" s="62"/>
      <c r="H11" s="59" t="s">
        <v>36</v>
      </c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/>
      <c r="G12" s="64"/>
      <c r="H12" s="30" t="s">
        <v>18</v>
      </c>
      <c r="I12" s="64">
        <v>1.71</v>
      </c>
      <c r="J12" s="30"/>
      <c r="K12" s="64"/>
      <c r="L12" s="31"/>
      <c r="M12" s="31"/>
      <c r="N12" s="9">
        <f>C12+E12+G12+I12+K12+M12</f>
        <v>1.71</v>
      </c>
    </row>
    <row r="13" spans="1:14" ht="11.25" customHeight="1" x14ac:dyDescent="0.25">
      <c r="A13" s="3"/>
      <c r="B13" s="165" t="s">
        <v>37</v>
      </c>
      <c r="C13" s="4"/>
      <c r="D13" s="65"/>
      <c r="E13" s="4"/>
      <c r="F13" s="165"/>
      <c r="G13" s="4"/>
      <c r="H13" s="165" t="s">
        <v>37</v>
      </c>
      <c r="I13" s="4"/>
      <c r="J13" s="165"/>
      <c r="K13" s="4"/>
      <c r="L13" s="165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0.5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35.2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ht="12" customHeight="1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9.5" customHeight="1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ht="12.75" customHeight="1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v>3.42</v>
      </c>
    </row>
    <row r="21" spans="1:14" ht="12" customHeight="1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v>1.38</v>
      </c>
    </row>
    <row r="25" spans="1:14" ht="11.25" customHeight="1" x14ac:dyDescent="0.25">
      <c r="A25" s="58"/>
      <c r="B25" s="148"/>
      <c r="C25" s="6"/>
      <c r="D25" s="148"/>
      <c r="E25" s="6"/>
      <c r="F25" s="148" t="s">
        <v>102</v>
      </c>
      <c r="G25" s="6"/>
      <c r="H25" s="148"/>
      <c r="I25" s="6"/>
      <c r="J25" s="148"/>
      <c r="K25" s="6"/>
      <c r="L25" s="148"/>
      <c r="M25" s="6"/>
      <c r="N25" s="6"/>
    </row>
    <row r="26" spans="1:14" x14ac:dyDescent="0.25">
      <c r="A26" s="58">
        <v>3.75</v>
      </c>
      <c r="B26" s="148"/>
      <c r="C26" s="6"/>
      <c r="D26" s="148"/>
      <c r="E26" s="6"/>
      <c r="F26" s="148" t="s">
        <v>18</v>
      </c>
      <c r="G26" s="6">
        <v>0.86</v>
      </c>
      <c r="H26" s="148"/>
      <c r="I26" s="6"/>
      <c r="J26" s="148"/>
      <c r="K26" s="6"/>
      <c r="L26" s="148"/>
      <c r="M26" s="6"/>
      <c r="N26" s="6">
        <v>0.85</v>
      </c>
    </row>
    <row r="27" spans="1:14" ht="14.25" customHeight="1" x14ac:dyDescent="0.25">
      <c r="A27" s="37"/>
      <c r="B27" s="15" t="s">
        <v>77</v>
      </c>
      <c r="C27" s="4"/>
      <c r="D27" s="15" t="s">
        <v>77</v>
      </c>
      <c r="E27" s="4"/>
      <c r="F27" s="15" t="s">
        <v>77</v>
      </c>
      <c r="G27" s="7"/>
      <c r="H27" s="15" t="s">
        <v>77</v>
      </c>
      <c r="I27" s="4"/>
      <c r="J27" s="15" t="s">
        <v>78</v>
      </c>
      <c r="K27" s="7"/>
      <c r="L27" s="15"/>
      <c r="M27" s="4"/>
      <c r="N27" s="4"/>
    </row>
    <row r="28" spans="1:14" ht="19.5" x14ac:dyDescent="0.25">
      <c r="A28" s="39">
        <v>17.8</v>
      </c>
      <c r="B28" s="10" t="s">
        <v>19</v>
      </c>
      <c r="C28" s="9">
        <v>0.4</v>
      </c>
      <c r="D28" s="75" t="s">
        <v>87</v>
      </c>
      <c r="E28" s="9">
        <v>0.5</v>
      </c>
      <c r="F28" s="10" t="s">
        <v>18</v>
      </c>
      <c r="G28" s="9">
        <v>2.21</v>
      </c>
      <c r="H28" s="30" t="s">
        <v>87</v>
      </c>
      <c r="I28" s="9">
        <v>0.5</v>
      </c>
      <c r="J28" s="10" t="s">
        <v>19</v>
      </c>
      <c r="K28" s="13">
        <v>0.5</v>
      </c>
      <c r="L28" s="10"/>
      <c r="M28" s="9"/>
      <c r="N28" s="9">
        <f>C28+E28+G28+I28+K28+M28</f>
        <v>4.1099999999999994</v>
      </c>
    </row>
    <row r="29" spans="1:14" x14ac:dyDescent="0.25">
      <c r="A29" s="41">
        <v>6.68</v>
      </c>
      <c r="B29" s="89"/>
      <c r="C29" s="4"/>
      <c r="D29" s="89" t="s">
        <v>74</v>
      </c>
      <c r="E29" s="42">
        <v>1.54</v>
      </c>
      <c r="F29" s="89"/>
      <c r="G29" s="15"/>
      <c r="H29" s="89"/>
      <c r="I29" s="15"/>
      <c r="J29" s="89"/>
      <c r="K29" s="15"/>
      <c r="L29" s="4"/>
      <c r="M29" s="4"/>
      <c r="N29" s="9">
        <f>C29+E29+G29+I29+K29+M29</f>
        <v>1.54</v>
      </c>
    </row>
    <row r="30" spans="1:14" x14ac:dyDescent="0.25">
      <c r="A30" s="27">
        <v>30.31</v>
      </c>
      <c r="B30" s="134" t="s">
        <v>79</v>
      </c>
      <c r="C30" s="28">
        <v>2</v>
      </c>
      <c r="D30" s="134" t="s">
        <v>80</v>
      </c>
      <c r="E30" s="28">
        <v>1</v>
      </c>
      <c r="F30" s="134" t="s">
        <v>80</v>
      </c>
      <c r="G30" s="28">
        <v>1</v>
      </c>
      <c r="H30" s="134" t="s">
        <v>80</v>
      </c>
      <c r="I30" s="28">
        <v>2</v>
      </c>
      <c r="J30" s="134" t="s">
        <v>80</v>
      </c>
      <c r="K30" s="28">
        <v>1</v>
      </c>
      <c r="L30" s="134"/>
      <c r="M30" s="28"/>
      <c r="N30" s="146">
        <f>C30+E30+G30+I30+K30+M30</f>
        <v>7</v>
      </c>
    </row>
    <row r="31" spans="1:14" x14ac:dyDescent="0.25">
      <c r="A31" s="69">
        <f>SUM(A3:A30)</f>
        <v>122.91</v>
      </c>
      <c r="B31" s="70" t="s">
        <v>9</v>
      </c>
      <c r="C31" s="70">
        <f>SUM(C3:C30)</f>
        <v>5.72</v>
      </c>
      <c r="D31" s="71"/>
      <c r="E31" s="70">
        <f>SUM(E3:E30)</f>
        <v>5.42</v>
      </c>
      <c r="F31" s="72"/>
      <c r="G31" s="70">
        <f>SUM(G3:G30)</f>
        <v>6.91</v>
      </c>
      <c r="H31" s="70"/>
      <c r="I31" s="70">
        <f>SUM(I3:I30)</f>
        <v>6.55</v>
      </c>
      <c r="J31" s="70"/>
      <c r="K31" s="70">
        <f>SUM(K3:K30)</f>
        <v>3.72</v>
      </c>
      <c r="L31" s="71"/>
      <c r="M31" s="71"/>
      <c r="N31" s="70">
        <f>SUM(N3:N30)</f>
        <v>28.29</v>
      </c>
    </row>
    <row r="32" spans="1:14" x14ac:dyDescent="0.25">
      <c r="A32" s="21"/>
      <c r="B32" s="21"/>
      <c r="C32" s="21" t="s">
        <v>12</v>
      </c>
      <c r="D32" s="21"/>
      <c r="E32" s="21"/>
      <c r="F32" s="24"/>
      <c r="G32" s="46"/>
      <c r="H32" s="50" t="s">
        <v>117</v>
      </c>
      <c r="I32" s="21"/>
      <c r="J32" s="21" t="s">
        <v>26</v>
      </c>
      <c r="K32" s="21"/>
      <c r="L32" s="21"/>
      <c r="M32" s="21"/>
      <c r="N32" s="21"/>
    </row>
    <row r="33" spans="1:14" x14ac:dyDescent="0.25">
      <c r="A33" s="21"/>
      <c r="B33" s="21"/>
      <c r="C33" s="21" t="s">
        <v>14</v>
      </c>
      <c r="D33" s="21"/>
      <c r="E33" s="21" t="str">
        <f>B1</f>
        <v>YOHANY DANIELA MORENO CAMARGO</v>
      </c>
      <c r="F33" s="24"/>
      <c r="G33" s="21"/>
      <c r="H33" s="21" t="s">
        <v>27</v>
      </c>
      <c r="I33" s="21"/>
      <c r="J33" s="47"/>
      <c r="K33" s="48"/>
      <c r="L33" s="49"/>
      <c r="M33" s="49"/>
      <c r="N33" s="21"/>
    </row>
    <row r="34" spans="1:14" x14ac:dyDescent="0.25">
      <c r="K34">
        <f>N31*4.33</f>
        <v>122.4957</v>
      </c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3" workbookViewId="0"/>
  </sheetViews>
  <sheetFormatPr baseColWidth="10" defaultRowHeight="15" x14ac:dyDescent="0.25"/>
  <cols>
    <col min="1" max="1" width="7.140625" customWidth="1"/>
    <col min="2" max="2" width="14.85546875" customWidth="1"/>
    <col min="3" max="3" width="6.5703125" customWidth="1"/>
    <col min="4" max="4" width="16.140625" customWidth="1"/>
    <col min="5" max="5" width="5.28515625" customWidth="1"/>
    <col min="6" max="6" width="14" customWidth="1"/>
    <col min="7" max="7" width="5.85546875" customWidth="1"/>
    <col min="8" max="8" width="13.140625" customWidth="1"/>
    <col min="9" max="9" width="6.140625" customWidth="1"/>
    <col min="10" max="10" width="19.85546875" customWidth="1"/>
    <col min="11" max="11" width="5.85546875" customWidth="1"/>
    <col min="12" max="12" width="6.28515625" customWidth="1"/>
    <col min="13" max="13" width="5.42578125" customWidth="1"/>
    <col min="14" max="14" width="6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21.75" customHeight="1" x14ac:dyDescent="0.25">
      <c r="A3" s="150">
        <v>4.09</v>
      </c>
      <c r="B3" s="4"/>
      <c r="C3" s="4"/>
      <c r="D3" s="4"/>
      <c r="E3" s="4"/>
      <c r="F3" s="15" t="s">
        <v>105</v>
      </c>
      <c r="G3" s="4"/>
      <c r="H3" s="4"/>
      <c r="I3" s="15"/>
      <c r="J3" s="4"/>
      <c r="K3" s="4"/>
      <c r="L3" s="4"/>
      <c r="M3" s="4"/>
      <c r="N3" s="4"/>
    </row>
    <row r="4" spans="1:14" x14ac:dyDescent="0.25">
      <c r="A4" s="12"/>
      <c r="B4" s="9"/>
      <c r="C4" s="9"/>
      <c r="D4" s="9"/>
      <c r="E4" s="36"/>
      <c r="F4" s="36" t="s">
        <v>18</v>
      </c>
      <c r="G4" s="9">
        <v>0.94</v>
      </c>
      <c r="H4" s="9"/>
      <c r="I4" s="9"/>
      <c r="J4" s="10"/>
      <c r="K4" s="9"/>
      <c r="L4" s="9"/>
      <c r="M4" s="9"/>
      <c r="N4" s="9">
        <f>C4+E4+G4+I4+K4</f>
        <v>0.94</v>
      </c>
    </row>
    <row r="5" spans="1:14" x14ac:dyDescent="0.25">
      <c r="A5" s="150"/>
      <c r="B5" s="4"/>
      <c r="C5" s="4"/>
      <c r="D5" s="4"/>
      <c r="E5" s="4"/>
      <c r="F5" s="150"/>
      <c r="G5" s="20"/>
      <c r="H5" s="15" t="s">
        <v>106</v>
      </c>
      <c r="I5" s="15"/>
      <c r="J5" s="4"/>
      <c r="K5" s="4"/>
      <c r="L5" s="4"/>
      <c r="M5" s="4"/>
      <c r="N5" s="4"/>
    </row>
    <row r="6" spans="1:14" x14ac:dyDescent="0.25">
      <c r="A6" s="12">
        <v>4.09</v>
      </c>
      <c r="B6" s="9"/>
      <c r="C6" s="9"/>
      <c r="D6" s="10"/>
      <c r="E6" s="10"/>
      <c r="F6" s="12"/>
      <c r="G6" s="20"/>
      <c r="H6" s="36" t="s">
        <v>18</v>
      </c>
      <c r="I6" s="9">
        <v>0.94</v>
      </c>
      <c r="J6" s="10"/>
      <c r="K6" s="9"/>
      <c r="L6" s="9"/>
      <c r="M6" s="9"/>
      <c r="N6" s="9">
        <f>I6</f>
        <v>0.94</v>
      </c>
    </row>
    <row r="7" spans="1:14" x14ac:dyDescent="0.25">
      <c r="A7" s="150"/>
      <c r="B7" s="4"/>
      <c r="C7" s="4"/>
      <c r="D7" s="4"/>
      <c r="E7" s="15"/>
      <c r="F7" s="15"/>
      <c r="G7" s="15"/>
      <c r="H7" s="4" t="s">
        <v>107</v>
      </c>
      <c r="I7" s="4"/>
      <c r="J7" s="4"/>
      <c r="K7" s="4"/>
      <c r="L7" s="4"/>
      <c r="M7" s="4"/>
      <c r="N7" s="4"/>
    </row>
    <row r="8" spans="1:14" x14ac:dyDescent="0.25">
      <c r="A8" s="12">
        <v>4.09</v>
      </c>
      <c r="B8" s="9"/>
      <c r="C8" s="9"/>
      <c r="D8" s="10"/>
      <c r="E8" s="10"/>
      <c r="F8" s="10"/>
      <c r="G8" s="9"/>
      <c r="H8" s="17" t="s">
        <v>18</v>
      </c>
      <c r="I8" s="9">
        <v>0.94</v>
      </c>
      <c r="J8" s="10"/>
      <c r="K8" s="9"/>
      <c r="L8" s="9"/>
      <c r="M8" s="9"/>
      <c r="N8" s="9">
        <f t="shared" ref="N8" si="0">C8+E8+G8+I8+K8</f>
        <v>0.94</v>
      </c>
    </row>
    <row r="9" spans="1:14" x14ac:dyDescent="0.25">
      <c r="A9" s="150"/>
      <c r="B9" s="4"/>
      <c r="C9" s="4"/>
      <c r="D9" s="4"/>
      <c r="E9" s="4"/>
      <c r="F9" s="15"/>
      <c r="G9" s="4"/>
      <c r="H9" s="151"/>
      <c r="I9" s="151"/>
      <c r="J9" s="4" t="s">
        <v>108</v>
      </c>
      <c r="K9" s="4"/>
      <c r="L9" s="4"/>
      <c r="M9" s="4"/>
      <c r="N9" s="4"/>
    </row>
    <row r="10" spans="1:14" x14ac:dyDescent="0.25">
      <c r="A10" s="12">
        <v>4.09</v>
      </c>
      <c r="B10" s="9"/>
      <c r="C10" s="9"/>
      <c r="D10" s="9"/>
      <c r="E10" s="9"/>
      <c r="F10" s="10"/>
      <c r="G10" s="9"/>
      <c r="H10" s="9"/>
      <c r="I10" s="9"/>
      <c r="J10" s="36" t="s">
        <v>18</v>
      </c>
      <c r="K10" s="9">
        <v>0.94</v>
      </c>
      <c r="L10" s="9"/>
      <c r="M10" s="9"/>
      <c r="N10" s="9">
        <f>K10</f>
        <v>0.94</v>
      </c>
    </row>
    <row r="11" spans="1:14" ht="19.5" customHeight="1" x14ac:dyDescent="0.25">
      <c r="A11" s="150"/>
      <c r="B11" s="4"/>
      <c r="C11" s="4"/>
      <c r="D11" s="4"/>
      <c r="E11" s="4"/>
      <c r="F11" s="15"/>
      <c r="G11" s="4"/>
      <c r="H11" s="124"/>
      <c r="I11" s="4"/>
      <c r="J11" s="152" t="s">
        <v>109</v>
      </c>
      <c r="K11" s="4"/>
      <c r="L11" s="4"/>
      <c r="M11" s="4"/>
      <c r="N11" s="4"/>
    </row>
    <row r="12" spans="1:14" x14ac:dyDescent="0.25">
      <c r="A12" s="153"/>
      <c r="B12" s="5"/>
      <c r="C12" s="5"/>
      <c r="D12" s="5"/>
      <c r="E12" s="5"/>
      <c r="F12" s="42"/>
      <c r="G12" s="5"/>
      <c r="H12" s="124"/>
      <c r="I12" s="5"/>
      <c r="J12" s="272" t="s">
        <v>110</v>
      </c>
      <c r="K12" s="5"/>
      <c r="L12" s="5"/>
      <c r="M12" s="5"/>
      <c r="N12" s="5"/>
    </row>
    <row r="13" spans="1:14" x14ac:dyDescent="0.25">
      <c r="A13" s="153"/>
      <c r="B13" s="5"/>
      <c r="C13" s="5"/>
      <c r="D13" s="5"/>
      <c r="E13" s="5"/>
      <c r="F13" s="42"/>
      <c r="G13" s="5"/>
      <c r="H13" s="124"/>
      <c r="I13" s="5"/>
      <c r="J13" s="273"/>
      <c r="K13" s="5"/>
      <c r="L13" s="5"/>
      <c r="M13" s="5"/>
      <c r="N13" s="5"/>
    </row>
    <row r="14" spans="1:14" x14ac:dyDescent="0.25">
      <c r="A14" s="153">
        <v>0.66</v>
      </c>
      <c r="B14" s="5"/>
      <c r="C14" s="5"/>
      <c r="D14" s="154"/>
      <c r="E14" s="154"/>
      <c r="F14" s="42"/>
      <c r="G14" s="5"/>
      <c r="H14" s="155"/>
      <c r="I14" s="5"/>
      <c r="J14" s="273"/>
      <c r="K14" s="5">
        <v>0.15</v>
      </c>
      <c r="L14" s="5"/>
      <c r="M14" s="5"/>
      <c r="N14" s="5">
        <f>K14</f>
        <v>0.15</v>
      </c>
    </row>
    <row r="15" spans="1:14" x14ac:dyDescent="0.25">
      <c r="A15" s="150"/>
      <c r="B15" s="156"/>
      <c r="C15" s="152"/>
      <c r="D15" s="157" t="s">
        <v>111</v>
      </c>
      <c r="E15" s="157"/>
      <c r="F15" s="152"/>
      <c r="G15" s="152"/>
      <c r="H15" s="152"/>
      <c r="I15" s="152"/>
      <c r="J15" s="157" t="s">
        <v>111</v>
      </c>
      <c r="K15" s="152"/>
      <c r="L15" s="158"/>
      <c r="M15" s="4"/>
      <c r="N15" s="4"/>
    </row>
    <row r="16" spans="1:14" x14ac:dyDescent="0.25">
      <c r="A16" s="12">
        <v>3</v>
      </c>
      <c r="B16" s="137"/>
      <c r="C16" s="159"/>
      <c r="D16" s="160" t="s">
        <v>18</v>
      </c>
      <c r="E16" s="159">
        <v>0.44</v>
      </c>
      <c r="F16" s="159"/>
      <c r="G16" s="159"/>
      <c r="H16" s="160"/>
      <c r="I16" s="160"/>
      <c r="J16" s="160" t="s">
        <v>20</v>
      </c>
      <c r="K16" s="159">
        <v>0.25</v>
      </c>
      <c r="L16" s="161"/>
      <c r="M16" s="9"/>
      <c r="N16" s="9">
        <f>M16+K16+I16+G16+E16+C16</f>
        <v>0.69</v>
      </c>
    </row>
    <row r="17" spans="1:14" ht="15.75" customHeight="1" x14ac:dyDescent="0.25">
      <c r="A17" s="4">
        <v>18.07</v>
      </c>
      <c r="B17" s="149" t="s">
        <v>112</v>
      </c>
      <c r="C17" s="4"/>
      <c r="D17" s="149"/>
      <c r="E17" s="4"/>
      <c r="F17" s="149" t="s">
        <v>112</v>
      </c>
      <c r="G17" s="4"/>
      <c r="H17" s="149"/>
      <c r="I17" s="15"/>
      <c r="J17" s="149" t="s">
        <v>112</v>
      </c>
      <c r="K17" s="4"/>
      <c r="L17" s="155"/>
      <c r="M17" s="4"/>
      <c r="N17" s="4"/>
    </row>
    <row r="18" spans="1:14" x14ac:dyDescent="0.25">
      <c r="A18" s="9"/>
      <c r="B18" s="11" t="s">
        <v>19</v>
      </c>
      <c r="C18" s="9">
        <v>0.5</v>
      </c>
      <c r="D18" s="128"/>
      <c r="E18" s="36"/>
      <c r="F18" s="128" t="s">
        <v>18</v>
      </c>
      <c r="G18" s="9">
        <v>3.17</v>
      </c>
      <c r="H18" s="128"/>
      <c r="I18" s="9"/>
      <c r="J18" s="128" t="s">
        <v>19</v>
      </c>
      <c r="K18" s="9">
        <v>0.5</v>
      </c>
      <c r="L18" s="9"/>
      <c r="M18" s="9"/>
      <c r="N18" s="9">
        <f>C18+G18+K18</f>
        <v>4.17</v>
      </c>
    </row>
    <row r="19" spans="1:14" x14ac:dyDescent="0.25">
      <c r="A19" s="5"/>
      <c r="B19" s="162" t="s">
        <v>113</v>
      </c>
      <c r="C19" s="5"/>
      <c r="D19" s="123"/>
      <c r="E19" s="163"/>
      <c r="F19" s="123"/>
      <c r="G19" s="5"/>
      <c r="H19" s="123"/>
      <c r="I19" s="5"/>
      <c r="J19" s="123"/>
      <c r="K19" s="5"/>
      <c r="L19" s="5"/>
      <c r="M19" s="5"/>
      <c r="N19" s="5"/>
    </row>
    <row r="20" spans="1:14" ht="24.75" x14ac:dyDescent="0.25">
      <c r="A20" s="5">
        <v>3</v>
      </c>
      <c r="B20" s="162" t="s">
        <v>114</v>
      </c>
      <c r="C20" s="5">
        <v>0.69</v>
      </c>
      <c r="D20" s="123"/>
      <c r="E20" s="163"/>
      <c r="F20" s="123"/>
      <c r="G20" s="5"/>
      <c r="H20" s="123"/>
      <c r="I20" s="5"/>
      <c r="J20" s="123"/>
      <c r="K20" s="5"/>
      <c r="L20" s="5"/>
      <c r="M20" s="5"/>
      <c r="N20" s="5">
        <f>C20+E20+G20+I20+K20+M20</f>
        <v>0.69</v>
      </c>
    </row>
    <row r="21" spans="1:14" x14ac:dyDescent="0.25">
      <c r="A21" s="4"/>
      <c r="B21" s="164" t="s">
        <v>115</v>
      </c>
      <c r="C21" s="4"/>
      <c r="D21" s="89"/>
      <c r="E21" s="38"/>
      <c r="F21" s="89"/>
      <c r="G21" s="4"/>
      <c r="H21" s="89"/>
      <c r="I21" s="4"/>
      <c r="J21" s="89"/>
      <c r="K21" s="4"/>
      <c r="L21" s="4"/>
      <c r="M21" s="4"/>
      <c r="N21" s="4"/>
    </row>
    <row r="22" spans="1:14" ht="24.75" x14ac:dyDescent="0.25">
      <c r="A22" s="9">
        <v>3</v>
      </c>
      <c r="B22" s="11" t="s">
        <v>114</v>
      </c>
      <c r="C22" s="9">
        <v>0.69</v>
      </c>
      <c r="D22" s="128"/>
      <c r="E22" s="36"/>
      <c r="F22" s="128"/>
      <c r="G22" s="9"/>
      <c r="H22" s="128"/>
      <c r="I22" s="9"/>
      <c r="J22" s="128"/>
      <c r="K22" s="9"/>
      <c r="L22" s="9"/>
      <c r="M22" s="9"/>
      <c r="N22" s="9">
        <f>C22+E22+G22+I22+K22+M22</f>
        <v>0.69</v>
      </c>
    </row>
    <row r="23" spans="1:14" ht="14.25" customHeight="1" x14ac:dyDescent="0.25">
      <c r="A23" s="58"/>
      <c r="B23" s="148"/>
      <c r="C23" s="6"/>
      <c r="D23" s="148"/>
      <c r="E23" s="6"/>
      <c r="F23" s="148" t="s">
        <v>102</v>
      </c>
      <c r="G23" s="6"/>
      <c r="H23" s="148"/>
      <c r="I23" s="6"/>
      <c r="J23" s="148"/>
      <c r="K23" s="6"/>
      <c r="L23" s="148"/>
      <c r="M23" s="6"/>
      <c r="N23" s="6"/>
    </row>
    <row r="24" spans="1:14" x14ac:dyDescent="0.25">
      <c r="A24" s="58">
        <v>3.75</v>
      </c>
      <c r="B24" s="148"/>
      <c r="C24" s="6"/>
      <c r="D24" s="148"/>
      <c r="E24" s="6"/>
      <c r="F24" s="148" t="s">
        <v>18</v>
      </c>
      <c r="G24" s="6">
        <v>0.86</v>
      </c>
      <c r="H24" s="148"/>
      <c r="I24" s="6"/>
      <c r="J24" s="148"/>
      <c r="K24" s="6"/>
      <c r="L24" s="148"/>
      <c r="M24" s="6"/>
      <c r="N24" s="6">
        <f>C24+E24+G24+I24+K24</f>
        <v>0.86</v>
      </c>
    </row>
    <row r="25" spans="1:14" ht="13.5" customHeight="1" x14ac:dyDescent="0.25">
      <c r="A25" s="37"/>
      <c r="B25" s="15" t="s">
        <v>77</v>
      </c>
      <c r="C25" s="4"/>
      <c r="D25" s="15" t="s">
        <v>77</v>
      </c>
      <c r="E25" s="4"/>
      <c r="F25" s="15" t="s">
        <v>77</v>
      </c>
      <c r="G25" s="7"/>
      <c r="H25" s="15" t="s">
        <v>77</v>
      </c>
      <c r="I25" s="4"/>
      <c r="J25" s="15" t="s">
        <v>78</v>
      </c>
      <c r="K25" s="7"/>
      <c r="L25" s="15"/>
      <c r="M25" s="4"/>
      <c r="N25" s="4"/>
    </row>
    <row r="26" spans="1:14" ht="23.25" x14ac:dyDescent="0.25">
      <c r="A26" s="39">
        <v>17.8</v>
      </c>
      <c r="B26" s="10" t="s">
        <v>19</v>
      </c>
      <c r="C26" s="9">
        <v>0.4</v>
      </c>
      <c r="D26" s="75" t="s">
        <v>87</v>
      </c>
      <c r="E26" s="9">
        <v>0.5</v>
      </c>
      <c r="F26" s="10" t="s">
        <v>18</v>
      </c>
      <c r="G26" s="9">
        <v>2.21</v>
      </c>
      <c r="H26" s="30" t="s">
        <v>87</v>
      </c>
      <c r="I26" s="9">
        <v>0.5</v>
      </c>
      <c r="J26" s="10" t="s">
        <v>19</v>
      </c>
      <c r="K26" s="13">
        <v>0.5</v>
      </c>
      <c r="L26" s="10"/>
      <c r="M26" s="9"/>
      <c r="N26" s="9">
        <f>C26+E26+G26+I26+K26+M26</f>
        <v>4.1099999999999994</v>
      </c>
    </row>
    <row r="27" spans="1:14" ht="15" customHeight="1" x14ac:dyDescent="0.25">
      <c r="A27" s="41">
        <v>6.68</v>
      </c>
      <c r="B27" s="89"/>
      <c r="C27" s="4"/>
      <c r="D27" s="89" t="s">
        <v>74</v>
      </c>
      <c r="E27" s="42">
        <v>1.54</v>
      </c>
      <c r="F27" s="89"/>
      <c r="G27" s="15"/>
      <c r="H27" s="89"/>
      <c r="I27" s="15"/>
      <c r="J27" s="89"/>
      <c r="K27" s="15"/>
      <c r="L27" s="4"/>
      <c r="M27" s="4"/>
      <c r="N27" s="9">
        <f>C27+E27+G27+I27+K27+M27</f>
        <v>1.54</v>
      </c>
    </row>
    <row r="28" spans="1:14" x14ac:dyDescent="0.25">
      <c r="A28" s="27">
        <v>30.31</v>
      </c>
      <c r="B28" s="134" t="s">
        <v>79</v>
      </c>
      <c r="C28" s="28">
        <v>2</v>
      </c>
      <c r="D28" s="134" t="s">
        <v>80</v>
      </c>
      <c r="E28" s="28">
        <v>1</v>
      </c>
      <c r="F28" s="134" t="s">
        <v>80</v>
      </c>
      <c r="G28" s="28">
        <v>1</v>
      </c>
      <c r="H28" s="134" t="s">
        <v>80</v>
      </c>
      <c r="I28" s="28">
        <v>2</v>
      </c>
      <c r="J28" s="134" t="s">
        <v>80</v>
      </c>
      <c r="K28" s="28">
        <v>1</v>
      </c>
      <c r="L28" s="134"/>
      <c r="M28" s="28"/>
      <c r="N28" s="146">
        <f>C28+E28+G28+I28+K28+M28</f>
        <v>7</v>
      </c>
    </row>
    <row r="29" spans="1:14" x14ac:dyDescent="0.25">
      <c r="A29" s="69">
        <f>SUM(A3:A28)</f>
        <v>102.63</v>
      </c>
      <c r="B29" s="70" t="s">
        <v>9</v>
      </c>
      <c r="C29" s="70">
        <f>SUM(C3:C28)</f>
        <v>4.2799999999999994</v>
      </c>
      <c r="D29" s="71"/>
      <c r="E29" s="70">
        <f>SUM(E3:E28)</f>
        <v>3.48</v>
      </c>
      <c r="F29" s="72"/>
      <c r="G29" s="70">
        <f>SUM(G3:G28)</f>
        <v>8.18</v>
      </c>
      <c r="H29" s="70"/>
      <c r="I29" s="70">
        <f>SUM(I3:I28)</f>
        <v>4.38</v>
      </c>
      <c r="J29" s="70"/>
      <c r="K29" s="70">
        <f>SUM(K3:K28)</f>
        <v>3.34</v>
      </c>
      <c r="L29" s="71"/>
      <c r="M29" s="71"/>
      <c r="N29" s="70">
        <f>SUM(N3:N28)</f>
        <v>23.659999999999997</v>
      </c>
    </row>
    <row r="30" spans="1:14" x14ac:dyDescent="0.25">
      <c r="A30" s="21"/>
      <c r="B30" s="21"/>
      <c r="C30" s="21" t="s">
        <v>12</v>
      </c>
      <c r="D30" s="21"/>
      <c r="E30" s="21"/>
      <c r="F30" s="24"/>
      <c r="G30" s="46"/>
      <c r="H30" s="50" t="s">
        <v>116</v>
      </c>
      <c r="I30" s="21"/>
      <c r="J30" s="21" t="s">
        <v>26</v>
      </c>
      <c r="K30" s="21"/>
      <c r="L30" s="21"/>
      <c r="M30" s="21"/>
      <c r="N30" s="21"/>
    </row>
    <row r="31" spans="1:14" x14ac:dyDescent="0.25">
      <c r="A31" s="21"/>
      <c r="B31" s="21"/>
      <c r="C31" s="21" t="s">
        <v>14</v>
      </c>
      <c r="D31" s="21"/>
      <c r="E31" s="21" t="str">
        <f>B1</f>
        <v>YOHANY DANIELA MORENO CAMARGO</v>
      </c>
      <c r="F31" s="24"/>
      <c r="G31" s="21"/>
      <c r="H31" s="21" t="s">
        <v>27</v>
      </c>
      <c r="I31" s="21"/>
      <c r="J31" s="47"/>
      <c r="K31" s="48"/>
      <c r="L31" s="49"/>
      <c r="M31" s="49"/>
      <c r="N31" s="21"/>
    </row>
    <row r="32" spans="1:14" x14ac:dyDescent="0.25">
      <c r="K32">
        <f>N29*4.33</f>
        <v>102.44779999999999</v>
      </c>
    </row>
  </sheetData>
  <mergeCells count="1">
    <mergeCell ref="J12:J14"/>
  </mergeCells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baseColWidth="10" defaultRowHeight="15" x14ac:dyDescent="0.25"/>
  <cols>
    <col min="1" max="1" width="7.85546875" bestFit="1" customWidth="1"/>
    <col min="2" max="2" width="17.28515625" customWidth="1"/>
    <col min="3" max="3" width="7.140625" customWidth="1"/>
    <col min="4" max="4" width="13.85546875" customWidth="1"/>
    <col min="5" max="5" width="6.42578125" customWidth="1"/>
    <col min="6" max="6" width="13.7109375" customWidth="1"/>
    <col min="7" max="7" width="6.7109375" customWidth="1"/>
    <col min="8" max="8" width="19.85546875" customWidth="1"/>
    <col min="9" max="9" width="6.85546875" customWidth="1"/>
    <col min="10" max="10" width="12.85546875" customWidth="1"/>
    <col min="11" max="11" width="6.42578125" customWidth="1"/>
    <col min="12" max="12" width="5.42578125" customWidth="1"/>
    <col min="13" max="13" width="6.28515625" customWidth="1"/>
    <col min="14" max="14" width="6.1406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58"/>
      <c r="B3" s="148"/>
      <c r="C3" s="6"/>
      <c r="D3" s="148"/>
      <c r="E3" s="6"/>
      <c r="F3" s="148" t="s">
        <v>102</v>
      </c>
      <c r="G3" s="6"/>
      <c r="H3" s="148"/>
      <c r="I3" s="6"/>
      <c r="J3" s="148"/>
      <c r="K3" s="6"/>
      <c r="L3" s="148"/>
      <c r="M3" s="6"/>
      <c r="N3" s="6"/>
    </row>
    <row r="4" spans="1:14" x14ac:dyDescent="0.25">
      <c r="A4" s="58">
        <v>3.75</v>
      </c>
      <c r="B4" s="148"/>
      <c r="C4" s="6"/>
      <c r="D4" s="148"/>
      <c r="E4" s="6"/>
      <c r="F4" s="148" t="s">
        <v>18</v>
      </c>
      <c r="G4" s="6">
        <v>0.86</v>
      </c>
      <c r="H4" s="148"/>
      <c r="I4" s="6"/>
      <c r="J4" s="148"/>
      <c r="K4" s="6"/>
      <c r="L4" s="148"/>
      <c r="M4" s="6"/>
      <c r="N4" s="6">
        <f>C4+E4+G4+I4+K4</f>
        <v>0.86</v>
      </c>
    </row>
    <row r="5" spans="1:14" x14ac:dyDescent="0.25">
      <c r="A5" s="37"/>
      <c r="B5" s="15" t="s">
        <v>77</v>
      </c>
      <c r="C5" s="4"/>
      <c r="D5" s="15" t="s">
        <v>77</v>
      </c>
      <c r="E5" s="4"/>
      <c r="F5" s="15" t="s">
        <v>77</v>
      </c>
      <c r="G5" s="7"/>
      <c r="H5" s="15" t="s">
        <v>77</v>
      </c>
      <c r="I5" s="4"/>
      <c r="J5" s="15" t="s">
        <v>78</v>
      </c>
      <c r="K5" s="7"/>
      <c r="L5" s="15"/>
      <c r="M5" s="4"/>
      <c r="N5" s="4"/>
    </row>
    <row r="6" spans="1:14" ht="19.5" x14ac:dyDescent="0.25">
      <c r="A6" s="39">
        <v>17.8</v>
      </c>
      <c r="B6" s="10" t="s">
        <v>19</v>
      </c>
      <c r="C6" s="9">
        <v>0.4</v>
      </c>
      <c r="D6" s="75" t="s">
        <v>87</v>
      </c>
      <c r="E6" s="9">
        <v>0.5</v>
      </c>
      <c r="F6" s="10" t="s">
        <v>18</v>
      </c>
      <c r="G6" s="9">
        <v>2.21</v>
      </c>
      <c r="H6" s="30" t="s">
        <v>87</v>
      </c>
      <c r="I6" s="9">
        <v>0.5</v>
      </c>
      <c r="J6" s="10" t="s">
        <v>19</v>
      </c>
      <c r="K6" s="13">
        <v>0.5</v>
      </c>
      <c r="L6" s="10"/>
      <c r="M6" s="9"/>
      <c r="N6" s="9">
        <f>C6+E6+G6+I6+K6+M6</f>
        <v>4.1099999999999994</v>
      </c>
    </row>
    <row r="7" spans="1:14" x14ac:dyDescent="0.25">
      <c r="A7" s="41">
        <v>6.68</v>
      </c>
      <c r="B7" s="89"/>
      <c r="C7" s="4"/>
      <c r="D7" s="89" t="s">
        <v>74</v>
      </c>
      <c r="E7" s="42">
        <v>1.54</v>
      </c>
      <c r="F7" s="89"/>
      <c r="G7" s="15"/>
      <c r="H7" s="89"/>
      <c r="I7" s="15"/>
      <c r="J7" s="89"/>
      <c r="K7" s="15"/>
      <c r="L7" s="4"/>
      <c r="M7" s="4"/>
      <c r="N7" s="9">
        <f>C7+E7+G7+I7+K7+M7</f>
        <v>1.54</v>
      </c>
    </row>
    <row r="8" spans="1:14" x14ac:dyDescent="0.25">
      <c r="A8" s="27">
        <v>30.31</v>
      </c>
      <c r="B8" s="134" t="s">
        <v>79</v>
      </c>
      <c r="C8" s="28">
        <v>2</v>
      </c>
      <c r="D8" s="134" t="s">
        <v>80</v>
      </c>
      <c r="E8" s="28">
        <v>1</v>
      </c>
      <c r="F8" s="134" t="s">
        <v>80</v>
      </c>
      <c r="G8" s="28">
        <v>1</v>
      </c>
      <c r="H8" s="134" t="s">
        <v>80</v>
      </c>
      <c r="I8" s="28">
        <v>2</v>
      </c>
      <c r="J8" s="134" t="s">
        <v>80</v>
      </c>
      <c r="K8" s="28">
        <v>1</v>
      </c>
      <c r="L8" s="134"/>
      <c r="M8" s="28"/>
      <c r="N8" s="146">
        <f>C8+E8+G8+I8+K8+M8</f>
        <v>7</v>
      </c>
    </row>
    <row r="9" spans="1:14" x14ac:dyDescent="0.25">
      <c r="A9" s="69">
        <f>SUM(A3:A8)</f>
        <v>58.54</v>
      </c>
      <c r="B9" s="70" t="s">
        <v>9</v>
      </c>
      <c r="C9" s="70">
        <f>SUM(C3:C8)</f>
        <v>2.4</v>
      </c>
      <c r="D9" s="71"/>
      <c r="E9" s="70">
        <f>SUM(E3:E8)</f>
        <v>3.04</v>
      </c>
      <c r="F9" s="72"/>
      <c r="G9" s="70">
        <f>SUM(G3:G8)</f>
        <v>4.07</v>
      </c>
      <c r="H9" s="70"/>
      <c r="I9" s="70">
        <f>SUM(I3:I8)</f>
        <v>2.5</v>
      </c>
      <c r="J9" s="70"/>
      <c r="K9" s="70">
        <f>SUM(K3:K8)</f>
        <v>1.5</v>
      </c>
      <c r="L9" s="71"/>
      <c r="M9" s="71"/>
      <c r="N9" s="70">
        <f>SUM(N3:N8)</f>
        <v>13.51</v>
      </c>
    </row>
    <row r="10" spans="1:14" x14ac:dyDescent="0.25">
      <c r="A10" s="21"/>
      <c r="B10" s="21"/>
      <c r="C10" s="21" t="s">
        <v>12</v>
      </c>
      <c r="D10" s="21"/>
      <c r="E10" s="21"/>
      <c r="F10" s="24"/>
      <c r="G10" s="46"/>
      <c r="H10" s="50" t="s">
        <v>104</v>
      </c>
      <c r="I10" s="21"/>
      <c r="J10" s="21" t="s">
        <v>26</v>
      </c>
      <c r="K10" s="21"/>
      <c r="L10" s="21"/>
      <c r="M10" s="21"/>
      <c r="N10" s="21"/>
    </row>
    <row r="11" spans="1:14" x14ac:dyDescent="0.25">
      <c r="A11" s="21"/>
      <c r="B11" s="21"/>
      <c r="C11" s="21" t="s">
        <v>14</v>
      </c>
      <c r="D11" s="21"/>
      <c r="E11" s="21" t="str">
        <f>B1</f>
        <v>YOHANY DANIELA MORENO CAMARGO</v>
      </c>
      <c r="F11" s="24"/>
      <c r="G11" s="21"/>
      <c r="H11" s="21" t="s">
        <v>27</v>
      </c>
      <c r="I11" s="21"/>
      <c r="J11" s="47"/>
      <c r="K11" s="48">
        <f>N9*4.33</f>
        <v>58.4983</v>
      </c>
      <c r="L11" s="49"/>
      <c r="M11" s="49"/>
      <c r="N11" s="21"/>
    </row>
  </sheetData>
  <pageMargins left="0" right="0" top="0" bottom="0" header="0" footer="0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/>
  </sheetViews>
  <sheetFormatPr baseColWidth="10" defaultRowHeight="15" x14ac:dyDescent="0.25"/>
  <cols>
    <col min="1" max="1" width="5.85546875" customWidth="1"/>
    <col min="2" max="2" width="16.5703125" customWidth="1"/>
    <col min="3" max="3" width="5" customWidth="1"/>
    <col min="4" max="4" width="16.85546875" customWidth="1"/>
    <col min="5" max="5" width="5.140625" customWidth="1"/>
    <col min="6" max="6" width="16.85546875" customWidth="1"/>
    <col min="7" max="7" width="4.7109375" customWidth="1"/>
    <col min="8" max="8" width="18.140625" customWidth="1"/>
    <col min="9" max="9" width="4.42578125" customWidth="1"/>
    <col min="10" max="10" width="15.85546875" customWidth="1"/>
    <col min="11" max="11" width="5.7109375" customWidth="1"/>
    <col min="12" max="12" width="5.85546875" customWidth="1"/>
    <col min="13" max="13" width="4.28515625" customWidth="1"/>
    <col min="14" max="14" width="5.42578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2" customHeight="1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0.5" customHeight="1" x14ac:dyDescent="0.25">
      <c r="A5" s="58"/>
      <c r="B5" s="148"/>
      <c r="C5" s="6"/>
      <c r="D5" s="148"/>
      <c r="E5" s="6"/>
      <c r="F5" s="148" t="s">
        <v>102</v>
      </c>
      <c r="G5" s="6"/>
      <c r="H5" s="148"/>
      <c r="I5" s="6"/>
      <c r="J5" s="148"/>
      <c r="K5" s="6"/>
      <c r="L5" s="148"/>
      <c r="M5" s="6"/>
      <c r="N5" s="6"/>
    </row>
    <row r="6" spans="1:14" x14ac:dyDescent="0.25">
      <c r="A6" s="58">
        <v>3.75</v>
      </c>
      <c r="B6" s="148"/>
      <c r="C6" s="6"/>
      <c r="D6" s="148"/>
      <c r="E6" s="6"/>
      <c r="F6" s="148" t="s">
        <v>18</v>
      </c>
      <c r="G6" s="6">
        <v>0.86</v>
      </c>
      <c r="H6" s="148"/>
      <c r="I6" s="6"/>
      <c r="J6" s="148"/>
      <c r="K6" s="6"/>
      <c r="L6" s="148"/>
      <c r="M6" s="6"/>
      <c r="N6" s="6">
        <f>C6+E6+G6+I6+K6</f>
        <v>0.86</v>
      </c>
    </row>
    <row r="7" spans="1:14" x14ac:dyDescent="0.25">
      <c r="A7" s="27"/>
      <c r="B7" s="134"/>
      <c r="C7" s="28"/>
      <c r="D7" s="134" t="s">
        <v>32</v>
      </c>
      <c r="E7" s="28"/>
      <c r="F7" s="134"/>
      <c r="G7" s="28"/>
      <c r="H7" s="134"/>
      <c r="I7" s="28"/>
      <c r="J7" s="134"/>
      <c r="K7" s="28"/>
      <c r="L7" s="134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ht="12" customHeight="1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ht="12.75" customHeight="1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ht="12.75" customHeight="1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ht="12" customHeight="1" x14ac:dyDescent="0.25">
      <c r="A15" s="3"/>
      <c r="B15" s="147" t="s">
        <v>37</v>
      </c>
      <c r="C15" s="4"/>
      <c r="D15" s="65"/>
      <c r="E15" s="4"/>
      <c r="F15" s="147"/>
      <c r="G15" s="4"/>
      <c r="H15" s="147" t="s">
        <v>37</v>
      </c>
      <c r="I15" s="4"/>
      <c r="J15" s="147"/>
      <c r="K15" s="4"/>
      <c r="L15" s="147"/>
      <c r="M15" s="4"/>
      <c r="N15" s="4"/>
    </row>
    <row r="16" spans="1:14" ht="12" customHeight="1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2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29.25" customHeight="1" x14ac:dyDescent="0.25">
      <c r="A18" s="39">
        <v>3</v>
      </c>
      <c r="B18" s="10"/>
      <c r="C18" s="9"/>
      <c r="D18" s="9"/>
      <c r="E18" s="36"/>
      <c r="F18" s="10"/>
      <c r="G18" s="9"/>
      <c r="H18" s="67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4.2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9.5" customHeight="1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5.75" customHeight="1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ht="12.75" customHeight="1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ht="13.5" customHeight="1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x14ac:dyDescent="0.25">
      <c r="A27" s="145">
        <v>6.5</v>
      </c>
      <c r="B27" s="42"/>
      <c r="C27" s="5"/>
      <c r="D27" s="42"/>
      <c r="E27" s="5"/>
      <c r="F27" s="42" t="s">
        <v>67</v>
      </c>
      <c r="G27" s="55">
        <v>1.5</v>
      </c>
      <c r="H27" s="5"/>
      <c r="I27" s="5"/>
      <c r="J27" s="42"/>
      <c r="K27" s="55"/>
      <c r="L27" s="42"/>
      <c r="M27" s="5"/>
      <c r="N27" s="5">
        <f>C27+E27+G27+I27+K27</f>
        <v>1.5</v>
      </c>
    </row>
    <row r="28" spans="1:14" ht="12.75" customHeight="1" x14ac:dyDescent="0.25">
      <c r="A28" s="37"/>
      <c r="B28" s="15" t="s">
        <v>77</v>
      </c>
      <c r="C28" s="4"/>
      <c r="D28" s="15" t="s">
        <v>77</v>
      </c>
      <c r="E28" s="4"/>
      <c r="F28" s="15" t="s">
        <v>77</v>
      </c>
      <c r="G28" s="7"/>
      <c r="H28" s="15" t="s">
        <v>77</v>
      </c>
      <c r="I28" s="4"/>
      <c r="J28" s="15" t="s">
        <v>78</v>
      </c>
      <c r="K28" s="7"/>
      <c r="L28" s="15"/>
      <c r="M28" s="4"/>
      <c r="N28" s="4"/>
    </row>
    <row r="29" spans="1:14" ht="15.75" customHeight="1" x14ac:dyDescent="0.25">
      <c r="A29" s="39">
        <v>17.8</v>
      </c>
      <c r="B29" s="10" t="s">
        <v>19</v>
      </c>
      <c r="C29" s="9">
        <v>0.4</v>
      </c>
      <c r="D29" s="75" t="s">
        <v>87</v>
      </c>
      <c r="E29" s="9">
        <v>0.5</v>
      </c>
      <c r="F29" s="10" t="s">
        <v>18</v>
      </c>
      <c r="G29" s="9">
        <v>2.21</v>
      </c>
      <c r="H29" s="30" t="s">
        <v>87</v>
      </c>
      <c r="I29" s="9">
        <v>0.5</v>
      </c>
      <c r="J29" s="10" t="s">
        <v>19</v>
      </c>
      <c r="K29" s="13">
        <v>0.5</v>
      </c>
      <c r="L29" s="10"/>
      <c r="M29" s="9"/>
      <c r="N29" s="9">
        <f>C29+E29+G29+I29+K29+M29</f>
        <v>4.1099999999999994</v>
      </c>
    </row>
    <row r="30" spans="1:14" ht="16.5" customHeight="1" x14ac:dyDescent="0.25">
      <c r="A30" s="41">
        <v>6.68</v>
      </c>
      <c r="B30" s="89"/>
      <c r="C30" s="4"/>
      <c r="D30" s="89" t="s">
        <v>74</v>
      </c>
      <c r="E30" s="42">
        <v>1.54</v>
      </c>
      <c r="F30" s="89"/>
      <c r="G30" s="15"/>
      <c r="H30" s="89"/>
      <c r="I30" s="15"/>
      <c r="J30" s="89"/>
      <c r="K30" s="15"/>
      <c r="L30" s="4"/>
      <c r="M30" s="4"/>
      <c r="N30" s="9">
        <f>C30+E30+G30+I30+K30+M30</f>
        <v>1.54</v>
      </c>
    </row>
    <row r="31" spans="1:14" ht="19.5" customHeight="1" x14ac:dyDescent="0.25">
      <c r="A31" s="27">
        <v>30.31</v>
      </c>
      <c r="B31" s="134" t="s">
        <v>79</v>
      </c>
      <c r="C31" s="28">
        <v>2</v>
      </c>
      <c r="D31" s="134" t="s">
        <v>80</v>
      </c>
      <c r="E31" s="28">
        <v>1</v>
      </c>
      <c r="F31" s="134" t="s">
        <v>80</v>
      </c>
      <c r="G31" s="28">
        <v>1</v>
      </c>
      <c r="H31" s="134" t="s">
        <v>80</v>
      </c>
      <c r="I31" s="28">
        <v>2</v>
      </c>
      <c r="J31" s="134" t="s">
        <v>80</v>
      </c>
      <c r="K31" s="28">
        <v>1</v>
      </c>
      <c r="L31" s="134"/>
      <c r="M31" s="28"/>
      <c r="N31" s="146">
        <f>C31+E31+G31+I31+K31+M31</f>
        <v>7</v>
      </c>
    </row>
    <row r="32" spans="1:14" x14ac:dyDescent="0.25">
      <c r="A32" s="69">
        <f>SUM(A3:A31)</f>
        <v>129.41</v>
      </c>
      <c r="B32" s="70" t="s">
        <v>9</v>
      </c>
      <c r="C32" s="70">
        <f>SUM(C3:C31)</f>
        <v>5.72</v>
      </c>
      <c r="D32" s="71"/>
      <c r="E32" s="70">
        <f>SUM(E3:E31)</f>
        <v>5.42</v>
      </c>
      <c r="F32" s="72"/>
      <c r="G32" s="70">
        <f>SUM(G3:G31)</f>
        <v>8.41</v>
      </c>
      <c r="H32" s="70"/>
      <c r="I32" s="70">
        <f>SUM(I3:I31)</f>
        <v>6.55</v>
      </c>
      <c r="J32" s="70"/>
      <c r="K32" s="70">
        <f>SUM(K3:K31)</f>
        <v>3.72</v>
      </c>
      <c r="L32" s="71"/>
      <c r="M32" s="71"/>
      <c r="N32" s="70">
        <f>SUM(N3:N31)</f>
        <v>29.82</v>
      </c>
    </row>
    <row r="33" spans="1:14" x14ac:dyDescent="0.25">
      <c r="A33" s="21"/>
      <c r="B33" s="21"/>
      <c r="C33" s="21" t="s">
        <v>12</v>
      </c>
      <c r="D33" s="21"/>
      <c r="E33" s="21"/>
      <c r="F33" s="24"/>
      <c r="G33" s="46"/>
      <c r="H33" s="50" t="s">
        <v>103</v>
      </c>
      <c r="I33" s="21"/>
      <c r="J33" s="21" t="s">
        <v>26</v>
      </c>
      <c r="K33" s="21"/>
      <c r="L33" s="21"/>
      <c r="M33" s="21"/>
      <c r="N33" s="21"/>
    </row>
    <row r="34" spans="1:14" x14ac:dyDescent="0.25">
      <c r="A34" s="21"/>
      <c r="B34" s="21"/>
      <c r="C34" s="21" t="s">
        <v>14</v>
      </c>
      <c r="D34" s="21"/>
      <c r="E34" s="21" t="str">
        <f>B1</f>
        <v>YOHANY DANIELA MORENO CAMARGO</v>
      </c>
      <c r="F34" s="24"/>
      <c r="G34" s="21"/>
      <c r="H34" s="21" t="s">
        <v>27</v>
      </c>
      <c r="I34" s="21"/>
      <c r="J34" s="47"/>
      <c r="K34" s="48">
        <f>N32*4.33</f>
        <v>129.1206</v>
      </c>
      <c r="L34" s="49"/>
      <c r="M34" s="49"/>
      <c r="N34" s="21"/>
    </row>
  </sheetData>
  <pageMargins left="0" right="0" top="0" bottom="0" header="0" footer="0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/>
  </sheetViews>
  <sheetFormatPr baseColWidth="10" defaultRowHeight="15" x14ac:dyDescent="0.25"/>
  <cols>
    <col min="1" max="1" width="6.7109375" customWidth="1"/>
    <col min="2" max="2" width="16.28515625" customWidth="1"/>
    <col min="3" max="3" width="4.28515625" customWidth="1"/>
    <col min="4" max="4" width="17.5703125" customWidth="1"/>
    <col min="5" max="5" width="4.85546875" customWidth="1"/>
    <col min="6" max="6" width="16.28515625" customWidth="1"/>
    <col min="7" max="7" width="4.7109375" customWidth="1"/>
    <col min="8" max="8" width="19.140625" customWidth="1"/>
    <col min="9" max="9" width="4.42578125" customWidth="1"/>
    <col min="10" max="10" width="17" customWidth="1"/>
    <col min="11" max="11" width="5.85546875" customWidth="1"/>
    <col min="12" max="12" width="5.5703125" customWidth="1"/>
    <col min="13" max="13" width="3.85546875" customWidth="1"/>
    <col min="14" max="14" width="5.42578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12" customHeight="1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ht="10.5" customHeight="1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ht="10.5" customHeight="1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ht="12.75" customHeight="1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ht="10.5" customHeight="1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ht="12" customHeight="1" x14ac:dyDescent="0.25">
      <c r="A8" s="29">
        <v>4</v>
      </c>
      <c r="B8" s="30" t="s">
        <v>18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21"/>
      <c r="L8" s="31"/>
      <c r="M8" s="31"/>
      <c r="N8" s="31">
        <f>C8+E8+G8+I8+K8+M8</f>
        <v>0.91999999999999993</v>
      </c>
    </row>
    <row r="9" spans="1:14" ht="12.75" customHeight="1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ht="13.5" customHeight="1" x14ac:dyDescent="0.25">
      <c r="A11" s="58"/>
      <c r="B11" s="59"/>
      <c r="C11" s="60"/>
      <c r="D11" s="59"/>
      <c r="E11" s="61"/>
      <c r="F11" s="59"/>
      <c r="G11" s="62"/>
      <c r="H11" s="59" t="s">
        <v>36</v>
      </c>
      <c r="I11" s="62"/>
      <c r="J11" s="59"/>
      <c r="K11" s="62"/>
      <c r="L11" s="6"/>
      <c r="M11" s="6"/>
      <c r="N11" s="6"/>
    </row>
    <row r="12" spans="1:14" ht="12.75" customHeight="1" x14ac:dyDescent="0.25">
      <c r="A12" s="29">
        <v>7.41</v>
      </c>
      <c r="B12" s="30"/>
      <c r="C12" s="34"/>
      <c r="D12" s="30"/>
      <c r="E12" s="63"/>
      <c r="F12" s="30"/>
      <c r="G12" s="64"/>
      <c r="H12" s="30" t="s">
        <v>18</v>
      </c>
      <c r="I12" s="64">
        <v>1.71</v>
      </c>
      <c r="J12" s="30"/>
      <c r="K12" s="64"/>
      <c r="L12" s="31"/>
      <c r="M12" s="31"/>
      <c r="N12" s="9">
        <f>C12+E12+G12+I12+K12+M12</f>
        <v>1.71</v>
      </c>
    </row>
    <row r="13" spans="1:14" ht="11.25" customHeight="1" x14ac:dyDescent="0.25">
      <c r="A13" s="3"/>
      <c r="B13" s="144" t="s">
        <v>37</v>
      </c>
      <c r="C13" s="4"/>
      <c r="D13" s="65"/>
      <c r="E13" s="4"/>
      <c r="F13" s="144"/>
      <c r="G13" s="4"/>
      <c r="H13" s="144" t="s">
        <v>37</v>
      </c>
      <c r="I13" s="4"/>
      <c r="J13" s="144"/>
      <c r="K13" s="4"/>
      <c r="L13" s="144"/>
      <c r="M13" s="4"/>
      <c r="N13" s="4"/>
    </row>
    <row r="14" spans="1:14" ht="13.5" customHeight="1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5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35.2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ht="13.5" customHeight="1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7.25" customHeight="1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0.5" customHeight="1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ht="10.5" customHeight="1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7.25" customHeight="1" x14ac:dyDescent="0.25">
      <c r="A25" s="145">
        <v>6.5</v>
      </c>
      <c r="B25" s="42"/>
      <c r="C25" s="5"/>
      <c r="D25" s="42"/>
      <c r="E25" s="5"/>
      <c r="F25" s="42" t="s">
        <v>67</v>
      </c>
      <c r="G25" s="55">
        <v>1.5</v>
      </c>
      <c r="H25" s="5"/>
      <c r="I25" s="5"/>
      <c r="J25" s="42"/>
      <c r="K25" s="55"/>
      <c r="L25" s="42"/>
      <c r="M25" s="5"/>
      <c r="N25" s="5">
        <f>C25+E25+G25+I25+K25</f>
        <v>1.5</v>
      </c>
    </row>
    <row r="26" spans="1:14" ht="10.5" customHeight="1" x14ac:dyDescent="0.25">
      <c r="A26" s="37"/>
      <c r="B26" s="15" t="s">
        <v>77</v>
      </c>
      <c r="C26" s="4"/>
      <c r="D26" s="15" t="s">
        <v>77</v>
      </c>
      <c r="E26" s="4"/>
      <c r="F26" s="15" t="s">
        <v>77</v>
      </c>
      <c r="G26" s="7"/>
      <c r="H26" s="15" t="s">
        <v>77</v>
      </c>
      <c r="I26" s="4"/>
      <c r="J26" s="15" t="s">
        <v>78</v>
      </c>
      <c r="K26" s="7"/>
      <c r="L26" s="15"/>
      <c r="M26" s="4"/>
      <c r="N26" s="4"/>
    </row>
    <row r="27" spans="1:14" ht="15.75" customHeight="1" x14ac:dyDescent="0.25">
      <c r="A27" s="39">
        <v>17.8</v>
      </c>
      <c r="B27" s="10" t="s">
        <v>19</v>
      </c>
      <c r="C27" s="9">
        <v>0.4</v>
      </c>
      <c r="D27" s="10" t="s">
        <v>87</v>
      </c>
      <c r="E27" s="9">
        <v>0.5</v>
      </c>
      <c r="F27" s="10" t="s">
        <v>18</v>
      </c>
      <c r="G27" s="9">
        <v>2.21</v>
      </c>
      <c r="H27" s="10" t="s">
        <v>87</v>
      </c>
      <c r="I27" s="9">
        <v>0.5</v>
      </c>
      <c r="J27" s="10" t="s">
        <v>19</v>
      </c>
      <c r="K27" s="13">
        <v>0.5</v>
      </c>
      <c r="L27" s="10"/>
      <c r="M27" s="9"/>
      <c r="N27" s="9">
        <f>C27+E27+G27+I27+K27+M27</f>
        <v>4.1099999999999994</v>
      </c>
    </row>
    <row r="28" spans="1:14" x14ac:dyDescent="0.25">
      <c r="A28" s="41">
        <v>6.68</v>
      </c>
      <c r="B28" s="89"/>
      <c r="C28" s="4"/>
      <c r="D28" s="89" t="s">
        <v>74</v>
      </c>
      <c r="E28" s="42">
        <v>1.54</v>
      </c>
      <c r="F28" s="89"/>
      <c r="G28" s="15"/>
      <c r="H28" s="89"/>
      <c r="I28" s="15"/>
      <c r="J28" s="89"/>
      <c r="K28" s="15"/>
      <c r="L28" s="4"/>
      <c r="M28" s="4"/>
      <c r="N28" s="9">
        <f>C28+E28+G28+I28+K28+M28</f>
        <v>1.54</v>
      </c>
    </row>
    <row r="29" spans="1:14" x14ac:dyDescent="0.25">
      <c r="A29" s="27">
        <v>30.31</v>
      </c>
      <c r="B29" s="134" t="s">
        <v>79</v>
      </c>
      <c r="C29" s="28">
        <v>2</v>
      </c>
      <c r="D29" s="134" t="s">
        <v>80</v>
      </c>
      <c r="E29" s="28">
        <v>1</v>
      </c>
      <c r="F29" s="134" t="s">
        <v>80</v>
      </c>
      <c r="G29" s="28">
        <v>1</v>
      </c>
      <c r="H29" s="134" t="s">
        <v>80</v>
      </c>
      <c r="I29" s="28">
        <v>2</v>
      </c>
      <c r="J29" s="134" t="s">
        <v>80</v>
      </c>
      <c r="K29" s="28">
        <v>1</v>
      </c>
      <c r="L29" s="134"/>
      <c r="M29" s="28"/>
      <c r="N29" s="146">
        <f>C29+E29+G29+I29+K29+M29</f>
        <v>7</v>
      </c>
    </row>
    <row r="30" spans="1:14" x14ac:dyDescent="0.25">
      <c r="A30" s="69">
        <f>SUM(A3:A29)</f>
        <v>125.66</v>
      </c>
      <c r="B30" s="70" t="s">
        <v>9</v>
      </c>
      <c r="C30" s="70">
        <f>SUM(C3:C29)</f>
        <v>5.72</v>
      </c>
      <c r="D30" s="71"/>
      <c r="E30" s="70">
        <f>SUM(E3:E29)</f>
        <v>5.42</v>
      </c>
      <c r="F30" s="72"/>
      <c r="G30" s="70">
        <f>SUM(G3:G29)</f>
        <v>7.55</v>
      </c>
      <c r="H30" s="70"/>
      <c r="I30" s="70">
        <f>SUM(I3:I29)</f>
        <v>6.55</v>
      </c>
      <c r="J30" s="70"/>
      <c r="K30" s="70">
        <f>SUM(K3:K29)</f>
        <v>3.72</v>
      </c>
      <c r="L30" s="71"/>
      <c r="M30" s="71"/>
      <c r="N30" s="70">
        <f>SUM(N3:N29)</f>
        <v>28.959999999999997</v>
      </c>
    </row>
    <row r="31" spans="1:14" x14ac:dyDescent="0.25">
      <c r="A31" s="21"/>
      <c r="B31" s="21"/>
      <c r="C31" s="21" t="s">
        <v>12</v>
      </c>
      <c r="D31" s="21"/>
      <c r="E31" s="21"/>
      <c r="F31" s="24"/>
      <c r="G31" s="46"/>
      <c r="H31" s="50" t="s">
        <v>101</v>
      </c>
      <c r="I31" s="21"/>
      <c r="J31" s="21" t="s">
        <v>26</v>
      </c>
      <c r="K31" s="21"/>
      <c r="L31" s="21"/>
      <c r="M31" s="21"/>
      <c r="N31" s="21"/>
    </row>
    <row r="32" spans="1:14" x14ac:dyDescent="0.25">
      <c r="A32" s="21"/>
      <c r="B32" s="21"/>
      <c r="C32" s="21" t="s">
        <v>14</v>
      </c>
      <c r="D32" s="21"/>
      <c r="E32" s="21" t="str">
        <f>B1</f>
        <v>YOHANY DANIELA MORENO CAMARGO</v>
      </c>
      <c r="F32" s="24"/>
      <c r="G32" s="21"/>
      <c r="H32" s="21" t="s">
        <v>27</v>
      </c>
      <c r="I32" s="21"/>
      <c r="J32" s="47"/>
      <c r="K32" s="48">
        <f>N30*4.33</f>
        <v>125.39679999999998</v>
      </c>
      <c r="L32" s="49"/>
      <c r="M32" s="49"/>
      <c r="N32" s="21"/>
    </row>
  </sheetData>
  <pageMargins left="0.25" right="0.25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7" customWidth="1"/>
    <col min="2" max="2" width="15.5703125" customWidth="1"/>
    <col min="3" max="3" width="6.42578125" customWidth="1"/>
    <col min="4" max="4" width="13.140625" customWidth="1"/>
    <col min="5" max="5" width="6.140625" customWidth="1"/>
    <col min="6" max="6" width="12.85546875" customWidth="1"/>
    <col min="7" max="7" width="5.28515625" customWidth="1"/>
    <col min="8" max="8" width="19.7109375" customWidth="1"/>
    <col min="9" max="9" width="5.28515625" customWidth="1"/>
    <col min="10" max="10" width="12.5703125" customWidth="1"/>
    <col min="11" max="11" width="6.7109375" customWidth="1"/>
    <col min="12" max="12" width="6.5703125" customWidth="1"/>
    <col min="13" max="13" width="6.7109375" customWidth="1"/>
    <col min="14" max="14" width="7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18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21"/>
      <c r="L8" s="31"/>
      <c r="M8" s="31"/>
      <c r="N8" s="31">
        <f>C8+E8+G8+I8+K8+M8</f>
        <v>0.91999999999999993</v>
      </c>
    </row>
    <row r="9" spans="1:14" ht="12.75" customHeight="1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/>
      <c r="G11" s="62"/>
      <c r="H11" s="59" t="s">
        <v>36</v>
      </c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/>
      <c r="G12" s="64"/>
      <c r="H12" s="30" t="s">
        <v>18</v>
      </c>
      <c r="I12" s="64">
        <v>1.71</v>
      </c>
      <c r="J12" s="30"/>
      <c r="K12" s="64"/>
      <c r="L12" s="31"/>
      <c r="M12" s="31"/>
      <c r="N12" s="9">
        <f>C12+E12+G12+I12+K12+M12</f>
        <v>1.71</v>
      </c>
    </row>
    <row r="13" spans="1:14" ht="13.5" customHeight="1" x14ac:dyDescent="0.25">
      <c r="A13" s="3"/>
      <c r="B13" s="143" t="s">
        <v>37</v>
      </c>
      <c r="C13" s="4"/>
      <c r="D13" s="65"/>
      <c r="E13" s="4"/>
      <c r="F13" s="143"/>
      <c r="G13" s="4"/>
      <c r="H13" s="143" t="s">
        <v>37</v>
      </c>
      <c r="I13" s="4"/>
      <c r="J13" s="143"/>
      <c r="K13" s="4"/>
      <c r="L13" s="143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3.5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39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ht="14.25" customHeight="1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20.25" customHeight="1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9.5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5.75" customHeight="1" x14ac:dyDescent="0.25">
      <c r="A25" s="37"/>
      <c r="B25" s="15" t="s">
        <v>77</v>
      </c>
      <c r="C25" s="4"/>
      <c r="D25" s="15" t="s">
        <v>77</v>
      </c>
      <c r="E25" s="4"/>
      <c r="F25" s="15" t="s">
        <v>77</v>
      </c>
      <c r="G25" s="7"/>
      <c r="H25" s="15" t="s">
        <v>77</v>
      </c>
      <c r="I25" s="4"/>
      <c r="J25" s="15" t="s">
        <v>78</v>
      </c>
      <c r="K25" s="7"/>
      <c r="L25" s="15"/>
      <c r="M25" s="4"/>
      <c r="N25" s="5"/>
    </row>
    <row r="26" spans="1:14" ht="21.75" customHeight="1" x14ac:dyDescent="0.25">
      <c r="A26" s="39">
        <v>17.8</v>
      </c>
      <c r="B26" s="10" t="s">
        <v>19</v>
      </c>
      <c r="C26" s="9">
        <v>0.4</v>
      </c>
      <c r="D26" s="10" t="s">
        <v>97</v>
      </c>
      <c r="E26" s="9">
        <v>0.5</v>
      </c>
      <c r="F26" s="10" t="s">
        <v>18</v>
      </c>
      <c r="G26" s="9">
        <v>2.21</v>
      </c>
      <c r="H26" s="10" t="s">
        <v>87</v>
      </c>
      <c r="I26" s="9">
        <v>0.5</v>
      </c>
      <c r="J26" s="10" t="s">
        <v>19</v>
      </c>
      <c r="K26" s="13">
        <v>0.5</v>
      </c>
      <c r="L26" s="10"/>
      <c r="M26" s="9"/>
      <c r="N26" s="9">
        <f>C26+E26+G26+I26+K26+M26</f>
        <v>4.1099999999999994</v>
      </c>
    </row>
    <row r="27" spans="1:14" x14ac:dyDescent="0.25">
      <c r="A27" s="41">
        <v>6.68</v>
      </c>
      <c r="B27" s="89"/>
      <c r="C27" s="4"/>
      <c r="D27" s="89" t="s">
        <v>74</v>
      </c>
      <c r="E27" s="42">
        <v>1.54</v>
      </c>
      <c r="F27" s="89"/>
      <c r="G27" s="15"/>
      <c r="H27" s="89"/>
      <c r="I27" s="15"/>
      <c r="J27" s="89"/>
      <c r="K27" s="15"/>
      <c r="L27" s="4"/>
      <c r="M27" s="4"/>
      <c r="N27" s="4"/>
    </row>
    <row r="28" spans="1:14" x14ac:dyDescent="0.25">
      <c r="A28" s="27">
        <v>30.31</v>
      </c>
      <c r="B28" s="134" t="s">
        <v>79</v>
      </c>
      <c r="C28" s="28">
        <v>2</v>
      </c>
      <c r="D28" s="134" t="s">
        <v>80</v>
      </c>
      <c r="E28" s="28">
        <v>1</v>
      </c>
      <c r="F28" s="134" t="s">
        <v>80</v>
      </c>
      <c r="G28" s="28">
        <v>1</v>
      </c>
      <c r="H28" s="134" t="s">
        <v>80</v>
      </c>
      <c r="I28" s="28">
        <v>2</v>
      </c>
      <c r="J28" s="134" t="s">
        <v>80</v>
      </c>
      <c r="K28" s="28">
        <v>1</v>
      </c>
      <c r="L28" s="134"/>
      <c r="M28" s="28"/>
      <c r="N28" s="5">
        <f>C28+E28+G28+I28+K28+M28</f>
        <v>7</v>
      </c>
    </row>
    <row r="29" spans="1:14" x14ac:dyDescent="0.25">
      <c r="A29" s="69">
        <f>SUM(A3:A28)</f>
        <v>119.16</v>
      </c>
      <c r="B29" s="70" t="s">
        <v>9</v>
      </c>
      <c r="C29" s="70">
        <f>SUM(C3:C28)</f>
        <v>5.72</v>
      </c>
      <c r="D29" s="71"/>
      <c r="E29" s="70">
        <f>SUM(E3:E28)</f>
        <v>5.42</v>
      </c>
      <c r="F29" s="72"/>
      <c r="G29" s="70">
        <f>SUM(G3:G28)</f>
        <v>6.05</v>
      </c>
      <c r="H29" s="70"/>
      <c r="I29" s="70">
        <f>SUM(I3:I28)</f>
        <v>6.55</v>
      </c>
      <c r="J29" s="70"/>
      <c r="K29" s="70">
        <f>SUM(K3:K28)</f>
        <v>3.72</v>
      </c>
      <c r="L29" s="71"/>
      <c r="M29" s="71"/>
      <c r="N29" s="70">
        <f>SUM(N3:N28)</f>
        <v>25.919999999999998</v>
      </c>
    </row>
    <row r="30" spans="1:14" x14ac:dyDescent="0.25">
      <c r="A30" s="21"/>
      <c r="B30" s="21"/>
      <c r="C30" s="21" t="s">
        <v>12</v>
      </c>
      <c r="D30" s="21"/>
      <c r="E30" s="21"/>
      <c r="F30" s="24"/>
      <c r="G30" s="46"/>
      <c r="H30" s="50" t="s">
        <v>100</v>
      </c>
      <c r="I30" s="21"/>
      <c r="J30" s="21" t="s">
        <v>26</v>
      </c>
      <c r="K30" s="21"/>
      <c r="L30" s="21"/>
      <c r="M30" s="21"/>
      <c r="N30" s="21"/>
    </row>
    <row r="31" spans="1:14" x14ac:dyDescent="0.25">
      <c r="A31" s="21"/>
      <c r="B31" s="21"/>
      <c r="C31" s="21" t="s">
        <v>14</v>
      </c>
      <c r="D31" s="21"/>
      <c r="E31" s="21" t="str">
        <f>B1</f>
        <v>YOHANY DANIELA MORENO CAMARGO</v>
      </c>
      <c r="F31" s="24"/>
      <c r="G31" s="21"/>
      <c r="H31" s="21" t="s">
        <v>27</v>
      </c>
      <c r="I31" s="21"/>
      <c r="J31" s="47"/>
      <c r="K31" s="48">
        <f>N29*4.33</f>
        <v>112.2336</v>
      </c>
      <c r="L31" s="49"/>
      <c r="M31" s="49"/>
      <c r="N31" s="21"/>
    </row>
  </sheetData>
  <pageMargins left="0.25" right="0.25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22" workbookViewId="0"/>
  </sheetViews>
  <sheetFormatPr baseColWidth="10" defaultRowHeight="15" x14ac:dyDescent="0.25"/>
  <cols>
    <col min="1" max="1" width="7.7109375" customWidth="1"/>
    <col min="2" max="2" width="13.42578125" customWidth="1"/>
    <col min="3" max="3" width="7.140625" customWidth="1"/>
    <col min="4" max="4" width="13.7109375" customWidth="1"/>
    <col min="6" max="6" width="13.140625" customWidth="1"/>
    <col min="8" max="8" width="18.85546875" customWidth="1"/>
    <col min="9" max="9" width="7.85546875" customWidth="1"/>
    <col min="11" max="11" width="7.42578125" customWidth="1"/>
    <col min="12" max="12" width="6.5703125" customWidth="1"/>
    <col min="13" max="14" width="6.42578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18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21"/>
      <c r="L8" s="31"/>
      <c r="M8" s="31"/>
      <c r="N8" s="31">
        <f>C8+E8+G8+I8+K8+M8</f>
        <v>0.91999999999999993</v>
      </c>
    </row>
    <row r="9" spans="1:14" ht="11.25" customHeight="1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/>
      <c r="G11" s="62"/>
      <c r="H11" s="59" t="s">
        <v>36</v>
      </c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/>
      <c r="G12" s="64"/>
      <c r="H12" s="30" t="s">
        <v>18</v>
      </c>
      <c r="I12" s="64">
        <v>1.71</v>
      </c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142" t="s">
        <v>37</v>
      </c>
      <c r="C13" s="4"/>
      <c r="D13" s="65"/>
      <c r="E13" s="4"/>
      <c r="F13" s="142"/>
      <c r="G13" s="4"/>
      <c r="H13" s="142" t="s">
        <v>37</v>
      </c>
      <c r="I13" s="4"/>
      <c r="J13" s="142"/>
      <c r="K13" s="4"/>
      <c r="L13" s="142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5.75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30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ht="23.25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9.5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5" customHeight="1" x14ac:dyDescent="0.25">
      <c r="A25" s="37"/>
      <c r="B25" s="15" t="s">
        <v>77</v>
      </c>
      <c r="C25" s="4"/>
      <c r="D25" s="15" t="s">
        <v>77</v>
      </c>
      <c r="E25" s="4"/>
      <c r="F25" s="15" t="s">
        <v>77</v>
      </c>
      <c r="G25" s="7"/>
      <c r="H25" s="15" t="s">
        <v>77</v>
      </c>
      <c r="I25" s="4"/>
      <c r="J25" s="15" t="s">
        <v>78</v>
      </c>
      <c r="K25" s="7"/>
      <c r="L25" s="15"/>
      <c r="M25" s="4"/>
      <c r="N25" s="5"/>
    </row>
    <row r="26" spans="1:14" ht="23.25" customHeight="1" x14ac:dyDescent="0.25">
      <c r="A26" s="39">
        <v>17.8</v>
      </c>
      <c r="B26" s="10" t="s">
        <v>19</v>
      </c>
      <c r="C26" s="9">
        <v>0.4</v>
      </c>
      <c r="D26" s="10" t="s">
        <v>97</v>
      </c>
      <c r="E26" s="9">
        <v>0.5</v>
      </c>
      <c r="F26" s="10" t="s">
        <v>18</v>
      </c>
      <c r="G26" s="9">
        <v>2.21</v>
      </c>
      <c r="H26" s="10" t="s">
        <v>87</v>
      </c>
      <c r="I26" s="9">
        <v>0.5</v>
      </c>
      <c r="J26" s="10" t="s">
        <v>19</v>
      </c>
      <c r="K26" s="13">
        <v>0.5</v>
      </c>
      <c r="L26" s="10"/>
      <c r="M26" s="9"/>
      <c r="N26" s="9">
        <f>C26+E26+G26+I26+K26+M26</f>
        <v>4.1099999999999994</v>
      </c>
    </row>
    <row r="27" spans="1:14" x14ac:dyDescent="0.25">
      <c r="A27" s="27">
        <v>30.31</v>
      </c>
      <c r="B27" s="134" t="s">
        <v>79</v>
      </c>
      <c r="C27" s="28">
        <v>2</v>
      </c>
      <c r="D27" s="134" t="s">
        <v>80</v>
      </c>
      <c r="E27" s="28">
        <v>1</v>
      </c>
      <c r="F27" s="134" t="s">
        <v>80</v>
      </c>
      <c r="G27" s="28">
        <v>1</v>
      </c>
      <c r="H27" s="134" t="s">
        <v>80</v>
      </c>
      <c r="I27" s="28">
        <v>2</v>
      </c>
      <c r="J27" s="134" t="s">
        <v>80</v>
      </c>
      <c r="K27" s="28">
        <v>1</v>
      </c>
      <c r="L27" s="134"/>
      <c r="M27" s="28"/>
      <c r="N27" s="5">
        <f>C27+E27+G27+I27+K27+M27</f>
        <v>7</v>
      </c>
    </row>
    <row r="28" spans="1:14" x14ac:dyDescent="0.25">
      <c r="A28" s="69">
        <f>SUM(A3:A27)</f>
        <v>112.48</v>
      </c>
      <c r="B28" s="70" t="s">
        <v>9</v>
      </c>
      <c r="C28" s="70">
        <f>SUM(C3:C27)</f>
        <v>5.72</v>
      </c>
      <c r="D28" s="71"/>
      <c r="E28" s="70">
        <f>SUM(E3:E27)</f>
        <v>3.88</v>
      </c>
      <c r="F28" s="72"/>
      <c r="G28" s="70">
        <f>SUM(G3:G27)</f>
        <v>6.05</v>
      </c>
      <c r="H28" s="70"/>
      <c r="I28" s="70">
        <f>SUM(I3:I27)</f>
        <v>6.55</v>
      </c>
      <c r="J28" s="70"/>
      <c r="K28" s="70">
        <f>SUM(K3:K27)</f>
        <v>3.72</v>
      </c>
      <c r="L28" s="71"/>
      <c r="M28" s="71"/>
      <c r="N28" s="70">
        <f>SUM(N3:N27)</f>
        <v>25.919999999999998</v>
      </c>
    </row>
    <row r="29" spans="1:14" x14ac:dyDescent="0.25">
      <c r="A29" s="21"/>
      <c r="B29" s="21"/>
      <c r="C29" s="21" t="s">
        <v>12</v>
      </c>
      <c r="D29" s="21"/>
      <c r="E29" s="21"/>
      <c r="F29" s="24"/>
      <c r="G29" s="46"/>
      <c r="H29" s="50" t="s">
        <v>99</v>
      </c>
      <c r="I29" s="21"/>
      <c r="J29" s="21" t="s">
        <v>26</v>
      </c>
      <c r="K29" s="21"/>
      <c r="L29" s="21"/>
      <c r="M29" s="21"/>
      <c r="N29" s="21"/>
    </row>
    <row r="30" spans="1:14" x14ac:dyDescent="0.25">
      <c r="A30" s="21"/>
      <c r="B30" s="21"/>
      <c r="C30" s="21" t="s">
        <v>14</v>
      </c>
      <c r="D30" s="21"/>
      <c r="E30" s="21" t="str">
        <f>B1</f>
        <v>YOHANY DANIELA MORENO CAMARGO</v>
      </c>
      <c r="F30" s="24"/>
      <c r="G30" s="21"/>
      <c r="H30" s="21" t="s">
        <v>27</v>
      </c>
      <c r="I30" s="21"/>
      <c r="J30" s="47"/>
      <c r="K30" s="48">
        <f>N28*4.33</f>
        <v>112.2336</v>
      </c>
      <c r="L30" s="49"/>
      <c r="M30" s="49"/>
      <c r="N30" s="21"/>
    </row>
  </sheetData>
  <pageMargins left="0" right="0" top="0" bottom="0" header="0" footer="0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/>
  </sheetViews>
  <sheetFormatPr baseColWidth="10" defaultRowHeight="15" x14ac:dyDescent="0.25"/>
  <cols>
    <col min="1" max="1" width="8.42578125" customWidth="1"/>
    <col min="2" max="2" width="16.140625" customWidth="1"/>
    <col min="3" max="3" width="6.28515625" customWidth="1"/>
    <col min="4" max="4" width="13" customWidth="1"/>
    <col min="5" max="5" width="6.42578125" customWidth="1"/>
    <col min="6" max="6" width="12.5703125" customWidth="1"/>
    <col min="7" max="7" width="6.5703125" customWidth="1"/>
    <col min="8" max="8" width="19" customWidth="1"/>
    <col min="9" max="9" width="5.7109375" customWidth="1"/>
    <col min="10" max="10" width="12.7109375" customWidth="1"/>
    <col min="11" max="11" width="6.140625" customWidth="1"/>
    <col min="12" max="12" width="6.28515625" customWidth="1"/>
    <col min="13" max="13" width="5.5703125" customWidth="1"/>
    <col min="14" max="14" width="6.710937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18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21"/>
      <c r="L8" s="31"/>
      <c r="M8" s="31"/>
      <c r="N8" s="31">
        <f>C8+E8+G8+I8+K8+M8</f>
        <v>0.91999999999999993</v>
      </c>
    </row>
    <row r="9" spans="1:14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/>
      <c r="G11" s="62"/>
      <c r="H11" s="59" t="s">
        <v>36</v>
      </c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/>
      <c r="G12" s="64"/>
      <c r="H12" s="30" t="s">
        <v>18</v>
      </c>
      <c r="I12" s="64">
        <v>1.71</v>
      </c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141" t="s">
        <v>37</v>
      </c>
      <c r="C13" s="4"/>
      <c r="D13" s="65"/>
      <c r="E13" s="4"/>
      <c r="F13" s="141"/>
      <c r="G13" s="4"/>
      <c r="H13" s="141" t="s">
        <v>37</v>
      </c>
      <c r="I13" s="4"/>
      <c r="J13" s="141"/>
      <c r="K13" s="4"/>
      <c r="L13" s="141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2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41.2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ht="13.5" customHeight="1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9.5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6.5" customHeight="1" x14ac:dyDescent="0.25">
      <c r="A25" s="37"/>
      <c r="B25" s="15" t="s">
        <v>77</v>
      </c>
      <c r="C25" s="4"/>
      <c r="D25" s="15" t="s">
        <v>77</v>
      </c>
      <c r="E25" s="4"/>
      <c r="F25" s="15" t="s">
        <v>77</v>
      </c>
      <c r="G25" s="7"/>
      <c r="H25" s="15" t="s">
        <v>77</v>
      </c>
      <c r="I25" s="4"/>
      <c r="J25" s="15" t="s">
        <v>78</v>
      </c>
      <c r="K25" s="7"/>
      <c r="L25" s="15"/>
      <c r="M25" s="4"/>
      <c r="N25" s="5"/>
    </row>
    <row r="26" spans="1:14" ht="24.75" x14ac:dyDescent="0.25">
      <c r="A26" s="39">
        <v>17.8</v>
      </c>
      <c r="B26" s="10" t="s">
        <v>19</v>
      </c>
      <c r="C26" s="9">
        <v>0.4</v>
      </c>
      <c r="D26" s="10" t="s">
        <v>97</v>
      </c>
      <c r="E26" s="9">
        <v>0.5</v>
      </c>
      <c r="F26" s="10" t="s">
        <v>18</v>
      </c>
      <c r="G26" s="9">
        <v>2.21</v>
      </c>
      <c r="H26" s="10" t="s">
        <v>87</v>
      </c>
      <c r="I26" s="9">
        <v>0.5</v>
      </c>
      <c r="J26" s="10" t="s">
        <v>19</v>
      </c>
      <c r="K26" s="13">
        <v>0.5</v>
      </c>
      <c r="L26" s="10"/>
      <c r="M26" s="9"/>
      <c r="N26" s="9">
        <f>C26+E26+G26+I26+K26+M26</f>
        <v>4.1099999999999994</v>
      </c>
    </row>
    <row r="27" spans="1:14" x14ac:dyDescent="0.25">
      <c r="A27" s="27">
        <v>30.31</v>
      </c>
      <c r="B27" s="134" t="s">
        <v>79</v>
      </c>
      <c r="C27" s="28">
        <v>2</v>
      </c>
      <c r="D27" s="134" t="s">
        <v>80</v>
      </c>
      <c r="E27" s="28">
        <v>1</v>
      </c>
      <c r="F27" s="134" t="s">
        <v>80</v>
      </c>
      <c r="G27" s="28">
        <v>1</v>
      </c>
      <c r="H27" s="134" t="s">
        <v>80</v>
      </c>
      <c r="I27" s="28">
        <v>2</v>
      </c>
      <c r="J27" s="134" t="s">
        <v>80</v>
      </c>
      <c r="K27" s="28">
        <v>1</v>
      </c>
      <c r="L27" s="134"/>
      <c r="M27" s="28"/>
      <c r="N27" s="5">
        <f>C27+E27+G27+I27+K27+M27</f>
        <v>7</v>
      </c>
    </row>
    <row r="28" spans="1:14" x14ac:dyDescent="0.25">
      <c r="A28" s="3"/>
      <c r="B28" s="89" t="s">
        <v>94</v>
      </c>
      <c r="C28" s="4"/>
      <c r="D28" s="15"/>
      <c r="E28" s="15"/>
      <c r="F28" s="89"/>
      <c r="G28" s="4"/>
      <c r="H28" s="89" t="s">
        <v>94</v>
      </c>
      <c r="I28" s="4"/>
      <c r="J28" s="89"/>
      <c r="K28" s="15"/>
      <c r="L28" s="89"/>
      <c r="M28" s="4"/>
      <c r="N28" s="4"/>
    </row>
    <row r="29" spans="1:14" x14ac:dyDescent="0.25">
      <c r="A29" s="8">
        <v>6.25</v>
      </c>
      <c r="B29" s="11" t="s">
        <v>24</v>
      </c>
      <c r="C29" s="9">
        <v>0.94</v>
      </c>
      <c r="D29" s="10"/>
      <c r="E29" s="10"/>
      <c r="F29" s="10"/>
      <c r="G29" s="9"/>
      <c r="H29" s="9" t="s">
        <v>19</v>
      </c>
      <c r="I29" s="9">
        <v>0.5</v>
      </c>
      <c r="J29" s="11"/>
      <c r="K29" s="10"/>
      <c r="L29" s="10"/>
      <c r="M29" s="9"/>
      <c r="N29" s="9">
        <f>C29+E29+G29+I29+K29+M29</f>
        <v>1.44</v>
      </c>
    </row>
    <row r="30" spans="1:14" x14ac:dyDescent="0.25">
      <c r="A30" s="69">
        <f>SUM(A3:A29)</f>
        <v>118.73</v>
      </c>
      <c r="B30" s="70" t="s">
        <v>9</v>
      </c>
      <c r="C30" s="70">
        <f>SUM(C3:C29)</f>
        <v>6.66</v>
      </c>
      <c r="D30" s="71"/>
      <c r="E30" s="70">
        <f>SUM(E3:E29)</f>
        <v>3.88</v>
      </c>
      <c r="F30" s="72"/>
      <c r="G30" s="70">
        <f>SUM(G3:G29)</f>
        <v>6.05</v>
      </c>
      <c r="H30" s="70"/>
      <c r="I30" s="70">
        <f>SUM(I3:I29)</f>
        <v>7.05</v>
      </c>
      <c r="J30" s="70"/>
      <c r="K30" s="70">
        <f>SUM(K3:K29)</f>
        <v>3.72</v>
      </c>
      <c r="L30" s="71"/>
      <c r="M30" s="71"/>
      <c r="N30" s="70">
        <f>SUM(N3:N29)</f>
        <v>27.36</v>
      </c>
    </row>
    <row r="31" spans="1:14" x14ac:dyDescent="0.25">
      <c r="A31" s="21"/>
      <c r="B31" s="21"/>
      <c r="C31" s="21" t="s">
        <v>12</v>
      </c>
      <c r="D31" s="21"/>
      <c r="E31" s="21"/>
      <c r="F31" s="24"/>
      <c r="G31" s="46"/>
      <c r="H31" s="50" t="s">
        <v>98</v>
      </c>
      <c r="I31" s="21"/>
      <c r="J31" s="21" t="s">
        <v>26</v>
      </c>
      <c r="K31" s="21"/>
      <c r="L31" s="21"/>
      <c r="M31" s="21"/>
      <c r="N31" s="21"/>
    </row>
    <row r="32" spans="1:14" x14ac:dyDescent="0.25">
      <c r="A32" s="21"/>
      <c r="B32" s="21"/>
      <c r="C32" s="21" t="s">
        <v>14</v>
      </c>
      <c r="D32" s="21"/>
      <c r="E32" s="21" t="str">
        <f>B1</f>
        <v>YOHANY DANIELA MORENO CAMARGO</v>
      </c>
      <c r="F32" s="24"/>
      <c r="G32" s="21"/>
      <c r="H32" s="21" t="s">
        <v>27</v>
      </c>
      <c r="I32" s="21"/>
      <c r="J32" s="47"/>
      <c r="K32" s="48">
        <f>N30*4.33</f>
        <v>118.4688</v>
      </c>
      <c r="L32" s="49"/>
      <c r="M32" s="49"/>
      <c r="N32" s="21"/>
    </row>
    <row r="34" spans="6:6" x14ac:dyDescent="0.25">
      <c r="F34" t="s">
        <v>96</v>
      </c>
    </row>
  </sheetData>
  <pageMargins left="0" right="0" top="0" bottom="0" header="0" footer="0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/>
  </sheetViews>
  <sheetFormatPr baseColWidth="10" defaultRowHeight="15" x14ac:dyDescent="0.25"/>
  <cols>
    <col min="1" max="1" width="7.28515625" customWidth="1"/>
    <col min="2" max="2" width="15.140625" customWidth="1"/>
    <col min="3" max="3" width="7.7109375" customWidth="1"/>
    <col min="4" max="4" width="15.28515625" customWidth="1"/>
    <col min="5" max="5" width="6.5703125" customWidth="1"/>
    <col min="6" max="6" width="14.5703125" customWidth="1"/>
    <col min="7" max="7" width="6.28515625" customWidth="1"/>
    <col min="8" max="8" width="18.7109375" customWidth="1"/>
    <col min="9" max="9" width="6.85546875" customWidth="1"/>
    <col min="11" max="11" width="7.5703125" customWidth="1"/>
    <col min="12" max="12" width="4" customWidth="1"/>
    <col min="13" max="13" width="6.28515625" customWidth="1"/>
    <col min="14" max="14" width="7.1406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18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21"/>
      <c r="L8" s="31"/>
      <c r="M8" s="31"/>
      <c r="N8" s="31">
        <f>C8+E8+G8+I8+K8+M8</f>
        <v>0.91999999999999993</v>
      </c>
    </row>
    <row r="9" spans="1:14" ht="16.5" customHeight="1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/>
      <c r="G11" s="62"/>
      <c r="H11" s="59" t="s">
        <v>36</v>
      </c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/>
      <c r="G12" s="64"/>
      <c r="H12" s="30" t="s">
        <v>18</v>
      </c>
      <c r="I12" s="64">
        <v>1.71</v>
      </c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140" t="s">
        <v>37</v>
      </c>
      <c r="C13" s="4"/>
      <c r="D13" s="65"/>
      <c r="E13" s="4"/>
      <c r="F13" s="140"/>
      <c r="G13" s="4"/>
      <c r="H13" s="140" t="s">
        <v>37</v>
      </c>
      <c r="I13" s="4"/>
      <c r="J13" s="140"/>
      <c r="K13" s="4"/>
      <c r="L13" s="140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3.5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36.7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9.5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4.25" customHeight="1" x14ac:dyDescent="0.25">
      <c r="A25" s="37"/>
      <c r="B25" s="15" t="s">
        <v>77</v>
      </c>
      <c r="C25" s="4"/>
      <c r="D25" s="15" t="s">
        <v>77</v>
      </c>
      <c r="E25" s="4"/>
      <c r="F25" s="15" t="s">
        <v>77</v>
      </c>
      <c r="G25" s="7"/>
      <c r="H25" s="15" t="s">
        <v>77</v>
      </c>
      <c r="I25" s="4"/>
      <c r="J25" s="15" t="s">
        <v>78</v>
      </c>
      <c r="K25" s="7"/>
      <c r="L25" s="15"/>
      <c r="M25" s="4"/>
      <c r="N25" s="5"/>
    </row>
    <row r="26" spans="1:14" ht="24.75" x14ac:dyDescent="0.25">
      <c r="A26" s="39">
        <v>17.8</v>
      </c>
      <c r="B26" s="10" t="s">
        <v>18</v>
      </c>
      <c r="C26" s="9">
        <v>2.21</v>
      </c>
      <c r="D26" s="10" t="s">
        <v>87</v>
      </c>
      <c r="E26" s="9">
        <v>0.5</v>
      </c>
      <c r="F26" s="10" t="s">
        <v>19</v>
      </c>
      <c r="G26" s="13">
        <v>0.4</v>
      </c>
      <c r="H26" s="10" t="s">
        <v>87</v>
      </c>
      <c r="I26" s="9">
        <v>0.5</v>
      </c>
      <c r="J26" s="10" t="s">
        <v>19</v>
      </c>
      <c r="K26" s="13">
        <v>0.5</v>
      </c>
      <c r="L26" s="10"/>
      <c r="M26" s="9"/>
      <c r="N26" s="9">
        <f>C26+E26+G26+I26+K26+M26</f>
        <v>4.1099999999999994</v>
      </c>
    </row>
    <row r="27" spans="1:14" x14ac:dyDescent="0.25">
      <c r="A27" s="27">
        <v>21.65</v>
      </c>
      <c r="B27" s="134" t="s">
        <v>79</v>
      </c>
      <c r="C27" s="28">
        <v>1</v>
      </c>
      <c r="D27" s="134" t="s">
        <v>80</v>
      </c>
      <c r="E27" s="28">
        <v>1</v>
      </c>
      <c r="F27" s="134" t="s">
        <v>80</v>
      </c>
      <c r="G27" s="28">
        <v>1</v>
      </c>
      <c r="H27" s="134" t="s">
        <v>80</v>
      </c>
      <c r="I27" s="28">
        <v>1</v>
      </c>
      <c r="J27" s="134" t="s">
        <v>80</v>
      </c>
      <c r="K27" s="28">
        <v>1</v>
      </c>
      <c r="L27" s="134"/>
      <c r="M27" s="28"/>
      <c r="N27" s="5">
        <f>C27+E27+G27+I27+K27+M27</f>
        <v>5</v>
      </c>
    </row>
    <row r="28" spans="1:14" x14ac:dyDescent="0.25">
      <c r="A28" s="3"/>
      <c r="B28" s="89" t="s">
        <v>94</v>
      </c>
      <c r="C28" s="4"/>
      <c r="D28" s="15"/>
      <c r="E28" s="15"/>
      <c r="F28" s="89"/>
      <c r="G28" s="4"/>
      <c r="H28" s="89" t="s">
        <v>94</v>
      </c>
      <c r="I28" s="4"/>
      <c r="J28" s="89"/>
      <c r="K28" s="15"/>
      <c r="L28" s="89"/>
      <c r="M28" s="4"/>
      <c r="N28" s="4"/>
    </row>
    <row r="29" spans="1:14" x14ac:dyDescent="0.25">
      <c r="A29" s="8">
        <v>6.25</v>
      </c>
      <c r="B29" s="11" t="s">
        <v>24</v>
      </c>
      <c r="C29" s="9">
        <v>0.94</v>
      </c>
      <c r="D29" s="10"/>
      <c r="E29" s="10"/>
      <c r="F29" s="10"/>
      <c r="G29" s="9"/>
      <c r="H29" s="9" t="s">
        <v>19</v>
      </c>
      <c r="I29" s="9">
        <v>0.5</v>
      </c>
      <c r="J29" s="11"/>
      <c r="K29" s="10"/>
      <c r="L29" s="10"/>
      <c r="M29" s="9"/>
      <c r="N29" s="9">
        <f>C29+E29+G29+I29+K29+M29</f>
        <v>1.44</v>
      </c>
    </row>
    <row r="30" spans="1:14" x14ac:dyDescent="0.25">
      <c r="A30" s="69">
        <f>SUM(A3:A29)</f>
        <v>110.07</v>
      </c>
      <c r="B30" s="70" t="s">
        <v>9</v>
      </c>
      <c r="C30" s="70">
        <f>SUM(C3:C29)</f>
        <v>7.4699999999999989</v>
      </c>
      <c r="D30" s="71"/>
      <c r="E30" s="70">
        <f>SUM(E3:E29)</f>
        <v>3.88</v>
      </c>
      <c r="F30" s="72"/>
      <c r="G30" s="70">
        <f>SUM(G3:G29)</f>
        <v>4.24</v>
      </c>
      <c r="H30" s="70"/>
      <c r="I30" s="70">
        <f>SUM(I3:I29)</f>
        <v>6.05</v>
      </c>
      <c r="J30" s="70"/>
      <c r="K30" s="70">
        <f>SUM(K3:K29)</f>
        <v>3.72</v>
      </c>
      <c r="L30" s="71"/>
      <c r="M30" s="71"/>
      <c r="N30" s="70">
        <f>SUM(N3:N29)</f>
        <v>25.36</v>
      </c>
    </row>
    <row r="31" spans="1:14" x14ac:dyDescent="0.25">
      <c r="A31" s="21"/>
      <c r="B31" s="21"/>
      <c r="C31" s="21" t="s">
        <v>12</v>
      </c>
      <c r="D31" s="21"/>
      <c r="E31" s="21"/>
      <c r="F31" s="24"/>
      <c r="G31" s="46"/>
      <c r="H31" s="50" t="s">
        <v>95</v>
      </c>
      <c r="I31" s="21"/>
      <c r="J31" s="21" t="s">
        <v>26</v>
      </c>
      <c r="K31" s="21"/>
      <c r="L31" s="21"/>
      <c r="M31" s="21"/>
      <c r="N31" s="21"/>
    </row>
    <row r="32" spans="1:14" x14ac:dyDescent="0.25">
      <c r="A32" s="21"/>
      <c r="B32" s="21"/>
      <c r="C32" s="21" t="s">
        <v>14</v>
      </c>
      <c r="D32" s="21"/>
      <c r="E32" s="21" t="str">
        <f>B1</f>
        <v>YOHANY DANIELA MORENO CAMARGO</v>
      </c>
      <c r="F32" s="24"/>
      <c r="G32" s="21"/>
      <c r="H32" s="21" t="s">
        <v>27</v>
      </c>
      <c r="I32" s="21"/>
      <c r="J32" s="47"/>
      <c r="K32" s="48">
        <f>N30*4.33</f>
        <v>109.80880000000001</v>
      </c>
      <c r="L32" s="49"/>
      <c r="M32" s="49"/>
      <c r="N32" s="21"/>
    </row>
    <row r="34" spans="6:6" x14ac:dyDescent="0.25">
      <c r="F34" t="s">
        <v>96</v>
      </c>
    </row>
  </sheetData>
  <pageMargins left="0" right="0" top="0" bottom="0" header="0" footer="0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5" x14ac:dyDescent="0.25"/>
  <cols>
    <col min="1" max="1" width="9.140625" customWidth="1"/>
    <col min="3" max="3" width="6.5703125" customWidth="1"/>
    <col min="4" max="4" width="11.5703125" customWidth="1"/>
    <col min="5" max="5" width="7" customWidth="1"/>
    <col min="6" max="6" width="13.7109375" customWidth="1"/>
    <col min="7" max="7" width="6.5703125" customWidth="1"/>
    <col min="9" max="9" width="6.7109375" customWidth="1"/>
    <col min="11" max="11" width="6" customWidth="1"/>
    <col min="12" max="12" width="6.5703125" customWidth="1"/>
    <col min="13" max="13" width="5.28515625" customWidth="1"/>
    <col min="14" max="14" width="6.42578125" customWidth="1"/>
  </cols>
  <sheetData>
    <row r="1" spans="1:14" x14ac:dyDescent="0.25">
      <c r="A1" t="s">
        <v>179</v>
      </c>
      <c r="B1" s="21" t="s">
        <v>17</v>
      </c>
      <c r="F1" s="78"/>
    </row>
    <row r="2" spans="1:14" x14ac:dyDescent="0.25">
      <c r="F2" s="78"/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/>
      <c r="M3" s="1"/>
      <c r="N3" s="1" t="s">
        <v>9</v>
      </c>
    </row>
    <row r="4" spans="1:14" x14ac:dyDescent="0.25">
      <c r="A4" s="100"/>
      <c r="B4" s="5" t="s">
        <v>92</v>
      </c>
      <c r="C4" s="5"/>
      <c r="D4" s="5" t="s">
        <v>92</v>
      </c>
      <c r="E4" s="5"/>
      <c r="F4" s="42" t="s">
        <v>92</v>
      </c>
      <c r="G4" s="5"/>
      <c r="H4" s="5" t="s">
        <v>92</v>
      </c>
      <c r="I4" s="5"/>
      <c r="J4" s="5" t="s">
        <v>92</v>
      </c>
      <c r="K4" s="4"/>
      <c r="L4" s="4"/>
      <c r="M4" s="4"/>
      <c r="N4" s="95"/>
    </row>
    <row r="5" spans="1:14" x14ac:dyDescent="0.25">
      <c r="A5" s="16">
        <v>12</v>
      </c>
      <c r="B5" s="17" t="s">
        <v>20</v>
      </c>
      <c r="C5" s="9">
        <v>0.4</v>
      </c>
      <c r="D5" s="17" t="s">
        <v>20</v>
      </c>
      <c r="E5" s="17">
        <v>0.4</v>
      </c>
      <c r="F5" s="36" t="s">
        <v>19</v>
      </c>
      <c r="G5" s="9">
        <v>0.4</v>
      </c>
      <c r="H5" s="17" t="s">
        <v>18</v>
      </c>
      <c r="I5" s="9">
        <v>1.17</v>
      </c>
      <c r="J5" s="17" t="s">
        <v>20</v>
      </c>
      <c r="K5" s="9">
        <v>0.4</v>
      </c>
      <c r="L5" s="9"/>
      <c r="M5" s="9"/>
      <c r="N5" s="92">
        <f t="shared" ref="N5" si="0">C5+E5+G5+I5+K5</f>
        <v>2.77</v>
      </c>
    </row>
    <row r="6" spans="1:14" x14ac:dyDescent="0.25">
      <c r="A6" s="117"/>
      <c r="B6" s="4"/>
      <c r="C6" s="4"/>
      <c r="D6" s="4"/>
      <c r="E6" s="4"/>
      <c r="F6" s="15"/>
      <c r="G6" s="4"/>
      <c r="H6" s="4"/>
      <c r="I6" s="4"/>
      <c r="J6" s="4"/>
      <c r="K6" s="4"/>
      <c r="L6" s="5"/>
      <c r="M6" s="5"/>
      <c r="N6" s="112"/>
    </row>
    <row r="7" spans="1:14" x14ac:dyDescent="0.25">
      <c r="A7" s="117">
        <f>SUM(A4:A6)</f>
        <v>12</v>
      </c>
      <c r="B7" s="8" t="s">
        <v>9</v>
      </c>
      <c r="C7" s="8">
        <f>SUM(C4:C6)</f>
        <v>0.4</v>
      </c>
      <c r="D7" s="17"/>
      <c r="E7" s="17">
        <f>SUM(E4:E6)</f>
        <v>0.4</v>
      </c>
      <c r="F7" s="18"/>
      <c r="G7" s="8">
        <f>SUM(G4:G6)</f>
        <v>0.4</v>
      </c>
      <c r="H7" s="8"/>
      <c r="I7" s="8">
        <f>SUM(I4:I6)</f>
        <v>1.17</v>
      </c>
      <c r="J7" s="8"/>
      <c r="K7" s="17">
        <f>SUM(K4:K6)</f>
        <v>0.4</v>
      </c>
      <c r="L7" s="17"/>
      <c r="M7" s="17"/>
      <c r="N7" s="118">
        <f>SUM(N4:N6)</f>
        <v>2.77</v>
      </c>
    </row>
    <row r="8" spans="1:14" x14ac:dyDescent="0.25">
      <c r="F8" s="78"/>
      <c r="J8" s="47"/>
    </row>
    <row r="9" spans="1:14" x14ac:dyDescent="0.25">
      <c r="F9" s="78"/>
      <c r="H9" t="s">
        <v>26</v>
      </c>
      <c r="J9" s="47"/>
      <c r="K9" s="120">
        <f>N7*4.33</f>
        <v>11.9941</v>
      </c>
      <c r="L9" s="120"/>
      <c r="M9" s="120"/>
    </row>
    <row r="10" spans="1:14" x14ac:dyDescent="0.25">
      <c r="F10" s="78"/>
      <c r="I10" s="121">
        <f>N7</f>
        <v>2.77</v>
      </c>
    </row>
    <row r="11" spans="1:14" x14ac:dyDescent="0.25">
      <c r="B11" t="s">
        <v>12</v>
      </c>
      <c r="F11" s="78"/>
      <c r="G11" t="s">
        <v>93</v>
      </c>
    </row>
    <row r="12" spans="1:14" x14ac:dyDescent="0.25">
      <c r="B12" t="s">
        <v>14</v>
      </c>
      <c r="D12" t="str">
        <f>B1</f>
        <v>YOHANY DANIELA MORENO CAMARGO</v>
      </c>
      <c r="F12" s="78"/>
    </row>
    <row r="13" spans="1:14" x14ac:dyDescent="0.25">
      <c r="B13" t="s">
        <v>15</v>
      </c>
      <c r="F13" s="78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6" workbookViewId="0">
      <selection sqref="A1:N40"/>
    </sheetView>
  </sheetViews>
  <sheetFormatPr baseColWidth="10" defaultRowHeight="15" x14ac:dyDescent="0.25"/>
  <cols>
    <col min="1" max="1" width="7.42578125" customWidth="1"/>
    <col min="3" max="3" width="8" customWidth="1"/>
    <col min="5" max="5" width="7" customWidth="1"/>
    <col min="7" max="7" width="7.42578125" customWidth="1"/>
    <col min="9" max="9" width="8.140625" customWidth="1"/>
    <col min="11" max="11" width="7.28515625" customWidth="1"/>
    <col min="12" max="12" width="6.85546875" customWidth="1"/>
    <col min="13" max="13" width="6.42578125" customWidth="1"/>
    <col min="14" max="14" width="7.5703125" customWidth="1"/>
  </cols>
  <sheetData>
    <row r="1" spans="1:14" x14ac:dyDescent="0.25"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23.25" x14ac:dyDescent="0.25">
      <c r="A3" s="112"/>
      <c r="B3" s="56" t="s">
        <v>145</v>
      </c>
      <c r="C3" s="55"/>
      <c r="D3" s="56"/>
      <c r="E3" s="243"/>
      <c r="F3" s="56" t="s">
        <v>145</v>
      </c>
      <c r="G3" s="243"/>
      <c r="H3" s="56"/>
      <c r="I3" s="243"/>
      <c r="J3" s="56" t="s">
        <v>145</v>
      </c>
      <c r="K3" s="243"/>
      <c r="L3" s="6"/>
      <c r="M3" s="112"/>
      <c r="N3" s="7"/>
    </row>
    <row r="4" spans="1:14" ht="23.25" x14ac:dyDescent="0.25">
      <c r="A4" s="92">
        <v>5</v>
      </c>
      <c r="B4" s="200" t="s">
        <v>147</v>
      </c>
      <c r="C4" s="13">
        <v>0.25</v>
      </c>
      <c r="D4" s="200"/>
      <c r="E4" s="18"/>
      <c r="F4" s="200" t="s">
        <v>146</v>
      </c>
      <c r="G4" s="13">
        <v>0.65</v>
      </c>
      <c r="H4" s="200"/>
      <c r="I4" s="18"/>
      <c r="J4" s="200" t="s">
        <v>147</v>
      </c>
      <c r="K4" s="18">
        <v>0.25</v>
      </c>
      <c r="L4" s="10"/>
      <c r="M4" s="92"/>
      <c r="N4" s="13">
        <f>C4+E4+G4+I4+K4+M4</f>
        <v>1.1499999999999999</v>
      </c>
    </row>
    <row r="5" spans="1:14" x14ac:dyDescent="0.25">
      <c r="A5" s="136"/>
      <c r="B5" s="56"/>
      <c r="C5" s="33"/>
      <c r="D5" s="56" t="s">
        <v>31</v>
      </c>
      <c r="E5" s="33"/>
      <c r="F5" s="56"/>
      <c r="G5" s="33"/>
      <c r="H5" s="56"/>
      <c r="I5" s="33"/>
      <c r="J5" s="56"/>
      <c r="K5" s="33"/>
      <c r="L5" s="56"/>
      <c r="M5" s="28"/>
      <c r="N5" s="33"/>
    </row>
    <row r="6" spans="1:14" x14ac:dyDescent="0.25">
      <c r="A6" s="138">
        <v>3</v>
      </c>
      <c r="B6" s="30"/>
      <c r="C6" s="34"/>
      <c r="D6" s="30" t="s">
        <v>18</v>
      </c>
      <c r="E6" s="34">
        <v>0.69</v>
      </c>
      <c r="F6" s="30"/>
      <c r="G6" s="34"/>
      <c r="H6" s="30"/>
      <c r="I6" s="34"/>
      <c r="J6" s="30"/>
      <c r="K6" s="34"/>
      <c r="L6" s="30"/>
      <c r="M6" s="31"/>
      <c r="N6" s="34">
        <f>C6+E6+G6+I6+K6+M6</f>
        <v>0.69</v>
      </c>
    </row>
    <row r="7" spans="1:14" ht="23.25" x14ac:dyDescent="0.25">
      <c r="A7" s="183"/>
      <c r="B7" s="148"/>
      <c r="C7" s="60"/>
      <c r="D7" s="148"/>
      <c r="E7" s="60"/>
      <c r="F7" s="148"/>
      <c r="G7" s="60"/>
      <c r="H7" s="148" t="s">
        <v>102</v>
      </c>
      <c r="I7" s="60"/>
      <c r="J7" s="148"/>
      <c r="K7" s="60"/>
      <c r="L7" s="148"/>
      <c r="M7" s="6"/>
      <c r="N7" s="60"/>
    </row>
    <row r="8" spans="1:14" x14ac:dyDescent="0.25">
      <c r="A8" s="183">
        <v>3.75</v>
      </c>
      <c r="B8" s="148"/>
      <c r="C8" s="60"/>
      <c r="D8" s="148"/>
      <c r="E8" s="60"/>
      <c r="F8" s="148"/>
      <c r="G8" s="60"/>
      <c r="H8" s="148" t="s">
        <v>18</v>
      </c>
      <c r="I8" s="60">
        <v>0.86</v>
      </c>
      <c r="J8" s="148"/>
      <c r="K8" s="60"/>
      <c r="L8" s="148"/>
      <c r="M8" s="6"/>
      <c r="N8" s="60">
        <f>C8+E8+G8+I8+K8</f>
        <v>0.86</v>
      </c>
    </row>
    <row r="9" spans="1:14" x14ac:dyDescent="0.25">
      <c r="A9" s="136"/>
      <c r="B9" s="134"/>
      <c r="C9" s="33"/>
      <c r="D9" s="134" t="s">
        <v>32</v>
      </c>
      <c r="E9" s="33"/>
      <c r="F9" s="134"/>
      <c r="G9" s="33"/>
      <c r="H9" s="134"/>
      <c r="I9" s="33"/>
      <c r="J9" s="134"/>
      <c r="K9" s="33"/>
      <c r="L9" s="134"/>
      <c r="M9" s="28"/>
      <c r="N9" s="33"/>
    </row>
    <row r="10" spans="1:14" x14ac:dyDescent="0.25">
      <c r="A10" s="138">
        <v>3</v>
      </c>
      <c r="B10" s="30"/>
      <c r="C10" s="34"/>
      <c r="D10" s="31" t="s">
        <v>18</v>
      </c>
      <c r="E10" s="244">
        <v>0.69</v>
      </c>
      <c r="F10" s="30"/>
      <c r="G10" s="34"/>
      <c r="H10" s="30"/>
      <c r="I10" s="34"/>
      <c r="J10" s="30"/>
      <c r="K10" s="34"/>
      <c r="L10" s="31"/>
      <c r="M10" s="31"/>
      <c r="N10" s="34">
        <f>C10+E10+G10+I10+K10+M10</f>
        <v>0.69</v>
      </c>
    </row>
    <row r="11" spans="1:14" x14ac:dyDescent="0.25">
      <c r="A11" s="136"/>
      <c r="B11" s="56" t="s">
        <v>33</v>
      </c>
      <c r="C11" s="33"/>
      <c r="D11" s="56"/>
      <c r="E11" s="33"/>
      <c r="F11" s="56"/>
      <c r="G11" s="33"/>
      <c r="H11" s="56" t="s">
        <v>33</v>
      </c>
      <c r="I11" s="33"/>
      <c r="J11" s="56"/>
      <c r="K11" s="33"/>
      <c r="L11" s="56"/>
      <c r="M11" s="28"/>
      <c r="N11" s="33"/>
    </row>
    <row r="12" spans="1:14" x14ac:dyDescent="0.25">
      <c r="A12" s="138">
        <v>4</v>
      </c>
      <c r="B12" s="30" t="s">
        <v>18</v>
      </c>
      <c r="C12" s="34">
        <v>0.59</v>
      </c>
      <c r="D12" s="31"/>
      <c r="E12" s="244"/>
      <c r="F12" s="30"/>
      <c r="G12" s="34"/>
      <c r="H12" s="30" t="s">
        <v>20</v>
      </c>
      <c r="I12" s="34">
        <v>0.33</v>
      </c>
      <c r="J12" s="30"/>
      <c r="K12" s="251"/>
      <c r="L12" s="31"/>
      <c r="M12" s="31"/>
      <c r="N12" s="34">
        <f>C12+E12+G12+I12+K12+M12</f>
        <v>0.91999999999999993</v>
      </c>
    </row>
    <row r="13" spans="1:14" ht="23.25" x14ac:dyDescent="0.25">
      <c r="A13" s="136"/>
      <c r="B13" s="56" t="s">
        <v>35</v>
      </c>
      <c r="C13" s="33"/>
      <c r="D13" s="56"/>
      <c r="E13" s="33"/>
      <c r="F13" s="56"/>
      <c r="G13" s="33"/>
      <c r="H13" s="56"/>
      <c r="I13" s="33"/>
      <c r="J13" s="56"/>
      <c r="K13" s="33"/>
      <c r="L13" s="56"/>
      <c r="M13" s="28"/>
      <c r="N13" s="33"/>
    </row>
    <row r="14" spans="1:14" x14ac:dyDescent="0.25">
      <c r="A14" s="138">
        <v>4</v>
      </c>
      <c r="B14" s="30" t="s">
        <v>18</v>
      </c>
      <c r="C14" s="34">
        <v>0.92</v>
      </c>
      <c r="D14" s="31"/>
      <c r="E14" s="244"/>
      <c r="F14" s="30"/>
      <c r="G14" s="34"/>
      <c r="H14" s="30"/>
      <c r="I14" s="34"/>
      <c r="J14" s="30"/>
      <c r="K14" s="34"/>
      <c r="L14" s="31"/>
      <c r="M14" s="31"/>
      <c r="N14" s="34">
        <f>C14+E14+G14+I14+K14+M14</f>
        <v>0.92</v>
      </c>
    </row>
    <row r="15" spans="1:14" x14ac:dyDescent="0.25">
      <c r="A15" s="183"/>
      <c r="B15" s="59"/>
      <c r="C15" s="60"/>
      <c r="D15" s="59"/>
      <c r="E15" s="61"/>
      <c r="F15" s="59" t="s">
        <v>36</v>
      </c>
      <c r="G15" s="248"/>
      <c r="H15" s="59"/>
      <c r="I15" s="248"/>
      <c r="J15" s="59"/>
      <c r="K15" s="248"/>
      <c r="L15" s="6"/>
      <c r="M15" s="6"/>
      <c r="N15" s="60"/>
    </row>
    <row r="16" spans="1:14" x14ac:dyDescent="0.25">
      <c r="A16" s="138">
        <v>7.41</v>
      </c>
      <c r="B16" s="30"/>
      <c r="C16" s="34"/>
      <c r="D16" s="30"/>
      <c r="E16" s="63"/>
      <c r="F16" s="30" t="s">
        <v>18</v>
      </c>
      <c r="G16" s="54">
        <v>1.71</v>
      </c>
      <c r="H16" s="30"/>
      <c r="I16" s="54"/>
      <c r="J16" s="30"/>
      <c r="K16" s="54"/>
      <c r="L16" s="31"/>
      <c r="M16" s="31"/>
      <c r="N16" s="13">
        <f>C16+E16+G16+I16+K16+M16</f>
        <v>1.71</v>
      </c>
    </row>
    <row r="17" spans="1:14" x14ac:dyDescent="0.25">
      <c r="A17" s="95"/>
      <c r="B17" s="264" t="s">
        <v>37</v>
      </c>
      <c r="C17" s="7"/>
      <c r="D17" s="65"/>
      <c r="E17" s="7"/>
      <c r="F17" s="264"/>
      <c r="G17" s="7"/>
      <c r="H17" s="264" t="s">
        <v>37</v>
      </c>
      <c r="I17" s="7"/>
      <c r="J17" s="264"/>
      <c r="K17" s="7"/>
      <c r="L17" s="264"/>
      <c r="M17" s="4"/>
      <c r="N17" s="7"/>
    </row>
    <row r="18" spans="1:14" x14ac:dyDescent="0.25">
      <c r="A18" s="92">
        <v>4</v>
      </c>
      <c r="B18" s="10" t="s">
        <v>19</v>
      </c>
      <c r="C18" s="13">
        <v>0.33</v>
      </c>
      <c r="D18" s="66"/>
      <c r="E18" s="245"/>
      <c r="F18" s="10"/>
      <c r="G18" s="13"/>
      <c r="H18" s="10" t="s">
        <v>18</v>
      </c>
      <c r="I18" s="13">
        <v>0.59</v>
      </c>
      <c r="J18" s="10"/>
      <c r="K18" s="13"/>
      <c r="L18" s="9"/>
      <c r="M18" s="9"/>
      <c r="N18" s="13">
        <f>C18+E18+G18+I18+K18+M18</f>
        <v>0.91999999999999993</v>
      </c>
    </row>
    <row r="19" spans="1:14" ht="24.75" x14ac:dyDescent="0.25">
      <c r="A19" s="239"/>
      <c r="B19" s="15"/>
      <c r="C19" s="7"/>
      <c r="D19" s="4"/>
      <c r="E19" s="246"/>
      <c r="F19" s="15"/>
      <c r="G19" s="7"/>
      <c r="H19" s="15" t="s">
        <v>38</v>
      </c>
      <c r="I19" s="7"/>
      <c r="J19" s="15"/>
      <c r="K19" s="7"/>
      <c r="L19" s="4"/>
      <c r="M19" s="4"/>
      <c r="N19" s="7"/>
    </row>
    <row r="20" spans="1:14" ht="51" x14ac:dyDescent="0.25">
      <c r="A20" s="240">
        <v>3</v>
      </c>
      <c r="B20" s="10"/>
      <c r="C20" s="13"/>
      <c r="D20" s="9"/>
      <c r="E20" s="245"/>
      <c r="F20" s="10"/>
      <c r="G20" s="13"/>
      <c r="H20" s="185" t="s">
        <v>39</v>
      </c>
      <c r="I20" s="13">
        <v>0.69</v>
      </c>
      <c r="J20" s="67"/>
      <c r="K20" s="13"/>
      <c r="L20" s="9"/>
      <c r="M20" s="9"/>
      <c r="N20" s="13">
        <f>C20+E20+G20+I20+K20+M20</f>
        <v>0.69</v>
      </c>
    </row>
    <row r="21" spans="1:14" ht="23.25" x14ac:dyDescent="0.25">
      <c r="A21" s="136"/>
      <c r="B21" s="32" t="s">
        <v>40</v>
      </c>
      <c r="C21" s="33"/>
      <c r="D21" s="32"/>
      <c r="E21" s="33"/>
      <c r="F21" s="32"/>
      <c r="G21" s="33"/>
      <c r="H21" s="32" t="s">
        <v>40</v>
      </c>
      <c r="I21" s="33"/>
      <c r="J21" s="32"/>
      <c r="K21" s="33"/>
      <c r="L21" s="32"/>
      <c r="M21" s="68"/>
      <c r="N21" s="33"/>
    </row>
    <row r="22" spans="1:14" ht="26.25" x14ac:dyDescent="0.25">
      <c r="A22" s="138">
        <v>5</v>
      </c>
      <c r="B22" s="67" t="s">
        <v>41</v>
      </c>
      <c r="C22" s="34">
        <v>0.75</v>
      </c>
      <c r="D22" s="30"/>
      <c r="E22" s="34"/>
      <c r="F22" s="30"/>
      <c r="G22" s="34"/>
      <c r="H22" s="30" t="s">
        <v>42</v>
      </c>
      <c r="I22" s="34">
        <v>0.4</v>
      </c>
      <c r="J22" s="30"/>
      <c r="K22" s="34"/>
      <c r="L22" s="30"/>
      <c r="M22" s="57"/>
      <c r="N22" s="34">
        <f>K22+I22+G22+E22+C22</f>
        <v>1.1499999999999999</v>
      </c>
    </row>
    <row r="23" spans="1:14" x14ac:dyDescent="0.25">
      <c r="A23" s="136"/>
      <c r="B23" s="32" t="s">
        <v>21</v>
      </c>
      <c r="C23" s="33"/>
      <c r="D23" s="32"/>
      <c r="E23" s="247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33"/>
    </row>
    <row r="24" spans="1:14" x14ac:dyDescent="0.25">
      <c r="A24" s="138">
        <v>14.86</v>
      </c>
      <c r="B24" s="30" t="s">
        <v>19</v>
      </c>
      <c r="C24" s="34">
        <v>0.33</v>
      </c>
      <c r="D24" s="30"/>
      <c r="E24" s="63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4">
        <f>K24+I24+G24+C24</f>
        <v>3.43</v>
      </c>
    </row>
    <row r="25" spans="1:14" ht="19.5" x14ac:dyDescent="0.25">
      <c r="A25" s="239">
        <v>10.1</v>
      </c>
      <c r="B25" s="40" t="s">
        <v>23</v>
      </c>
      <c r="C25" s="7">
        <v>0.4</v>
      </c>
      <c r="D25" s="4"/>
      <c r="E25" s="246"/>
      <c r="F25" s="40" t="s">
        <v>23</v>
      </c>
      <c r="G25" s="7">
        <v>0.4</v>
      </c>
      <c r="H25" s="15"/>
      <c r="I25" s="7"/>
      <c r="J25" s="40" t="s">
        <v>23</v>
      </c>
      <c r="K25" s="7">
        <v>1.5</v>
      </c>
      <c r="L25" s="4"/>
      <c r="M25" s="4"/>
      <c r="N25" s="55">
        <f>C25+E25+G25+I25+K25+M25</f>
        <v>2.2999999999999998</v>
      </c>
    </row>
    <row r="26" spans="1:14" x14ac:dyDescent="0.25">
      <c r="A26" s="240"/>
      <c r="B26" s="10" t="s">
        <v>19</v>
      </c>
      <c r="C26" s="13"/>
      <c r="D26" s="9"/>
      <c r="E26" s="245"/>
      <c r="F26" s="10" t="s">
        <v>19</v>
      </c>
      <c r="G26" s="13"/>
      <c r="H26" s="10"/>
      <c r="I26" s="13"/>
      <c r="J26" s="10" t="s">
        <v>24</v>
      </c>
      <c r="K26" s="13"/>
      <c r="L26" s="9"/>
      <c r="M26" s="9"/>
      <c r="N26" s="13"/>
    </row>
    <row r="27" spans="1:14" x14ac:dyDescent="0.25">
      <c r="A27" s="95"/>
      <c r="B27" s="89"/>
      <c r="C27" s="7"/>
      <c r="D27" s="4" t="s">
        <v>25</v>
      </c>
      <c r="E27" s="171"/>
      <c r="F27" s="89"/>
      <c r="G27" s="7"/>
      <c r="H27" s="89"/>
      <c r="I27" s="7"/>
      <c r="J27" s="4" t="s">
        <v>25</v>
      </c>
      <c r="K27" s="7"/>
      <c r="L27" s="4"/>
      <c r="M27" s="4"/>
      <c r="N27" s="7"/>
    </row>
    <row r="28" spans="1:14" x14ac:dyDescent="0.25">
      <c r="A28" s="92">
        <v>6</v>
      </c>
      <c r="B28" s="10"/>
      <c r="C28" s="13"/>
      <c r="D28" s="10" t="s">
        <v>18</v>
      </c>
      <c r="E28" s="13">
        <v>1</v>
      </c>
      <c r="F28" s="10"/>
      <c r="G28" s="13"/>
      <c r="H28" s="9"/>
      <c r="I28" s="13"/>
      <c r="J28" s="10" t="s">
        <v>19</v>
      </c>
      <c r="K28" s="13">
        <v>0.39</v>
      </c>
      <c r="L28" s="10"/>
      <c r="M28" s="9"/>
      <c r="N28" s="13">
        <f>C28+E28+G28+I28+K28+M28</f>
        <v>1.3900000000000001</v>
      </c>
    </row>
    <row r="29" spans="1:14" x14ac:dyDescent="0.25">
      <c r="A29" s="241">
        <v>6.5</v>
      </c>
      <c r="B29" s="42"/>
      <c r="C29" s="55"/>
      <c r="D29" s="42"/>
      <c r="E29" s="55"/>
      <c r="F29" s="42" t="s">
        <v>67</v>
      </c>
      <c r="G29" s="55">
        <v>1.5</v>
      </c>
      <c r="H29" s="5"/>
      <c r="I29" s="55"/>
      <c r="J29" s="42"/>
      <c r="K29" s="55"/>
      <c r="L29" s="42"/>
      <c r="M29" s="5"/>
      <c r="N29" s="55">
        <f>C29+E29+G29+I29+K29</f>
        <v>1.5</v>
      </c>
    </row>
    <row r="30" spans="1:14" ht="24.75" x14ac:dyDescent="0.25">
      <c r="A30" s="239"/>
      <c r="B30" s="15" t="s">
        <v>77</v>
      </c>
      <c r="C30" s="7"/>
      <c r="D30" s="15" t="s">
        <v>77</v>
      </c>
      <c r="E30" s="7"/>
      <c r="F30" s="15" t="s">
        <v>77</v>
      </c>
      <c r="G30" s="7"/>
      <c r="H30" s="15" t="s">
        <v>77</v>
      </c>
      <c r="I30" s="7"/>
      <c r="J30" s="15" t="s">
        <v>78</v>
      </c>
      <c r="K30" s="7"/>
      <c r="L30" s="15"/>
      <c r="M30" s="4"/>
      <c r="N30" s="7"/>
    </row>
    <row r="31" spans="1:14" ht="23.25" x14ac:dyDescent="0.25">
      <c r="A31" s="240">
        <v>17.8</v>
      </c>
      <c r="B31" s="10" t="s">
        <v>19</v>
      </c>
      <c r="C31" s="13">
        <v>0.4</v>
      </c>
      <c r="D31" s="75" t="s">
        <v>154</v>
      </c>
      <c r="E31" s="13">
        <v>2.21</v>
      </c>
      <c r="F31" s="75" t="s">
        <v>87</v>
      </c>
      <c r="G31" s="13">
        <v>0.5</v>
      </c>
      <c r="H31" s="30" t="s">
        <v>87</v>
      </c>
      <c r="I31" s="13">
        <v>0.5</v>
      </c>
      <c r="J31" s="10" t="s">
        <v>19</v>
      </c>
      <c r="K31" s="13">
        <v>0.5</v>
      </c>
      <c r="L31" s="10"/>
      <c r="M31" s="9"/>
      <c r="N31" s="13">
        <f>C31+E31+G31+I31+K31+M31</f>
        <v>4.1099999999999994</v>
      </c>
    </row>
    <row r="32" spans="1:14" x14ac:dyDescent="0.25">
      <c r="A32" s="112">
        <v>6.68</v>
      </c>
      <c r="B32" s="89"/>
      <c r="C32" s="7"/>
      <c r="D32" s="89" t="s">
        <v>74</v>
      </c>
      <c r="E32" s="243">
        <v>1.54</v>
      </c>
      <c r="F32" s="89"/>
      <c r="G32" s="171"/>
      <c r="H32" s="89"/>
      <c r="I32" s="171"/>
      <c r="J32" s="89"/>
      <c r="K32" s="171"/>
      <c r="L32" s="4"/>
      <c r="M32" s="4"/>
      <c r="N32" s="13">
        <f>C32+E32+G32+I32+K32+M32</f>
        <v>1.54</v>
      </c>
    </row>
    <row r="33" spans="1:14" x14ac:dyDescent="0.25">
      <c r="A33" s="136">
        <v>21.65</v>
      </c>
      <c r="B33" s="134" t="s">
        <v>79</v>
      </c>
      <c r="C33" s="33">
        <v>1</v>
      </c>
      <c r="D33" s="134" t="s">
        <v>80</v>
      </c>
      <c r="E33" s="33">
        <v>1</v>
      </c>
      <c r="F33" s="134" t="s">
        <v>80</v>
      </c>
      <c r="G33" s="33">
        <v>1</v>
      </c>
      <c r="H33" s="134" t="s">
        <v>80</v>
      </c>
      <c r="I33" s="33">
        <v>1</v>
      </c>
      <c r="J33" s="134" t="s">
        <v>80</v>
      </c>
      <c r="K33" s="33">
        <v>1</v>
      </c>
      <c r="L33" s="134"/>
      <c r="M33" s="28"/>
      <c r="N33" s="252">
        <f>C33+E33+G33+I33+K33+M33</f>
        <v>5</v>
      </c>
    </row>
    <row r="34" spans="1:14" x14ac:dyDescent="0.25">
      <c r="A34" s="136"/>
      <c r="B34" s="134" t="s">
        <v>120</v>
      </c>
      <c r="C34" s="33"/>
      <c r="D34" s="134"/>
      <c r="E34" s="33"/>
      <c r="F34" s="134"/>
      <c r="G34" s="33"/>
      <c r="H34" s="134"/>
      <c r="I34" s="33"/>
      <c r="J34" s="134"/>
      <c r="K34" s="33"/>
      <c r="L34" s="134"/>
      <c r="M34" s="28"/>
      <c r="N34" s="7"/>
    </row>
    <row r="35" spans="1:14" x14ac:dyDescent="0.25">
      <c r="A35" s="138">
        <v>5.16</v>
      </c>
      <c r="B35" s="168" t="s">
        <v>18</v>
      </c>
      <c r="C35" s="34">
        <v>1.19</v>
      </c>
      <c r="D35" s="168"/>
      <c r="E35" s="34"/>
      <c r="F35" s="168"/>
      <c r="G35" s="34"/>
      <c r="H35" s="168"/>
      <c r="I35" s="34"/>
      <c r="J35" s="168"/>
      <c r="K35" s="34"/>
      <c r="L35" s="168"/>
      <c r="M35" s="31"/>
      <c r="N35" s="13">
        <f>C35+E35+G35+I35+K35+M35</f>
        <v>1.19</v>
      </c>
    </row>
    <row r="36" spans="1:14" ht="23.25" x14ac:dyDescent="0.25">
      <c r="A36" s="241"/>
      <c r="B36" s="59"/>
      <c r="C36" s="60"/>
      <c r="D36" s="59"/>
      <c r="E36" s="248"/>
      <c r="F36" s="59" t="s">
        <v>123</v>
      </c>
      <c r="G36" s="60"/>
      <c r="H36" s="207"/>
      <c r="I36" s="249"/>
      <c r="J36" s="59"/>
      <c r="K36" s="60"/>
      <c r="L36" s="59"/>
      <c r="M36" s="6"/>
      <c r="N36" s="60"/>
    </row>
    <row r="37" spans="1:14" x14ac:dyDescent="0.25">
      <c r="A37" s="241">
        <v>5.41</v>
      </c>
      <c r="B37" s="59"/>
      <c r="C37" s="60"/>
      <c r="D37" s="59"/>
      <c r="E37" s="248"/>
      <c r="F37" s="59" t="s">
        <v>18</v>
      </c>
      <c r="G37" s="60">
        <v>1.25</v>
      </c>
      <c r="H37" s="234"/>
      <c r="I37" s="250"/>
      <c r="J37" s="59"/>
      <c r="K37" s="60"/>
      <c r="L37" s="59"/>
      <c r="M37" s="6"/>
      <c r="N37" s="60">
        <f>C37+E37+G37+I37+K37+M37</f>
        <v>1.25</v>
      </c>
    </row>
    <row r="38" spans="1:14" x14ac:dyDescent="0.25">
      <c r="A38" s="69">
        <f>SUM(A3:A37)</f>
        <v>136.32</v>
      </c>
      <c r="B38" s="70" t="s">
        <v>9</v>
      </c>
      <c r="C38" s="70">
        <f>SUM(C3:C37)</f>
        <v>6.16</v>
      </c>
      <c r="D38" s="71"/>
      <c r="E38" s="70">
        <f>SUM(E3:E37)</f>
        <v>7.13</v>
      </c>
      <c r="F38" s="72"/>
      <c r="G38" s="70">
        <f>SUM(G3:G37)</f>
        <v>7.34</v>
      </c>
      <c r="H38" s="70"/>
      <c r="I38" s="70">
        <f>SUM(I3:I37)</f>
        <v>6.81</v>
      </c>
      <c r="J38" s="70"/>
      <c r="K38" s="70">
        <f>SUM(K3:K37)</f>
        <v>3.97</v>
      </c>
      <c r="L38" s="71"/>
      <c r="M38" s="71"/>
      <c r="N38" s="70">
        <f>SUM(N3:N37)</f>
        <v>31.41</v>
      </c>
    </row>
    <row r="39" spans="1:14" x14ac:dyDescent="0.25">
      <c r="A39" s="21"/>
      <c r="B39" s="21"/>
      <c r="C39" s="21" t="s">
        <v>12</v>
      </c>
      <c r="D39" s="21"/>
      <c r="E39" s="21"/>
      <c r="F39" s="24"/>
      <c r="G39" s="46"/>
      <c r="H39" s="50">
        <v>44810</v>
      </c>
      <c r="I39" s="21"/>
      <c r="J39" s="21" t="s">
        <v>26</v>
      </c>
      <c r="K39" s="21"/>
      <c r="L39" s="21"/>
      <c r="M39" s="21"/>
      <c r="N39" s="21"/>
    </row>
    <row r="40" spans="1:14" x14ac:dyDescent="0.25">
      <c r="A40" s="21"/>
      <c r="B40" s="21"/>
      <c r="C40" s="21" t="s">
        <v>14</v>
      </c>
      <c r="D40" s="21"/>
      <c r="E40" s="21" t="str">
        <f>B1</f>
        <v>YOHANY DANIELA MORENO CAMARGO</v>
      </c>
      <c r="F40" s="24"/>
      <c r="G40" s="21"/>
      <c r="H40" s="21" t="s">
        <v>27</v>
      </c>
      <c r="J40" s="48">
        <f>N38*4.33</f>
        <v>136.00530000000001</v>
      </c>
      <c r="L40" s="49"/>
      <c r="M40" s="49"/>
    </row>
    <row r="42" spans="1:14" x14ac:dyDescent="0.25">
      <c r="F42" t="s">
        <v>180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6" workbookViewId="0"/>
  </sheetViews>
  <sheetFormatPr baseColWidth="10" defaultRowHeight="15" x14ac:dyDescent="0.25"/>
  <cols>
    <col min="1" max="1" width="7.85546875" bestFit="1" customWidth="1"/>
    <col min="2" max="2" width="15.42578125" customWidth="1"/>
    <col min="3" max="3" width="7.85546875" customWidth="1"/>
    <col min="4" max="4" width="12.5703125" customWidth="1"/>
    <col min="5" max="5" width="9.42578125" customWidth="1"/>
    <col min="6" max="6" width="14" customWidth="1"/>
    <col min="7" max="7" width="4.42578125" bestFit="1" customWidth="1"/>
    <col min="8" max="8" width="21.42578125" customWidth="1"/>
    <col min="9" max="9" width="4.42578125" bestFit="1" customWidth="1"/>
    <col min="10" max="10" width="13.85546875" customWidth="1"/>
    <col min="12" max="12" width="3.42578125" bestFit="1" customWidth="1"/>
    <col min="13" max="13" width="2.42578125" bestFit="1" customWidth="1"/>
    <col min="14" max="14" width="6.1406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18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21"/>
      <c r="L8" s="31"/>
      <c r="M8" s="31"/>
      <c r="N8" s="31">
        <f>C8+E8+G8+I8+K8+M8</f>
        <v>0.91999999999999993</v>
      </c>
    </row>
    <row r="9" spans="1:14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/>
      <c r="G11" s="62"/>
      <c r="H11" s="59" t="s">
        <v>36</v>
      </c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/>
      <c r="G12" s="64"/>
      <c r="H12" s="30" t="s">
        <v>18</v>
      </c>
      <c r="I12" s="64">
        <v>1.71</v>
      </c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139" t="s">
        <v>37</v>
      </c>
      <c r="C13" s="4"/>
      <c r="D13" s="65"/>
      <c r="E13" s="4"/>
      <c r="F13" s="139"/>
      <c r="G13" s="4"/>
      <c r="H13" s="139" t="s">
        <v>37</v>
      </c>
      <c r="I13" s="4"/>
      <c r="J13" s="139"/>
      <c r="K13" s="4"/>
      <c r="L13" s="139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5.75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26.2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ht="12" customHeight="1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20.25" customHeight="1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9.5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24.75" x14ac:dyDescent="0.25">
      <c r="A25" s="37"/>
      <c r="B25" s="15" t="s">
        <v>77</v>
      </c>
      <c r="C25" s="4"/>
      <c r="D25" s="15" t="s">
        <v>77</v>
      </c>
      <c r="E25" s="4"/>
      <c r="F25" s="15" t="s">
        <v>77</v>
      </c>
      <c r="G25" s="7"/>
      <c r="H25" s="15" t="s">
        <v>77</v>
      </c>
      <c r="I25" s="4"/>
      <c r="J25" s="15" t="s">
        <v>78</v>
      </c>
      <c r="K25" s="7"/>
      <c r="L25" s="15"/>
      <c r="M25" s="4"/>
      <c r="N25" s="5"/>
    </row>
    <row r="26" spans="1:14" ht="24.75" x14ac:dyDescent="0.25">
      <c r="A26" s="39">
        <v>17.8</v>
      </c>
      <c r="B26" s="10" t="s">
        <v>18</v>
      </c>
      <c r="C26" s="9">
        <v>2.21</v>
      </c>
      <c r="D26" s="10" t="s">
        <v>87</v>
      </c>
      <c r="E26" s="9">
        <v>0.5</v>
      </c>
      <c r="F26" s="10" t="s">
        <v>19</v>
      </c>
      <c r="G26" s="13">
        <v>0.4</v>
      </c>
      <c r="H26" s="10" t="s">
        <v>87</v>
      </c>
      <c r="I26" s="9">
        <v>0.5</v>
      </c>
      <c r="J26" s="10" t="s">
        <v>19</v>
      </c>
      <c r="K26" s="13">
        <v>0.5</v>
      </c>
      <c r="L26" s="10"/>
      <c r="M26" s="9"/>
      <c r="N26" s="9">
        <f>C26+E26+G26+I26+K26+M26</f>
        <v>4.1099999999999994</v>
      </c>
    </row>
    <row r="27" spans="1:14" x14ac:dyDescent="0.25">
      <c r="A27" s="27">
        <v>21.65</v>
      </c>
      <c r="B27" s="134" t="s">
        <v>79</v>
      </c>
      <c r="C27" s="28">
        <v>1</v>
      </c>
      <c r="D27" s="134" t="s">
        <v>80</v>
      </c>
      <c r="E27" s="28">
        <v>1</v>
      </c>
      <c r="F27" s="134" t="s">
        <v>80</v>
      </c>
      <c r="G27" s="28">
        <v>1</v>
      </c>
      <c r="H27" s="134" t="s">
        <v>80</v>
      </c>
      <c r="I27" s="28">
        <v>1</v>
      </c>
      <c r="J27" s="134" t="s">
        <v>80</v>
      </c>
      <c r="K27" s="28">
        <v>1</v>
      </c>
      <c r="L27" s="134"/>
      <c r="M27" s="28"/>
      <c r="N27" s="9">
        <f>C27+E27+G27+I27+K27+M27</f>
        <v>5</v>
      </c>
    </row>
    <row r="28" spans="1:14" x14ac:dyDescent="0.25">
      <c r="A28" s="69">
        <f>SUM(A3:A27)</f>
        <v>103.82</v>
      </c>
      <c r="B28" s="70" t="s">
        <v>9</v>
      </c>
      <c r="C28" s="70">
        <f>SUM(C3:C27)</f>
        <v>6.5299999999999994</v>
      </c>
      <c r="D28" s="71"/>
      <c r="E28" s="70">
        <f>SUM(E4:E27)</f>
        <v>3.88</v>
      </c>
      <c r="F28" s="72"/>
      <c r="G28" s="70">
        <f>SUM(G3:G27)</f>
        <v>4.24</v>
      </c>
      <c r="H28" s="70"/>
      <c r="I28" s="70">
        <f>SUM(I3:I27)</f>
        <v>5.55</v>
      </c>
      <c r="J28" s="70"/>
      <c r="K28" s="70">
        <f>SUM(K3:K27)</f>
        <v>3.72</v>
      </c>
      <c r="L28" s="71"/>
      <c r="M28" s="71"/>
      <c r="N28" s="70">
        <f>SUM(N3:N27)</f>
        <v>23.919999999999998</v>
      </c>
    </row>
    <row r="29" spans="1:14" x14ac:dyDescent="0.25">
      <c r="A29" s="21"/>
      <c r="B29" s="21"/>
      <c r="C29" s="21" t="s">
        <v>12</v>
      </c>
      <c r="D29" s="21"/>
      <c r="E29" s="21"/>
      <c r="F29" s="24"/>
      <c r="G29" s="46"/>
      <c r="H29" s="50" t="s">
        <v>88</v>
      </c>
      <c r="I29" s="21"/>
      <c r="J29" s="21" t="s">
        <v>26</v>
      </c>
      <c r="K29" s="21"/>
      <c r="L29" s="21"/>
      <c r="M29" s="21"/>
      <c r="N29" s="21"/>
    </row>
    <row r="30" spans="1:14" x14ac:dyDescent="0.25">
      <c r="A30" s="21"/>
      <c r="B30" s="21"/>
      <c r="C30" s="21" t="s">
        <v>14</v>
      </c>
      <c r="D30" s="21"/>
      <c r="E30" s="21" t="str">
        <f>B1</f>
        <v>YOHANY DANIELA MORENO CAMARGO</v>
      </c>
      <c r="F30" s="24"/>
      <c r="G30" s="21"/>
      <c r="H30" s="21" t="s">
        <v>27</v>
      </c>
      <c r="I30" s="21"/>
      <c r="J30" s="47"/>
      <c r="K30" s="48">
        <f>N28*4.33</f>
        <v>103.5736</v>
      </c>
      <c r="L30" s="49"/>
      <c r="M30" s="49"/>
      <c r="N30" s="21"/>
    </row>
    <row r="32" spans="1:14" x14ac:dyDescent="0.25">
      <c r="F32" t="s">
        <v>89</v>
      </c>
    </row>
    <row r="33" spans="6:6" x14ac:dyDescent="0.25">
      <c r="F33" t="s">
        <v>90</v>
      </c>
    </row>
    <row r="34" spans="6:6" x14ac:dyDescent="0.25">
      <c r="F34" t="s">
        <v>91</v>
      </c>
    </row>
  </sheetData>
  <pageMargins left="0" right="0" top="0" bottom="0" header="0" footer="0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workbookViewId="0"/>
  </sheetViews>
  <sheetFormatPr baseColWidth="10" defaultRowHeight="15" x14ac:dyDescent="0.25"/>
  <cols>
    <col min="1" max="1" width="7.7109375" customWidth="1"/>
    <col min="2" max="2" width="16.85546875" customWidth="1"/>
    <col min="3" max="3" width="6.7109375" customWidth="1"/>
    <col min="5" max="5" width="6.42578125" customWidth="1"/>
    <col min="6" max="6" width="12.5703125" customWidth="1"/>
    <col min="7" max="7" width="6.42578125" customWidth="1"/>
    <col min="8" max="8" width="19" customWidth="1"/>
    <col min="9" max="9" width="6.5703125" customWidth="1"/>
    <col min="10" max="10" width="15.85546875" customWidth="1"/>
    <col min="11" max="11" width="7" customWidth="1"/>
    <col min="13" max="13" width="6.140625" customWidth="1"/>
    <col min="14" max="14" width="5.5703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23.25" x14ac:dyDescent="0.25">
      <c r="A3" s="27">
        <v>12</v>
      </c>
      <c r="B3" s="32" t="s">
        <v>82</v>
      </c>
      <c r="C3" s="28"/>
      <c r="D3" s="32" t="s">
        <v>82</v>
      </c>
      <c r="E3" s="28"/>
      <c r="F3" s="32" t="s">
        <v>82</v>
      </c>
      <c r="G3" s="28"/>
      <c r="H3" s="32" t="s">
        <v>82</v>
      </c>
      <c r="I3" s="28"/>
      <c r="J3" s="32" t="s">
        <v>82</v>
      </c>
      <c r="K3" s="28"/>
      <c r="L3" s="32" t="s">
        <v>82</v>
      </c>
      <c r="M3" s="28"/>
      <c r="N3" s="136"/>
    </row>
    <row r="4" spans="1:14" ht="22.5" x14ac:dyDescent="0.25">
      <c r="A4" s="29"/>
      <c r="B4" s="31" t="s">
        <v>19</v>
      </c>
      <c r="C4" s="31">
        <v>0.25</v>
      </c>
      <c r="D4" s="44" t="s">
        <v>18</v>
      </c>
      <c r="E4" s="44">
        <v>1.52</v>
      </c>
      <c r="F4" s="30" t="s">
        <v>19</v>
      </c>
      <c r="G4" s="31">
        <v>0.25</v>
      </c>
      <c r="H4" s="31" t="s">
        <v>19</v>
      </c>
      <c r="I4" s="31">
        <v>0.25</v>
      </c>
      <c r="J4" s="31" t="s">
        <v>19</v>
      </c>
      <c r="K4" s="31">
        <v>0.25</v>
      </c>
      <c r="L4" s="137" t="s">
        <v>83</v>
      </c>
      <c r="M4" s="31">
        <v>0.25</v>
      </c>
      <c r="N4" s="138">
        <f>C4+E4+G4+I4+K4+M4</f>
        <v>2.77</v>
      </c>
    </row>
    <row r="5" spans="1:14" x14ac:dyDescent="0.25">
      <c r="A5" s="27"/>
      <c r="B5" s="56"/>
      <c r="C5" s="28"/>
      <c r="D5" s="56" t="s">
        <v>31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0" t="s">
        <v>18</v>
      </c>
      <c r="E6" s="31">
        <v>0.69</v>
      </c>
      <c r="F6" s="30"/>
      <c r="G6" s="31"/>
      <c r="H6" s="30"/>
      <c r="I6" s="31"/>
      <c r="J6" s="30"/>
      <c r="K6" s="31"/>
      <c r="L6" s="30"/>
      <c r="M6" s="31"/>
      <c r="N6" s="31">
        <f>C6+E6+G6+I6+K6+M6</f>
        <v>0.69</v>
      </c>
    </row>
    <row r="7" spans="1:14" x14ac:dyDescent="0.25">
      <c r="A7" s="27"/>
      <c r="B7" s="56"/>
      <c r="C7" s="28"/>
      <c r="D7" s="56" t="s">
        <v>32</v>
      </c>
      <c r="E7" s="28"/>
      <c r="F7" s="56"/>
      <c r="G7" s="28"/>
      <c r="H7" s="56"/>
      <c r="I7" s="28"/>
      <c r="J7" s="56"/>
      <c r="K7" s="28"/>
      <c r="L7" s="56"/>
      <c r="M7" s="28"/>
      <c r="N7" s="28"/>
    </row>
    <row r="8" spans="1:14" x14ac:dyDescent="0.25">
      <c r="A8" s="29">
        <v>3</v>
      </c>
      <c r="B8" s="30"/>
      <c r="C8" s="31"/>
      <c r="D8" s="31" t="s">
        <v>18</v>
      </c>
      <c r="E8" s="57">
        <v>0.69</v>
      </c>
      <c r="F8" s="30"/>
      <c r="G8" s="31"/>
      <c r="H8" s="30"/>
      <c r="I8" s="31"/>
      <c r="J8" s="30"/>
      <c r="K8" s="31"/>
      <c r="L8" s="31"/>
      <c r="M8" s="31"/>
      <c r="N8" s="31">
        <f>C8+E8+G8+I8+K8+M8</f>
        <v>0.69</v>
      </c>
    </row>
    <row r="9" spans="1:14" x14ac:dyDescent="0.25">
      <c r="A9" s="27"/>
      <c r="B9" s="56" t="s">
        <v>33</v>
      </c>
      <c r="C9" s="28"/>
      <c r="D9" s="56"/>
      <c r="E9" s="28"/>
      <c r="F9" s="56"/>
      <c r="G9" s="28"/>
      <c r="H9" s="56" t="s">
        <v>33</v>
      </c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0.59</v>
      </c>
      <c r="D10" s="31"/>
      <c r="E10" s="57"/>
      <c r="F10" s="30"/>
      <c r="G10" s="31"/>
      <c r="H10" s="30" t="s">
        <v>20</v>
      </c>
      <c r="I10" s="31">
        <v>0.33</v>
      </c>
      <c r="J10" s="30"/>
      <c r="K10" s="21"/>
      <c r="L10" s="31"/>
      <c r="M10" s="31"/>
      <c r="N10" s="31">
        <f>C10+E10+G10+I10+K10+M10</f>
        <v>0.91999999999999993</v>
      </c>
    </row>
    <row r="11" spans="1:14" x14ac:dyDescent="0.25">
      <c r="A11" s="27"/>
      <c r="B11" s="56" t="s">
        <v>35</v>
      </c>
      <c r="C11" s="28"/>
      <c r="D11" s="56"/>
      <c r="E11" s="28"/>
      <c r="F11" s="56"/>
      <c r="G11" s="28"/>
      <c r="H11" s="56"/>
      <c r="I11" s="28"/>
      <c r="J11" s="56"/>
      <c r="K11" s="28"/>
      <c r="L11" s="56"/>
      <c r="M11" s="28"/>
      <c r="N11" s="28"/>
    </row>
    <row r="12" spans="1:14" x14ac:dyDescent="0.25">
      <c r="A12" s="29">
        <v>4</v>
      </c>
      <c r="B12" s="30" t="s">
        <v>18</v>
      </c>
      <c r="C12" s="31">
        <v>0.92</v>
      </c>
      <c r="D12" s="31"/>
      <c r="E12" s="57"/>
      <c r="F12" s="30"/>
      <c r="G12" s="31"/>
      <c r="H12" s="30"/>
      <c r="I12" s="31"/>
      <c r="J12" s="30"/>
      <c r="K12" s="31"/>
      <c r="L12" s="31"/>
      <c r="M12" s="31"/>
      <c r="N12" s="31">
        <f>C12+E12+G12+I12+K12+M12</f>
        <v>0.92</v>
      </c>
    </row>
    <row r="13" spans="1:14" x14ac:dyDescent="0.25">
      <c r="A13" s="58"/>
      <c r="B13" s="59"/>
      <c r="C13" s="60"/>
      <c r="D13" s="59"/>
      <c r="E13" s="61"/>
      <c r="F13" s="59"/>
      <c r="G13" s="62"/>
      <c r="H13" s="59" t="s">
        <v>36</v>
      </c>
      <c r="I13" s="62"/>
      <c r="J13" s="59"/>
      <c r="K13" s="62"/>
      <c r="L13" s="6"/>
      <c r="M13" s="6"/>
      <c r="N13" s="6"/>
    </row>
    <row r="14" spans="1:14" x14ac:dyDescent="0.25">
      <c r="A14" s="29">
        <v>7.41</v>
      </c>
      <c r="B14" s="30"/>
      <c r="C14" s="34"/>
      <c r="D14" s="30"/>
      <c r="E14" s="63"/>
      <c r="F14" s="30"/>
      <c r="G14" s="64"/>
      <c r="H14" s="30" t="s">
        <v>18</v>
      </c>
      <c r="I14" s="64">
        <v>1.71</v>
      </c>
      <c r="J14" s="30"/>
      <c r="K14" s="64"/>
      <c r="L14" s="31"/>
      <c r="M14" s="31"/>
      <c r="N14" s="9">
        <f>C14+E14+G14+I14+K14+M14</f>
        <v>1.71</v>
      </c>
    </row>
    <row r="15" spans="1:14" x14ac:dyDescent="0.25">
      <c r="A15" s="3"/>
      <c r="B15" s="135" t="s">
        <v>37</v>
      </c>
      <c r="C15" s="4"/>
      <c r="D15" s="65"/>
      <c r="E15" s="4"/>
      <c r="F15" s="135"/>
      <c r="G15" s="4"/>
      <c r="H15" s="135" t="s">
        <v>37</v>
      </c>
      <c r="I15" s="4"/>
      <c r="J15" s="135"/>
      <c r="K15" s="4"/>
      <c r="L15" s="135"/>
      <c r="M15" s="4"/>
      <c r="N15" s="4"/>
    </row>
    <row r="16" spans="1:14" x14ac:dyDescent="0.25">
      <c r="A16" s="8">
        <v>4</v>
      </c>
      <c r="B16" s="10" t="s">
        <v>19</v>
      </c>
      <c r="C16" s="9">
        <v>0.33</v>
      </c>
      <c r="D16" s="66"/>
      <c r="E16" s="36"/>
      <c r="F16" s="10"/>
      <c r="G16" s="9"/>
      <c r="H16" s="10" t="s">
        <v>18</v>
      </c>
      <c r="I16" s="9">
        <v>0.59</v>
      </c>
      <c r="J16" s="10"/>
      <c r="K16" s="9"/>
      <c r="L16" s="9"/>
      <c r="M16" s="9"/>
      <c r="N16" s="9">
        <f>C16+E16+G16+I16+K16+M16</f>
        <v>0.91999999999999993</v>
      </c>
    </row>
    <row r="17" spans="1:14" ht="15.75" customHeight="1" x14ac:dyDescent="0.25">
      <c r="A17" s="37"/>
      <c r="B17" s="15"/>
      <c r="C17" s="4"/>
      <c r="D17" s="4"/>
      <c r="E17" s="38"/>
      <c r="F17" s="15"/>
      <c r="G17" s="4"/>
      <c r="H17" s="15" t="s">
        <v>38</v>
      </c>
      <c r="I17" s="4"/>
      <c r="J17" s="15"/>
      <c r="K17" s="4"/>
      <c r="L17" s="4"/>
      <c r="M17" s="4"/>
      <c r="N17" s="4"/>
    </row>
    <row r="18" spans="1:14" ht="29.25" customHeight="1" x14ac:dyDescent="0.25">
      <c r="A18" s="39">
        <v>3</v>
      </c>
      <c r="B18" s="10"/>
      <c r="C18" s="9"/>
      <c r="D18" s="9"/>
      <c r="E18" s="36"/>
      <c r="F18" s="10"/>
      <c r="G18" s="9"/>
      <c r="H18" s="67" t="s">
        <v>39</v>
      </c>
      <c r="I18" s="9">
        <v>0.69</v>
      </c>
      <c r="J18" s="67"/>
      <c r="K18" s="9"/>
      <c r="L18" s="9"/>
      <c r="M18" s="9"/>
      <c r="N18" s="9">
        <f>C18+E18+G18+I18+K18+M18</f>
        <v>0.69</v>
      </c>
    </row>
    <row r="19" spans="1:14" ht="13.5" customHeight="1" x14ac:dyDescent="0.25">
      <c r="A19" s="27"/>
      <c r="B19" s="32" t="s">
        <v>40</v>
      </c>
      <c r="C19" s="28"/>
      <c r="D19" s="32"/>
      <c r="E19" s="28"/>
      <c r="F19" s="32"/>
      <c r="G19" s="28"/>
      <c r="H19" s="32" t="s">
        <v>40</v>
      </c>
      <c r="I19" s="28"/>
      <c r="J19" s="32"/>
      <c r="K19" s="28"/>
      <c r="L19" s="32"/>
      <c r="M19" s="68"/>
      <c r="N19" s="28"/>
    </row>
    <row r="20" spans="1:14" ht="18" x14ac:dyDescent="0.25">
      <c r="A20" s="29">
        <v>5</v>
      </c>
      <c r="B20" s="67" t="s">
        <v>41</v>
      </c>
      <c r="C20" s="31">
        <v>0.75</v>
      </c>
      <c r="D20" s="30"/>
      <c r="E20" s="31"/>
      <c r="F20" s="30"/>
      <c r="G20" s="31"/>
      <c r="H20" s="30" t="s">
        <v>42</v>
      </c>
      <c r="I20" s="31">
        <v>0.4</v>
      </c>
      <c r="J20" s="30"/>
      <c r="K20" s="31"/>
      <c r="L20" s="30"/>
      <c r="M20" s="57"/>
      <c r="N20" s="31">
        <f>K20+I20+G20+E20+C20</f>
        <v>1.1499999999999999</v>
      </c>
    </row>
    <row r="21" spans="1:14" x14ac:dyDescent="0.25">
      <c r="A21" s="27"/>
      <c r="B21" s="32" t="s">
        <v>21</v>
      </c>
      <c r="C21" s="28"/>
      <c r="D21" s="32"/>
      <c r="E21" s="51"/>
      <c r="F21" s="32" t="s">
        <v>21</v>
      </c>
      <c r="G21" s="53"/>
      <c r="H21" s="32" t="s">
        <v>21</v>
      </c>
      <c r="I21" s="33"/>
      <c r="J21" s="32" t="s">
        <v>22</v>
      </c>
      <c r="K21" s="53"/>
      <c r="L21" s="28"/>
      <c r="M21" s="28"/>
      <c r="N21" s="28"/>
    </row>
    <row r="22" spans="1:14" x14ac:dyDescent="0.25">
      <c r="A22" s="29">
        <v>14.86</v>
      </c>
      <c r="B22" s="30" t="s">
        <v>19</v>
      </c>
      <c r="C22" s="31">
        <v>0.33</v>
      </c>
      <c r="D22" s="30"/>
      <c r="E22" s="52"/>
      <c r="F22" s="30" t="s">
        <v>18</v>
      </c>
      <c r="G22" s="54">
        <v>2.44</v>
      </c>
      <c r="H22" s="30" t="s">
        <v>20</v>
      </c>
      <c r="I22" s="34">
        <v>0.33</v>
      </c>
      <c r="J22" s="30" t="s">
        <v>19</v>
      </c>
      <c r="K22" s="54">
        <v>0.33</v>
      </c>
      <c r="L22" s="31"/>
      <c r="M22" s="31"/>
      <c r="N22" s="31">
        <f>K22+I22+G22+C22</f>
        <v>3.43</v>
      </c>
    </row>
    <row r="23" spans="1:14" ht="15" customHeight="1" x14ac:dyDescent="0.25">
      <c r="A23" s="37">
        <v>10.1</v>
      </c>
      <c r="B23" s="40" t="s">
        <v>23</v>
      </c>
      <c r="C23" s="4">
        <v>0.4</v>
      </c>
      <c r="D23" s="4"/>
      <c r="E23" s="38"/>
      <c r="F23" s="40" t="s">
        <v>23</v>
      </c>
      <c r="G23" s="7">
        <v>0.4</v>
      </c>
      <c r="H23" s="15"/>
      <c r="I23" s="4"/>
      <c r="J23" s="40" t="s">
        <v>23</v>
      </c>
      <c r="K23" s="7">
        <v>1.5</v>
      </c>
      <c r="L23" s="4"/>
      <c r="M23" s="4"/>
      <c r="N23" s="5">
        <f>C23+E23+G23+I23+K23+M23</f>
        <v>2.2999999999999998</v>
      </c>
    </row>
    <row r="24" spans="1:14" x14ac:dyDescent="0.25">
      <c r="A24" s="39"/>
      <c r="B24" s="10" t="s">
        <v>19</v>
      </c>
      <c r="C24" s="9"/>
      <c r="D24" s="9"/>
      <c r="E24" s="36"/>
      <c r="F24" s="10" t="s">
        <v>19</v>
      </c>
      <c r="G24" s="13"/>
      <c r="H24" s="10"/>
      <c r="I24" s="9"/>
      <c r="J24" s="10" t="s">
        <v>24</v>
      </c>
      <c r="K24" s="13"/>
      <c r="L24" s="9"/>
      <c r="M24" s="9"/>
      <c r="N24" s="9"/>
    </row>
    <row r="25" spans="1:14" x14ac:dyDescent="0.25">
      <c r="A25" s="3"/>
      <c r="B25" s="89"/>
      <c r="C25" s="4"/>
      <c r="D25" s="4" t="s">
        <v>25</v>
      </c>
      <c r="E25" s="15"/>
      <c r="F25" s="89"/>
      <c r="G25" s="7"/>
      <c r="H25" s="89"/>
      <c r="I25" s="4"/>
      <c r="J25" s="4" t="s">
        <v>25</v>
      </c>
      <c r="K25" s="7"/>
      <c r="L25" s="4"/>
      <c r="M25" s="4"/>
      <c r="N25" s="4"/>
    </row>
    <row r="26" spans="1:14" x14ac:dyDescent="0.25">
      <c r="A26" s="8">
        <v>6</v>
      </c>
      <c r="B26" s="10"/>
      <c r="C26" s="9"/>
      <c r="D26" s="10" t="s">
        <v>18</v>
      </c>
      <c r="E26" s="9">
        <v>1</v>
      </c>
      <c r="F26" s="10"/>
      <c r="G26" s="13"/>
      <c r="H26" s="9"/>
      <c r="I26" s="9"/>
      <c r="J26" s="10" t="s">
        <v>19</v>
      </c>
      <c r="K26" s="13">
        <v>0.39</v>
      </c>
      <c r="L26" s="10"/>
      <c r="M26" s="9"/>
      <c r="N26" s="9">
        <f>C26+E26+G26+I26+K26+M26</f>
        <v>1.3900000000000001</v>
      </c>
    </row>
    <row r="27" spans="1:14" ht="11.25" customHeight="1" x14ac:dyDescent="0.25">
      <c r="A27" s="37"/>
      <c r="B27" s="15" t="s">
        <v>77</v>
      </c>
      <c r="C27" s="4"/>
      <c r="D27" s="15"/>
      <c r="E27" s="4"/>
      <c r="F27" s="15" t="s">
        <v>77</v>
      </c>
      <c r="G27" s="7"/>
      <c r="H27" s="4"/>
      <c r="I27" s="4"/>
      <c r="J27" s="15" t="s">
        <v>78</v>
      </c>
      <c r="K27" s="7"/>
      <c r="L27" s="15"/>
      <c r="M27" s="4"/>
      <c r="N27" s="5"/>
    </row>
    <row r="28" spans="1:14" x14ac:dyDescent="0.25">
      <c r="A28" s="39">
        <v>13.92</v>
      </c>
      <c r="B28" s="10" t="s">
        <v>18</v>
      </c>
      <c r="C28" s="9">
        <v>2.21</v>
      </c>
      <c r="D28" s="10"/>
      <c r="E28" s="9"/>
      <c r="F28" s="10" t="s">
        <v>19</v>
      </c>
      <c r="G28" s="13">
        <v>0.4</v>
      </c>
      <c r="H28" s="9"/>
      <c r="I28" s="9"/>
      <c r="J28" s="10" t="s">
        <v>19</v>
      </c>
      <c r="K28" s="13">
        <v>0.5</v>
      </c>
      <c r="L28" s="10"/>
      <c r="M28" s="9"/>
      <c r="N28" s="9">
        <f>K28+G28+C28</f>
        <v>3.11</v>
      </c>
    </row>
    <row r="29" spans="1:14" x14ac:dyDescent="0.25">
      <c r="A29" s="3"/>
      <c r="B29" s="89"/>
      <c r="C29" s="4"/>
      <c r="D29" s="89"/>
      <c r="E29" s="15"/>
      <c r="F29" s="89" t="s">
        <v>67</v>
      </c>
      <c r="G29" s="4"/>
      <c r="H29" s="127"/>
      <c r="I29" s="4"/>
      <c r="J29" s="89"/>
      <c r="K29" s="4"/>
      <c r="L29" s="89"/>
      <c r="M29" s="4"/>
      <c r="N29" s="4"/>
    </row>
    <row r="30" spans="1:14" x14ac:dyDescent="0.25">
      <c r="A30" s="8">
        <v>6.5</v>
      </c>
      <c r="B30" s="128"/>
      <c r="C30" s="9"/>
      <c r="D30" s="128"/>
      <c r="E30" s="10"/>
      <c r="F30" s="128" t="s">
        <v>68</v>
      </c>
      <c r="G30" s="9">
        <v>1.5</v>
      </c>
      <c r="H30" s="129"/>
      <c r="I30" s="9"/>
      <c r="J30" s="128"/>
      <c r="K30" s="9"/>
      <c r="L30" s="128"/>
      <c r="M30" s="9"/>
      <c r="N30" s="9">
        <f>C30+E30+G30+I30+K30+M30</f>
        <v>1.5</v>
      </c>
    </row>
    <row r="31" spans="1:14" x14ac:dyDescent="0.25">
      <c r="A31" s="41">
        <v>6.68</v>
      </c>
      <c r="B31" s="89"/>
      <c r="C31" s="4"/>
      <c r="D31" s="89" t="s">
        <v>74</v>
      </c>
      <c r="E31" s="42">
        <v>1.54</v>
      </c>
      <c r="F31" s="89"/>
      <c r="G31" s="15"/>
      <c r="H31" s="89"/>
      <c r="I31" s="15"/>
      <c r="J31" s="89"/>
      <c r="K31" s="15"/>
      <c r="L31" s="4"/>
      <c r="M31" s="4"/>
      <c r="N31" s="4"/>
    </row>
    <row r="32" spans="1:14" x14ac:dyDescent="0.25">
      <c r="A32" s="27">
        <v>21.65</v>
      </c>
      <c r="B32" s="134" t="s">
        <v>79</v>
      </c>
      <c r="C32" s="28">
        <v>1</v>
      </c>
      <c r="D32" s="134" t="s">
        <v>80</v>
      </c>
      <c r="E32" s="28">
        <v>1</v>
      </c>
      <c r="F32" s="134" t="s">
        <v>80</v>
      </c>
      <c r="G32" s="28">
        <v>1</v>
      </c>
      <c r="H32" s="134" t="s">
        <v>80</v>
      </c>
      <c r="I32" s="28">
        <v>1</v>
      </c>
      <c r="J32" s="134" t="s">
        <v>80</v>
      </c>
      <c r="K32" s="28">
        <v>1</v>
      </c>
      <c r="L32" s="134"/>
      <c r="M32" s="28"/>
      <c r="N32" s="28"/>
    </row>
    <row r="33" spans="1:14" x14ac:dyDescent="0.25">
      <c r="A33" s="69">
        <f>SUM(A3:A32)</f>
        <v>125.12</v>
      </c>
      <c r="B33" s="70" t="s">
        <v>9</v>
      </c>
      <c r="C33" s="70">
        <f>SUM(C3:C32)</f>
        <v>6.7799999999999994</v>
      </c>
      <c r="D33" s="71"/>
      <c r="E33" s="70">
        <f>SUM(E3:E32)</f>
        <v>6.4399999999999995</v>
      </c>
      <c r="F33" s="72"/>
      <c r="G33" s="70">
        <f>SUM(G3:G32)</f>
        <v>5.99</v>
      </c>
      <c r="H33" s="70"/>
      <c r="I33" s="70">
        <f>SUM(I3:I32)</f>
        <v>5.3</v>
      </c>
      <c r="J33" s="70"/>
      <c r="K33" s="70">
        <f>SUM(K3:K32)</f>
        <v>3.97</v>
      </c>
      <c r="L33" s="71"/>
      <c r="M33" s="71">
        <f>SUM(M3:M32)</f>
        <v>0.25</v>
      </c>
      <c r="N33" s="70">
        <f>SUM(N3:N32)</f>
        <v>22.19</v>
      </c>
    </row>
    <row r="34" spans="1:14" x14ac:dyDescent="0.25">
      <c r="A34" s="21"/>
      <c r="B34" s="21"/>
      <c r="C34" s="21" t="s">
        <v>12</v>
      </c>
      <c r="D34" s="21"/>
      <c r="E34" s="21"/>
      <c r="F34" s="24"/>
      <c r="G34" s="46"/>
      <c r="H34" s="50" t="s">
        <v>86</v>
      </c>
      <c r="I34" s="21"/>
      <c r="J34" s="21" t="s">
        <v>26</v>
      </c>
      <c r="K34" s="21"/>
      <c r="L34" s="21"/>
      <c r="M34" s="21"/>
      <c r="N34" s="21"/>
    </row>
    <row r="35" spans="1:14" x14ac:dyDescent="0.25">
      <c r="A35" s="21"/>
      <c r="B35" s="21"/>
      <c r="C35" s="21" t="s">
        <v>14</v>
      </c>
      <c r="D35" s="21"/>
      <c r="E35" s="21" t="str">
        <f>B1</f>
        <v>YOHANY DANIELA MORENO CAMARGO</v>
      </c>
      <c r="F35" s="24"/>
      <c r="G35" s="21"/>
      <c r="H35" s="21" t="s">
        <v>27</v>
      </c>
      <c r="I35" s="21"/>
      <c r="J35" s="47"/>
      <c r="K35" s="48">
        <f>N33*4.33</f>
        <v>96.082700000000003</v>
      </c>
      <c r="L35" s="49"/>
      <c r="M35" s="49"/>
      <c r="N35" s="21"/>
    </row>
  </sheetData>
  <pageMargins left="0" right="0" top="0" bottom="0" header="0" footer="0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B1" workbookViewId="0"/>
  </sheetViews>
  <sheetFormatPr baseColWidth="10" defaultRowHeight="15" x14ac:dyDescent="0.25"/>
  <cols>
    <col min="5" max="5" width="4" customWidth="1"/>
    <col min="7" max="7" width="7.7109375" customWidth="1"/>
    <col min="8" max="8" width="8" customWidth="1"/>
    <col min="9" max="9" width="4.28515625" customWidth="1"/>
    <col min="11" max="11" width="7.140625" customWidth="1"/>
    <col min="12" max="12" width="7.5703125" customWidth="1"/>
    <col min="13" max="13" width="4.8554687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23.25" x14ac:dyDescent="0.25">
      <c r="A3" s="27"/>
      <c r="B3" s="32"/>
      <c r="C3" s="28"/>
      <c r="D3" s="32"/>
      <c r="E3" s="28"/>
      <c r="F3" s="32"/>
      <c r="G3" s="28"/>
      <c r="H3" s="32"/>
      <c r="I3" s="28"/>
      <c r="J3" s="32" t="s">
        <v>82</v>
      </c>
      <c r="K3" s="28"/>
      <c r="L3" s="32"/>
      <c r="M3" s="28"/>
      <c r="N3" s="136"/>
    </row>
    <row r="4" spans="1:14" x14ac:dyDescent="0.25">
      <c r="A4" s="29"/>
      <c r="B4" s="31"/>
      <c r="C4" s="31"/>
      <c r="D4" s="44"/>
      <c r="E4" s="44"/>
      <c r="F4" s="30"/>
      <c r="G4" s="31"/>
      <c r="H4" s="31"/>
      <c r="I4" s="31"/>
      <c r="J4" s="31" t="s">
        <v>84</v>
      </c>
      <c r="K4" s="31">
        <v>1</v>
      </c>
      <c r="L4" s="137"/>
      <c r="M4" s="31"/>
      <c r="N4" s="138">
        <f>C4+E4+G4+I4+K4+M4</f>
        <v>1</v>
      </c>
    </row>
    <row r="5" spans="1:14" x14ac:dyDescent="0.25">
      <c r="A5" s="69">
        <f>SUM(A3:A4)</f>
        <v>0</v>
      </c>
      <c r="B5" s="70" t="s">
        <v>9</v>
      </c>
      <c r="C5" s="70">
        <f>SUM(C3:C4)</f>
        <v>0</v>
      </c>
      <c r="D5" s="71"/>
      <c r="E5" s="70">
        <f>SUM(E3:E4)</f>
        <v>0</v>
      </c>
      <c r="F5" s="72"/>
      <c r="G5" s="70">
        <f>SUM(G3:G4)</f>
        <v>0</v>
      </c>
      <c r="H5" s="70"/>
      <c r="I5" s="70">
        <f>SUM(I3:I4)</f>
        <v>0</v>
      </c>
      <c r="J5" s="70"/>
      <c r="K5" s="70">
        <f>SUM(K3:K4)</f>
        <v>1</v>
      </c>
      <c r="L5" s="71"/>
      <c r="M5" s="71">
        <f>SUM(M3:M4)</f>
        <v>0</v>
      </c>
      <c r="N5" s="70">
        <f>SUM(N3:N4)</f>
        <v>1</v>
      </c>
    </row>
    <row r="6" spans="1:14" x14ac:dyDescent="0.25">
      <c r="A6" s="21"/>
      <c r="B6" s="21"/>
      <c r="C6" s="21" t="s">
        <v>12</v>
      </c>
      <c r="D6" s="21"/>
      <c r="E6" s="21"/>
      <c r="F6" s="24"/>
      <c r="G6" s="46"/>
      <c r="H6" s="50" t="s">
        <v>85</v>
      </c>
      <c r="I6" s="21"/>
      <c r="J6" s="21" t="s">
        <v>26</v>
      </c>
      <c r="K6" s="21"/>
      <c r="L6" s="21"/>
      <c r="M6" s="21"/>
      <c r="N6" s="21"/>
    </row>
    <row r="7" spans="1:14" x14ac:dyDescent="0.25">
      <c r="A7" s="21"/>
      <c r="B7" s="21"/>
      <c r="C7" s="21" t="s">
        <v>14</v>
      </c>
      <c r="D7" s="21"/>
      <c r="E7" s="21" t="str">
        <f>B1</f>
        <v>YOHANY DANIELA MORENO CAMARGO</v>
      </c>
      <c r="F7" s="24"/>
      <c r="G7" s="21"/>
      <c r="H7" s="21" t="s">
        <v>27</v>
      </c>
      <c r="I7" s="21"/>
      <c r="J7" s="47"/>
      <c r="K7" s="48">
        <f>N5*4.33</f>
        <v>4.33</v>
      </c>
      <c r="L7" s="49"/>
      <c r="M7" s="49"/>
      <c r="N7" s="21"/>
    </row>
  </sheetData>
  <pageMargins left="0.25" right="0.25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8" workbookViewId="0"/>
  </sheetViews>
  <sheetFormatPr baseColWidth="10" defaultRowHeight="15" x14ac:dyDescent="0.25"/>
  <cols>
    <col min="1" max="1" width="6.7109375" customWidth="1"/>
    <col min="2" max="2" width="16.7109375" customWidth="1"/>
    <col min="3" max="3" width="6.5703125" customWidth="1"/>
    <col min="4" max="4" width="13.42578125" customWidth="1"/>
    <col min="5" max="5" width="6.42578125" customWidth="1"/>
    <col min="6" max="6" width="17.7109375" customWidth="1"/>
    <col min="7" max="7" width="5.28515625" customWidth="1"/>
    <col min="8" max="8" width="21.42578125" customWidth="1"/>
    <col min="9" max="9" width="6.7109375" customWidth="1"/>
    <col min="10" max="10" width="15.85546875" customWidth="1"/>
    <col min="11" max="11" width="6.140625" customWidth="1"/>
    <col min="12" max="12" width="5.28515625" customWidth="1"/>
    <col min="13" max="13" width="4.28515625" customWidth="1"/>
    <col min="14" max="14" width="6.42578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/>
      <c r="C3" s="28"/>
      <c r="D3" s="56" t="s">
        <v>31</v>
      </c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/>
      <c r="C4" s="31"/>
      <c r="D4" s="30" t="s">
        <v>18</v>
      </c>
      <c r="E4" s="31">
        <v>0.69</v>
      </c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18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21"/>
      <c r="L8" s="31"/>
      <c r="M8" s="31"/>
      <c r="N8" s="31">
        <f>C8+E8+G8+I8+K8+M8</f>
        <v>0.91999999999999993</v>
      </c>
    </row>
    <row r="9" spans="1:14" ht="17.25" customHeight="1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/>
      <c r="G11" s="62"/>
      <c r="H11" s="59" t="s">
        <v>36</v>
      </c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/>
      <c r="G12" s="64"/>
      <c r="H12" s="30" t="s">
        <v>18</v>
      </c>
      <c r="I12" s="64">
        <v>1.71</v>
      </c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133" t="s">
        <v>37</v>
      </c>
      <c r="C13" s="4"/>
      <c r="D13" s="65"/>
      <c r="E13" s="4"/>
      <c r="F13" s="133"/>
      <c r="G13" s="4"/>
      <c r="H13" s="133" t="s">
        <v>37</v>
      </c>
      <c r="I13" s="4"/>
      <c r="J13" s="133"/>
      <c r="K13" s="4"/>
      <c r="L13" s="133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5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18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ht="11.25" customHeight="1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21" customHeight="1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2.75" customHeight="1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0.5" customHeight="1" x14ac:dyDescent="0.25">
      <c r="A25" s="37"/>
      <c r="B25" s="15" t="s">
        <v>77</v>
      </c>
      <c r="C25" s="4"/>
      <c r="D25" s="15"/>
      <c r="E25" s="4"/>
      <c r="F25" s="15" t="s">
        <v>77</v>
      </c>
      <c r="G25" s="7"/>
      <c r="H25" s="4"/>
      <c r="I25" s="4"/>
      <c r="J25" s="15" t="s">
        <v>78</v>
      </c>
      <c r="K25" s="7"/>
      <c r="L25" s="15"/>
      <c r="M25" s="4"/>
      <c r="N25" s="5"/>
    </row>
    <row r="26" spans="1:14" x14ac:dyDescent="0.25">
      <c r="A26" s="39">
        <v>13.92</v>
      </c>
      <c r="B26" s="10" t="s">
        <v>18</v>
      </c>
      <c r="C26" s="9">
        <v>2.21</v>
      </c>
      <c r="D26" s="10"/>
      <c r="E26" s="9"/>
      <c r="F26" s="10" t="s">
        <v>19</v>
      </c>
      <c r="G26" s="13">
        <v>0.4</v>
      </c>
      <c r="H26" s="9"/>
      <c r="I26" s="9"/>
      <c r="J26" s="10" t="s">
        <v>19</v>
      </c>
      <c r="K26" s="13">
        <v>0.5</v>
      </c>
      <c r="L26" s="10"/>
      <c r="M26" s="9"/>
      <c r="N26" s="9">
        <f>K26+G26+C26</f>
        <v>3.11</v>
      </c>
    </row>
    <row r="27" spans="1:14" x14ac:dyDescent="0.25">
      <c r="A27" s="3"/>
      <c r="B27" s="89"/>
      <c r="C27" s="4"/>
      <c r="D27" s="89"/>
      <c r="E27" s="15"/>
      <c r="F27" s="89" t="s">
        <v>67</v>
      </c>
      <c r="G27" s="4"/>
      <c r="H27" s="127"/>
      <c r="I27" s="4"/>
      <c r="J27" s="89"/>
      <c r="K27" s="4"/>
      <c r="L27" s="89"/>
      <c r="M27" s="4"/>
      <c r="N27" s="4"/>
    </row>
    <row r="28" spans="1:14" ht="13.5" customHeight="1" x14ac:dyDescent="0.25">
      <c r="A28" s="8">
        <v>6.5</v>
      </c>
      <c r="B28" s="128"/>
      <c r="C28" s="9"/>
      <c r="D28" s="128"/>
      <c r="E28" s="10"/>
      <c r="F28" s="128" t="s">
        <v>68</v>
      </c>
      <c r="G28" s="9">
        <v>1.5</v>
      </c>
      <c r="H28" s="129"/>
      <c r="I28" s="9"/>
      <c r="J28" s="128"/>
      <c r="K28" s="9"/>
      <c r="L28" s="128"/>
      <c r="M28" s="9"/>
      <c r="N28" s="9">
        <f>C28+E28+G28+I28+K28+M28</f>
        <v>1.5</v>
      </c>
    </row>
    <row r="29" spans="1:14" ht="12.75" customHeight="1" x14ac:dyDescent="0.25">
      <c r="A29" s="41">
        <v>6.68</v>
      </c>
      <c r="B29" s="89"/>
      <c r="C29" s="4"/>
      <c r="D29" s="89" t="s">
        <v>74</v>
      </c>
      <c r="E29" s="42">
        <v>1.54</v>
      </c>
      <c r="F29" s="89"/>
      <c r="G29" s="15"/>
      <c r="H29" s="89"/>
      <c r="I29" s="15"/>
      <c r="J29" s="89"/>
      <c r="K29" s="15"/>
      <c r="L29" s="4"/>
      <c r="M29" s="4"/>
      <c r="N29" s="9">
        <f>C29+E29+G29+I29+K29+M29</f>
        <v>1.54</v>
      </c>
    </row>
    <row r="30" spans="1:14" ht="19.5" customHeight="1" x14ac:dyDescent="0.25">
      <c r="A30" s="27">
        <v>21.65</v>
      </c>
      <c r="B30" s="134" t="s">
        <v>79</v>
      </c>
      <c r="C30" s="28">
        <v>1</v>
      </c>
      <c r="D30" s="134" t="s">
        <v>80</v>
      </c>
      <c r="E30" s="28">
        <v>1</v>
      </c>
      <c r="F30" s="134" t="s">
        <v>80</v>
      </c>
      <c r="G30" s="28">
        <v>1</v>
      </c>
      <c r="H30" s="134" t="s">
        <v>80</v>
      </c>
      <c r="I30" s="28">
        <v>1</v>
      </c>
      <c r="J30" s="134" t="s">
        <v>80</v>
      </c>
      <c r="K30" s="28">
        <v>1</v>
      </c>
      <c r="L30" s="134"/>
      <c r="M30" s="28"/>
      <c r="N30" s="9">
        <f>C30+E30+G30+I30+K30+M30</f>
        <v>5</v>
      </c>
    </row>
    <row r="31" spans="1:14" x14ac:dyDescent="0.25">
      <c r="A31" s="69">
        <f>SUM(A3:A30)</f>
        <v>113.12</v>
      </c>
      <c r="B31" s="70" t="s">
        <v>9</v>
      </c>
      <c r="C31" s="70">
        <f>SUM(C3:C30)</f>
        <v>6.5299999999999994</v>
      </c>
      <c r="D31" s="71"/>
      <c r="E31" s="70">
        <f>SUM(E3:E30)</f>
        <v>4.92</v>
      </c>
      <c r="F31" s="72"/>
      <c r="G31" s="70">
        <f>SUM(G3:G30)</f>
        <v>5.74</v>
      </c>
      <c r="H31" s="70"/>
      <c r="I31" s="70">
        <f>SUM(I3:I30)</f>
        <v>5.05</v>
      </c>
      <c r="J31" s="70"/>
      <c r="K31" s="70">
        <f>SUM(K3:K30)</f>
        <v>3.72</v>
      </c>
      <c r="L31" s="71"/>
      <c r="M31" s="71"/>
      <c r="N31" s="70">
        <f>SUM(N3:N30)</f>
        <v>25.959999999999997</v>
      </c>
    </row>
    <row r="32" spans="1:14" x14ac:dyDescent="0.25">
      <c r="A32" s="21"/>
      <c r="B32" s="21"/>
      <c r="C32" s="21" t="s">
        <v>12</v>
      </c>
      <c r="D32" s="21"/>
      <c r="E32" s="21"/>
      <c r="F32" s="24"/>
      <c r="G32" s="46"/>
      <c r="H32" s="50" t="s">
        <v>81</v>
      </c>
      <c r="I32" s="21"/>
      <c r="J32" s="21" t="s">
        <v>26</v>
      </c>
      <c r="K32" s="21"/>
      <c r="L32" s="21"/>
      <c r="M32" s="21"/>
      <c r="N32" s="21"/>
    </row>
    <row r="33" spans="1:14" x14ac:dyDescent="0.25">
      <c r="A33" s="21"/>
      <c r="B33" s="21"/>
      <c r="C33" s="21" t="s">
        <v>14</v>
      </c>
      <c r="D33" s="21"/>
      <c r="E33" s="21" t="str">
        <f>B1</f>
        <v>YOHANY DANIELA MORENO CAMARGO</v>
      </c>
      <c r="F33" s="24"/>
      <c r="G33" s="21"/>
      <c r="H33" s="21" t="s">
        <v>27</v>
      </c>
      <c r="I33" s="21"/>
      <c r="J33" s="47"/>
      <c r="K33" s="48">
        <f>N31*4.33</f>
        <v>112.40679999999999</v>
      </c>
      <c r="L33" s="49"/>
      <c r="M33" s="49"/>
      <c r="N33" s="21"/>
    </row>
  </sheetData>
  <pageMargins left="0.25" right="0.25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6" workbookViewId="0"/>
  </sheetViews>
  <sheetFormatPr baseColWidth="10" defaultRowHeight="15" x14ac:dyDescent="0.25"/>
  <cols>
    <col min="1" max="1" width="7.5703125" customWidth="1"/>
    <col min="2" max="2" width="16.42578125" customWidth="1"/>
    <col min="3" max="3" width="6" customWidth="1"/>
    <col min="5" max="5" width="7.28515625" customWidth="1"/>
    <col min="6" max="6" width="16.28515625" customWidth="1"/>
    <col min="7" max="7" width="5.85546875" customWidth="1"/>
    <col min="8" max="8" width="19.5703125" customWidth="1"/>
    <col min="9" max="9" width="6.140625" customWidth="1"/>
    <col min="10" max="10" width="17.140625" customWidth="1"/>
    <col min="11" max="11" width="6.5703125" customWidth="1"/>
    <col min="12" max="12" width="8.140625" customWidth="1"/>
    <col min="13" max="13" width="6.140625" customWidth="1"/>
    <col min="14" max="14" width="7.1406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 t="s">
        <v>31</v>
      </c>
      <c r="C3" s="28"/>
      <c r="D3" s="56"/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 t="s">
        <v>18</v>
      </c>
      <c r="C4" s="31">
        <v>0.69</v>
      </c>
      <c r="D4" s="31"/>
      <c r="E4" s="57"/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34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21"/>
      <c r="L8" s="31"/>
      <c r="M8" s="31"/>
      <c r="N8" s="31">
        <f>C8+E8+G8+I8+K8+M8</f>
        <v>0.91999999999999993</v>
      </c>
    </row>
    <row r="9" spans="1:14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/>
      <c r="G11" s="62"/>
      <c r="H11" s="59" t="s">
        <v>36</v>
      </c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/>
      <c r="G12" s="64"/>
      <c r="H12" s="30" t="s">
        <v>18</v>
      </c>
      <c r="I12" s="64">
        <v>1.71</v>
      </c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132" t="s">
        <v>37</v>
      </c>
      <c r="C13" s="4"/>
      <c r="D13" s="65"/>
      <c r="E13" s="4"/>
      <c r="F13" s="132"/>
      <c r="G13" s="4"/>
      <c r="H13" s="132" t="s">
        <v>37</v>
      </c>
      <c r="I13" s="4"/>
      <c r="J13" s="132"/>
      <c r="K13" s="4"/>
      <c r="L13" s="132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36.7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ht="13.5" customHeight="1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5.75" customHeight="1" x14ac:dyDescent="0.25">
      <c r="A25" s="37">
        <v>4.33</v>
      </c>
      <c r="B25" s="15"/>
      <c r="C25" s="4"/>
      <c r="D25" s="15"/>
      <c r="E25" s="4"/>
      <c r="F25" s="15" t="s">
        <v>59</v>
      </c>
      <c r="G25" s="7">
        <v>1</v>
      </c>
      <c r="H25" s="4"/>
      <c r="I25" s="4"/>
      <c r="J25" s="15"/>
      <c r="K25" s="7"/>
      <c r="L25" s="15"/>
      <c r="M25" s="4"/>
      <c r="N25" s="5">
        <f>C25+E25+G25+I25+K25+M25</f>
        <v>1</v>
      </c>
    </row>
    <row r="26" spans="1:14" ht="12" customHeight="1" x14ac:dyDescent="0.25">
      <c r="A26" s="39"/>
      <c r="B26" s="10"/>
      <c r="C26" s="9"/>
      <c r="D26" s="10"/>
      <c r="E26" s="9"/>
      <c r="F26" s="10" t="s">
        <v>60</v>
      </c>
      <c r="G26" s="13"/>
      <c r="H26" s="9"/>
      <c r="I26" s="9"/>
      <c r="J26" s="10"/>
      <c r="K26" s="13"/>
      <c r="L26" s="10"/>
      <c r="M26" s="9"/>
      <c r="N26" s="9"/>
    </row>
    <row r="27" spans="1:14" x14ac:dyDescent="0.25">
      <c r="A27" s="3"/>
      <c r="B27" s="89"/>
      <c r="C27" s="4"/>
      <c r="D27" s="89"/>
      <c r="E27" s="15"/>
      <c r="F27" s="89" t="s">
        <v>67</v>
      </c>
      <c r="G27" s="4"/>
      <c r="H27" s="127"/>
      <c r="I27" s="4"/>
      <c r="J27" s="89"/>
      <c r="K27" s="4"/>
      <c r="L27" s="89"/>
      <c r="M27" s="4"/>
      <c r="N27" s="4"/>
    </row>
    <row r="28" spans="1:14" ht="11.25" customHeight="1" x14ac:dyDescent="0.25">
      <c r="A28" s="8">
        <v>6.5</v>
      </c>
      <c r="B28" s="128"/>
      <c r="C28" s="9"/>
      <c r="D28" s="128"/>
      <c r="E28" s="10"/>
      <c r="F28" s="128" t="s">
        <v>68</v>
      </c>
      <c r="G28" s="9">
        <v>1.5</v>
      </c>
      <c r="H28" s="129"/>
      <c r="I28" s="9"/>
      <c r="J28" s="128"/>
      <c r="K28" s="9"/>
      <c r="L28" s="128"/>
      <c r="M28" s="9"/>
      <c r="N28" s="9">
        <f>C28+E28+G28+I28+K28+M28</f>
        <v>1.5</v>
      </c>
    </row>
    <row r="29" spans="1:14" ht="16.5" customHeight="1" x14ac:dyDescent="0.25">
      <c r="A29" s="3"/>
      <c r="B29" s="89"/>
      <c r="C29" s="4"/>
      <c r="D29" s="89" t="s">
        <v>74</v>
      </c>
      <c r="E29" s="15"/>
      <c r="F29" s="89"/>
      <c r="G29" s="15"/>
      <c r="H29" s="89"/>
      <c r="I29" s="15"/>
      <c r="J29" s="89"/>
      <c r="K29" s="15"/>
      <c r="L29" s="4"/>
      <c r="M29" s="4"/>
      <c r="N29" s="4"/>
    </row>
    <row r="30" spans="1:14" ht="11.25" customHeight="1" x14ac:dyDescent="0.25">
      <c r="A30" s="8">
        <v>6.68</v>
      </c>
      <c r="B30" s="11"/>
      <c r="C30" s="9"/>
      <c r="D30" s="11"/>
      <c r="E30" s="10">
        <v>1.54</v>
      </c>
      <c r="F30" s="11"/>
      <c r="G30" s="10"/>
      <c r="H30" s="11"/>
      <c r="I30" s="10"/>
      <c r="J30" s="11"/>
      <c r="K30" s="10"/>
      <c r="L30" s="10"/>
      <c r="M30" s="9"/>
      <c r="N30" s="9">
        <f>C30+E30+G30+I30+K30+M30</f>
        <v>1.54</v>
      </c>
    </row>
    <row r="31" spans="1:14" ht="24.75" customHeight="1" x14ac:dyDescent="0.25">
      <c r="A31" s="27"/>
      <c r="B31" s="56" t="s">
        <v>75</v>
      </c>
      <c r="C31" s="28"/>
      <c r="D31" s="56" t="s">
        <v>75</v>
      </c>
      <c r="E31" s="28"/>
      <c r="F31" s="56" t="s">
        <v>75</v>
      </c>
      <c r="G31" s="28"/>
      <c r="H31" s="56" t="s">
        <v>75</v>
      </c>
      <c r="I31" s="28"/>
      <c r="J31" s="56" t="s">
        <v>75</v>
      </c>
      <c r="K31" s="28"/>
      <c r="L31" s="56"/>
      <c r="M31" s="28"/>
      <c r="N31" s="28"/>
    </row>
    <row r="32" spans="1:14" ht="11.25" customHeight="1" x14ac:dyDescent="0.25">
      <c r="A32" s="29">
        <v>21.65</v>
      </c>
      <c r="B32" s="30"/>
      <c r="C32" s="31">
        <v>1</v>
      </c>
      <c r="D32" s="30"/>
      <c r="E32" s="31">
        <v>1</v>
      </c>
      <c r="F32" s="30"/>
      <c r="G32" s="31">
        <v>1</v>
      </c>
      <c r="H32" s="30"/>
      <c r="I32" s="31">
        <v>1</v>
      </c>
      <c r="J32" s="30"/>
      <c r="K32" s="31">
        <v>1</v>
      </c>
      <c r="L32" s="30"/>
      <c r="M32" s="57"/>
      <c r="N32" s="31">
        <f>C32+E32+G32+I32+K32+M32</f>
        <v>5</v>
      </c>
    </row>
    <row r="33" spans="1:14" x14ac:dyDescent="0.25">
      <c r="A33" s="69">
        <f>SUM(A3:A32)</f>
        <v>103.53</v>
      </c>
      <c r="B33" s="70" t="s">
        <v>9</v>
      </c>
      <c r="C33" s="70">
        <f>SUM(C3:C32)</f>
        <v>5.01</v>
      </c>
      <c r="D33" s="71"/>
      <c r="E33" s="70">
        <f>SUM(E3:E32)</f>
        <v>4.2300000000000004</v>
      </c>
      <c r="F33" s="72"/>
      <c r="G33" s="70">
        <f>SUM(G3:G32)</f>
        <v>6.34</v>
      </c>
      <c r="H33" s="70"/>
      <c r="I33" s="70">
        <f>SUM(I3:I32)</f>
        <v>5.05</v>
      </c>
      <c r="J33" s="70"/>
      <c r="K33" s="70">
        <f>SUM(K3:K32)</f>
        <v>3.22</v>
      </c>
      <c r="L33" s="71"/>
      <c r="M33" s="71"/>
      <c r="N33" s="70">
        <f>SUM(N3:N32)</f>
        <v>23.849999999999998</v>
      </c>
    </row>
    <row r="34" spans="1:14" x14ac:dyDescent="0.25">
      <c r="A34" s="21"/>
      <c r="B34" s="21"/>
      <c r="C34" s="21" t="s">
        <v>12</v>
      </c>
      <c r="D34" s="21"/>
      <c r="E34" s="21"/>
      <c r="F34" s="24"/>
      <c r="G34" s="46"/>
      <c r="H34" s="50" t="s">
        <v>76</v>
      </c>
      <c r="I34" s="21"/>
      <c r="J34" s="21" t="s">
        <v>26</v>
      </c>
      <c r="K34" s="21"/>
      <c r="L34" s="21"/>
      <c r="M34" s="21"/>
      <c r="N34" s="21"/>
    </row>
    <row r="35" spans="1:14" x14ac:dyDescent="0.25">
      <c r="A35" s="21"/>
      <c r="B35" s="21"/>
      <c r="C35" s="21" t="s">
        <v>14</v>
      </c>
      <c r="D35" s="21"/>
      <c r="E35" s="21" t="str">
        <f>B1</f>
        <v>YOHANY DANIELA MORENO CAMARGO</v>
      </c>
      <c r="F35" s="24"/>
      <c r="G35" s="21"/>
      <c r="H35" s="21" t="s">
        <v>27</v>
      </c>
      <c r="I35" s="21"/>
      <c r="J35" s="47"/>
      <c r="K35" s="48">
        <f>N33*4.33</f>
        <v>103.2705</v>
      </c>
      <c r="L35" s="49"/>
      <c r="M35" s="49"/>
      <c r="N35" s="21"/>
    </row>
  </sheetData>
  <pageMargins left="0" right="0" top="0" bottom="0" header="0" footer="0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9" workbookViewId="0"/>
  </sheetViews>
  <sheetFormatPr baseColWidth="10" defaultRowHeight="15" x14ac:dyDescent="0.25"/>
  <cols>
    <col min="1" max="1" width="6.140625" customWidth="1"/>
    <col min="2" max="2" width="15.85546875" customWidth="1"/>
    <col min="3" max="3" width="5.85546875" customWidth="1"/>
    <col min="5" max="5" width="5.28515625" customWidth="1"/>
    <col min="6" max="6" width="16" customWidth="1"/>
    <col min="7" max="7" width="6.140625" customWidth="1"/>
    <col min="8" max="8" width="15.140625" customWidth="1"/>
    <col min="9" max="9" width="5.28515625" customWidth="1"/>
    <col min="10" max="10" width="16" customWidth="1"/>
    <col min="11" max="11" width="5" customWidth="1"/>
    <col min="12" max="14" width="6.710937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 t="s">
        <v>31</v>
      </c>
      <c r="C3" s="28"/>
      <c r="D3" s="56"/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 t="s">
        <v>18</v>
      </c>
      <c r="C4" s="31">
        <v>0.69</v>
      </c>
      <c r="D4" s="31"/>
      <c r="E4" s="57"/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34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21"/>
      <c r="L8" s="31"/>
      <c r="M8" s="31"/>
      <c r="N8" s="31">
        <f>C8+E8+G8+I8+K8+M8</f>
        <v>0.91999999999999993</v>
      </c>
    </row>
    <row r="9" spans="1:14" ht="16.5" customHeight="1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 t="s">
        <v>36</v>
      </c>
      <c r="G11" s="62"/>
      <c r="H11" s="59"/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 t="s">
        <v>18</v>
      </c>
      <c r="G12" s="64">
        <v>1.71</v>
      </c>
      <c r="H12" s="30"/>
      <c r="I12" s="64"/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131" t="s">
        <v>37</v>
      </c>
      <c r="C13" s="4"/>
      <c r="D13" s="65"/>
      <c r="E13" s="4"/>
      <c r="F13" s="131"/>
      <c r="G13" s="4"/>
      <c r="H13" s="131" t="s">
        <v>37</v>
      </c>
      <c r="I13" s="4"/>
      <c r="J13" s="131"/>
      <c r="K13" s="4"/>
      <c r="L13" s="131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24.75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27.7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ht="11.25" customHeight="1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customHeight="1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5.75" customHeight="1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7.25" customHeight="1" x14ac:dyDescent="0.25">
      <c r="A25" s="37">
        <v>4.33</v>
      </c>
      <c r="B25" s="15"/>
      <c r="C25" s="4"/>
      <c r="D25" s="15"/>
      <c r="E25" s="4"/>
      <c r="F25" s="15" t="s">
        <v>59</v>
      </c>
      <c r="G25" s="7">
        <v>1</v>
      </c>
      <c r="H25" s="4"/>
      <c r="I25" s="4"/>
      <c r="J25" s="15"/>
      <c r="K25" s="7"/>
      <c r="L25" s="15"/>
      <c r="M25" s="4"/>
      <c r="N25" s="5">
        <f>C25+E25+G25+I25+K25+M25</f>
        <v>1</v>
      </c>
    </row>
    <row r="26" spans="1:14" ht="15.75" customHeight="1" x14ac:dyDescent="0.25">
      <c r="A26" s="39"/>
      <c r="B26" s="10"/>
      <c r="C26" s="9"/>
      <c r="D26" s="10"/>
      <c r="E26" s="9"/>
      <c r="F26" s="10" t="s">
        <v>60</v>
      </c>
      <c r="G26" s="13"/>
      <c r="H26" s="9"/>
      <c r="I26" s="9"/>
      <c r="J26" s="10"/>
      <c r="K26" s="13"/>
      <c r="L26" s="10"/>
      <c r="M26" s="9"/>
      <c r="N26" s="9"/>
    </row>
    <row r="27" spans="1:14" x14ac:dyDescent="0.25">
      <c r="A27" s="3"/>
      <c r="B27" s="89"/>
      <c r="C27" s="4"/>
      <c r="D27" s="89"/>
      <c r="E27" s="15"/>
      <c r="F27" s="89" t="s">
        <v>67</v>
      </c>
      <c r="G27" s="4"/>
      <c r="H27" s="127"/>
      <c r="I27" s="4"/>
      <c r="J27" s="89"/>
      <c r="K27" s="4"/>
      <c r="L27" s="89"/>
      <c r="M27" s="4"/>
      <c r="N27" s="4"/>
    </row>
    <row r="28" spans="1:14" ht="17.25" customHeight="1" x14ac:dyDescent="0.25">
      <c r="A28" s="8">
        <v>6.5</v>
      </c>
      <c r="B28" s="128"/>
      <c r="C28" s="9"/>
      <c r="D28" s="128"/>
      <c r="E28" s="10"/>
      <c r="F28" s="128" t="s">
        <v>68</v>
      </c>
      <c r="G28" s="9">
        <v>1.5</v>
      </c>
      <c r="H28" s="129"/>
      <c r="I28" s="9"/>
      <c r="J28" s="128"/>
      <c r="K28" s="9"/>
      <c r="L28" s="128"/>
      <c r="M28" s="9"/>
      <c r="N28" s="9">
        <f>C28+E28+G28+I28+K28+M28</f>
        <v>1.5</v>
      </c>
    </row>
    <row r="29" spans="1:14" x14ac:dyDescent="0.25">
      <c r="A29" s="69">
        <f>SUM(A3:A28)</f>
        <v>75.2</v>
      </c>
      <c r="B29" s="70" t="s">
        <v>9</v>
      </c>
      <c r="C29" s="70">
        <f>SUM(C3:C28)</f>
        <v>4.01</v>
      </c>
      <c r="D29" s="71"/>
      <c r="E29" s="70">
        <f>SUM(E3:E28)</f>
        <v>1.69</v>
      </c>
      <c r="F29" s="72"/>
      <c r="G29" s="70">
        <f>SUM(G3:G28)</f>
        <v>7.0500000000000007</v>
      </c>
      <c r="H29" s="70"/>
      <c r="I29" s="70">
        <f>SUM(I3:I28)</f>
        <v>2.34</v>
      </c>
      <c r="J29" s="70"/>
      <c r="K29" s="70">
        <f>SUM(K3:K28)</f>
        <v>2.2200000000000002</v>
      </c>
      <c r="L29" s="71"/>
      <c r="M29" s="71"/>
      <c r="N29" s="70">
        <f>SUM(N3:N28)</f>
        <v>17.309999999999999</v>
      </c>
    </row>
    <row r="30" spans="1:14" x14ac:dyDescent="0.25">
      <c r="A30" s="21"/>
      <c r="B30" s="21"/>
      <c r="C30" s="21" t="s">
        <v>12</v>
      </c>
      <c r="D30" s="21"/>
      <c r="E30" s="21"/>
      <c r="F30" s="24"/>
      <c r="G30" s="46"/>
      <c r="H30" s="50" t="s">
        <v>73</v>
      </c>
      <c r="I30" s="21"/>
      <c r="J30" s="21" t="s">
        <v>26</v>
      </c>
      <c r="K30" s="21"/>
      <c r="L30" s="21"/>
      <c r="M30" s="21"/>
      <c r="N30" s="21"/>
    </row>
    <row r="31" spans="1:14" x14ac:dyDescent="0.25">
      <c r="A31" s="21"/>
      <c r="B31" s="21"/>
      <c r="C31" s="21" t="s">
        <v>14</v>
      </c>
      <c r="D31" s="21"/>
      <c r="E31" s="21" t="str">
        <f>B1</f>
        <v>YOHANY DANIELA MORENO CAMARGO</v>
      </c>
      <c r="F31" s="24"/>
      <c r="G31" s="21"/>
      <c r="H31" s="21" t="s">
        <v>27</v>
      </c>
      <c r="I31" s="21"/>
      <c r="J31" s="47"/>
      <c r="K31" s="48">
        <f>N29*4.33</f>
        <v>74.952299999999994</v>
      </c>
      <c r="L31" s="49"/>
      <c r="M31" s="49"/>
      <c r="N31" s="21"/>
    </row>
  </sheetData>
  <pageMargins left="0.25" right="0.25" top="0.75" bottom="0.75" header="0.3" footer="0.3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/>
  </sheetViews>
  <sheetFormatPr baseColWidth="10" defaultRowHeight="15" x14ac:dyDescent="0.25"/>
  <cols>
    <col min="1" max="1" width="7.5703125" customWidth="1"/>
    <col min="2" max="2" width="17.140625" customWidth="1"/>
    <col min="3" max="3" width="6.85546875" customWidth="1"/>
    <col min="5" max="5" width="6.5703125" customWidth="1"/>
    <col min="6" max="6" width="16.28515625" customWidth="1"/>
    <col min="7" max="7" width="6" customWidth="1"/>
    <col min="8" max="8" width="20" customWidth="1"/>
    <col min="9" max="9" width="6.42578125" customWidth="1"/>
    <col min="10" max="10" width="17" customWidth="1"/>
    <col min="11" max="11" width="6.42578125" customWidth="1"/>
    <col min="12" max="12" width="8.28515625" customWidth="1"/>
    <col min="13" max="13" width="6" customWidth="1"/>
    <col min="14" max="14" width="7.42578125" customWidth="1"/>
  </cols>
  <sheetData>
    <row r="1" spans="1:14" x14ac:dyDescent="0.25">
      <c r="A1" s="2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 t="s">
        <v>31</v>
      </c>
      <c r="C3" s="28"/>
      <c r="D3" s="56"/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 t="s">
        <v>18</v>
      </c>
      <c r="C4" s="31">
        <v>0.69</v>
      </c>
      <c r="D4" s="31"/>
      <c r="E4" s="57"/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34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31"/>
      <c r="L8" s="31"/>
      <c r="M8" s="31"/>
      <c r="N8" s="31">
        <f>C8+E8+G8+I8+K8+M8</f>
        <v>0.91999999999999993</v>
      </c>
    </row>
    <row r="9" spans="1:14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 t="s">
        <v>36</v>
      </c>
      <c r="G11" s="62"/>
      <c r="H11" s="59"/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 t="s">
        <v>18</v>
      </c>
      <c r="G12" s="64">
        <v>1.71</v>
      </c>
      <c r="H12" s="30"/>
      <c r="I12" s="64"/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130" t="s">
        <v>37</v>
      </c>
      <c r="C13" s="4"/>
      <c r="D13" s="65"/>
      <c r="E13" s="4"/>
      <c r="F13" s="130"/>
      <c r="G13" s="4"/>
      <c r="H13" s="130" t="s">
        <v>37</v>
      </c>
      <c r="I13" s="4"/>
      <c r="J13" s="130"/>
      <c r="K13" s="4"/>
      <c r="L13" s="130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8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31.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5" customHeight="1" x14ac:dyDescent="0.25">
      <c r="A25" s="37">
        <v>4.33</v>
      </c>
      <c r="B25" s="15"/>
      <c r="C25" s="4"/>
      <c r="D25" s="15"/>
      <c r="E25" s="4"/>
      <c r="F25" s="15" t="s">
        <v>59</v>
      </c>
      <c r="G25" s="7">
        <v>1</v>
      </c>
      <c r="H25" s="4"/>
      <c r="I25" s="4"/>
      <c r="J25" s="15"/>
      <c r="K25" s="7"/>
      <c r="L25" s="15"/>
      <c r="M25" s="4"/>
      <c r="N25" s="5">
        <f>C25+E25+G25+I25+K25+M25</f>
        <v>1</v>
      </c>
    </row>
    <row r="26" spans="1:14" ht="15.75" customHeight="1" x14ac:dyDescent="0.25">
      <c r="A26" s="39"/>
      <c r="B26" s="10"/>
      <c r="C26" s="9"/>
      <c r="D26" s="10"/>
      <c r="E26" s="9"/>
      <c r="F26" s="10" t="s">
        <v>60</v>
      </c>
      <c r="G26" s="13"/>
      <c r="H26" s="9"/>
      <c r="I26" s="9"/>
      <c r="J26" s="10"/>
      <c r="K26" s="13"/>
      <c r="L26" s="10"/>
      <c r="M26" s="9"/>
      <c r="N26" s="9"/>
    </row>
    <row r="27" spans="1:14" x14ac:dyDescent="0.25">
      <c r="A27" s="69">
        <f>SUM(A3:A26)</f>
        <v>68.7</v>
      </c>
      <c r="B27" s="70" t="s">
        <v>9</v>
      </c>
      <c r="C27" s="70">
        <f>SUM(C3:C26)</f>
        <v>4.01</v>
      </c>
      <c r="D27" s="71"/>
      <c r="E27" s="70">
        <f>SUM(E3:E26)</f>
        <v>1.69</v>
      </c>
      <c r="F27" s="72"/>
      <c r="G27" s="70">
        <f>SUM(G3:G26)</f>
        <v>5.5500000000000007</v>
      </c>
      <c r="H27" s="70"/>
      <c r="I27" s="70">
        <f>SUM(I3:I26)</f>
        <v>2.34</v>
      </c>
      <c r="J27" s="70"/>
      <c r="K27" s="70">
        <f>SUM(K3:K26)</f>
        <v>2.2200000000000002</v>
      </c>
      <c r="L27" s="71"/>
      <c r="M27" s="71"/>
      <c r="N27" s="70">
        <f>SUM(N3:N26)</f>
        <v>15.809999999999999</v>
      </c>
    </row>
    <row r="28" spans="1:14" x14ac:dyDescent="0.25">
      <c r="A28" s="21"/>
      <c r="B28" s="21"/>
      <c r="C28" s="21" t="s">
        <v>12</v>
      </c>
      <c r="D28" s="21"/>
      <c r="E28" s="21"/>
      <c r="F28" s="24"/>
      <c r="G28" s="46"/>
      <c r="H28" s="50" t="s">
        <v>72</v>
      </c>
      <c r="I28" s="21"/>
      <c r="J28" s="21" t="s">
        <v>26</v>
      </c>
      <c r="K28" s="21"/>
      <c r="L28" s="21"/>
      <c r="M28" s="21"/>
      <c r="N28" s="21"/>
    </row>
    <row r="29" spans="1:14" x14ac:dyDescent="0.25">
      <c r="A29" s="21"/>
      <c r="B29" s="21"/>
      <c r="C29" s="21" t="s">
        <v>14</v>
      </c>
      <c r="D29" s="21"/>
      <c r="E29" s="21" t="str">
        <f>B1</f>
        <v>YOHANY DANIELA MORENO CAMARGO</v>
      </c>
      <c r="F29" s="24"/>
      <c r="G29" s="21"/>
      <c r="H29" s="21" t="s">
        <v>27</v>
      </c>
      <c r="I29" s="21"/>
      <c r="J29" s="47"/>
      <c r="K29" s="48">
        <f>N27*4.33</f>
        <v>68.457299999999989</v>
      </c>
      <c r="L29" s="49"/>
      <c r="M29" s="49"/>
      <c r="N29" s="21"/>
    </row>
  </sheetData>
  <pageMargins left="0" right="0" top="0" bottom="0" header="0" footer="0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4" workbookViewId="0"/>
  </sheetViews>
  <sheetFormatPr baseColWidth="10" defaultRowHeight="15" x14ac:dyDescent="0.25"/>
  <cols>
    <col min="1" max="1" width="6.85546875" customWidth="1"/>
    <col min="2" max="2" width="16.140625" customWidth="1"/>
    <col min="3" max="3" width="6.85546875" customWidth="1"/>
    <col min="5" max="5" width="7" customWidth="1"/>
    <col min="6" max="6" width="16.5703125" customWidth="1"/>
    <col min="7" max="7" width="5.85546875" customWidth="1"/>
    <col min="8" max="8" width="20.28515625" customWidth="1"/>
    <col min="9" max="9" width="5.7109375" customWidth="1"/>
    <col min="10" max="10" width="16" customWidth="1"/>
    <col min="11" max="11" width="5.5703125" customWidth="1"/>
    <col min="12" max="12" width="6.5703125" customWidth="1"/>
    <col min="13" max="13" width="6.28515625" customWidth="1"/>
    <col min="14" max="14" width="6" customWidth="1"/>
  </cols>
  <sheetData>
    <row r="1" spans="1:14" x14ac:dyDescent="0.25">
      <c r="A1" s="2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 t="s">
        <v>31</v>
      </c>
      <c r="C3" s="28"/>
      <c r="D3" s="56"/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 t="s">
        <v>18</v>
      </c>
      <c r="C4" s="31">
        <v>0.69</v>
      </c>
      <c r="D4" s="31"/>
      <c r="E4" s="57"/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34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31"/>
      <c r="L8" s="31"/>
      <c r="M8" s="31"/>
      <c r="N8" s="31">
        <f>C8+E8+G8+I8+K8+M8</f>
        <v>0.91999999999999993</v>
      </c>
    </row>
    <row r="9" spans="1:14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/>
      <c r="G11" s="62"/>
      <c r="H11" s="59" t="s">
        <v>36</v>
      </c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/>
      <c r="G12" s="64"/>
      <c r="H12" s="30" t="s">
        <v>18</v>
      </c>
      <c r="I12" s="64">
        <v>1.71</v>
      </c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122" t="s">
        <v>37</v>
      </c>
      <c r="C13" s="4"/>
      <c r="D13" s="65"/>
      <c r="E13" s="4"/>
      <c r="F13" s="122"/>
      <c r="G13" s="4"/>
      <c r="H13" s="122" t="s">
        <v>37</v>
      </c>
      <c r="I13" s="4"/>
      <c r="J13" s="122"/>
      <c r="K13" s="4"/>
      <c r="L13" s="122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5.75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26.2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9.5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5.75" customHeight="1" x14ac:dyDescent="0.25">
      <c r="A25" s="37">
        <v>4.33</v>
      </c>
      <c r="B25" s="15"/>
      <c r="C25" s="4"/>
      <c r="D25" s="15"/>
      <c r="E25" s="4"/>
      <c r="F25" s="15" t="s">
        <v>59</v>
      </c>
      <c r="G25" s="7">
        <v>1</v>
      </c>
      <c r="H25" s="4"/>
      <c r="I25" s="4"/>
      <c r="J25" s="15"/>
      <c r="K25" s="7"/>
      <c r="L25" s="15"/>
      <c r="M25" s="4"/>
      <c r="N25" s="5">
        <f>C25+E25+G25+I25+K25+M25</f>
        <v>1</v>
      </c>
    </row>
    <row r="26" spans="1:14" ht="18.75" customHeight="1" x14ac:dyDescent="0.25">
      <c r="A26" s="39"/>
      <c r="B26" s="10"/>
      <c r="C26" s="9"/>
      <c r="D26" s="10"/>
      <c r="E26" s="9"/>
      <c r="F26" s="10" t="s">
        <v>60</v>
      </c>
      <c r="G26" s="13"/>
      <c r="H26" s="9"/>
      <c r="I26" s="9"/>
      <c r="J26" s="10"/>
      <c r="K26" s="13"/>
      <c r="L26" s="10"/>
      <c r="M26" s="9"/>
      <c r="N26" s="9"/>
    </row>
    <row r="27" spans="1:14" x14ac:dyDescent="0.25">
      <c r="A27" s="69">
        <f>SUM(A3:A26)</f>
        <v>68.7</v>
      </c>
      <c r="B27" s="70" t="s">
        <v>9</v>
      </c>
      <c r="C27" s="70">
        <f>SUM(C3:C26)</f>
        <v>4.01</v>
      </c>
      <c r="D27" s="71"/>
      <c r="E27" s="70">
        <f>SUM(E3:E26)</f>
        <v>1.69</v>
      </c>
      <c r="F27" s="72"/>
      <c r="G27" s="70">
        <f>SUM(G3:G26)</f>
        <v>3.84</v>
      </c>
      <c r="H27" s="70"/>
      <c r="I27" s="70">
        <f>SUM(I3:I26)</f>
        <v>4.05</v>
      </c>
      <c r="J27" s="70"/>
      <c r="K27" s="70">
        <f>SUM(K3:K26)</f>
        <v>2.2200000000000002</v>
      </c>
      <c r="L27" s="71"/>
      <c r="M27" s="71"/>
      <c r="N27" s="70">
        <f>SUM(N3:N26)</f>
        <v>15.809999999999999</v>
      </c>
    </row>
    <row r="28" spans="1:14" x14ac:dyDescent="0.25">
      <c r="A28" s="21"/>
      <c r="B28" s="21"/>
      <c r="C28" s="21" t="s">
        <v>12</v>
      </c>
      <c r="D28" s="21"/>
      <c r="E28" s="21"/>
      <c r="F28" s="24"/>
      <c r="G28" s="46"/>
      <c r="H28" s="50" t="s">
        <v>71</v>
      </c>
      <c r="I28" s="21"/>
      <c r="J28" s="21" t="s">
        <v>26</v>
      </c>
      <c r="K28" s="21"/>
      <c r="L28" s="21"/>
      <c r="M28" s="21"/>
      <c r="N28" s="21"/>
    </row>
    <row r="29" spans="1:14" x14ac:dyDescent="0.25">
      <c r="A29" s="21"/>
      <c r="B29" s="21"/>
      <c r="C29" s="21" t="s">
        <v>14</v>
      </c>
      <c r="D29" s="21"/>
      <c r="E29" s="21" t="str">
        <f>B1</f>
        <v>YOHANY DANIELA MORENO CAMARGO</v>
      </c>
      <c r="F29" s="24"/>
      <c r="G29" s="21"/>
      <c r="H29" s="21" t="s">
        <v>27</v>
      </c>
      <c r="I29" s="21"/>
      <c r="J29" s="47"/>
      <c r="K29" s="48">
        <f>N27*4.33</f>
        <v>68.457299999999989</v>
      </c>
      <c r="L29" s="49"/>
      <c r="M29" s="49"/>
      <c r="N29" s="21"/>
    </row>
  </sheetData>
  <pageMargins left="0.25" right="0.25" top="0.75" bottom="0.75" header="0.3" footer="0.3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6" workbookViewId="0"/>
  </sheetViews>
  <sheetFormatPr baseColWidth="10" defaultRowHeight="15" x14ac:dyDescent="0.25"/>
  <cols>
    <col min="1" max="1" width="7.28515625" customWidth="1"/>
    <col min="2" max="2" width="17.140625" customWidth="1"/>
    <col min="3" max="3" width="6.28515625" customWidth="1"/>
    <col min="5" max="5" width="5.85546875" customWidth="1"/>
    <col min="6" max="6" width="16.7109375" customWidth="1"/>
    <col min="7" max="7" width="6" customWidth="1"/>
    <col min="8" max="8" width="22.140625" customWidth="1"/>
    <col min="9" max="9" width="5.140625" customWidth="1"/>
    <col min="10" max="10" width="16.140625" customWidth="1"/>
    <col min="11" max="11" width="5" customWidth="1"/>
    <col min="12" max="12" width="4.7109375" customWidth="1"/>
    <col min="13" max="13" width="5.42578125" customWidth="1"/>
    <col min="14" max="14" width="6.5703125" customWidth="1"/>
  </cols>
  <sheetData>
    <row r="1" spans="1:14" x14ac:dyDescent="0.25">
      <c r="A1" s="2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 t="s">
        <v>31</v>
      </c>
      <c r="C3" s="28"/>
      <c r="D3" s="56"/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 t="s">
        <v>18</v>
      </c>
      <c r="C4" s="31">
        <v>0.69</v>
      </c>
      <c r="D4" s="31"/>
      <c r="E4" s="57"/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34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31"/>
      <c r="L8" s="31"/>
      <c r="M8" s="31"/>
      <c r="N8" s="31">
        <f>C8+E8+G8+I8+K8+M8</f>
        <v>0.91999999999999993</v>
      </c>
    </row>
    <row r="9" spans="1:14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/>
      <c r="G11" s="62"/>
      <c r="H11" s="59" t="s">
        <v>36</v>
      </c>
      <c r="I11" s="62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/>
      <c r="G12" s="64"/>
      <c r="H12" s="30" t="s">
        <v>18</v>
      </c>
      <c r="I12" s="64">
        <v>1.71</v>
      </c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90" t="s">
        <v>37</v>
      </c>
      <c r="C13" s="4"/>
      <c r="D13" s="65"/>
      <c r="E13" s="4"/>
      <c r="F13" s="90"/>
      <c r="G13" s="4"/>
      <c r="H13" s="90" t="s">
        <v>37</v>
      </c>
      <c r="I13" s="4"/>
      <c r="J13" s="90"/>
      <c r="K13" s="4"/>
      <c r="L13" s="90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5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27.7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ht="19.5" customHeight="1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9.5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6.5" customHeight="1" x14ac:dyDescent="0.25">
      <c r="A25" s="37">
        <v>4.33</v>
      </c>
      <c r="B25" s="15"/>
      <c r="C25" s="4"/>
      <c r="D25" s="15"/>
      <c r="E25" s="4"/>
      <c r="F25" s="15" t="s">
        <v>59</v>
      </c>
      <c r="G25" s="7">
        <v>1</v>
      </c>
      <c r="H25" s="4"/>
      <c r="I25" s="4"/>
      <c r="J25" s="15"/>
      <c r="K25" s="7"/>
      <c r="L25" s="15"/>
      <c r="M25" s="4"/>
      <c r="N25" s="5">
        <f>C25+E25+G25+I25+K25+M25</f>
        <v>1</v>
      </c>
    </row>
    <row r="26" spans="1:14" x14ac:dyDescent="0.25">
      <c r="A26" s="39"/>
      <c r="B26" s="10"/>
      <c r="C26" s="9"/>
      <c r="D26" s="10"/>
      <c r="E26" s="9"/>
      <c r="F26" s="10" t="s">
        <v>60</v>
      </c>
      <c r="G26" s="13"/>
      <c r="H26" s="9"/>
      <c r="I26" s="9"/>
      <c r="J26" s="10"/>
      <c r="K26" s="13"/>
      <c r="L26" s="10"/>
      <c r="M26" s="9"/>
      <c r="N26" s="9"/>
    </row>
    <row r="27" spans="1:14" ht="16.5" customHeight="1" x14ac:dyDescent="0.25">
      <c r="A27" s="14"/>
      <c r="B27" s="102" t="s">
        <v>62</v>
      </c>
      <c r="C27" s="103"/>
      <c r="D27" s="103"/>
      <c r="E27" s="103"/>
      <c r="F27" s="103"/>
      <c r="G27" s="103"/>
      <c r="H27" s="102" t="s">
        <v>63</v>
      </c>
      <c r="I27" s="103"/>
      <c r="J27" s="104"/>
      <c r="K27" s="94"/>
      <c r="L27" s="94"/>
      <c r="M27" s="4"/>
      <c r="N27" s="95"/>
    </row>
    <row r="28" spans="1:14" x14ac:dyDescent="0.25">
      <c r="A28" s="16">
        <v>6</v>
      </c>
      <c r="B28" s="105" t="s">
        <v>19</v>
      </c>
      <c r="C28" s="106">
        <v>0.38</v>
      </c>
      <c r="D28" s="106"/>
      <c r="E28" s="106"/>
      <c r="F28" s="106"/>
      <c r="G28" s="106"/>
      <c r="H28" s="105" t="s">
        <v>18</v>
      </c>
      <c r="I28" s="106">
        <v>1</v>
      </c>
      <c r="J28" s="107"/>
      <c r="K28" s="91"/>
      <c r="L28" s="91"/>
      <c r="M28" s="9"/>
      <c r="N28" s="92">
        <f>I28+C28</f>
        <v>1.38</v>
      </c>
    </row>
    <row r="29" spans="1:14" x14ac:dyDescent="0.25">
      <c r="A29" s="100"/>
      <c r="B29" s="108"/>
      <c r="C29" s="109"/>
      <c r="D29" s="93" t="s">
        <v>64</v>
      </c>
      <c r="E29" s="113"/>
      <c r="F29" s="114"/>
      <c r="G29" s="110"/>
      <c r="H29" s="111"/>
      <c r="I29" s="99"/>
      <c r="J29" s="101" t="s">
        <v>64</v>
      </c>
      <c r="K29" s="99"/>
      <c r="L29" s="99"/>
      <c r="M29" s="5"/>
      <c r="N29" s="112"/>
    </row>
    <row r="30" spans="1:14" x14ac:dyDescent="0.25">
      <c r="A30" s="100">
        <v>4.6399999999999997</v>
      </c>
      <c r="B30" s="115"/>
      <c r="C30" s="96"/>
      <c r="D30" s="96" t="s">
        <v>18</v>
      </c>
      <c r="E30" s="97">
        <v>0.75</v>
      </c>
      <c r="F30" s="98"/>
      <c r="G30" s="99"/>
      <c r="H30" s="111"/>
      <c r="I30" s="99"/>
      <c r="J30" s="116" t="s">
        <v>19</v>
      </c>
      <c r="K30" s="99">
        <v>0.32</v>
      </c>
      <c r="L30" s="99"/>
      <c r="M30" s="5"/>
      <c r="N30" s="112">
        <f>K30+E30</f>
        <v>1.07</v>
      </c>
    </row>
    <row r="31" spans="1:14" x14ac:dyDescent="0.25">
      <c r="A31" s="3"/>
      <c r="B31" s="89"/>
      <c r="C31" s="4"/>
      <c r="D31" s="89"/>
      <c r="E31" s="15"/>
      <c r="F31" s="89" t="s">
        <v>67</v>
      </c>
      <c r="G31" s="4"/>
      <c r="H31" s="127"/>
      <c r="I31" s="4"/>
      <c r="J31" s="89"/>
      <c r="K31" s="4"/>
      <c r="L31" s="89"/>
      <c r="M31" s="4"/>
      <c r="N31" s="4"/>
    </row>
    <row r="32" spans="1:14" ht="18.75" customHeight="1" x14ac:dyDescent="0.25">
      <c r="A32" s="8">
        <v>6.5</v>
      </c>
      <c r="B32" s="128"/>
      <c r="C32" s="9"/>
      <c r="D32" s="128"/>
      <c r="E32" s="10"/>
      <c r="F32" s="128" t="s">
        <v>68</v>
      </c>
      <c r="G32" s="9">
        <v>1.5</v>
      </c>
      <c r="H32" s="129"/>
      <c r="I32" s="9"/>
      <c r="J32" s="128"/>
      <c r="K32" s="9"/>
      <c r="L32" s="128"/>
      <c r="M32" s="9"/>
      <c r="N32" s="9">
        <f>C32+E32+G32+I32+K32+M32</f>
        <v>1.5</v>
      </c>
    </row>
    <row r="33" spans="1:14" x14ac:dyDescent="0.25">
      <c r="A33" s="69">
        <f>SUM(A3:A32)</f>
        <v>85.84</v>
      </c>
      <c r="B33" s="70" t="s">
        <v>9</v>
      </c>
      <c r="C33" s="70">
        <f>SUM(C3:C32)</f>
        <v>4.3899999999999997</v>
      </c>
      <c r="D33" s="71"/>
      <c r="E33" s="70">
        <f>SUM(E3:E32)</f>
        <v>2.44</v>
      </c>
      <c r="F33" s="72"/>
      <c r="G33" s="70">
        <f>SUM(G3:G32)</f>
        <v>5.34</v>
      </c>
      <c r="H33" s="70"/>
      <c r="I33" s="70">
        <f>SUM(I3:I32)</f>
        <v>5.05</v>
      </c>
      <c r="J33" s="70"/>
      <c r="K33" s="70">
        <f>SUM(K3:K32)</f>
        <v>2.54</v>
      </c>
      <c r="L33" s="71"/>
      <c r="M33" s="71"/>
      <c r="N33" s="70">
        <f>SUM(N3:N32)</f>
        <v>19.759999999999998</v>
      </c>
    </row>
    <row r="34" spans="1:14" x14ac:dyDescent="0.25">
      <c r="A34" s="21"/>
      <c r="B34" s="21"/>
      <c r="C34" s="21" t="s">
        <v>12</v>
      </c>
      <c r="D34" s="21"/>
      <c r="E34" s="21"/>
      <c r="F34" s="24"/>
      <c r="G34" s="46"/>
      <c r="H34" s="50" t="s">
        <v>69</v>
      </c>
      <c r="I34" s="21"/>
      <c r="J34" s="21" t="s">
        <v>26</v>
      </c>
      <c r="K34" s="21"/>
      <c r="L34" s="21"/>
      <c r="M34" s="21"/>
      <c r="N34" s="21"/>
    </row>
    <row r="35" spans="1:14" x14ac:dyDescent="0.25">
      <c r="A35" s="21"/>
      <c r="B35" s="21"/>
      <c r="C35" s="21" t="s">
        <v>14</v>
      </c>
      <c r="D35" s="21"/>
      <c r="E35" s="21" t="str">
        <f>B1</f>
        <v>YOHANY DANIELA MORENO CAMARGO</v>
      </c>
      <c r="F35" s="24"/>
      <c r="G35" s="21"/>
      <c r="H35" s="21" t="s">
        <v>27</v>
      </c>
      <c r="I35" s="21"/>
      <c r="J35" s="47"/>
      <c r="K35" s="48">
        <f>N33*4.33</f>
        <v>85.560799999999986</v>
      </c>
      <c r="L35" s="49"/>
      <c r="M35" s="49"/>
      <c r="N35" s="21"/>
    </row>
  </sheetData>
  <pageMargins left="0" right="0" top="0" bottom="0" header="0" footer="0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/>
  </sheetViews>
  <sheetFormatPr baseColWidth="10" defaultRowHeight="15" x14ac:dyDescent="0.25"/>
  <cols>
    <col min="1" max="1" width="7" customWidth="1"/>
    <col min="2" max="2" width="14.42578125" customWidth="1"/>
    <col min="3" max="3" width="7.7109375" customWidth="1"/>
    <col min="4" max="4" width="15.28515625" customWidth="1"/>
    <col min="5" max="5" width="9.5703125" customWidth="1"/>
    <col min="7" max="7" width="5" customWidth="1"/>
    <col min="9" max="9" width="6.28515625" customWidth="1"/>
    <col min="11" max="11" width="6.42578125" customWidth="1"/>
    <col min="12" max="12" width="7.7109375" customWidth="1"/>
    <col min="13" max="13" width="5.140625" customWidth="1"/>
    <col min="14" max="14" width="6.85546875" customWidth="1"/>
  </cols>
  <sheetData>
    <row r="1" spans="1:14" x14ac:dyDescent="0.25">
      <c r="A1" t="s">
        <v>179</v>
      </c>
      <c r="B1" s="21" t="s">
        <v>17</v>
      </c>
      <c r="F1" s="78"/>
    </row>
    <row r="2" spans="1:14" x14ac:dyDescent="0.25">
      <c r="A2" s="1" t="s">
        <v>0</v>
      </c>
      <c r="B2" s="25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52</v>
      </c>
      <c r="M2" s="1"/>
      <c r="N2" s="1" t="s">
        <v>9</v>
      </c>
    </row>
    <row r="3" spans="1:14" ht="23.25" x14ac:dyDescent="0.25">
      <c r="A3" s="14"/>
      <c r="B3" s="102" t="s">
        <v>62</v>
      </c>
      <c r="C3" s="103"/>
      <c r="D3" s="103"/>
      <c r="E3" s="103"/>
      <c r="F3" s="103"/>
      <c r="G3" s="103"/>
      <c r="H3" s="102" t="s">
        <v>63</v>
      </c>
      <c r="I3" s="103"/>
      <c r="J3" s="104"/>
      <c r="K3" s="94"/>
      <c r="L3" s="94"/>
      <c r="M3" s="4"/>
      <c r="N3" s="95"/>
    </row>
    <row r="4" spans="1:14" x14ac:dyDescent="0.25">
      <c r="A4" s="16">
        <v>6</v>
      </c>
      <c r="B4" s="105" t="s">
        <v>19</v>
      </c>
      <c r="C4" s="106">
        <v>0.38</v>
      </c>
      <c r="D4" s="106"/>
      <c r="E4" s="106"/>
      <c r="F4" s="106"/>
      <c r="G4" s="106"/>
      <c r="H4" s="105" t="s">
        <v>18</v>
      </c>
      <c r="I4" s="106">
        <v>1</v>
      </c>
      <c r="J4" s="107"/>
      <c r="K4" s="91"/>
      <c r="L4" s="91"/>
      <c r="M4" s="9"/>
      <c r="N4" s="92">
        <f>I4+C4</f>
        <v>1.38</v>
      </c>
    </row>
    <row r="5" spans="1:14" x14ac:dyDescent="0.25">
      <c r="A5" s="100"/>
      <c r="B5" s="108"/>
      <c r="C5" s="109"/>
      <c r="D5" s="93" t="s">
        <v>64</v>
      </c>
      <c r="E5" s="113"/>
      <c r="F5" s="114"/>
      <c r="G5" s="110"/>
      <c r="H5" s="111"/>
      <c r="I5" s="99"/>
      <c r="J5" s="101" t="s">
        <v>64</v>
      </c>
      <c r="K5" s="99"/>
      <c r="L5" s="99"/>
      <c r="M5" s="5"/>
      <c r="N5" s="112"/>
    </row>
    <row r="6" spans="1:14" x14ac:dyDescent="0.25">
      <c r="A6" s="100">
        <v>4.6399999999999997</v>
      </c>
      <c r="B6" s="115"/>
      <c r="C6" s="96"/>
      <c r="D6" s="96" t="s">
        <v>18</v>
      </c>
      <c r="E6" s="97">
        <v>0.75</v>
      </c>
      <c r="F6" s="98"/>
      <c r="G6" s="99"/>
      <c r="H6" s="111"/>
      <c r="I6" s="99"/>
      <c r="J6" s="116" t="s">
        <v>19</v>
      </c>
      <c r="K6" s="99">
        <v>0.32</v>
      </c>
      <c r="L6" s="99"/>
      <c r="M6" s="5"/>
      <c r="N6" s="112">
        <f>K6+E6</f>
        <v>1.07</v>
      </c>
    </row>
    <row r="7" spans="1:14" x14ac:dyDescent="0.25">
      <c r="A7" s="117">
        <f>SUM(A3:A6)</f>
        <v>10.64</v>
      </c>
      <c r="B7" s="29" t="s">
        <v>9</v>
      </c>
      <c r="C7" s="13">
        <f>SUM(C3:C6)</f>
        <v>0.38</v>
      </c>
      <c r="D7" s="17"/>
      <c r="E7" s="17">
        <f>SUM(E3:E6)</f>
        <v>0.75</v>
      </c>
      <c r="F7" s="18"/>
      <c r="G7" s="8">
        <f>SUM(G3:G6)</f>
        <v>0</v>
      </c>
      <c r="H7" s="13"/>
      <c r="I7" s="8">
        <f>SUM(I3:I6)</f>
        <v>1</v>
      </c>
      <c r="J7" s="8"/>
      <c r="K7" s="17">
        <f>SUM(K3:K6)</f>
        <v>0.32</v>
      </c>
      <c r="L7" s="17"/>
      <c r="M7" s="17"/>
      <c r="N7" s="118">
        <f>SUM(N3:N6)</f>
        <v>2.4500000000000002</v>
      </c>
    </row>
    <row r="8" spans="1:14" x14ac:dyDescent="0.25">
      <c r="B8" s="119" t="s">
        <v>12</v>
      </c>
      <c r="F8" s="78"/>
      <c r="H8" t="s">
        <v>26</v>
      </c>
      <c r="J8" s="47"/>
      <c r="K8" s="120">
        <f>N7*4.33</f>
        <v>10.608500000000001</v>
      </c>
      <c r="L8" s="120"/>
    </row>
    <row r="9" spans="1:14" x14ac:dyDescent="0.25">
      <c r="B9" s="119" t="s">
        <v>14</v>
      </c>
      <c r="D9" t="str">
        <f>B1</f>
        <v>YOHANY DANIELA MORENO CAMARGO</v>
      </c>
      <c r="F9" s="78" t="s">
        <v>65</v>
      </c>
      <c r="I9" s="121">
        <v>31.01</v>
      </c>
      <c r="M9" s="120"/>
    </row>
    <row r="10" spans="1:14" x14ac:dyDescent="0.25">
      <c r="B10" s="119" t="s">
        <v>15</v>
      </c>
      <c r="F10" s="78"/>
      <c r="K10" s="78"/>
    </row>
    <row r="12" spans="1:14" x14ac:dyDescent="0.25">
      <c r="H12" t="s">
        <v>66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3" workbookViewId="0"/>
  </sheetViews>
  <sheetFormatPr baseColWidth="10" defaultRowHeight="15" x14ac:dyDescent="0.25"/>
  <cols>
    <col min="1" max="1" width="8" customWidth="1"/>
    <col min="3" max="3" width="6.85546875" customWidth="1"/>
    <col min="5" max="5" width="5.85546875" customWidth="1"/>
    <col min="7" max="7" width="6.42578125" customWidth="1"/>
    <col min="9" max="9" width="7" customWidth="1"/>
    <col min="11" max="11" width="5.5703125" customWidth="1"/>
    <col min="12" max="12" width="6.28515625" customWidth="1"/>
    <col min="13" max="14" width="7.5703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23.25" x14ac:dyDescent="0.25">
      <c r="A3" s="112"/>
      <c r="B3" s="56" t="s">
        <v>145</v>
      </c>
      <c r="C3" s="55"/>
      <c r="D3" s="56"/>
      <c r="E3" s="243"/>
      <c r="F3" s="56" t="s">
        <v>145</v>
      </c>
      <c r="G3" s="243"/>
      <c r="H3" s="56"/>
      <c r="I3" s="243"/>
      <c r="J3" s="56" t="s">
        <v>145</v>
      </c>
      <c r="K3" s="243"/>
      <c r="L3" s="6"/>
      <c r="M3" s="112"/>
      <c r="N3" s="7"/>
    </row>
    <row r="4" spans="1:14" ht="23.25" x14ac:dyDescent="0.25">
      <c r="A4" s="92">
        <v>5</v>
      </c>
      <c r="B4" s="200" t="s">
        <v>147</v>
      </c>
      <c r="C4" s="13">
        <v>0.25</v>
      </c>
      <c r="D4" s="200"/>
      <c r="E4" s="18"/>
      <c r="F4" s="200" t="s">
        <v>146</v>
      </c>
      <c r="G4" s="13">
        <v>0.65</v>
      </c>
      <c r="H4" s="200"/>
      <c r="I4" s="18"/>
      <c r="J4" s="200" t="s">
        <v>147</v>
      </c>
      <c r="K4" s="18">
        <v>0.25</v>
      </c>
      <c r="L4" s="10"/>
      <c r="M4" s="92"/>
      <c r="N4" s="13">
        <f>C4+E4+G4+I4+K4+M4</f>
        <v>1.1499999999999999</v>
      </c>
    </row>
    <row r="5" spans="1:14" x14ac:dyDescent="0.25">
      <c r="A5" s="136"/>
      <c r="B5" s="56"/>
      <c r="C5" s="33"/>
      <c r="D5" s="56" t="s">
        <v>31</v>
      </c>
      <c r="E5" s="33"/>
      <c r="F5" s="56"/>
      <c r="G5" s="33"/>
      <c r="H5" s="56"/>
      <c r="I5" s="33"/>
      <c r="J5" s="56"/>
      <c r="K5" s="33"/>
      <c r="L5" s="56"/>
      <c r="M5" s="28"/>
      <c r="N5" s="33"/>
    </row>
    <row r="6" spans="1:14" x14ac:dyDescent="0.25">
      <c r="A6" s="138">
        <v>3</v>
      </c>
      <c r="B6" s="30"/>
      <c r="C6" s="34"/>
      <c r="D6" s="30" t="s">
        <v>18</v>
      </c>
      <c r="E6" s="34">
        <v>0.69</v>
      </c>
      <c r="F6" s="30"/>
      <c r="G6" s="34"/>
      <c r="H6" s="30"/>
      <c r="I6" s="34"/>
      <c r="J6" s="30"/>
      <c r="K6" s="34"/>
      <c r="L6" s="30"/>
      <c r="M6" s="31"/>
      <c r="N6" s="34">
        <f>C6+E6+G6+I6+K6+M6</f>
        <v>0.69</v>
      </c>
    </row>
    <row r="7" spans="1:14" ht="23.25" x14ac:dyDescent="0.25">
      <c r="A7" s="183"/>
      <c r="B7" s="148"/>
      <c r="C7" s="60"/>
      <c r="D7" s="148"/>
      <c r="E7" s="60"/>
      <c r="F7" s="148"/>
      <c r="G7" s="60"/>
      <c r="H7" s="148" t="s">
        <v>102</v>
      </c>
      <c r="I7" s="60"/>
      <c r="J7" s="148"/>
      <c r="K7" s="60"/>
      <c r="L7" s="148"/>
      <c r="M7" s="6"/>
      <c r="N7" s="60"/>
    </row>
    <row r="8" spans="1:14" x14ac:dyDescent="0.25">
      <c r="A8" s="183">
        <v>3.75</v>
      </c>
      <c r="B8" s="148"/>
      <c r="C8" s="60"/>
      <c r="D8" s="148"/>
      <c r="E8" s="60"/>
      <c r="F8" s="148"/>
      <c r="G8" s="60"/>
      <c r="H8" s="148" t="s">
        <v>18</v>
      </c>
      <c r="I8" s="60">
        <v>0.86</v>
      </c>
      <c r="J8" s="148"/>
      <c r="K8" s="60"/>
      <c r="L8" s="148"/>
      <c r="M8" s="6"/>
      <c r="N8" s="60">
        <f>C8+E8+G8+I8+K8</f>
        <v>0.86</v>
      </c>
    </row>
    <row r="9" spans="1:14" x14ac:dyDescent="0.25">
      <c r="A9" s="136"/>
      <c r="B9" s="134"/>
      <c r="C9" s="33"/>
      <c r="D9" s="134" t="s">
        <v>32</v>
      </c>
      <c r="E9" s="33"/>
      <c r="F9" s="134"/>
      <c r="G9" s="33"/>
      <c r="H9" s="134"/>
      <c r="I9" s="33"/>
      <c r="J9" s="134"/>
      <c r="K9" s="33"/>
      <c r="L9" s="134"/>
      <c r="M9" s="28"/>
      <c r="N9" s="33"/>
    </row>
    <row r="10" spans="1:14" x14ac:dyDescent="0.25">
      <c r="A10" s="138">
        <v>3</v>
      </c>
      <c r="B10" s="30"/>
      <c r="C10" s="34"/>
      <c r="D10" s="31" t="s">
        <v>18</v>
      </c>
      <c r="E10" s="244">
        <v>0.69</v>
      </c>
      <c r="F10" s="30"/>
      <c r="G10" s="34"/>
      <c r="H10" s="30"/>
      <c r="I10" s="34"/>
      <c r="J10" s="30"/>
      <c r="K10" s="34"/>
      <c r="L10" s="31"/>
      <c r="M10" s="31"/>
      <c r="N10" s="34">
        <f>C10+E10+G10+I10+K10+M10</f>
        <v>0.69</v>
      </c>
    </row>
    <row r="11" spans="1:14" x14ac:dyDescent="0.25">
      <c r="A11" s="136"/>
      <c r="B11" s="56" t="s">
        <v>33</v>
      </c>
      <c r="C11" s="33"/>
      <c r="D11" s="56"/>
      <c r="E11" s="33"/>
      <c r="F11" s="56"/>
      <c r="G11" s="33"/>
      <c r="H11" s="56" t="s">
        <v>33</v>
      </c>
      <c r="I11" s="33"/>
      <c r="J11" s="56"/>
      <c r="K11" s="33"/>
      <c r="L11" s="56"/>
      <c r="M11" s="28"/>
      <c r="N11" s="33"/>
    </row>
    <row r="12" spans="1:14" x14ac:dyDescent="0.25">
      <c r="A12" s="138">
        <v>4</v>
      </c>
      <c r="B12" s="30" t="s">
        <v>18</v>
      </c>
      <c r="C12" s="34">
        <v>0.59</v>
      </c>
      <c r="D12" s="31"/>
      <c r="E12" s="244"/>
      <c r="F12" s="30"/>
      <c r="G12" s="34"/>
      <c r="H12" s="30" t="s">
        <v>20</v>
      </c>
      <c r="I12" s="34">
        <v>0.33</v>
      </c>
      <c r="J12" s="30"/>
      <c r="K12" s="251"/>
      <c r="L12" s="31"/>
      <c r="M12" s="31"/>
      <c r="N12" s="34">
        <f>C12+E12+G12+I12+K12+M12</f>
        <v>0.91999999999999993</v>
      </c>
    </row>
    <row r="13" spans="1:14" ht="23.25" x14ac:dyDescent="0.25">
      <c r="A13" s="136"/>
      <c r="B13" s="56" t="s">
        <v>35</v>
      </c>
      <c r="C13" s="33"/>
      <c r="D13" s="56"/>
      <c r="E13" s="33"/>
      <c r="F13" s="56"/>
      <c r="G13" s="33"/>
      <c r="H13" s="56"/>
      <c r="I13" s="33"/>
      <c r="J13" s="56"/>
      <c r="K13" s="33"/>
      <c r="L13" s="56"/>
      <c r="M13" s="28"/>
      <c r="N13" s="33"/>
    </row>
    <row r="14" spans="1:14" x14ac:dyDescent="0.25">
      <c r="A14" s="138">
        <v>4</v>
      </c>
      <c r="B14" s="30" t="s">
        <v>18</v>
      </c>
      <c r="C14" s="34">
        <v>0.92</v>
      </c>
      <c r="D14" s="31"/>
      <c r="E14" s="244"/>
      <c r="F14" s="30"/>
      <c r="G14" s="34"/>
      <c r="H14" s="30"/>
      <c r="I14" s="34"/>
      <c r="J14" s="30"/>
      <c r="K14" s="34"/>
      <c r="L14" s="31"/>
      <c r="M14" s="31"/>
      <c r="N14" s="34">
        <f>C14+E14+G14+I14+K14+M14</f>
        <v>0.92</v>
      </c>
    </row>
    <row r="15" spans="1:14" x14ac:dyDescent="0.25">
      <c r="A15" s="183"/>
      <c r="B15" s="59"/>
      <c r="C15" s="60"/>
      <c r="D15" s="59"/>
      <c r="E15" s="61"/>
      <c r="F15" s="59" t="s">
        <v>36</v>
      </c>
      <c r="G15" s="248"/>
      <c r="H15" s="59"/>
      <c r="I15" s="248"/>
      <c r="J15" s="59"/>
      <c r="K15" s="248"/>
      <c r="L15" s="6"/>
      <c r="M15" s="6"/>
      <c r="N15" s="60"/>
    </row>
    <row r="16" spans="1:14" x14ac:dyDescent="0.25">
      <c r="A16" s="138">
        <v>7.41</v>
      </c>
      <c r="B16" s="30"/>
      <c r="C16" s="34"/>
      <c r="D16" s="30"/>
      <c r="E16" s="63"/>
      <c r="F16" s="30" t="s">
        <v>18</v>
      </c>
      <c r="G16" s="54">
        <v>1.71</v>
      </c>
      <c r="H16" s="30"/>
      <c r="I16" s="54"/>
      <c r="J16" s="30"/>
      <c r="K16" s="54"/>
      <c r="L16" s="31"/>
      <c r="M16" s="31"/>
      <c r="N16" s="13">
        <f>C16+E16+G16+I16+K16+M16</f>
        <v>1.71</v>
      </c>
    </row>
    <row r="17" spans="1:14" x14ac:dyDescent="0.25">
      <c r="A17" s="95"/>
      <c r="B17" s="260" t="s">
        <v>37</v>
      </c>
      <c r="C17" s="7"/>
      <c r="D17" s="65"/>
      <c r="E17" s="7"/>
      <c r="F17" s="260"/>
      <c r="G17" s="7"/>
      <c r="H17" s="260" t="s">
        <v>37</v>
      </c>
      <c r="I17" s="7"/>
      <c r="J17" s="260"/>
      <c r="K17" s="7"/>
      <c r="L17" s="260"/>
      <c r="M17" s="4"/>
      <c r="N17" s="7"/>
    </row>
    <row r="18" spans="1:14" x14ac:dyDescent="0.25">
      <c r="A18" s="92">
        <v>4</v>
      </c>
      <c r="B18" s="10" t="s">
        <v>19</v>
      </c>
      <c r="C18" s="13">
        <v>0.33</v>
      </c>
      <c r="D18" s="66"/>
      <c r="E18" s="245"/>
      <c r="F18" s="10"/>
      <c r="G18" s="13"/>
      <c r="H18" s="10" t="s">
        <v>18</v>
      </c>
      <c r="I18" s="13">
        <v>0.59</v>
      </c>
      <c r="J18" s="10"/>
      <c r="K18" s="13"/>
      <c r="L18" s="9"/>
      <c r="M18" s="9"/>
      <c r="N18" s="13">
        <f>C18+E18+G18+I18+K18+M18</f>
        <v>0.91999999999999993</v>
      </c>
    </row>
    <row r="19" spans="1:14" ht="24.75" x14ac:dyDescent="0.25">
      <c r="A19" s="239"/>
      <c r="B19" s="15"/>
      <c r="C19" s="7"/>
      <c r="D19" s="4"/>
      <c r="E19" s="246"/>
      <c r="F19" s="15"/>
      <c r="G19" s="7"/>
      <c r="H19" s="15" t="s">
        <v>38</v>
      </c>
      <c r="I19" s="7"/>
      <c r="J19" s="15"/>
      <c r="K19" s="7"/>
      <c r="L19" s="4"/>
      <c r="M19" s="4"/>
      <c r="N19" s="7"/>
    </row>
    <row r="20" spans="1:14" ht="51" x14ac:dyDescent="0.25">
      <c r="A20" s="240">
        <v>3</v>
      </c>
      <c r="B20" s="10"/>
      <c r="C20" s="13"/>
      <c r="D20" s="9"/>
      <c r="E20" s="245"/>
      <c r="F20" s="10"/>
      <c r="G20" s="13"/>
      <c r="H20" s="185" t="s">
        <v>39</v>
      </c>
      <c r="I20" s="13">
        <v>0.69</v>
      </c>
      <c r="J20" s="67"/>
      <c r="K20" s="13"/>
      <c r="L20" s="9"/>
      <c r="M20" s="9"/>
      <c r="N20" s="13">
        <f>C20+E20+G20+I20+K20+M20</f>
        <v>0.69</v>
      </c>
    </row>
    <row r="21" spans="1:14" ht="23.25" x14ac:dyDescent="0.25">
      <c r="A21" s="136"/>
      <c r="B21" s="32" t="s">
        <v>40</v>
      </c>
      <c r="C21" s="33"/>
      <c r="D21" s="32"/>
      <c r="E21" s="33"/>
      <c r="F21" s="32"/>
      <c r="G21" s="33"/>
      <c r="H21" s="32" t="s">
        <v>40</v>
      </c>
      <c r="I21" s="33"/>
      <c r="J21" s="32"/>
      <c r="K21" s="33"/>
      <c r="L21" s="32"/>
      <c r="M21" s="68"/>
      <c r="N21" s="33"/>
    </row>
    <row r="22" spans="1:14" ht="26.25" x14ac:dyDescent="0.25">
      <c r="A22" s="138">
        <v>5</v>
      </c>
      <c r="B22" s="67" t="s">
        <v>41</v>
      </c>
      <c r="C22" s="34">
        <v>0.75</v>
      </c>
      <c r="D22" s="30"/>
      <c r="E22" s="34"/>
      <c r="F22" s="30"/>
      <c r="G22" s="34"/>
      <c r="H22" s="30" t="s">
        <v>42</v>
      </c>
      <c r="I22" s="34">
        <v>0.4</v>
      </c>
      <c r="J22" s="30"/>
      <c r="K22" s="34"/>
      <c r="L22" s="30"/>
      <c r="M22" s="57"/>
      <c r="N22" s="34">
        <f>K22+I22+G22+E22+C22</f>
        <v>1.1499999999999999</v>
      </c>
    </row>
    <row r="23" spans="1:14" x14ac:dyDescent="0.25">
      <c r="A23" s="136"/>
      <c r="B23" s="32" t="s">
        <v>21</v>
      </c>
      <c r="C23" s="33"/>
      <c r="D23" s="32"/>
      <c r="E23" s="247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33"/>
    </row>
    <row r="24" spans="1:14" x14ac:dyDescent="0.25">
      <c r="A24" s="138">
        <v>14.86</v>
      </c>
      <c r="B24" s="30" t="s">
        <v>19</v>
      </c>
      <c r="C24" s="34">
        <v>0.33</v>
      </c>
      <c r="D24" s="30"/>
      <c r="E24" s="63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4">
        <f>K24+I24+G24+C24</f>
        <v>3.43</v>
      </c>
    </row>
    <row r="25" spans="1:14" ht="19.5" x14ac:dyDescent="0.25">
      <c r="A25" s="239">
        <v>10.1</v>
      </c>
      <c r="B25" s="40" t="s">
        <v>23</v>
      </c>
      <c r="C25" s="7">
        <v>0.4</v>
      </c>
      <c r="D25" s="4"/>
      <c r="E25" s="246"/>
      <c r="F25" s="40" t="s">
        <v>23</v>
      </c>
      <c r="G25" s="7">
        <v>0.4</v>
      </c>
      <c r="H25" s="15"/>
      <c r="I25" s="7"/>
      <c r="J25" s="40" t="s">
        <v>23</v>
      </c>
      <c r="K25" s="7">
        <v>1.5</v>
      </c>
      <c r="L25" s="4"/>
      <c r="M25" s="4"/>
      <c r="N25" s="55">
        <f>C25+E25+G25+I25+K25+M25</f>
        <v>2.2999999999999998</v>
      </c>
    </row>
    <row r="26" spans="1:14" x14ac:dyDescent="0.25">
      <c r="A26" s="240"/>
      <c r="B26" s="10" t="s">
        <v>19</v>
      </c>
      <c r="C26" s="13"/>
      <c r="D26" s="9"/>
      <c r="E26" s="245"/>
      <c r="F26" s="10" t="s">
        <v>19</v>
      </c>
      <c r="G26" s="13"/>
      <c r="H26" s="10"/>
      <c r="I26" s="13"/>
      <c r="J26" s="10" t="s">
        <v>24</v>
      </c>
      <c r="K26" s="13"/>
      <c r="L26" s="9"/>
      <c r="M26" s="9"/>
      <c r="N26" s="13"/>
    </row>
    <row r="27" spans="1:14" x14ac:dyDescent="0.25">
      <c r="A27" s="95"/>
      <c r="B27" s="89"/>
      <c r="C27" s="7"/>
      <c r="D27" s="4" t="s">
        <v>25</v>
      </c>
      <c r="E27" s="171"/>
      <c r="F27" s="89"/>
      <c r="G27" s="7"/>
      <c r="H27" s="89"/>
      <c r="I27" s="7"/>
      <c r="J27" s="4" t="s">
        <v>25</v>
      </c>
      <c r="K27" s="7"/>
      <c r="L27" s="4"/>
      <c r="M27" s="4"/>
      <c r="N27" s="7"/>
    </row>
    <row r="28" spans="1:14" x14ac:dyDescent="0.25">
      <c r="A28" s="92">
        <v>6</v>
      </c>
      <c r="B28" s="10"/>
      <c r="C28" s="13"/>
      <c r="D28" s="10" t="s">
        <v>18</v>
      </c>
      <c r="E28" s="13">
        <v>1</v>
      </c>
      <c r="F28" s="10"/>
      <c r="G28" s="13"/>
      <c r="H28" s="9"/>
      <c r="I28" s="13"/>
      <c r="J28" s="10" t="s">
        <v>19</v>
      </c>
      <c r="K28" s="13">
        <v>0.39</v>
      </c>
      <c r="L28" s="10"/>
      <c r="M28" s="9"/>
      <c r="N28" s="13">
        <f>C28+E28+G28+I28+K28+M28</f>
        <v>1.3900000000000001</v>
      </c>
    </row>
    <row r="29" spans="1:14" ht="24.75" x14ac:dyDescent="0.25">
      <c r="A29" s="239"/>
      <c r="B29" s="15" t="s">
        <v>77</v>
      </c>
      <c r="C29" s="7"/>
      <c r="D29" s="15" t="s">
        <v>77</v>
      </c>
      <c r="E29" s="7"/>
      <c r="F29" s="15" t="s">
        <v>77</v>
      </c>
      <c r="G29" s="7"/>
      <c r="H29" s="15" t="s">
        <v>77</v>
      </c>
      <c r="I29" s="7"/>
      <c r="J29" s="15" t="s">
        <v>78</v>
      </c>
      <c r="K29" s="7"/>
      <c r="L29" s="15"/>
      <c r="M29" s="4"/>
      <c r="N29" s="7"/>
    </row>
    <row r="30" spans="1:14" ht="23.25" x14ac:dyDescent="0.25">
      <c r="A30" s="240">
        <v>17.8</v>
      </c>
      <c r="B30" s="10" t="s">
        <v>19</v>
      </c>
      <c r="C30" s="13">
        <v>0.4</v>
      </c>
      <c r="D30" s="75" t="s">
        <v>154</v>
      </c>
      <c r="E30" s="13">
        <v>2.21</v>
      </c>
      <c r="F30" s="75" t="s">
        <v>87</v>
      </c>
      <c r="G30" s="13">
        <v>0.5</v>
      </c>
      <c r="H30" s="30" t="s">
        <v>87</v>
      </c>
      <c r="I30" s="13">
        <v>0.5</v>
      </c>
      <c r="J30" s="10" t="s">
        <v>19</v>
      </c>
      <c r="K30" s="13">
        <v>0.5</v>
      </c>
      <c r="L30" s="10"/>
      <c r="M30" s="9"/>
      <c r="N30" s="13">
        <f>C30+E30+G30+I30+K30+M30</f>
        <v>4.1099999999999994</v>
      </c>
    </row>
    <row r="31" spans="1:14" x14ac:dyDescent="0.25">
      <c r="A31" s="112">
        <v>6.68</v>
      </c>
      <c r="B31" s="89"/>
      <c r="C31" s="7"/>
      <c r="D31" s="89" t="s">
        <v>74</v>
      </c>
      <c r="E31" s="243">
        <v>1.54</v>
      </c>
      <c r="F31" s="89"/>
      <c r="G31" s="171"/>
      <c r="H31" s="89"/>
      <c r="I31" s="171"/>
      <c r="J31" s="89"/>
      <c r="K31" s="171"/>
      <c r="L31" s="4"/>
      <c r="M31" s="4"/>
      <c r="N31" s="13">
        <f>C31+E31+G31+I31+K31+M31</f>
        <v>1.54</v>
      </c>
    </row>
    <row r="32" spans="1:14" x14ac:dyDescent="0.25">
      <c r="A32" s="136">
        <v>21.65</v>
      </c>
      <c r="B32" s="134" t="s">
        <v>79</v>
      </c>
      <c r="C32" s="33">
        <v>1</v>
      </c>
      <c r="D32" s="134" t="s">
        <v>80</v>
      </c>
      <c r="E32" s="33">
        <v>1</v>
      </c>
      <c r="F32" s="134" t="s">
        <v>80</v>
      </c>
      <c r="G32" s="33">
        <v>1</v>
      </c>
      <c r="H32" s="134" t="s">
        <v>80</v>
      </c>
      <c r="I32" s="33">
        <v>1</v>
      </c>
      <c r="J32" s="134" t="s">
        <v>80</v>
      </c>
      <c r="K32" s="33">
        <v>1</v>
      </c>
      <c r="L32" s="134"/>
      <c r="M32" s="28"/>
      <c r="N32" s="252">
        <f>C32+E32+G32+I32+K32+M32</f>
        <v>5</v>
      </c>
    </row>
    <row r="33" spans="1:14" x14ac:dyDescent="0.25">
      <c r="A33" s="136"/>
      <c r="B33" s="134" t="s">
        <v>120</v>
      </c>
      <c r="C33" s="33"/>
      <c r="D33" s="134"/>
      <c r="E33" s="33"/>
      <c r="F33" s="134"/>
      <c r="G33" s="33"/>
      <c r="H33" s="134"/>
      <c r="I33" s="33"/>
      <c r="J33" s="134"/>
      <c r="K33" s="33"/>
      <c r="L33" s="134"/>
      <c r="M33" s="28"/>
      <c r="N33" s="7"/>
    </row>
    <row r="34" spans="1:14" x14ac:dyDescent="0.25">
      <c r="A34" s="138">
        <v>5.16</v>
      </c>
      <c r="B34" s="168" t="s">
        <v>18</v>
      </c>
      <c r="C34" s="34">
        <v>1.19</v>
      </c>
      <c r="D34" s="168"/>
      <c r="E34" s="34"/>
      <c r="F34" s="168"/>
      <c r="G34" s="34"/>
      <c r="H34" s="168"/>
      <c r="I34" s="34"/>
      <c r="J34" s="168"/>
      <c r="K34" s="34"/>
      <c r="L34" s="168"/>
      <c r="M34" s="31"/>
      <c r="N34" s="13">
        <f>C34+E34+G34+I34+K34+M34</f>
        <v>1.19</v>
      </c>
    </row>
    <row r="35" spans="1:14" ht="23.25" x14ac:dyDescent="0.25">
      <c r="A35" s="241"/>
      <c r="B35" s="59"/>
      <c r="C35" s="60"/>
      <c r="D35" s="59"/>
      <c r="E35" s="248"/>
      <c r="F35" s="59" t="s">
        <v>123</v>
      </c>
      <c r="G35" s="60"/>
      <c r="H35" s="207"/>
      <c r="I35" s="249"/>
      <c r="J35" s="59"/>
      <c r="K35" s="60"/>
      <c r="L35" s="59"/>
      <c r="M35" s="6"/>
      <c r="N35" s="60"/>
    </row>
    <row r="36" spans="1:14" x14ac:dyDescent="0.25">
      <c r="A36" s="241">
        <v>5.41</v>
      </c>
      <c r="B36" s="59"/>
      <c r="C36" s="60"/>
      <c r="D36" s="59"/>
      <c r="E36" s="248"/>
      <c r="F36" s="59" t="s">
        <v>18</v>
      </c>
      <c r="G36" s="60">
        <v>1.25</v>
      </c>
      <c r="H36" s="234"/>
      <c r="I36" s="250"/>
      <c r="J36" s="59"/>
      <c r="K36" s="60"/>
      <c r="L36" s="59"/>
      <c r="M36" s="6"/>
      <c r="N36" s="60">
        <f>C36+E36+G36+I36+K36+M36</f>
        <v>1.25</v>
      </c>
    </row>
    <row r="37" spans="1:14" x14ac:dyDescent="0.25">
      <c r="A37" s="242">
        <f>SUM(A3:A36)</f>
        <v>129.82</v>
      </c>
      <c r="B37" s="70" t="s">
        <v>9</v>
      </c>
      <c r="C37" s="70">
        <f>SUM(C3:C36)</f>
        <v>6.16</v>
      </c>
      <c r="D37" s="71"/>
      <c r="E37" s="70">
        <f>SUM(E3:E36)</f>
        <v>7.13</v>
      </c>
      <c r="F37" s="72"/>
      <c r="G37" s="70">
        <f>SUM(G3:G36)</f>
        <v>5.84</v>
      </c>
      <c r="H37" s="70"/>
      <c r="I37" s="70">
        <f>SUM(I3:I36)</f>
        <v>6.81</v>
      </c>
      <c r="J37" s="70"/>
      <c r="K37" s="70">
        <f>SUM(K3:K36)</f>
        <v>3.97</v>
      </c>
      <c r="L37" s="71"/>
      <c r="M37" s="71"/>
      <c r="N37" s="70">
        <f>SUM(N3:N36)</f>
        <v>29.91</v>
      </c>
    </row>
    <row r="38" spans="1:14" x14ac:dyDescent="0.25">
      <c r="A38" s="21"/>
      <c r="B38" s="21"/>
      <c r="C38" s="21" t="s">
        <v>12</v>
      </c>
      <c r="D38" s="21"/>
      <c r="E38" s="21"/>
      <c r="F38" s="24"/>
      <c r="G38" s="46"/>
      <c r="H38" s="50">
        <v>44804</v>
      </c>
      <c r="I38" s="21"/>
      <c r="J38" s="21" t="s">
        <v>26</v>
      </c>
      <c r="K38" s="21"/>
      <c r="L38" s="21"/>
      <c r="M38" s="21"/>
      <c r="N38" s="21"/>
    </row>
    <row r="39" spans="1:14" x14ac:dyDescent="0.25">
      <c r="A39" s="21"/>
      <c r="B39" s="21"/>
      <c r="C39" s="21" t="s">
        <v>14</v>
      </c>
      <c r="D39" s="21"/>
      <c r="E39" s="21" t="str">
        <f>B1</f>
        <v>YOHANY DANIELA MORENO CAMARGO</v>
      </c>
      <c r="F39" s="24"/>
      <c r="G39" s="21"/>
      <c r="H39" s="21" t="s">
        <v>27</v>
      </c>
      <c r="J39" s="48">
        <f>N37*4.33</f>
        <v>129.5103</v>
      </c>
      <c r="L39" s="49"/>
      <c r="M39" s="49"/>
    </row>
    <row r="41" spans="1:14" x14ac:dyDescent="0.25">
      <c r="F41" t="s">
        <v>176</v>
      </c>
    </row>
  </sheetData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5" x14ac:dyDescent="0.25"/>
  <cols>
    <col min="1" max="1" width="8.28515625" customWidth="1"/>
    <col min="5" max="5" width="5.42578125" customWidth="1"/>
    <col min="6" max="6" width="13.140625" customWidth="1"/>
    <col min="7" max="7" width="5.140625" customWidth="1"/>
    <col min="9" max="9" width="5.7109375" customWidth="1"/>
    <col min="11" max="11" width="5.42578125" customWidth="1"/>
    <col min="12" max="12" width="5.28515625" customWidth="1"/>
    <col min="13" max="13" width="4.140625" customWidth="1"/>
    <col min="14" max="14" width="7.140625" customWidth="1"/>
  </cols>
  <sheetData>
    <row r="1" spans="1:14" x14ac:dyDescent="0.25">
      <c r="A1" s="80" t="s">
        <v>179</v>
      </c>
      <c r="B1" s="21" t="s">
        <v>17</v>
      </c>
      <c r="C1" s="80"/>
      <c r="D1" s="80"/>
      <c r="E1" s="80"/>
      <c r="F1" s="81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80"/>
      <c r="B2" s="80"/>
      <c r="C2" s="80"/>
      <c r="D2" s="80"/>
      <c r="E2" s="80"/>
      <c r="F2" s="81"/>
      <c r="G2" s="80"/>
      <c r="H2" s="80"/>
      <c r="I2" s="80"/>
      <c r="J2" s="80"/>
      <c r="K2" s="80"/>
      <c r="L2" s="80"/>
      <c r="M2" s="80"/>
      <c r="N2" s="80"/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25">
      <c r="A4" s="41"/>
      <c r="B4" s="90"/>
      <c r="C4" s="5"/>
      <c r="D4" s="123"/>
      <c r="E4" s="42"/>
      <c r="F4" s="90" t="s">
        <v>67</v>
      </c>
      <c r="G4" s="5"/>
      <c r="H4" s="124"/>
      <c r="I4" s="5"/>
      <c r="J4" s="90"/>
      <c r="K4" s="5"/>
      <c r="L4" s="123"/>
      <c r="M4" s="5"/>
      <c r="N4" s="5"/>
    </row>
    <row r="5" spans="1:14" x14ac:dyDescent="0.25">
      <c r="A5" s="41">
        <v>6.5</v>
      </c>
      <c r="B5" s="123"/>
      <c r="C5" s="5"/>
      <c r="D5" s="123"/>
      <c r="E5" s="42"/>
      <c r="F5" s="123" t="s">
        <v>68</v>
      </c>
      <c r="G5" s="5">
        <v>1.5</v>
      </c>
      <c r="H5" s="124"/>
      <c r="I5" s="5"/>
      <c r="J5" s="123"/>
      <c r="K5" s="5"/>
      <c r="L5" s="123"/>
      <c r="M5" s="5"/>
      <c r="N5" s="5">
        <f>C5+E5+G5+I5+K5+M5</f>
        <v>1.5</v>
      </c>
    </row>
    <row r="6" spans="1:14" x14ac:dyDescent="0.25">
      <c r="A6" s="125"/>
      <c r="B6" s="4"/>
      <c r="C6" s="4"/>
      <c r="D6" s="4"/>
      <c r="E6" s="4"/>
      <c r="F6" s="15"/>
      <c r="G6" s="4"/>
      <c r="H6" s="4"/>
      <c r="I6" s="4"/>
      <c r="J6" s="4"/>
      <c r="K6" s="4"/>
      <c r="L6" s="4"/>
      <c r="M6" s="4"/>
      <c r="N6" s="4"/>
    </row>
    <row r="7" spans="1:14" x14ac:dyDescent="0.25">
      <c r="A7" s="126">
        <f>SUM(A4:A6)</f>
        <v>6.5</v>
      </c>
      <c r="B7" s="8" t="s">
        <v>9</v>
      </c>
      <c r="C7" s="8">
        <f>SUM(C4:C6)</f>
        <v>0</v>
      </c>
      <c r="D7" s="17"/>
      <c r="E7" s="17">
        <f>SUM(E4:E6)</f>
        <v>0</v>
      </c>
      <c r="F7" s="18"/>
      <c r="G7" s="8">
        <f>SUM(G4:G6)</f>
        <v>1.5</v>
      </c>
      <c r="H7" s="8"/>
      <c r="I7" s="8">
        <f>SUM(I4:I6)</f>
        <v>0</v>
      </c>
      <c r="J7" s="8"/>
      <c r="K7" s="17">
        <f>SUM(K4:K6)</f>
        <v>0</v>
      </c>
      <c r="L7" s="17"/>
      <c r="M7" s="17">
        <f>SUM(M4:M6)</f>
        <v>0</v>
      </c>
      <c r="N7" s="118">
        <f>SUM(N4:N6)</f>
        <v>1.5</v>
      </c>
    </row>
    <row r="8" spans="1:14" x14ac:dyDescent="0.25">
      <c r="A8" s="80"/>
      <c r="B8" s="80"/>
      <c r="C8" s="80"/>
      <c r="D8" s="80"/>
      <c r="E8" s="80"/>
      <c r="F8" s="81"/>
      <c r="G8" s="80"/>
      <c r="H8" s="80"/>
      <c r="I8" s="80"/>
      <c r="J8" s="82"/>
      <c r="K8" s="80"/>
      <c r="L8" s="80"/>
      <c r="M8" s="80"/>
      <c r="N8" s="80"/>
    </row>
    <row r="9" spans="1:14" x14ac:dyDescent="0.25">
      <c r="A9" s="80"/>
      <c r="B9" s="80"/>
      <c r="C9" s="80"/>
      <c r="D9" s="80"/>
      <c r="E9" s="80"/>
      <c r="F9" s="81"/>
      <c r="G9" s="80"/>
      <c r="H9" s="80" t="s">
        <v>26</v>
      </c>
      <c r="I9" s="80"/>
      <c r="J9" s="82"/>
      <c r="K9" s="84">
        <f>N7*4.33</f>
        <v>6.4950000000000001</v>
      </c>
      <c r="L9" s="84"/>
      <c r="M9" s="84"/>
      <c r="N9" s="80"/>
    </row>
    <row r="10" spans="1:14" x14ac:dyDescent="0.25">
      <c r="A10" s="80"/>
      <c r="B10" s="80"/>
      <c r="C10" s="80"/>
      <c r="D10" s="80"/>
      <c r="E10" s="80"/>
      <c r="F10" s="81"/>
      <c r="G10" s="80"/>
      <c r="H10" s="80"/>
      <c r="I10" s="86">
        <f>N7</f>
        <v>1.5</v>
      </c>
      <c r="J10" s="80"/>
      <c r="K10" s="80"/>
      <c r="L10" s="80"/>
      <c r="M10" s="80"/>
      <c r="N10" s="80"/>
    </row>
    <row r="11" spans="1:14" x14ac:dyDescent="0.25">
      <c r="A11" s="80"/>
      <c r="B11" s="80" t="s">
        <v>12</v>
      </c>
      <c r="C11" s="80"/>
      <c r="D11" s="80"/>
      <c r="E11" s="83" t="s">
        <v>69</v>
      </c>
      <c r="F11" s="78"/>
      <c r="G11" s="80"/>
      <c r="H11" s="80"/>
      <c r="I11" s="80"/>
      <c r="J11" s="80"/>
      <c r="K11" s="80"/>
      <c r="L11" s="80"/>
      <c r="M11" s="80"/>
      <c r="N11" s="80"/>
    </row>
    <row r="12" spans="1:14" x14ac:dyDescent="0.25">
      <c r="A12" s="80"/>
      <c r="B12" s="80" t="s">
        <v>14</v>
      </c>
      <c r="C12" s="80"/>
      <c r="D12" s="80" t="str">
        <f>B1</f>
        <v>YOHANY DANIELA MORENO CAMARGO</v>
      </c>
      <c r="E12" s="80"/>
      <c r="F12" s="81"/>
      <c r="G12" s="80"/>
      <c r="H12" s="80" t="s">
        <v>70</v>
      </c>
      <c r="I12" s="80"/>
      <c r="J12" s="80"/>
      <c r="K12" s="80"/>
      <c r="L12" s="80"/>
      <c r="M12" s="80"/>
      <c r="N12" s="80"/>
    </row>
    <row r="13" spans="1:14" x14ac:dyDescent="0.25">
      <c r="A13" s="80"/>
      <c r="B13" s="80" t="s">
        <v>15</v>
      </c>
      <c r="C13" s="80"/>
      <c r="D13" s="80"/>
      <c r="E13" s="80"/>
      <c r="F13" s="81"/>
      <c r="G13" s="80"/>
      <c r="H13" s="80"/>
      <c r="I13" s="80"/>
      <c r="J13" s="80"/>
      <c r="K13" s="80"/>
      <c r="L13" s="80"/>
      <c r="M13" s="80"/>
      <c r="N13" s="80"/>
    </row>
  </sheetData>
  <pageMargins left="0.7" right="0.7" top="0.75" bottom="0.75" header="0.3" footer="0.3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/>
  </sheetViews>
  <sheetFormatPr baseColWidth="10" defaultRowHeight="15" x14ac:dyDescent="0.25"/>
  <cols>
    <col min="1" max="1" width="6.7109375" customWidth="1"/>
    <col min="2" max="2" width="17.28515625" customWidth="1"/>
    <col min="3" max="3" width="6.7109375" customWidth="1"/>
    <col min="5" max="5" width="6" customWidth="1"/>
    <col min="6" max="6" width="18" customWidth="1"/>
    <col min="7" max="7" width="5.7109375" customWidth="1"/>
    <col min="8" max="8" width="14.7109375" customWidth="1"/>
    <col min="9" max="9" width="6.5703125" customWidth="1"/>
    <col min="10" max="10" width="17.7109375" customWidth="1"/>
    <col min="11" max="11" width="6.140625" customWidth="1"/>
    <col min="12" max="12" width="6.7109375" customWidth="1"/>
    <col min="13" max="13" width="4.5703125" customWidth="1"/>
    <col min="14" max="14" width="6.140625" customWidth="1"/>
  </cols>
  <sheetData>
    <row r="1" spans="1:14" x14ac:dyDescent="0.25">
      <c r="A1" s="2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 t="s">
        <v>31</v>
      </c>
      <c r="C3" s="28"/>
      <c r="D3" s="56"/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 t="s">
        <v>18</v>
      </c>
      <c r="C4" s="31">
        <v>0.69</v>
      </c>
      <c r="D4" s="31"/>
      <c r="E4" s="57"/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34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31"/>
      <c r="L8" s="31"/>
      <c r="M8" s="31"/>
      <c r="N8" s="31">
        <f>C8+E8+G8+I8+K8+M8</f>
        <v>0.91999999999999993</v>
      </c>
    </row>
    <row r="9" spans="1:14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 t="s">
        <v>36</v>
      </c>
      <c r="G11" s="62"/>
      <c r="H11" s="59"/>
      <c r="I11" s="60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 t="s">
        <v>18</v>
      </c>
      <c r="G12" s="64">
        <v>1.71</v>
      </c>
      <c r="H12" s="30"/>
      <c r="I12" s="34"/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88" t="s">
        <v>37</v>
      </c>
      <c r="C13" s="4"/>
      <c r="D13" s="65"/>
      <c r="E13" s="4"/>
      <c r="F13" s="88"/>
      <c r="G13" s="4"/>
      <c r="H13" s="88" t="s">
        <v>37</v>
      </c>
      <c r="I13" s="4"/>
      <c r="J13" s="88"/>
      <c r="K13" s="4"/>
      <c r="L13" s="88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24.75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36.7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9"/>
      <c r="C23" s="4"/>
      <c r="D23" s="4" t="s">
        <v>25</v>
      </c>
      <c r="E23" s="15"/>
      <c r="F23" s="89"/>
      <c r="G23" s="7"/>
      <c r="H23" s="89"/>
      <c r="I23" s="4"/>
      <c r="J23" s="4" t="s">
        <v>25</v>
      </c>
      <c r="K23" s="7"/>
      <c r="L23" s="4"/>
      <c r="M23" s="4"/>
      <c r="N23" s="4"/>
    </row>
    <row r="24" spans="1:14" x14ac:dyDescent="0.25">
      <c r="A24" s="8">
        <v>6</v>
      </c>
      <c r="B24" s="10"/>
      <c r="C24" s="9"/>
      <c r="D24" s="10" t="s">
        <v>18</v>
      </c>
      <c r="E24" s="9">
        <v>1</v>
      </c>
      <c r="F24" s="10"/>
      <c r="G24" s="13"/>
      <c r="H24" s="9"/>
      <c r="I24" s="9"/>
      <c r="J24" s="10" t="s">
        <v>19</v>
      </c>
      <c r="K24" s="13">
        <v>0.39</v>
      </c>
      <c r="L24" s="10"/>
      <c r="M24" s="9"/>
      <c r="N24" s="9">
        <f>C24+E24+G24+I24+K24+M24</f>
        <v>1.3900000000000001</v>
      </c>
    </row>
    <row r="25" spans="1:14" ht="15.75" customHeight="1" x14ac:dyDescent="0.25">
      <c r="A25" s="37">
        <v>4.33</v>
      </c>
      <c r="B25" s="15"/>
      <c r="C25" s="4"/>
      <c r="D25" s="15"/>
      <c r="E25" s="4"/>
      <c r="F25" s="15" t="s">
        <v>59</v>
      </c>
      <c r="G25" s="7">
        <v>1</v>
      </c>
      <c r="H25" s="4"/>
      <c r="I25" s="4"/>
      <c r="J25" s="15"/>
      <c r="K25" s="7"/>
      <c r="L25" s="15"/>
      <c r="M25" s="4"/>
      <c r="N25" s="5">
        <f>C25+E25+G25+I25+K25+M25</f>
        <v>1</v>
      </c>
    </row>
    <row r="26" spans="1:14" ht="11.25" customHeight="1" x14ac:dyDescent="0.25">
      <c r="A26" s="39"/>
      <c r="B26" s="10"/>
      <c r="C26" s="9"/>
      <c r="D26" s="10"/>
      <c r="E26" s="9"/>
      <c r="F26" s="10" t="s">
        <v>60</v>
      </c>
      <c r="G26" s="13"/>
      <c r="H26" s="9"/>
      <c r="I26" s="9"/>
      <c r="J26" s="10"/>
      <c r="K26" s="13"/>
      <c r="L26" s="10"/>
      <c r="M26" s="9"/>
      <c r="N26" s="9"/>
    </row>
    <row r="27" spans="1:14" x14ac:dyDescent="0.25">
      <c r="A27" s="69">
        <f>SUM(A3:A25)</f>
        <v>68.7</v>
      </c>
      <c r="B27" s="70" t="s">
        <v>9</v>
      </c>
      <c r="C27" s="70">
        <f>SUM(C3:C24)</f>
        <v>4.01</v>
      </c>
      <c r="D27" s="71"/>
      <c r="E27" s="70">
        <f>SUM(E3:E24)</f>
        <v>1.69</v>
      </c>
      <c r="F27" s="72"/>
      <c r="G27" s="70">
        <f>SUM(G3:G25)</f>
        <v>5.5500000000000007</v>
      </c>
      <c r="H27" s="70"/>
      <c r="I27" s="70">
        <f>SUM(I3:I24)</f>
        <v>2.34</v>
      </c>
      <c r="J27" s="70"/>
      <c r="K27" s="70">
        <f>SUM(K3:K24)</f>
        <v>2.2200000000000002</v>
      </c>
      <c r="L27" s="71"/>
      <c r="M27" s="71"/>
      <c r="N27" s="70">
        <f>SUM(N3:N24)</f>
        <v>14.809999999999999</v>
      </c>
    </row>
    <row r="28" spans="1:14" x14ac:dyDescent="0.25">
      <c r="A28" s="21"/>
      <c r="B28" s="21"/>
      <c r="C28" s="21" t="s">
        <v>12</v>
      </c>
      <c r="D28" s="21"/>
      <c r="E28" s="21"/>
      <c r="F28" s="24"/>
      <c r="G28" s="46"/>
      <c r="H28" s="50" t="s">
        <v>61</v>
      </c>
      <c r="I28" s="21"/>
      <c r="J28" s="21" t="s">
        <v>26</v>
      </c>
      <c r="K28" s="21"/>
      <c r="L28" s="21"/>
      <c r="M28" s="21"/>
      <c r="N28" s="21"/>
    </row>
    <row r="29" spans="1:14" x14ac:dyDescent="0.25">
      <c r="A29" s="21"/>
      <c r="B29" s="21"/>
      <c r="C29" s="21" t="s">
        <v>14</v>
      </c>
      <c r="D29" s="21"/>
      <c r="E29" s="21" t="str">
        <f>B1</f>
        <v>YOHANY DANIELA MORENO CAMARGO</v>
      </c>
      <c r="F29" s="24"/>
      <c r="G29" s="21"/>
      <c r="H29" s="21" t="s">
        <v>27</v>
      </c>
      <c r="I29" s="21"/>
      <c r="J29" s="47"/>
      <c r="K29" s="48">
        <f>N27*4.33</f>
        <v>64.127299999999991</v>
      </c>
      <c r="L29" s="49"/>
      <c r="M29" s="49"/>
      <c r="N29" s="21"/>
    </row>
  </sheetData>
  <pageMargins left="0.25" right="0.25" top="0.75" bottom="0.75" header="0.3" footer="0.3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workbookViewId="0"/>
  </sheetViews>
  <sheetFormatPr baseColWidth="10" defaultRowHeight="15" x14ac:dyDescent="0.25"/>
  <cols>
    <col min="1" max="1" width="6.42578125" customWidth="1"/>
    <col min="2" max="2" width="16" customWidth="1"/>
    <col min="3" max="3" width="7.5703125" customWidth="1"/>
    <col min="5" max="5" width="6.5703125" customWidth="1"/>
    <col min="6" max="6" width="15.85546875" customWidth="1"/>
    <col min="7" max="7" width="6.140625" customWidth="1"/>
    <col min="8" max="8" width="15" customWidth="1"/>
    <col min="9" max="9" width="6.140625" customWidth="1"/>
    <col min="10" max="10" width="16.42578125" customWidth="1"/>
    <col min="11" max="11" width="5.85546875" customWidth="1"/>
    <col min="12" max="12" width="5.5703125" customWidth="1"/>
    <col min="13" max="13" width="4.7109375" customWidth="1"/>
    <col min="14" max="14" width="6.140625" customWidth="1"/>
  </cols>
  <sheetData>
    <row r="1" spans="1:14" x14ac:dyDescent="0.25">
      <c r="A1" s="2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 t="s">
        <v>31</v>
      </c>
      <c r="C3" s="28"/>
      <c r="D3" s="56"/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 t="s">
        <v>18</v>
      </c>
      <c r="C4" s="31">
        <v>0.69</v>
      </c>
      <c r="D4" s="31"/>
      <c r="E4" s="57"/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34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31"/>
      <c r="L8" s="31"/>
      <c r="M8" s="31"/>
      <c r="N8" s="31">
        <f>C8+E8+G8+I8+K8+M8</f>
        <v>0.91999999999999993</v>
      </c>
    </row>
    <row r="9" spans="1:14" ht="15" customHeight="1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 t="s">
        <v>36</v>
      </c>
      <c r="G11" s="62"/>
      <c r="H11" s="59"/>
      <c r="I11" s="60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 t="s">
        <v>18</v>
      </c>
      <c r="G12" s="64">
        <v>1.71</v>
      </c>
      <c r="H12" s="30"/>
      <c r="I12" s="34"/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87" t="s">
        <v>37</v>
      </c>
      <c r="C13" s="4"/>
      <c r="D13" s="65"/>
      <c r="E13" s="4"/>
      <c r="F13" s="87"/>
      <c r="G13" s="4"/>
      <c r="H13" s="87" t="s">
        <v>37</v>
      </c>
      <c r="I13" s="4"/>
      <c r="J13" s="87"/>
      <c r="K13" s="4"/>
      <c r="L13" s="87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24.75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39.7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9.5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7"/>
      <c r="C23" s="4"/>
      <c r="D23" s="4" t="s">
        <v>25</v>
      </c>
      <c r="E23" s="15"/>
      <c r="F23" s="87"/>
      <c r="G23" s="7"/>
      <c r="H23" s="87"/>
      <c r="I23" s="4"/>
      <c r="J23" s="4" t="s">
        <v>25</v>
      </c>
      <c r="K23" s="7"/>
      <c r="L23" s="4"/>
      <c r="M23" s="4"/>
      <c r="N23" s="4"/>
    </row>
    <row r="24" spans="1:14" x14ac:dyDescent="0.25">
      <c r="A24" s="41">
        <v>6</v>
      </c>
      <c r="B24" s="42"/>
      <c r="C24" s="5"/>
      <c r="D24" s="42" t="s">
        <v>18</v>
      </c>
      <c r="E24" s="5">
        <v>1</v>
      </c>
      <c r="F24" s="42"/>
      <c r="G24" s="55"/>
      <c r="H24" s="5"/>
      <c r="I24" s="5"/>
      <c r="J24" s="42" t="s">
        <v>19</v>
      </c>
      <c r="K24" s="55">
        <v>0.39</v>
      </c>
      <c r="L24" s="42"/>
      <c r="M24" s="5"/>
      <c r="N24" s="5">
        <f>C24+E24+G24+I24+K24+M24</f>
        <v>1.3900000000000001</v>
      </c>
    </row>
    <row r="25" spans="1:14" x14ac:dyDescent="0.25">
      <c r="A25" s="69">
        <f>SUM(A3:A24)</f>
        <v>64.37</v>
      </c>
      <c r="B25" s="70" t="s">
        <v>9</v>
      </c>
      <c r="C25" s="70">
        <f>SUM(C3:C24)</f>
        <v>4.01</v>
      </c>
      <c r="D25" s="71"/>
      <c r="E25" s="70">
        <f>SUM(E3:E24)</f>
        <v>1.69</v>
      </c>
      <c r="F25" s="72"/>
      <c r="G25" s="70">
        <f>SUM(G3:G24)</f>
        <v>4.5500000000000007</v>
      </c>
      <c r="H25" s="70"/>
      <c r="I25" s="70">
        <f>SUM(I3:I24)</f>
        <v>2.34</v>
      </c>
      <c r="J25" s="70"/>
      <c r="K25" s="70">
        <f>SUM(K3:K24)</f>
        <v>2.2200000000000002</v>
      </c>
      <c r="L25" s="71"/>
      <c r="M25" s="71"/>
      <c r="N25" s="70">
        <f>SUM(N3:N24)</f>
        <v>14.809999999999999</v>
      </c>
    </row>
    <row r="26" spans="1:14" x14ac:dyDescent="0.25">
      <c r="A26" s="21"/>
      <c r="B26" s="21"/>
      <c r="C26" s="21" t="s">
        <v>12</v>
      </c>
      <c r="D26" s="21"/>
      <c r="E26" s="21"/>
      <c r="F26" s="24"/>
      <c r="G26" s="46"/>
      <c r="H26" s="50" t="s">
        <v>58</v>
      </c>
      <c r="I26" s="21"/>
      <c r="J26" s="21" t="s">
        <v>26</v>
      </c>
      <c r="K26" s="21"/>
      <c r="L26" s="21"/>
      <c r="M26" s="21"/>
      <c r="N26" s="21"/>
    </row>
    <row r="27" spans="1:14" x14ac:dyDescent="0.25">
      <c r="A27" s="21"/>
      <c r="B27" s="21"/>
      <c r="C27" s="21" t="s">
        <v>14</v>
      </c>
      <c r="D27" s="21"/>
      <c r="E27" s="21" t="str">
        <f>B1</f>
        <v>YOHANY DANIELA MORENO CAMARGO</v>
      </c>
      <c r="F27" s="24"/>
      <c r="G27" s="21"/>
      <c r="H27" s="21" t="s">
        <v>27</v>
      </c>
      <c r="I27" s="21"/>
      <c r="J27" s="47"/>
      <c r="K27" s="48">
        <f>N25*4.33</f>
        <v>64.127299999999991</v>
      </c>
      <c r="L27" s="49"/>
      <c r="M27" s="49"/>
      <c r="N27" s="21"/>
    </row>
  </sheetData>
  <pageMargins left="0.7" right="0.7" top="0.75" bottom="0.75" header="0.3" footer="0.3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/>
  </sheetViews>
  <sheetFormatPr baseColWidth="10" defaultRowHeight="15" x14ac:dyDescent="0.25"/>
  <cols>
    <col min="3" max="3" width="8.140625" customWidth="1"/>
    <col min="4" max="4" width="19.42578125" customWidth="1"/>
    <col min="5" max="5" width="5.7109375" customWidth="1"/>
    <col min="7" max="7" width="4.7109375" customWidth="1"/>
    <col min="8" max="8" width="16.5703125" customWidth="1"/>
    <col min="9" max="9" width="5.42578125" customWidth="1"/>
    <col min="11" max="11" width="4.42578125" customWidth="1"/>
    <col min="12" max="12" width="8.28515625" customWidth="1"/>
    <col min="13" max="13" width="5" customWidth="1"/>
  </cols>
  <sheetData>
    <row r="1" spans="1:14" x14ac:dyDescent="0.25">
      <c r="A1" t="s">
        <v>179</v>
      </c>
      <c r="B1" s="21" t="s">
        <v>17</v>
      </c>
      <c r="F1" s="78"/>
    </row>
    <row r="2" spans="1:14" x14ac:dyDescent="0.25">
      <c r="A2" s="1" t="s">
        <v>0</v>
      </c>
      <c r="B2" s="25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52</v>
      </c>
      <c r="M2" s="1"/>
      <c r="N2" s="1" t="s">
        <v>9</v>
      </c>
    </row>
    <row r="3" spans="1:14" x14ac:dyDescent="0.25">
      <c r="A3" s="27"/>
      <c r="B3" s="32"/>
      <c r="C3" s="28"/>
      <c r="D3" s="28" t="s">
        <v>53</v>
      </c>
      <c r="E3" s="68"/>
      <c r="F3" s="32"/>
      <c r="G3" s="28"/>
      <c r="H3" s="28" t="s">
        <v>53</v>
      </c>
      <c r="I3" s="68"/>
      <c r="J3" s="28"/>
      <c r="K3" s="68"/>
      <c r="L3" s="32"/>
      <c r="M3" s="68"/>
      <c r="N3" s="28"/>
    </row>
    <row r="4" spans="1:14" x14ac:dyDescent="0.25">
      <c r="A4" s="29">
        <v>10.83</v>
      </c>
      <c r="B4" s="30"/>
      <c r="C4" s="31"/>
      <c r="D4" s="31" t="s">
        <v>54</v>
      </c>
      <c r="E4" s="57">
        <v>0.5</v>
      </c>
      <c r="F4" s="30"/>
      <c r="G4" s="31"/>
      <c r="H4" s="31" t="s">
        <v>54</v>
      </c>
      <c r="I4" s="57">
        <v>2</v>
      </c>
      <c r="J4" s="31"/>
      <c r="K4" s="57"/>
      <c r="L4" s="30"/>
      <c r="M4" s="57"/>
      <c r="N4" s="31">
        <f>C4+E4+G4+I4+K4+M4</f>
        <v>2.5</v>
      </c>
    </row>
    <row r="5" spans="1:14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x14ac:dyDescent="0.25">
      <c r="A6" s="79">
        <f>SUM(A3:A5)</f>
        <v>10.83</v>
      </c>
      <c r="B6" s="16"/>
      <c r="C6" s="16">
        <f>SUM(C3:C5)</f>
        <v>0</v>
      </c>
      <c r="D6" s="16"/>
      <c r="E6" s="16">
        <f>SUM(E3:E5)</f>
        <v>0.5</v>
      </c>
      <c r="F6" s="16"/>
      <c r="G6" s="16">
        <f>SUM(G3:G5)</f>
        <v>0</v>
      </c>
      <c r="H6" s="16"/>
      <c r="I6" s="16">
        <f>SUM(I3:I5)</f>
        <v>2</v>
      </c>
      <c r="J6" s="16"/>
      <c r="K6" s="16">
        <f>SUM(K3:K5)</f>
        <v>0</v>
      </c>
      <c r="L6" s="16"/>
      <c r="M6" s="16">
        <f>SUM(M3:M5)</f>
        <v>0</v>
      </c>
      <c r="N6" s="16">
        <f>SUM(N3:N5)</f>
        <v>2.5</v>
      </c>
    </row>
    <row r="7" spans="1:14" x14ac:dyDescent="0.25">
      <c r="A7" s="80"/>
      <c r="B7" s="21"/>
      <c r="C7" s="21" t="s">
        <v>12</v>
      </c>
      <c r="D7" s="80"/>
      <c r="E7" s="80"/>
      <c r="F7" s="81"/>
      <c r="G7" s="80"/>
      <c r="H7" s="80"/>
      <c r="I7" s="80"/>
      <c r="J7" s="82"/>
      <c r="K7" s="80"/>
      <c r="L7" s="80"/>
      <c r="M7" s="80"/>
      <c r="N7" s="80"/>
    </row>
    <row r="8" spans="1:14" x14ac:dyDescent="0.25">
      <c r="A8" s="80"/>
      <c r="B8" s="21"/>
      <c r="C8" s="21" t="s">
        <v>14</v>
      </c>
      <c r="D8" s="80"/>
      <c r="E8" s="83" t="s">
        <v>55</v>
      </c>
      <c r="F8" s="81"/>
      <c r="G8" s="80"/>
      <c r="H8" s="80" t="s">
        <v>26</v>
      </c>
      <c r="I8" s="80"/>
      <c r="J8" s="82"/>
      <c r="K8" s="84"/>
      <c r="L8" s="84"/>
      <c r="M8" s="84">
        <f>N6*4.33</f>
        <v>10.824999999999999</v>
      </c>
      <c r="N8" s="80"/>
    </row>
    <row r="9" spans="1:14" x14ac:dyDescent="0.25">
      <c r="A9" s="80"/>
      <c r="C9" s="80" t="s">
        <v>15</v>
      </c>
      <c r="D9" s="80"/>
      <c r="F9" s="274"/>
      <c r="G9" s="274"/>
      <c r="H9" s="274"/>
      <c r="I9" s="86"/>
      <c r="J9" s="80"/>
      <c r="K9" s="80"/>
      <c r="L9" s="80"/>
      <c r="M9" s="80"/>
      <c r="N9" s="80"/>
    </row>
    <row r="10" spans="1:14" x14ac:dyDescent="0.25">
      <c r="F10" t="s">
        <v>56</v>
      </c>
    </row>
  </sheetData>
  <mergeCells count="1">
    <mergeCell ref="F9:H9"/>
  </mergeCells>
  <pageMargins left="0.7" right="0.7" top="0.75" bottom="0.75" header="0.3" footer="0.3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0" workbookViewId="0"/>
  </sheetViews>
  <sheetFormatPr baseColWidth="10" defaultRowHeight="15" x14ac:dyDescent="0.25"/>
  <cols>
    <col min="1" max="1" width="7.42578125" customWidth="1"/>
    <col min="2" max="2" width="16.28515625" customWidth="1"/>
    <col min="3" max="3" width="6.42578125" customWidth="1"/>
    <col min="4" max="4" width="15.42578125" customWidth="1"/>
    <col min="5" max="5" width="7" customWidth="1"/>
    <col min="6" max="6" width="16.28515625" customWidth="1"/>
    <col min="7" max="7" width="6.5703125" customWidth="1"/>
    <col min="8" max="8" width="15.85546875" customWidth="1"/>
    <col min="9" max="9" width="6.140625" customWidth="1"/>
    <col min="10" max="10" width="16.140625" customWidth="1"/>
    <col min="11" max="11" width="5.5703125" customWidth="1"/>
    <col min="12" max="12" width="6.140625" customWidth="1"/>
    <col min="13" max="13" width="4.85546875" customWidth="1"/>
    <col min="14" max="14" width="6" customWidth="1"/>
  </cols>
  <sheetData>
    <row r="1" spans="1:14" x14ac:dyDescent="0.25">
      <c r="A1" s="2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 t="s">
        <v>31</v>
      </c>
      <c r="C3" s="28"/>
      <c r="D3" s="56"/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 t="s">
        <v>18</v>
      </c>
      <c r="C4" s="31">
        <v>0.69</v>
      </c>
      <c r="D4" s="31"/>
      <c r="E4" s="57"/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34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31"/>
      <c r="L8" s="31"/>
      <c r="M8" s="31"/>
      <c r="N8" s="31">
        <f>C8+E8+G8+I8+K8+M8</f>
        <v>0.91999999999999993</v>
      </c>
    </row>
    <row r="9" spans="1:14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 t="s">
        <v>36</v>
      </c>
      <c r="G11" s="62"/>
      <c r="H11" s="59"/>
      <c r="I11" s="60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 t="s">
        <v>18</v>
      </c>
      <c r="G12" s="64">
        <v>1.71</v>
      </c>
      <c r="H12" s="30"/>
      <c r="I12" s="34"/>
      <c r="J12" s="30"/>
      <c r="K12" s="64"/>
      <c r="L12" s="31"/>
      <c r="M12" s="31"/>
      <c r="N12" s="9">
        <f>C12+E12+G12+I12+K12+M12</f>
        <v>1.71</v>
      </c>
    </row>
    <row r="13" spans="1:14" x14ac:dyDescent="0.25">
      <c r="A13" s="3"/>
      <c r="B13" s="85" t="s">
        <v>37</v>
      </c>
      <c r="C13" s="4"/>
      <c r="D13" s="65"/>
      <c r="E13" s="4"/>
      <c r="F13" s="85"/>
      <c r="G13" s="4"/>
      <c r="H13" s="85" t="s">
        <v>37</v>
      </c>
      <c r="I13" s="4"/>
      <c r="J13" s="85"/>
      <c r="K13" s="4"/>
      <c r="L13" s="85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24.75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38.2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9.5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85"/>
      <c r="C23" s="4"/>
      <c r="D23" s="4" t="s">
        <v>25</v>
      </c>
      <c r="E23" s="15"/>
      <c r="F23" s="85"/>
      <c r="G23" s="7"/>
      <c r="H23" s="85"/>
      <c r="I23" s="4"/>
      <c r="J23" s="4" t="s">
        <v>25</v>
      </c>
      <c r="K23" s="7"/>
      <c r="L23" s="4"/>
      <c r="M23" s="4"/>
      <c r="N23" s="4"/>
    </row>
    <row r="24" spans="1:14" x14ac:dyDescent="0.25">
      <c r="A24" s="41">
        <v>6</v>
      </c>
      <c r="B24" s="42"/>
      <c r="C24" s="5"/>
      <c r="D24" s="42" t="s">
        <v>18</v>
      </c>
      <c r="E24" s="5">
        <v>1</v>
      </c>
      <c r="F24" s="42"/>
      <c r="G24" s="55"/>
      <c r="H24" s="5"/>
      <c r="I24" s="5"/>
      <c r="J24" s="42" t="s">
        <v>19</v>
      </c>
      <c r="K24" s="55">
        <v>0.39</v>
      </c>
      <c r="L24" s="42"/>
      <c r="M24" s="5"/>
      <c r="N24" s="5">
        <f>C24+E24+G24+I24+K24+M24</f>
        <v>1.3900000000000001</v>
      </c>
    </row>
    <row r="25" spans="1:14" x14ac:dyDescent="0.25">
      <c r="A25" s="3"/>
      <c r="B25" s="73"/>
      <c r="C25" s="74"/>
      <c r="D25" s="73" t="s">
        <v>47</v>
      </c>
      <c r="E25" s="40"/>
      <c r="F25" s="73"/>
      <c r="G25" s="74"/>
      <c r="H25" s="73"/>
      <c r="I25" s="40"/>
      <c r="J25" s="73" t="s">
        <v>47</v>
      </c>
      <c r="K25" s="74"/>
      <c r="L25" s="74"/>
      <c r="M25" s="74"/>
      <c r="N25" s="4"/>
    </row>
    <row r="26" spans="1:14" x14ac:dyDescent="0.25">
      <c r="A26" s="8">
        <v>5</v>
      </c>
      <c r="B26" s="75"/>
      <c r="C26" s="76"/>
      <c r="D26" s="76" t="s">
        <v>18</v>
      </c>
      <c r="E26" s="76">
        <v>0.82</v>
      </c>
      <c r="F26" s="75"/>
      <c r="G26" s="76"/>
      <c r="H26" s="76"/>
      <c r="I26" s="76"/>
      <c r="J26" s="75" t="s">
        <v>19</v>
      </c>
      <c r="K26" s="76">
        <v>0.33</v>
      </c>
      <c r="L26" s="76"/>
      <c r="M26" s="76"/>
      <c r="N26" s="9">
        <f>C26+E26+G26+I26+K26+M26</f>
        <v>1.1499999999999999</v>
      </c>
    </row>
    <row r="27" spans="1:14" x14ac:dyDescent="0.25">
      <c r="A27" s="3"/>
      <c r="B27" s="77"/>
      <c r="C27" s="74"/>
      <c r="D27" s="77" t="s">
        <v>48</v>
      </c>
      <c r="E27" s="74"/>
      <c r="F27" s="77"/>
      <c r="G27" s="74"/>
      <c r="H27" s="77"/>
      <c r="I27" s="74"/>
      <c r="J27" s="77" t="s">
        <v>48</v>
      </c>
      <c r="K27" s="74"/>
      <c r="L27" s="74"/>
      <c r="M27" s="74"/>
      <c r="N27" s="4"/>
    </row>
    <row r="28" spans="1:14" x14ac:dyDescent="0.25">
      <c r="A28" s="8">
        <v>4</v>
      </c>
      <c r="B28" s="75"/>
      <c r="C28" s="76"/>
      <c r="D28" s="76" t="s">
        <v>18</v>
      </c>
      <c r="E28" s="76">
        <v>0.6</v>
      </c>
      <c r="F28" s="75"/>
      <c r="G28" s="76"/>
      <c r="H28" s="76"/>
      <c r="I28" s="76"/>
      <c r="J28" s="75" t="s">
        <v>19</v>
      </c>
      <c r="K28" s="76">
        <v>0.32</v>
      </c>
      <c r="L28" s="75"/>
      <c r="M28" s="76"/>
      <c r="N28" s="9">
        <f>C28+E28+G28+I28+K28+M28</f>
        <v>0.91999999999999993</v>
      </c>
    </row>
    <row r="29" spans="1:14" x14ac:dyDescent="0.25">
      <c r="A29" s="41"/>
      <c r="B29" s="42"/>
      <c r="C29" s="5"/>
      <c r="D29" s="42" t="s">
        <v>49</v>
      </c>
      <c r="E29" s="5"/>
      <c r="F29" s="42"/>
      <c r="G29" s="5"/>
      <c r="H29" s="5"/>
      <c r="I29" s="5"/>
      <c r="J29" s="42"/>
      <c r="K29" s="5"/>
      <c r="L29" s="42"/>
      <c r="M29" s="5"/>
      <c r="N29" s="5"/>
    </row>
    <row r="30" spans="1:14" ht="30.75" customHeight="1" x14ac:dyDescent="0.25">
      <c r="A30" s="41">
        <v>0.66</v>
      </c>
      <c r="B30" s="42"/>
      <c r="C30" s="5"/>
      <c r="D30" s="42" t="s">
        <v>50</v>
      </c>
      <c r="E30" s="5">
        <v>0.15</v>
      </c>
      <c r="F30" s="42"/>
      <c r="G30" s="5"/>
      <c r="H30" s="5"/>
      <c r="I30" s="5"/>
      <c r="J30" s="42"/>
      <c r="K30" s="5"/>
      <c r="L30" s="42"/>
      <c r="M30" s="5"/>
      <c r="N30" s="5">
        <f>C30+E30+G30+I30+K30+M30</f>
        <v>0.15</v>
      </c>
    </row>
    <row r="31" spans="1:14" x14ac:dyDescent="0.25">
      <c r="A31" s="69">
        <f>SUM(A3:A30)</f>
        <v>74.03</v>
      </c>
      <c r="B31" s="70" t="s">
        <v>9</v>
      </c>
      <c r="C31" s="70">
        <f>SUM(C3:C30)</f>
        <v>4.01</v>
      </c>
      <c r="D31" s="71"/>
      <c r="E31" s="70">
        <f>SUM(E3:E30)</f>
        <v>3.26</v>
      </c>
      <c r="F31" s="72"/>
      <c r="G31" s="70">
        <f>SUM(G3:G30)</f>
        <v>4.5500000000000007</v>
      </c>
      <c r="H31" s="70"/>
      <c r="I31" s="70">
        <f>SUM(I3:I30)</f>
        <v>2.34</v>
      </c>
      <c r="J31" s="70"/>
      <c r="K31" s="70">
        <f>SUM(K3:K30)</f>
        <v>2.87</v>
      </c>
      <c r="L31" s="71"/>
      <c r="M31" s="71"/>
      <c r="N31" s="70">
        <f>SUM(N3:N30)</f>
        <v>17.029999999999998</v>
      </c>
    </row>
    <row r="32" spans="1:14" x14ac:dyDescent="0.25">
      <c r="A32" s="21"/>
      <c r="B32" s="21"/>
      <c r="C32" s="21" t="s">
        <v>12</v>
      </c>
      <c r="D32" s="21"/>
      <c r="E32" s="21"/>
      <c r="F32" s="24"/>
      <c r="G32" s="46"/>
      <c r="H32" s="50" t="s">
        <v>57</v>
      </c>
      <c r="I32" s="21"/>
      <c r="J32" s="21" t="s">
        <v>26</v>
      </c>
      <c r="K32" s="21"/>
      <c r="L32" s="21"/>
      <c r="M32" s="21"/>
      <c r="N32" s="21"/>
    </row>
    <row r="33" spans="1:14" x14ac:dyDescent="0.25">
      <c r="A33" s="21"/>
      <c r="B33" s="21"/>
      <c r="C33" s="21" t="s">
        <v>14</v>
      </c>
      <c r="D33" s="21"/>
      <c r="E33" s="21" t="str">
        <f>B1</f>
        <v>YOHANY DANIELA MORENO CAMARGO</v>
      </c>
      <c r="F33" s="24"/>
      <c r="G33" s="21"/>
      <c r="H33" s="21" t="s">
        <v>27</v>
      </c>
      <c r="I33" s="21"/>
      <c r="J33" s="47"/>
      <c r="K33" s="48">
        <f>N31*4.33</f>
        <v>73.739899999999992</v>
      </c>
      <c r="L33" s="49"/>
      <c r="M33" s="49"/>
      <c r="N33" s="21"/>
    </row>
  </sheetData>
  <pageMargins left="0" right="0" top="0" bottom="0" header="0" footer="0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3" workbookViewId="0"/>
  </sheetViews>
  <sheetFormatPr baseColWidth="10" defaultRowHeight="15" x14ac:dyDescent="0.25"/>
  <cols>
    <col min="1" max="1" width="8" customWidth="1"/>
    <col min="2" max="2" width="19.140625" customWidth="1"/>
    <col min="3" max="3" width="5.5703125" customWidth="1"/>
    <col min="4" max="4" width="15.42578125" customWidth="1"/>
    <col min="5" max="5" width="6" customWidth="1"/>
    <col min="6" max="6" width="18" customWidth="1"/>
    <col min="7" max="7" width="5.85546875" customWidth="1"/>
    <col min="8" max="8" width="15.140625" customWidth="1"/>
    <col min="9" max="9" width="6" customWidth="1"/>
    <col min="10" max="10" width="19.42578125" customWidth="1"/>
    <col min="11" max="11" width="7.140625" customWidth="1"/>
    <col min="12" max="12" width="5.5703125" customWidth="1"/>
    <col min="13" max="13" width="6.140625" customWidth="1"/>
    <col min="14" max="14" width="6.28515625" customWidth="1"/>
  </cols>
  <sheetData>
    <row r="1" spans="1:14" x14ac:dyDescent="0.25">
      <c r="A1" s="2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 t="s">
        <v>31</v>
      </c>
      <c r="C3" s="28"/>
      <c r="D3" s="56"/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 t="s">
        <v>18</v>
      </c>
      <c r="C4" s="31">
        <v>0.69</v>
      </c>
      <c r="D4" s="31"/>
      <c r="E4" s="57"/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34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31"/>
      <c r="L8" s="31"/>
      <c r="M8" s="31"/>
      <c r="N8" s="31">
        <f>C8+E8+G8+I8+K8+M8</f>
        <v>0.91999999999999993</v>
      </c>
    </row>
    <row r="9" spans="1:14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 t="s">
        <v>36</v>
      </c>
      <c r="G11" s="62"/>
      <c r="H11" s="59"/>
      <c r="I11" s="60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 t="s">
        <v>18</v>
      </c>
      <c r="G12" s="64">
        <v>1.72</v>
      </c>
      <c r="H12" s="30"/>
      <c r="I12" s="34"/>
      <c r="J12" s="30"/>
      <c r="K12" s="64"/>
      <c r="L12" s="31"/>
      <c r="M12" s="31"/>
      <c r="N12" s="31">
        <v>1.72</v>
      </c>
    </row>
    <row r="13" spans="1:14" x14ac:dyDescent="0.25">
      <c r="A13" s="3"/>
      <c r="B13" s="35" t="s">
        <v>37</v>
      </c>
      <c r="C13" s="4"/>
      <c r="D13" s="65"/>
      <c r="E13" s="4"/>
      <c r="F13" s="35"/>
      <c r="G13" s="4"/>
      <c r="H13" s="35" t="s">
        <v>37</v>
      </c>
      <c r="I13" s="4"/>
      <c r="J13" s="35"/>
      <c r="K13" s="4"/>
      <c r="L13" s="35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13.5" customHeight="1" x14ac:dyDescent="0.25">
      <c r="A15" s="37"/>
      <c r="B15" s="15"/>
      <c r="C15" s="4"/>
      <c r="D15" s="4"/>
      <c r="E15" s="38"/>
      <c r="F15" s="15"/>
      <c r="G15" s="4"/>
      <c r="H15" s="15" t="s">
        <v>38</v>
      </c>
      <c r="I15" s="4"/>
      <c r="J15" s="15"/>
      <c r="K15" s="4"/>
      <c r="L15" s="4"/>
      <c r="M15" s="4"/>
      <c r="N15" s="4"/>
    </row>
    <row r="16" spans="1:14" ht="36.75" customHeight="1" x14ac:dyDescent="0.25">
      <c r="A16" s="39">
        <v>3</v>
      </c>
      <c r="B16" s="10"/>
      <c r="C16" s="9"/>
      <c r="D16" s="9"/>
      <c r="E16" s="36"/>
      <c r="F16" s="10"/>
      <c r="G16" s="9"/>
      <c r="H16" s="67" t="s">
        <v>39</v>
      </c>
      <c r="I16" s="9">
        <v>0.69</v>
      </c>
      <c r="J16" s="67"/>
      <c r="K16" s="9"/>
      <c r="L16" s="9"/>
      <c r="M16" s="9"/>
      <c r="N16" s="9">
        <f>C16+E16+G16+I16+K16+M16</f>
        <v>0.69</v>
      </c>
    </row>
    <row r="17" spans="1:14" ht="14.25" customHeight="1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5.75" customHeight="1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35"/>
      <c r="C23" s="4"/>
      <c r="D23" s="4" t="s">
        <v>25</v>
      </c>
      <c r="E23" s="15"/>
      <c r="F23" s="35"/>
      <c r="G23" s="7"/>
      <c r="H23" s="35"/>
      <c r="I23" s="4"/>
      <c r="J23" s="4" t="s">
        <v>25</v>
      </c>
      <c r="K23" s="7"/>
      <c r="L23" s="4"/>
      <c r="M23" s="4"/>
      <c r="N23" s="4"/>
    </row>
    <row r="24" spans="1:14" x14ac:dyDescent="0.25">
      <c r="A24" s="41">
        <v>6</v>
      </c>
      <c r="B24" s="42"/>
      <c r="C24" s="5"/>
      <c r="D24" s="42" t="s">
        <v>18</v>
      </c>
      <c r="E24" s="5">
        <v>1</v>
      </c>
      <c r="F24" s="42"/>
      <c r="G24" s="55"/>
      <c r="H24" s="5"/>
      <c r="I24" s="5"/>
      <c r="J24" s="42" t="s">
        <v>19</v>
      </c>
      <c r="K24" s="55">
        <v>0.39</v>
      </c>
      <c r="L24" s="42"/>
      <c r="M24" s="5"/>
      <c r="N24" s="5">
        <f>C24+E24+G24+I24+K24+M24</f>
        <v>1.3900000000000001</v>
      </c>
    </row>
    <row r="25" spans="1:14" ht="14.25" customHeight="1" x14ac:dyDescent="0.25">
      <c r="A25" s="37"/>
      <c r="B25" s="15" t="s">
        <v>44</v>
      </c>
      <c r="C25" s="4"/>
      <c r="D25" s="15"/>
      <c r="E25" s="4"/>
      <c r="F25" s="15" t="s">
        <v>44</v>
      </c>
      <c r="G25" s="4"/>
      <c r="H25" s="4"/>
      <c r="I25" s="4"/>
      <c r="J25" s="15" t="s">
        <v>44</v>
      </c>
      <c r="K25" s="4"/>
      <c r="L25" s="15"/>
      <c r="M25" s="4"/>
      <c r="N25" s="4"/>
    </row>
    <row r="26" spans="1:14" ht="13.5" customHeight="1" x14ac:dyDescent="0.25">
      <c r="A26" s="39">
        <v>12.99</v>
      </c>
      <c r="B26" s="10" t="s">
        <v>45</v>
      </c>
      <c r="C26" s="9">
        <v>1</v>
      </c>
      <c r="D26" s="10"/>
      <c r="E26" s="9"/>
      <c r="F26" s="10" t="s">
        <v>45</v>
      </c>
      <c r="G26" s="9">
        <v>1</v>
      </c>
      <c r="H26" s="9"/>
      <c r="I26" s="9"/>
      <c r="J26" s="10" t="s">
        <v>45</v>
      </c>
      <c r="K26" s="9">
        <v>1</v>
      </c>
      <c r="L26" s="10"/>
      <c r="M26" s="9"/>
      <c r="N26" s="5">
        <f>C26+E26+G26+I26+K26+M26</f>
        <v>3</v>
      </c>
    </row>
    <row r="27" spans="1:14" x14ac:dyDescent="0.25">
      <c r="A27" s="3"/>
      <c r="B27" s="73"/>
      <c r="C27" s="74"/>
      <c r="D27" s="73" t="s">
        <v>47</v>
      </c>
      <c r="E27" s="40"/>
      <c r="F27" s="73"/>
      <c r="G27" s="74"/>
      <c r="H27" s="73"/>
      <c r="I27" s="40"/>
      <c r="J27" s="73" t="s">
        <v>47</v>
      </c>
      <c r="K27" s="74"/>
      <c r="L27" s="74"/>
      <c r="M27" s="74"/>
      <c r="N27" s="4"/>
    </row>
    <row r="28" spans="1:14" x14ac:dyDescent="0.25">
      <c r="A28" s="8">
        <v>5</v>
      </c>
      <c r="B28" s="75"/>
      <c r="C28" s="76"/>
      <c r="D28" s="76" t="s">
        <v>18</v>
      </c>
      <c r="E28" s="76">
        <v>0.82</v>
      </c>
      <c r="F28" s="75"/>
      <c r="G28" s="76"/>
      <c r="H28" s="76"/>
      <c r="I28" s="76"/>
      <c r="J28" s="75" t="s">
        <v>19</v>
      </c>
      <c r="K28" s="76">
        <v>0.33</v>
      </c>
      <c r="L28" s="76"/>
      <c r="M28" s="76"/>
      <c r="N28" s="9">
        <f>C28+E28+G28+I28+K28+M28</f>
        <v>1.1499999999999999</v>
      </c>
    </row>
    <row r="29" spans="1:14" x14ac:dyDescent="0.25">
      <c r="A29" s="3"/>
      <c r="B29" s="77"/>
      <c r="C29" s="74"/>
      <c r="D29" s="77" t="s">
        <v>48</v>
      </c>
      <c r="E29" s="74"/>
      <c r="F29" s="77"/>
      <c r="G29" s="74"/>
      <c r="H29" s="77"/>
      <c r="I29" s="74"/>
      <c r="J29" s="77" t="s">
        <v>48</v>
      </c>
      <c r="K29" s="74"/>
      <c r="L29" s="74"/>
      <c r="M29" s="74"/>
      <c r="N29" s="4"/>
    </row>
    <row r="30" spans="1:14" x14ac:dyDescent="0.25">
      <c r="A30" s="8">
        <v>4</v>
      </c>
      <c r="B30" s="75"/>
      <c r="C30" s="76"/>
      <c r="D30" s="76" t="s">
        <v>18</v>
      </c>
      <c r="E30" s="76">
        <v>0.6</v>
      </c>
      <c r="F30" s="75"/>
      <c r="G30" s="76"/>
      <c r="H30" s="76"/>
      <c r="I30" s="76"/>
      <c r="J30" s="75" t="s">
        <v>19</v>
      </c>
      <c r="K30" s="76">
        <v>0.32</v>
      </c>
      <c r="L30" s="75"/>
      <c r="M30" s="76"/>
      <c r="N30" s="9">
        <f>C30+E30+G30+I30+K30+M30</f>
        <v>0.91999999999999993</v>
      </c>
    </row>
    <row r="31" spans="1:14" x14ac:dyDescent="0.25">
      <c r="A31" s="41"/>
      <c r="B31" s="42"/>
      <c r="C31" s="5"/>
      <c r="D31" s="42" t="s">
        <v>49</v>
      </c>
      <c r="E31" s="5"/>
      <c r="F31" s="42"/>
      <c r="G31" s="5"/>
      <c r="H31" s="5"/>
      <c r="I31" s="5"/>
      <c r="J31" s="42"/>
      <c r="K31" s="5"/>
      <c r="L31" s="42"/>
      <c r="M31" s="5"/>
      <c r="N31" s="5"/>
    </row>
    <row r="32" spans="1:14" ht="25.5" customHeight="1" x14ac:dyDescent="0.25">
      <c r="A32" s="41">
        <v>0.66</v>
      </c>
      <c r="B32" s="42"/>
      <c r="C32" s="5"/>
      <c r="D32" s="42" t="s">
        <v>50</v>
      </c>
      <c r="E32" s="5">
        <v>0.15</v>
      </c>
      <c r="F32" s="42"/>
      <c r="G32" s="5"/>
      <c r="H32" s="5"/>
      <c r="I32" s="5"/>
      <c r="J32" s="42"/>
      <c r="K32" s="5"/>
      <c r="L32" s="42"/>
      <c r="M32" s="5"/>
      <c r="N32" s="5">
        <f>C32+E32+G32+I32+K32+M32</f>
        <v>0.15</v>
      </c>
    </row>
    <row r="33" spans="1:14" x14ac:dyDescent="0.25">
      <c r="A33" s="69">
        <f>SUM(A3:A32)</f>
        <v>87.02</v>
      </c>
      <c r="B33" s="70" t="s">
        <v>9</v>
      </c>
      <c r="C33" s="70">
        <f>SUM(C3:C32)</f>
        <v>5.01</v>
      </c>
      <c r="D33" s="71"/>
      <c r="E33" s="70">
        <f>SUM(E3:E32)</f>
        <v>3.26</v>
      </c>
      <c r="F33" s="72"/>
      <c r="G33" s="70">
        <f>SUM(G3:G32)</f>
        <v>5.5600000000000005</v>
      </c>
      <c r="H33" s="70"/>
      <c r="I33" s="70">
        <f>SUM(I3:I32)</f>
        <v>2.34</v>
      </c>
      <c r="J33" s="70"/>
      <c r="K33" s="70">
        <f>SUM(K3:K32)</f>
        <v>3.87</v>
      </c>
      <c r="L33" s="71"/>
      <c r="M33" s="71"/>
      <c r="N33" s="70">
        <f>SUM(N3:N32)</f>
        <v>20.04</v>
      </c>
    </row>
    <row r="34" spans="1:14" x14ac:dyDescent="0.25">
      <c r="A34" s="21"/>
      <c r="B34" s="21"/>
      <c r="C34" s="21" t="s">
        <v>12</v>
      </c>
      <c r="D34" s="21"/>
      <c r="E34" s="21"/>
      <c r="F34" s="24"/>
      <c r="G34" s="46"/>
      <c r="H34" s="50" t="s">
        <v>51</v>
      </c>
      <c r="I34" s="21"/>
      <c r="J34" s="21" t="s">
        <v>26</v>
      </c>
      <c r="K34" s="21"/>
      <c r="L34" s="21"/>
      <c r="M34" s="21"/>
      <c r="N34" s="21"/>
    </row>
    <row r="35" spans="1:14" x14ac:dyDescent="0.25">
      <c r="A35" s="21"/>
      <c r="B35" s="21"/>
      <c r="C35" s="21" t="s">
        <v>14</v>
      </c>
      <c r="D35" s="21"/>
      <c r="E35" s="21" t="str">
        <f>B1</f>
        <v>YOHANY DANIELA MORENO CAMARGO</v>
      </c>
      <c r="F35" s="24"/>
      <c r="G35" s="21"/>
      <c r="H35" s="21" t="s">
        <v>27</v>
      </c>
      <c r="I35" s="21"/>
      <c r="J35" s="47"/>
      <c r="K35" s="48">
        <f>N33*4.33</f>
        <v>86.773200000000003</v>
      </c>
      <c r="L35" s="49"/>
      <c r="M35" s="49"/>
      <c r="N35" s="21"/>
    </row>
  </sheetData>
  <pageMargins left="0" right="0" top="0" bottom="0" header="0" footer="0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6" workbookViewId="0"/>
  </sheetViews>
  <sheetFormatPr baseColWidth="10" defaultRowHeight="15" x14ac:dyDescent="0.25"/>
  <cols>
    <col min="1" max="1" width="8.42578125" customWidth="1"/>
    <col min="2" max="2" width="17.5703125" customWidth="1"/>
    <col min="3" max="3" width="7.28515625" customWidth="1"/>
    <col min="5" max="5" width="5.85546875" customWidth="1"/>
    <col min="6" max="6" width="18.7109375" customWidth="1"/>
    <col min="7" max="7" width="5.5703125" customWidth="1"/>
    <col min="8" max="8" width="14.42578125" customWidth="1"/>
    <col min="9" max="9" width="6.140625" customWidth="1"/>
    <col min="10" max="10" width="18" customWidth="1"/>
    <col min="11" max="11" width="5.7109375" customWidth="1"/>
    <col min="12" max="12" width="6.28515625" customWidth="1"/>
    <col min="13" max="13" width="4.28515625" customWidth="1"/>
    <col min="14" max="14" width="6.85546875" customWidth="1"/>
  </cols>
  <sheetData>
    <row r="1" spans="1:14" x14ac:dyDescent="0.25">
      <c r="A1" s="2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 t="s">
        <v>31</v>
      </c>
      <c r="C3" s="28"/>
      <c r="D3" s="56"/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 t="s">
        <v>18</v>
      </c>
      <c r="C4" s="31">
        <v>0.69</v>
      </c>
      <c r="D4" s="31"/>
      <c r="E4" s="57"/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34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31"/>
      <c r="L8" s="31"/>
      <c r="M8" s="31"/>
      <c r="N8" s="31">
        <f>C8+E8+G8+I8+K8+M8</f>
        <v>0.91999999999999993</v>
      </c>
    </row>
    <row r="9" spans="1:14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 t="s">
        <v>36</v>
      </c>
      <c r="G11" s="62"/>
      <c r="H11" s="59"/>
      <c r="I11" s="60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 t="s">
        <v>18</v>
      </c>
      <c r="G12" s="64">
        <v>1.72</v>
      </c>
      <c r="H12" s="30"/>
      <c r="I12" s="34"/>
      <c r="J12" s="30"/>
      <c r="K12" s="64"/>
      <c r="L12" s="31"/>
      <c r="M12" s="31"/>
      <c r="N12" s="31">
        <v>1.72</v>
      </c>
    </row>
    <row r="13" spans="1:14" x14ac:dyDescent="0.25">
      <c r="A13" s="3"/>
      <c r="B13" s="35" t="s">
        <v>37</v>
      </c>
      <c r="C13" s="4"/>
      <c r="D13" s="65"/>
      <c r="E13" s="4"/>
      <c r="F13" s="35"/>
      <c r="G13" s="4"/>
      <c r="H13" s="35" t="s">
        <v>37</v>
      </c>
      <c r="I13" s="4"/>
      <c r="J13" s="35"/>
      <c r="K13" s="4"/>
      <c r="L13" s="35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24.75" x14ac:dyDescent="0.25">
      <c r="A15" s="37"/>
      <c r="B15" s="15"/>
      <c r="C15" s="4"/>
      <c r="D15" s="4"/>
      <c r="E15" s="38"/>
      <c r="F15" s="15"/>
      <c r="G15" s="4"/>
      <c r="H15" s="15"/>
      <c r="I15" s="4"/>
      <c r="J15" s="15" t="s">
        <v>38</v>
      </c>
      <c r="K15" s="4"/>
      <c r="L15" s="4"/>
      <c r="M15" s="4"/>
      <c r="N15" s="4"/>
    </row>
    <row r="16" spans="1:14" ht="34.5" x14ac:dyDescent="0.25">
      <c r="A16" s="39">
        <v>3</v>
      </c>
      <c r="B16" s="10"/>
      <c r="C16" s="9"/>
      <c r="D16" s="9"/>
      <c r="E16" s="36"/>
      <c r="F16" s="10"/>
      <c r="G16" s="9"/>
      <c r="H16" s="10"/>
      <c r="I16" s="9"/>
      <c r="J16" s="67" t="s">
        <v>39</v>
      </c>
      <c r="K16" s="9">
        <v>0.69</v>
      </c>
      <c r="L16" s="9"/>
      <c r="M16" s="9"/>
      <c r="N16" s="9">
        <f>C16+E16+G16+I16+K16+M16</f>
        <v>0.69</v>
      </c>
    </row>
    <row r="17" spans="1:14" ht="15.75" customHeight="1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.75" customHeight="1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35"/>
      <c r="C23" s="4"/>
      <c r="D23" s="4" t="s">
        <v>25</v>
      </c>
      <c r="E23" s="15"/>
      <c r="F23" s="35"/>
      <c r="G23" s="7"/>
      <c r="H23" s="35"/>
      <c r="I23" s="4"/>
      <c r="J23" s="4" t="s">
        <v>25</v>
      </c>
      <c r="K23" s="7"/>
      <c r="L23" s="4"/>
      <c r="M23" s="4"/>
      <c r="N23" s="4"/>
    </row>
    <row r="24" spans="1:14" x14ac:dyDescent="0.25">
      <c r="A24" s="41">
        <v>6</v>
      </c>
      <c r="B24" s="42"/>
      <c r="C24" s="5"/>
      <c r="D24" s="42" t="s">
        <v>18</v>
      </c>
      <c r="E24" s="5">
        <v>1</v>
      </c>
      <c r="F24" s="42"/>
      <c r="G24" s="55"/>
      <c r="H24" s="5"/>
      <c r="I24" s="5"/>
      <c r="J24" s="42" t="s">
        <v>19</v>
      </c>
      <c r="K24" s="55">
        <v>0.39</v>
      </c>
      <c r="L24" s="42"/>
      <c r="M24" s="5"/>
      <c r="N24" s="5">
        <f>C24+E24+G24+I24+K24+M24</f>
        <v>1.3900000000000001</v>
      </c>
    </row>
    <row r="25" spans="1:14" x14ac:dyDescent="0.25">
      <c r="A25" s="37"/>
      <c r="B25" s="15" t="s">
        <v>44</v>
      </c>
      <c r="C25" s="4"/>
      <c r="D25" s="15"/>
      <c r="E25" s="4"/>
      <c r="F25" s="15" t="s">
        <v>44</v>
      </c>
      <c r="G25" s="4"/>
      <c r="H25" s="4"/>
      <c r="I25" s="4"/>
      <c r="J25" s="15" t="s">
        <v>44</v>
      </c>
      <c r="K25" s="4"/>
      <c r="L25" s="15"/>
      <c r="M25" s="4"/>
      <c r="N25" s="4"/>
    </row>
    <row r="26" spans="1:14" ht="24.75" x14ac:dyDescent="0.25">
      <c r="A26" s="39">
        <v>12.99</v>
      </c>
      <c r="B26" s="10" t="s">
        <v>45</v>
      </c>
      <c r="C26" s="9">
        <v>1</v>
      </c>
      <c r="D26" s="10"/>
      <c r="E26" s="9"/>
      <c r="F26" s="10" t="s">
        <v>45</v>
      </c>
      <c r="G26" s="9">
        <v>1</v>
      </c>
      <c r="H26" s="9"/>
      <c r="I26" s="9"/>
      <c r="J26" s="10" t="s">
        <v>45</v>
      </c>
      <c r="K26" s="9">
        <v>1</v>
      </c>
      <c r="L26" s="10"/>
      <c r="M26" s="9"/>
      <c r="N26" s="5">
        <f>C26+E26+G26+I26+K26+M26</f>
        <v>3</v>
      </c>
    </row>
    <row r="27" spans="1:14" x14ac:dyDescent="0.25">
      <c r="A27" s="69">
        <f>SUM(A3:A26)</f>
        <v>77.36</v>
      </c>
      <c r="B27" s="70" t="s">
        <v>9</v>
      </c>
      <c r="C27" s="70">
        <f>SUM(C3:C26)</f>
        <v>5.01</v>
      </c>
      <c r="D27" s="71"/>
      <c r="E27" s="70">
        <f>SUM(E3:E26)</f>
        <v>1.69</v>
      </c>
      <c r="F27" s="72"/>
      <c r="G27" s="70">
        <f>SUM(G3:G26)</f>
        <v>5.5600000000000005</v>
      </c>
      <c r="H27" s="70"/>
      <c r="I27" s="70">
        <f>SUM(I3:I26)</f>
        <v>1.65</v>
      </c>
      <c r="J27" s="70"/>
      <c r="K27" s="70">
        <f>SUM(K3:K26)</f>
        <v>3.91</v>
      </c>
      <c r="L27" s="71"/>
      <c r="M27" s="71"/>
      <c r="N27" s="70">
        <f>SUM(N3:N26)</f>
        <v>17.82</v>
      </c>
    </row>
    <row r="28" spans="1:14" x14ac:dyDescent="0.25">
      <c r="A28" s="21"/>
      <c r="B28" s="21"/>
      <c r="C28" s="21" t="s">
        <v>12</v>
      </c>
      <c r="D28" s="21"/>
      <c r="E28" s="21"/>
      <c r="F28" s="24"/>
      <c r="G28" s="46"/>
      <c r="H28" s="50" t="s">
        <v>46</v>
      </c>
      <c r="I28" s="21"/>
      <c r="J28" s="21" t="s">
        <v>26</v>
      </c>
      <c r="K28" s="21"/>
      <c r="L28" s="21"/>
      <c r="M28" s="21"/>
      <c r="N28" s="21"/>
    </row>
    <row r="29" spans="1:14" x14ac:dyDescent="0.25">
      <c r="A29" s="21"/>
      <c r="B29" s="21"/>
      <c r="C29" s="21" t="s">
        <v>14</v>
      </c>
      <c r="D29" s="21"/>
      <c r="E29" s="21" t="str">
        <f>B1</f>
        <v>YOHANY DANIELA MORENO CAMARGO</v>
      </c>
      <c r="F29" s="24"/>
      <c r="G29" s="21"/>
      <c r="H29" s="21" t="s">
        <v>27</v>
      </c>
      <c r="I29" s="21"/>
      <c r="J29" s="47"/>
      <c r="K29" s="48">
        <f>N27*4.33</f>
        <v>77.160600000000002</v>
      </c>
      <c r="L29" s="49"/>
      <c r="M29" s="49"/>
      <c r="N29" s="21"/>
    </row>
  </sheetData>
  <pageMargins left="0" right="0" top="0" bottom="0" header="0" footer="0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/>
  </sheetViews>
  <sheetFormatPr baseColWidth="10" defaultRowHeight="15" x14ac:dyDescent="0.25"/>
  <cols>
    <col min="1" max="1" width="8.5703125" customWidth="1"/>
    <col min="2" max="2" width="16.140625" customWidth="1"/>
    <col min="3" max="3" width="7" customWidth="1"/>
    <col min="5" max="5" width="6.7109375" customWidth="1"/>
    <col min="6" max="6" width="16.28515625" customWidth="1"/>
    <col min="7" max="7" width="6.5703125" customWidth="1"/>
    <col min="8" max="8" width="14.7109375" customWidth="1"/>
    <col min="9" max="9" width="6.28515625" customWidth="1"/>
    <col min="10" max="10" width="16.7109375" customWidth="1"/>
    <col min="11" max="11" width="6.42578125" customWidth="1"/>
    <col min="12" max="12" width="5.85546875" customWidth="1"/>
    <col min="13" max="13" width="5.5703125" customWidth="1"/>
    <col min="14" max="14" width="7.5703125" customWidth="1"/>
  </cols>
  <sheetData>
    <row r="1" spans="1:14" x14ac:dyDescent="0.25">
      <c r="A1" s="2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56" t="s">
        <v>31</v>
      </c>
      <c r="C3" s="28"/>
      <c r="D3" s="56"/>
      <c r="E3" s="28"/>
      <c r="F3" s="56"/>
      <c r="G3" s="28"/>
      <c r="H3" s="56"/>
      <c r="I3" s="28"/>
      <c r="J3" s="56"/>
      <c r="K3" s="28"/>
      <c r="L3" s="56"/>
      <c r="M3" s="28"/>
      <c r="N3" s="28"/>
    </row>
    <row r="4" spans="1:14" x14ac:dyDescent="0.25">
      <c r="A4" s="29">
        <v>3</v>
      </c>
      <c r="B4" s="30" t="s">
        <v>18</v>
      </c>
      <c r="C4" s="31">
        <v>0.69</v>
      </c>
      <c r="D4" s="31"/>
      <c r="E4" s="57"/>
      <c r="F4" s="30"/>
      <c r="G4" s="31"/>
      <c r="H4" s="30"/>
      <c r="I4" s="31"/>
      <c r="J4" s="30"/>
      <c r="K4" s="31"/>
      <c r="L4" s="30"/>
      <c r="M4" s="31"/>
      <c r="N4" s="31">
        <f>C4+E4+G4+I4+K4+M4</f>
        <v>0.69</v>
      </c>
    </row>
    <row r="5" spans="1:14" x14ac:dyDescent="0.25">
      <c r="A5" s="27"/>
      <c r="B5" s="56"/>
      <c r="C5" s="28"/>
      <c r="D5" s="56" t="s">
        <v>32</v>
      </c>
      <c r="E5" s="28"/>
      <c r="F5" s="56"/>
      <c r="G5" s="28"/>
      <c r="H5" s="56"/>
      <c r="I5" s="28"/>
      <c r="J5" s="56"/>
      <c r="K5" s="28"/>
      <c r="L5" s="56"/>
      <c r="M5" s="28"/>
      <c r="N5" s="28"/>
    </row>
    <row r="6" spans="1:14" x14ac:dyDescent="0.25">
      <c r="A6" s="29">
        <v>3</v>
      </c>
      <c r="B6" s="30"/>
      <c r="C6" s="31"/>
      <c r="D6" s="31" t="s">
        <v>18</v>
      </c>
      <c r="E6" s="57">
        <v>0.69</v>
      </c>
      <c r="F6" s="30"/>
      <c r="G6" s="31"/>
      <c r="H6" s="30"/>
      <c r="I6" s="31"/>
      <c r="J6" s="30"/>
      <c r="K6" s="31"/>
      <c r="L6" s="31"/>
      <c r="M6" s="31"/>
      <c r="N6" s="31">
        <f>C6+E6+G6+I6+K6+M6</f>
        <v>0.69</v>
      </c>
    </row>
    <row r="7" spans="1:14" x14ac:dyDescent="0.25">
      <c r="A7" s="27"/>
      <c r="B7" s="56" t="s">
        <v>33</v>
      </c>
      <c r="C7" s="28"/>
      <c r="D7" s="56"/>
      <c r="E7" s="28"/>
      <c r="F7" s="56"/>
      <c r="G7" s="28"/>
      <c r="H7" s="56" t="s">
        <v>33</v>
      </c>
      <c r="I7" s="28"/>
      <c r="J7" s="56"/>
      <c r="K7" s="28"/>
      <c r="L7" s="56"/>
      <c r="M7" s="28"/>
      <c r="N7" s="28"/>
    </row>
    <row r="8" spans="1:14" x14ac:dyDescent="0.25">
      <c r="A8" s="29">
        <v>4</v>
      </c>
      <c r="B8" s="30" t="s">
        <v>34</v>
      </c>
      <c r="C8" s="31">
        <v>0.59</v>
      </c>
      <c r="D8" s="31"/>
      <c r="E8" s="57"/>
      <c r="F8" s="30"/>
      <c r="G8" s="31"/>
      <c r="H8" s="30" t="s">
        <v>20</v>
      </c>
      <c r="I8" s="31">
        <v>0.33</v>
      </c>
      <c r="J8" s="30"/>
      <c r="K8" s="31"/>
      <c r="L8" s="31"/>
      <c r="M8" s="31"/>
      <c r="N8" s="31">
        <f>C8+E8+G8+I8+K8+M8</f>
        <v>0.91999999999999993</v>
      </c>
    </row>
    <row r="9" spans="1:14" x14ac:dyDescent="0.25">
      <c r="A9" s="27"/>
      <c r="B9" s="56" t="s">
        <v>35</v>
      </c>
      <c r="C9" s="28"/>
      <c r="D9" s="56"/>
      <c r="E9" s="28"/>
      <c r="F9" s="56"/>
      <c r="G9" s="28"/>
      <c r="H9" s="56"/>
      <c r="I9" s="28"/>
      <c r="J9" s="56"/>
      <c r="K9" s="28"/>
      <c r="L9" s="56"/>
      <c r="M9" s="28"/>
      <c r="N9" s="28"/>
    </row>
    <row r="10" spans="1:14" x14ac:dyDescent="0.25">
      <c r="A10" s="29">
        <v>4</v>
      </c>
      <c r="B10" s="30" t="s">
        <v>18</v>
      </c>
      <c r="C10" s="31">
        <v>0.92</v>
      </c>
      <c r="D10" s="31"/>
      <c r="E10" s="57"/>
      <c r="F10" s="30"/>
      <c r="G10" s="31"/>
      <c r="H10" s="30"/>
      <c r="I10" s="31"/>
      <c r="J10" s="30"/>
      <c r="K10" s="31"/>
      <c r="L10" s="31"/>
      <c r="M10" s="31"/>
      <c r="N10" s="31">
        <f>C10+E10+G10+I10+K10+M10</f>
        <v>0.92</v>
      </c>
    </row>
    <row r="11" spans="1:14" x14ac:dyDescent="0.25">
      <c r="A11" s="58"/>
      <c r="B11" s="59"/>
      <c r="C11" s="60"/>
      <c r="D11" s="59"/>
      <c r="E11" s="61"/>
      <c r="F11" s="59" t="s">
        <v>36</v>
      </c>
      <c r="G11" s="62"/>
      <c r="H11" s="59"/>
      <c r="I11" s="60"/>
      <c r="J11" s="59"/>
      <c r="K11" s="62"/>
      <c r="L11" s="6"/>
      <c r="M11" s="6"/>
      <c r="N11" s="6"/>
    </row>
    <row r="12" spans="1:14" x14ac:dyDescent="0.25">
      <c r="A12" s="29">
        <v>7.41</v>
      </c>
      <c r="B12" s="30"/>
      <c r="C12" s="34"/>
      <c r="D12" s="30"/>
      <c r="E12" s="63"/>
      <c r="F12" s="30" t="s">
        <v>18</v>
      </c>
      <c r="G12" s="64">
        <v>1.72</v>
      </c>
      <c r="H12" s="30"/>
      <c r="I12" s="34"/>
      <c r="J12" s="30"/>
      <c r="K12" s="64"/>
      <c r="L12" s="31"/>
      <c r="M12" s="31"/>
      <c r="N12" s="31">
        <v>1.72</v>
      </c>
    </row>
    <row r="13" spans="1:14" x14ac:dyDescent="0.25">
      <c r="A13" s="3"/>
      <c r="B13" s="35" t="s">
        <v>37</v>
      </c>
      <c r="C13" s="4"/>
      <c r="D13" s="65"/>
      <c r="E13" s="4"/>
      <c r="F13" s="35"/>
      <c r="G13" s="4"/>
      <c r="H13" s="35" t="s">
        <v>37</v>
      </c>
      <c r="I13" s="4"/>
      <c r="J13" s="35"/>
      <c r="K13" s="4"/>
      <c r="L13" s="35"/>
      <c r="M13" s="4"/>
      <c r="N13" s="4"/>
    </row>
    <row r="14" spans="1:14" x14ac:dyDescent="0.25">
      <c r="A14" s="8">
        <v>4</v>
      </c>
      <c r="B14" s="10" t="s">
        <v>19</v>
      </c>
      <c r="C14" s="9">
        <v>0.33</v>
      </c>
      <c r="D14" s="66"/>
      <c r="E14" s="36"/>
      <c r="F14" s="10"/>
      <c r="G14" s="9"/>
      <c r="H14" s="10" t="s">
        <v>18</v>
      </c>
      <c r="I14" s="9">
        <v>0.59</v>
      </c>
      <c r="J14" s="10"/>
      <c r="K14" s="9"/>
      <c r="L14" s="9"/>
      <c r="M14" s="9"/>
      <c r="N14" s="9">
        <f>C14+E14+G14+I14+K14+M14</f>
        <v>0.91999999999999993</v>
      </c>
    </row>
    <row r="15" spans="1:14" ht="24.75" x14ac:dyDescent="0.25">
      <c r="A15" s="37"/>
      <c r="B15" s="15"/>
      <c r="C15" s="4"/>
      <c r="D15" s="4"/>
      <c r="E15" s="38"/>
      <c r="F15" s="15"/>
      <c r="G15" s="4"/>
      <c r="H15" s="15"/>
      <c r="I15" s="4"/>
      <c r="J15" s="15" t="s">
        <v>38</v>
      </c>
      <c r="K15" s="4"/>
      <c r="L15" s="4"/>
      <c r="M15" s="4"/>
      <c r="N15" s="4"/>
    </row>
    <row r="16" spans="1:14" ht="39.75" customHeight="1" x14ac:dyDescent="0.25">
      <c r="A16" s="39">
        <v>3</v>
      </c>
      <c r="B16" s="10"/>
      <c r="C16" s="9"/>
      <c r="D16" s="9"/>
      <c r="E16" s="36"/>
      <c r="F16" s="10"/>
      <c r="G16" s="9"/>
      <c r="H16" s="10"/>
      <c r="I16" s="9"/>
      <c r="J16" s="67" t="s">
        <v>39</v>
      </c>
      <c r="K16" s="9">
        <v>0.69</v>
      </c>
      <c r="L16" s="9"/>
      <c r="M16" s="9"/>
      <c r="N16" s="9">
        <f>C16+E16+G16+I16+K16+M16</f>
        <v>0.69</v>
      </c>
    </row>
    <row r="17" spans="1:14" x14ac:dyDescent="0.25">
      <c r="A17" s="27"/>
      <c r="B17" s="32" t="s">
        <v>40</v>
      </c>
      <c r="C17" s="28"/>
      <c r="D17" s="32"/>
      <c r="E17" s="28"/>
      <c r="F17" s="32"/>
      <c r="G17" s="28"/>
      <c r="H17" s="32" t="s">
        <v>40</v>
      </c>
      <c r="I17" s="28"/>
      <c r="J17" s="32"/>
      <c r="K17" s="28"/>
      <c r="L17" s="32"/>
      <c r="M17" s="68"/>
      <c r="N17" s="28"/>
    </row>
    <row r="18" spans="1:14" ht="18" x14ac:dyDescent="0.25">
      <c r="A18" s="29">
        <v>5</v>
      </c>
      <c r="B18" s="67" t="s">
        <v>41</v>
      </c>
      <c r="C18" s="31">
        <v>0.75</v>
      </c>
      <c r="D18" s="30"/>
      <c r="E18" s="31"/>
      <c r="F18" s="30"/>
      <c r="G18" s="31"/>
      <c r="H18" s="30" t="s">
        <v>42</v>
      </c>
      <c r="I18" s="31">
        <v>0.4</v>
      </c>
      <c r="J18" s="30"/>
      <c r="K18" s="31"/>
      <c r="L18" s="30"/>
      <c r="M18" s="57"/>
      <c r="N18" s="31">
        <f>K18+I18+G18+E18+C18</f>
        <v>1.1499999999999999</v>
      </c>
    </row>
    <row r="19" spans="1:14" x14ac:dyDescent="0.25">
      <c r="A19" s="27"/>
      <c r="B19" s="32" t="s">
        <v>21</v>
      </c>
      <c r="C19" s="28"/>
      <c r="D19" s="32"/>
      <c r="E19" s="51"/>
      <c r="F19" s="32" t="s">
        <v>21</v>
      </c>
      <c r="G19" s="53"/>
      <c r="H19" s="32" t="s">
        <v>21</v>
      </c>
      <c r="I19" s="33"/>
      <c r="J19" s="32" t="s">
        <v>22</v>
      </c>
      <c r="K19" s="53"/>
      <c r="L19" s="28"/>
      <c r="M19" s="28"/>
      <c r="N19" s="28"/>
    </row>
    <row r="20" spans="1:14" x14ac:dyDescent="0.25">
      <c r="A20" s="29">
        <v>14.86</v>
      </c>
      <c r="B20" s="30" t="s">
        <v>19</v>
      </c>
      <c r="C20" s="31">
        <v>0.33</v>
      </c>
      <c r="D20" s="30"/>
      <c r="E20" s="52"/>
      <c r="F20" s="30" t="s">
        <v>18</v>
      </c>
      <c r="G20" s="54">
        <v>2.44</v>
      </c>
      <c r="H20" s="30" t="s">
        <v>20</v>
      </c>
      <c r="I20" s="34">
        <v>0.33</v>
      </c>
      <c r="J20" s="30" t="s">
        <v>19</v>
      </c>
      <c r="K20" s="54">
        <v>0.33</v>
      </c>
      <c r="L20" s="31"/>
      <c r="M20" s="31"/>
      <c r="N20" s="31">
        <f>K20+I20+G20+C20</f>
        <v>3.43</v>
      </c>
    </row>
    <row r="21" spans="1:14" ht="19.5" x14ac:dyDescent="0.25">
      <c r="A21" s="37">
        <v>10.1</v>
      </c>
      <c r="B21" s="40" t="s">
        <v>23</v>
      </c>
      <c r="C21" s="4">
        <v>0.4</v>
      </c>
      <c r="D21" s="4"/>
      <c r="E21" s="38"/>
      <c r="F21" s="40" t="s">
        <v>23</v>
      </c>
      <c r="G21" s="7">
        <v>0.4</v>
      </c>
      <c r="H21" s="15"/>
      <c r="I21" s="4"/>
      <c r="J21" s="40" t="s">
        <v>23</v>
      </c>
      <c r="K21" s="7">
        <v>1.5</v>
      </c>
      <c r="L21" s="4"/>
      <c r="M21" s="4"/>
      <c r="N21" s="5">
        <f>C21+E21+G21+I21+K21+M21</f>
        <v>2.2999999999999998</v>
      </c>
    </row>
    <row r="22" spans="1:14" x14ac:dyDescent="0.25">
      <c r="A22" s="39"/>
      <c r="B22" s="10" t="s">
        <v>19</v>
      </c>
      <c r="C22" s="9"/>
      <c r="D22" s="9"/>
      <c r="E22" s="36"/>
      <c r="F22" s="10" t="s">
        <v>19</v>
      </c>
      <c r="G22" s="13"/>
      <c r="H22" s="10"/>
      <c r="I22" s="9"/>
      <c r="J22" s="10" t="s">
        <v>24</v>
      </c>
      <c r="K22" s="13"/>
      <c r="L22" s="9"/>
      <c r="M22" s="9"/>
      <c r="N22" s="9"/>
    </row>
    <row r="23" spans="1:14" x14ac:dyDescent="0.25">
      <c r="A23" s="3"/>
      <c r="B23" s="35"/>
      <c r="C23" s="4"/>
      <c r="D23" s="4" t="s">
        <v>25</v>
      </c>
      <c r="E23" s="15"/>
      <c r="F23" s="35"/>
      <c r="G23" s="7"/>
      <c r="H23" s="35"/>
      <c r="I23" s="4"/>
      <c r="J23" s="4" t="s">
        <v>25</v>
      </c>
      <c r="K23" s="7"/>
      <c r="L23" s="4"/>
      <c r="M23" s="4"/>
      <c r="N23" s="4"/>
    </row>
    <row r="24" spans="1:14" x14ac:dyDescent="0.25">
      <c r="A24" s="41">
        <v>6</v>
      </c>
      <c r="B24" s="42"/>
      <c r="C24" s="5"/>
      <c r="D24" s="42" t="s">
        <v>18</v>
      </c>
      <c r="E24" s="5">
        <v>1</v>
      </c>
      <c r="F24" s="42"/>
      <c r="G24" s="55"/>
      <c r="H24" s="5"/>
      <c r="I24" s="5"/>
      <c r="J24" s="42" t="s">
        <v>19</v>
      </c>
      <c r="K24" s="55">
        <v>0.39</v>
      </c>
      <c r="L24" s="42"/>
      <c r="M24" s="5"/>
      <c r="N24" s="5">
        <f>C24+E24+G24+I24+K24+M24</f>
        <v>1.3900000000000001</v>
      </c>
    </row>
    <row r="25" spans="1:14" x14ac:dyDescent="0.25">
      <c r="A25" s="69">
        <f>SUM(A3:A24)</f>
        <v>64.37</v>
      </c>
      <c r="B25" s="70" t="s">
        <v>9</v>
      </c>
      <c r="C25" s="70">
        <f>SUM(C3:C24)</f>
        <v>4.01</v>
      </c>
      <c r="D25" s="71"/>
      <c r="E25" s="70">
        <f>SUM(E3:E24)</f>
        <v>1.69</v>
      </c>
      <c r="F25" s="72"/>
      <c r="G25" s="70">
        <f>SUM(G3:G24)</f>
        <v>4.5600000000000005</v>
      </c>
      <c r="H25" s="70"/>
      <c r="I25" s="70">
        <f>SUM(I3:I24)</f>
        <v>1.65</v>
      </c>
      <c r="J25" s="70"/>
      <c r="K25" s="70">
        <f>SUM(K3:K24)</f>
        <v>2.91</v>
      </c>
      <c r="L25" s="71"/>
      <c r="M25" s="71"/>
      <c r="N25" s="70">
        <f>SUM(N3:N24)</f>
        <v>14.82</v>
      </c>
    </row>
    <row r="26" spans="1:14" x14ac:dyDescent="0.25">
      <c r="A26" s="21"/>
      <c r="B26" s="21"/>
      <c r="C26" s="21" t="s">
        <v>12</v>
      </c>
      <c r="D26" s="21"/>
      <c r="E26" s="21"/>
      <c r="F26" s="24"/>
      <c r="G26" s="46"/>
      <c r="H26" s="50" t="s">
        <v>43</v>
      </c>
      <c r="I26" s="21"/>
      <c r="J26" s="21" t="s">
        <v>26</v>
      </c>
      <c r="K26" s="21"/>
      <c r="L26" s="21"/>
      <c r="M26" s="21"/>
      <c r="N26" s="21"/>
    </row>
    <row r="27" spans="1:14" x14ac:dyDescent="0.25">
      <c r="A27" s="21"/>
      <c r="B27" s="21"/>
      <c r="C27" s="21" t="s">
        <v>14</v>
      </c>
      <c r="D27" s="21"/>
      <c r="E27" s="21" t="str">
        <f>B1</f>
        <v>YOHANY DANIELA MORENO CAMARGO</v>
      </c>
      <c r="F27" s="24"/>
      <c r="G27" s="21"/>
      <c r="H27" s="21" t="s">
        <v>27</v>
      </c>
      <c r="I27" s="21"/>
      <c r="J27" s="47"/>
      <c r="K27" s="48">
        <f>N25*4.33</f>
        <v>64.170600000000007</v>
      </c>
      <c r="L27" s="49"/>
      <c r="M27" s="49"/>
      <c r="N27" s="21"/>
    </row>
  </sheetData>
  <pageMargins left="0" right="0" top="0" bottom="0" header="0" footer="0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baseColWidth="10" defaultRowHeight="15" x14ac:dyDescent="0.25"/>
  <cols>
    <col min="1" max="1" width="7.28515625" customWidth="1"/>
    <col min="3" max="3" width="8.28515625" customWidth="1"/>
    <col min="4" max="4" width="10.5703125" customWidth="1"/>
    <col min="5" max="5" width="7.85546875" customWidth="1"/>
    <col min="7" max="7" width="8.140625" customWidth="1"/>
    <col min="9" max="9" width="5" customWidth="1"/>
    <col min="11" max="11" width="9.42578125" customWidth="1"/>
    <col min="12" max="12" width="8.85546875" customWidth="1"/>
    <col min="13" max="13" width="8.28515625" customWidth="1"/>
    <col min="14" max="14" width="8.7109375" customWidth="1"/>
  </cols>
  <sheetData>
    <row r="1" spans="1:14" x14ac:dyDescent="0.25">
      <c r="A1" s="2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7"/>
      <c r="B3" s="32" t="s">
        <v>21</v>
      </c>
      <c r="C3" s="28"/>
      <c r="D3" s="32"/>
      <c r="E3" s="51"/>
      <c r="F3" s="32" t="s">
        <v>21</v>
      </c>
      <c r="G3" s="53"/>
      <c r="H3" s="32" t="s">
        <v>21</v>
      </c>
      <c r="I3" s="33"/>
      <c r="J3" s="32" t="s">
        <v>22</v>
      </c>
      <c r="K3" s="53"/>
      <c r="L3" s="28"/>
      <c r="M3" s="28"/>
      <c r="N3" s="28"/>
    </row>
    <row r="4" spans="1:14" x14ac:dyDescent="0.25">
      <c r="A4" s="29">
        <v>14.86</v>
      </c>
      <c r="B4" s="30" t="s">
        <v>19</v>
      </c>
      <c r="C4" s="31">
        <v>0.33</v>
      </c>
      <c r="D4" s="30"/>
      <c r="E4" s="52"/>
      <c r="F4" s="30" t="s">
        <v>18</v>
      </c>
      <c r="G4" s="54">
        <v>2.44</v>
      </c>
      <c r="H4" s="30" t="s">
        <v>20</v>
      </c>
      <c r="I4" s="34">
        <v>0.33</v>
      </c>
      <c r="J4" s="30" t="s">
        <v>19</v>
      </c>
      <c r="K4" s="54">
        <v>0.33</v>
      </c>
      <c r="L4" s="31"/>
      <c r="M4" s="31"/>
      <c r="N4" s="31">
        <f>K4+I4+G4+C4</f>
        <v>3.43</v>
      </c>
    </row>
    <row r="5" spans="1:14" ht="27.75" customHeight="1" x14ac:dyDescent="0.25">
      <c r="A5" s="37">
        <v>10.1</v>
      </c>
      <c r="B5" s="40" t="s">
        <v>23</v>
      </c>
      <c r="C5" s="4">
        <v>0.4</v>
      </c>
      <c r="D5" s="4"/>
      <c r="E5" s="38"/>
      <c r="F5" s="40" t="s">
        <v>23</v>
      </c>
      <c r="G5" s="7">
        <v>0.4</v>
      </c>
      <c r="H5" s="15"/>
      <c r="I5" s="4"/>
      <c r="J5" s="40" t="s">
        <v>23</v>
      </c>
      <c r="K5" s="7">
        <v>1.5</v>
      </c>
      <c r="L5" s="4"/>
      <c r="M5" s="4"/>
      <c r="N5" s="5">
        <f>C5+E5+G5+I5+K5+M5</f>
        <v>2.2999999999999998</v>
      </c>
    </row>
    <row r="6" spans="1:14" x14ac:dyDescent="0.25">
      <c r="A6" s="39"/>
      <c r="B6" s="10" t="s">
        <v>19</v>
      </c>
      <c r="C6" s="9"/>
      <c r="D6" s="9"/>
      <c r="E6" s="36"/>
      <c r="F6" s="10" t="s">
        <v>19</v>
      </c>
      <c r="G6" s="13"/>
      <c r="H6" s="10"/>
      <c r="I6" s="9"/>
      <c r="J6" s="10" t="s">
        <v>24</v>
      </c>
      <c r="K6" s="13"/>
      <c r="L6" s="9"/>
      <c r="M6" s="9"/>
      <c r="N6" s="9"/>
    </row>
    <row r="7" spans="1:14" x14ac:dyDescent="0.25">
      <c r="A7" s="3"/>
      <c r="B7" s="35"/>
      <c r="C7" s="4"/>
      <c r="D7" s="4" t="s">
        <v>25</v>
      </c>
      <c r="E7" s="15"/>
      <c r="F7" s="35"/>
      <c r="G7" s="7"/>
      <c r="H7" s="35"/>
      <c r="I7" s="4"/>
      <c r="J7" s="4" t="s">
        <v>25</v>
      </c>
      <c r="K7" s="7"/>
      <c r="L7" s="4"/>
      <c r="M7" s="4"/>
      <c r="N7" s="4"/>
    </row>
    <row r="8" spans="1:14" x14ac:dyDescent="0.25">
      <c r="A8" s="41">
        <v>6</v>
      </c>
      <c r="B8" s="42"/>
      <c r="C8" s="5"/>
      <c r="D8" s="42" t="s">
        <v>18</v>
      </c>
      <c r="E8" s="5">
        <v>1</v>
      </c>
      <c r="F8" s="42"/>
      <c r="G8" s="55"/>
      <c r="H8" s="5"/>
      <c r="I8" s="5"/>
      <c r="J8" s="42" t="s">
        <v>19</v>
      </c>
      <c r="K8" s="55">
        <v>0.39</v>
      </c>
      <c r="L8" s="42"/>
      <c r="M8" s="5"/>
      <c r="N8" s="5">
        <f>C8+E8+G8+I8+K8+M8</f>
        <v>1.3900000000000001</v>
      </c>
    </row>
    <row r="9" spans="1:14" x14ac:dyDescent="0.25">
      <c r="A9" s="43">
        <f>SUM(A3:A8)</f>
        <v>30.96</v>
      </c>
      <c r="B9" s="29" t="s">
        <v>9</v>
      </c>
      <c r="C9" s="31">
        <f>SUM(C3:C8)</f>
        <v>0.73</v>
      </c>
      <c r="D9" s="44"/>
      <c r="E9" s="31">
        <f>SUM(E3:E8)</f>
        <v>1</v>
      </c>
      <c r="F9" s="45"/>
      <c r="G9" s="34">
        <f>SUM(G3:G8)</f>
        <v>2.84</v>
      </c>
      <c r="H9" s="29"/>
      <c r="I9" s="29">
        <f>SUM(I3:I8)</f>
        <v>0.33</v>
      </c>
      <c r="J9" s="29"/>
      <c r="K9" s="34">
        <f>SUM(K3:K8)</f>
        <v>2.2200000000000002</v>
      </c>
      <c r="L9" s="44"/>
      <c r="M9" s="44"/>
      <c r="N9" s="29">
        <f>SUM(N3:N8)</f>
        <v>7.120000000000001</v>
      </c>
    </row>
    <row r="10" spans="1:14" x14ac:dyDescent="0.25">
      <c r="A10" s="21"/>
      <c r="B10" s="21"/>
      <c r="C10" s="21" t="s">
        <v>12</v>
      </c>
      <c r="D10" s="21"/>
      <c r="E10" s="21"/>
      <c r="F10" s="24"/>
      <c r="G10" s="46"/>
      <c r="H10" s="50">
        <v>43606</v>
      </c>
      <c r="I10" s="21"/>
      <c r="J10" s="21" t="s">
        <v>26</v>
      </c>
      <c r="K10" s="21"/>
      <c r="L10" s="21"/>
      <c r="M10" s="21"/>
      <c r="N10" s="21"/>
    </row>
    <row r="11" spans="1:14" x14ac:dyDescent="0.25">
      <c r="A11" s="21"/>
      <c r="B11" s="21"/>
      <c r="C11" s="21" t="s">
        <v>14</v>
      </c>
      <c r="D11" s="21"/>
      <c r="E11" s="21" t="str">
        <f>B1</f>
        <v>YOHANY DANIELA MORENO CAMARGO</v>
      </c>
      <c r="F11" s="24"/>
      <c r="G11" s="21"/>
      <c r="H11" s="21" t="s">
        <v>27</v>
      </c>
      <c r="I11" s="21"/>
      <c r="J11" s="47"/>
      <c r="K11" s="48">
        <f>N9*4.33</f>
        <v>30.829600000000006</v>
      </c>
      <c r="L11" s="49"/>
      <c r="M11" s="49"/>
      <c r="N11" s="21"/>
    </row>
  </sheetData>
  <pageMargins left="0.7" right="0.7" top="0.75" bottom="0.75" header="0.3" footer="0.3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/>
  </sheetViews>
  <sheetFormatPr baseColWidth="10" defaultRowHeight="15" x14ac:dyDescent="0.25"/>
  <cols>
    <col min="3" max="3" width="8.7109375" customWidth="1"/>
    <col min="7" max="7" width="5" customWidth="1"/>
    <col min="9" max="9" width="5.7109375" customWidth="1"/>
    <col min="11" max="11" width="7.28515625" customWidth="1"/>
    <col min="12" max="12" width="5.42578125" customWidth="1"/>
    <col min="13" max="13" width="7" customWidth="1"/>
    <col min="14" max="14" width="6.5703125" customWidth="1"/>
  </cols>
  <sheetData>
    <row r="1" spans="1:14" x14ac:dyDescent="0.25">
      <c r="A1" t="s">
        <v>179</v>
      </c>
      <c r="B1" t="s">
        <v>17</v>
      </c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25">
      <c r="A4" s="3"/>
      <c r="B4" s="4" t="s">
        <v>29</v>
      </c>
      <c r="C4" s="5"/>
      <c r="D4" s="4"/>
      <c r="F4" s="6"/>
      <c r="G4" s="5"/>
      <c r="H4" s="4"/>
      <c r="I4" s="5"/>
      <c r="J4" s="6"/>
      <c r="K4" s="5"/>
      <c r="M4" s="4"/>
      <c r="N4" s="7">
        <f>K4</f>
        <v>0</v>
      </c>
    </row>
    <row r="5" spans="1:14" x14ac:dyDescent="0.25">
      <c r="A5" s="8">
        <v>1</v>
      </c>
      <c r="B5" s="9" t="s">
        <v>30</v>
      </c>
      <c r="C5" s="10">
        <v>1</v>
      </c>
      <c r="D5" s="11"/>
      <c r="E5" s="12"/>
      <c r="F5" s="11"/>
      <c r="G5" s="10"/>
      <c r="H5" s="11"/>
      <c r="I5" s="10"/>
      <c r="J5" s="11"/>
      <c r="K5" s="10"/>
      <c r="L5" s="10"/>
      <c r="M5" s="10"/>
      <c r="N5" s="13">
        <f>C5+E5+G5+I5+K5+M5</f>
        <v>1</v>
      </c>
    </row>
    <row r="6" spans="1:14" x14ac:dyDescent="0.25">
      <c r="A6" s="14"/>
      <c r="B6" s="4"/>
      <c r="C6" s="4"/>
      <c r="D6" s="4"/>
      <c r="E6" s="4"/>
      <c r="F6" s="15"/>
      <c r="G6" s="4"/>
      <c r="H6" s="4"/>
      <c r="I6" s="4"/>
      <c r="J6" s="4"/>
      <c r="K6" s="4"/>
      <c r="L6" s="5"/>
      <c r="M6" s="5"/>
      <c r="N6" s="7"/>
    </row>
    <row r="7" spans="1:14" x14ac:dyDescent="0.25">
      <c r="A7" s="16">
        <f>SUM(A4:A6)</f>
        <v>1</v>
      </c>
      <c r="B7" s="8" t="s">
        <v>9</v>
      </c>
      <c r="C7" s="9">
        <f>SUM(C4:C6)</f>
        <v>1</v>
      </c>
      <c r="D7" s="17"/>
      <c r="E7" s="17">
        <f>SUM(E4:E6)</f>
        <v>0</v>
      </c>
      <c r="F7" s="18"/>
      <c r="G7" s="9"/>
      <c r="H7" s="8"/>
      <c r="I7" s="17">
        <f>SUM(I4:I6)</f>
        <v>0</v>
      </c>
      <c r="J7" s="8"/>
      <c r="K7" s="17">
        <f>SUM(K4:K6)</f>
        <v>0</v>
      </c>
      <c r="L7" s="17"/>
      <c r="M7" s="17">
        <f>SUM(M4:M6)</f>
        <v>0</v>
      </c>
      <c r="N7" s="19">
        <f>SUM(N4:N6)</f>
        <v>1</v>
      </c>
    </row>
    <row r="8" spans="1:14" x14ac:dyDescent="0.25">
      <c r="G8" s="20"/>
    </row>
    <row r="11" spans="1:14" x14ac:dyDescent="0.25">
      <c r="B11" s="21" t="s">
        <v>12</v>
      </c>
      <c r="E11" s="22"/>
      <c r="F11" t="s">
        <v>28</v>
      </c>
    </row>
    <row r="12" spans="1:14" x14ac:dyDescent="0.25">
      <c r="B12" t="s">
        <v>14</v>
      </c>
      <c r="D12" t="str">
        <f>B1</f>
        <v>YOHANY DANIELA MORENO CAMARGO</v>
      </c>
    </row>
    <row r="13" spans="1:14" x14ac:dyDescent="0.25">
      <c r="B13" t="s">
        <v>15</v>
      </c>
    </row>
    <row r="15" spans="1:14" x14ac:dyDescent="0.25">
      <c r="D15" s="23" t="s">
        <v>16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25" workbookViewId="0">
      <selection sqref="A1:N43"/>
    </sheetView>
  </sheetViews>
  <sheetFormatPr baseColWidth="10" defaultRowHeight="15" x14ac:dyDescent="0.25"/>
  <cols>
    <col min="1" max="1" width="7.85546875" customWidth="1"/>
    <col min="2" max="2" width="12.42578125" customWidth="1"/>
    <col min="3" max="3" width="7.5703125" customWidth="1"/>
    <col min="4" max="4" width="12.7109375" customWidth="1"/>
    <col min="5" max="5" width="7.140625" customWidth="1"/>
    <col min="7" max="7" width="6.7109375" customWidth="1"/>
    <col min="8" max="8" width="12" customWidth="1"/>
    <col min="9" max="9" width="7.85546875" customWidth="1"/>
    <col min="10" max="10" width="11.85546875" customWidth="1"/>
    <col min="11" max="11" width="7.140625" customWidth="1"/>
    <col min="12" max="12" width="7" customWidth="1"/>
    <col min="13" max="13" width="5.7109375" customWidth="1"/>
    <col min="14" max="14" width="7.42578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55"/>
      <c r="B3" s="255"/>
      <c r="C3" s="255"/>
      <c r="D3" s="255"/>
      <c r="E3" s="255"/>
      <c r="F3" s="256"/>
      <c r="G3" s="255"/>
      <c r="H3" s="255" t="s">
        <v>142</v>
      </c>
      <c r="I3" s="255"/>
      <c r="J3" s="255"/>
      <c r="K3" s="255"/>
      <c r="L3" s="255"/>
      <c r="M3" s="255"/>
      <c r="N3" s="255"/>
    </row>
    <row r="4" spans="1:14" x14ac:dyDescent="0.25">
      <c r="A4" s="262">
        <v>2.75</v>
      </c>
      <c r="B4" s="262"/>
      <c r="C4" s="262"/>
      <c r="D4" s="262"/>
      <c r="E4" s="262"/>
      <c r="F4" s="263"/>
      <c r="G4" s="262"/>
      <c r="H4" s="262" t="s">
        <v>18</v>
      </c>
      <c r="I4" s="262">
        <v>0.63</v>
      </c>
      <c r="J4" s="262"/>
      <c r="K4" s="262"/>
      <c r="L4" s="262"/>
      <c r="M4" s="262"/>
      <c r="N4" s="262">
        <v>0.63</v>
      </c>
    </row>
    <row r="5" spans="1:14" ht="23.25" x14ac:dyDescent="0.25">
      <c r="A5" s="255">
        <v>10.91</v>
      </c>
      <c r="B5" s="255" t="s">
        <v>82</v>
      </c>
      <c r="C5" s="255"/>
      <c r="D5" s="255" t="s">
        <v>82</v>
      </c>
      <c r="E5" s="255"/>
      <c r="F5" s="256" t="s">
        <v>82</v>
      </c>
      <c r="G5" s="255"/>
      <c r="H5" s="255" t="s">
        <v>82</v>
      </c>
      <c r="I5" s="255"/>
      <c r="J5" s="255" t="s">
        <v>82</v>
      </c>
      <c r="K5" s="255"/>
      <c r="L5" s="255"/>
      <c r="M5" s="255"/>
      <c r="N5" s="255"/>
    </row>
    <row r="6" spans="1:14" x14ac:dyDescent="0.25">
      <c r="A6" s="258"/>
      <c r="B6" s="258" t="s">
        <v>19</v>
      </c>
      <c r="C6" s="258">
        <v>0.25</v>
      </c>
      <c r="D6" s="258" t="s">
        <v>18</v>
      </c>
      <c r="E6" s="258">
        <v>1.52</v>
      </c>
      <c r="F6" s="259" t="s">
        <v>19</v>
      </c>
      <c r="G6" s="258">
        <v>0.25</v>
      </c>
      <c r="H6" s="258" t="s">
        <v>19</v>
      </c>
      <c r="I6" s="258">
        <v>0.25</v>
      </c>
      <c r="J6" s="258" t="s">
        <v>19</v>
      </c>
      <c r="K6" s="258">
        <v>0.25</v>
      </c>
      <c r="L6" s="258"/>
      <c r="M6" s="258"/>
      <c r="N6" s="258">
        <f>C6+E6+G6+I6+K6</f>
        <v>2.52</v>
      </c>
    </row>
    <row r="7" spans="1:14" ht="23.25" x14ac:dyDescent="0.25">
      <c r="A7" s="112"/>
      <c r="B7" s="56" t="s">
        <v>145</v>
      </c>
      <c r="C7" s="55"/>
      <c r="D7" s="56"/>
      <c r="E7" s="243"/>
      <c r="F7" s="56" t="s">
        <v>145</v>
      </c>
      <c r="G7" s="243"/>
      <c r="H7" s="56"/>
      <c r="I7" s="243"/>
      <c r="J7" s="56" t="s">
        <v>145</v>
      </c>
      <c r="K7" s="243"/>
      <c r="L7" s="6"/>
      <c r="M7" s="112"/>
      <c r="N7" s="55"/>
    </row>
    <row r="8" spans="1:14" ht="23.25" x14ac:dyDescent="0.25">
      <c r="A8" s="92">
        <v>5</v>
      </c>
      <c r="B8" s="200" t="s">
        <v>147</v>
      </c>
      <c r="C8" s="13">
        <v>0.25</v>
      </c>
      <c r="D8" s="200"/>
      <c r="E8" s="18"/>
      <c r="F8" s="200" t="s">
        <v>146</v>
      </c>
      <c r="G8" s="13">
        <v>0.65</v>
      </c>
      <c r="H8" s="200"/>
      <c r="I8" s="18"/>
      <c r="J8" s="200" t="s">
        <v>147</v>
      </c>
      <c r="K8" s="18">
        <v>0.25</v>
      </c>
      <c r="L8" s="10"/>
      <c r="M8" s="92"/>
      <c r="N8" s="13">
        <f>C8+E8+G8+I8+K8+M8</f>
        <v>1.1499999999999999</v>
      </c>
    </row>
    <row r="9" spans="1:14" x14ac:dyDescent="0.25">
      <c r="A9" s="136"/>
      <c r="B9" s="56"/>
      <c r="C9" s="33"/>
      <c r="D9" s="56" t="s">
        <v>31</v>
      </c>
      <c r="E9" s="33"/>
      <c r="F9" s="56"/>
      <c r="G9" s="33"/>
      <c r="H9" s="56"/>
      <c r="I9" s="33"/>
      <c r="J9" s="56"/>
      <c r="K9" s="33"/>
      <c r="L9" s="56"/>
      <c r="M9" s="28"/>
      <c r="N9" s="33"/>
    </row>
    <row r="10" spans="1:14" x14ac:dyDescent="0.25">
      <c r="A10" s="138">
        <v>3</v>
      </c>
      <c r="B10" s="30"/>
      <c r="C10" s="34"/>
      <c r="D10" s="30" t="s">
        <v>18</v>
      </c>
      <c r="E10" s="34">
        <v>0.69</v>
      </c>
      <c r="F10" s="30"/>
      <c r="G10" s="34"/>
      <c r="H10" s="30"/>
      <c r="I10" s="34"/>
      <c r="J10" s="30"/>
      <c r="K10" s="34"/>
      <c r="L10" s="30"/>
      <c r="M10" s="31"/>
      <c r="N10" s="34">
        <f>C10+E10+G10+I10+K10+M10</f>
        <v>0.69</v>
      </c>
    </row>
    <row r="11" spans="1:14" ht="23.25" x14ac:dyDescent="0.25">
      <c r="A11" s="183"/>
      <c r="B11" s="148"/>
      <c r="C11" s="60"/>
      <c r="D11" s="148"/>
      <c r="E11" s="60"/>
      <c r="F11" s="148"/>
      <c r="G11" s="60"/>
      <c r="H11" s="148" t="s">
        <v>102</v>
      </c>
      <c r="I11" s="60"/>
      <c r="J11" s="148"/>
      <c r="K11" s="60"/>
      <c r="L11" s="148"/>
      <c r="M11" s="6"/>
      <c r="N11" s="60"/>
    </row>
    <row r="12" spans="1:14" x14ac:dyDescent="0.25">
      <c r="A12" s="183">
        <v>3.75</v>
      </c>
      <c r="B12" s="148"/>
      <c r="C12" s="60"/>
      <c r="D12" s="148"/>
      <c r="E12" s="60"/>
      <c r="F12" s="148"/>
      <c r="G12" s="60"/>
      <c r="H12" s="148" t="s">
        <v>18</v>
      </c>
      <c r="I12" s="60">
        <v>0.86</v>
      </c>
      <c r="J12" s="148"/>
      <c r="K12" s="60"/>
      <c r="L12" s="148"/>
      <c r="M12" s="6"/>
      <c r="N12" s="60">
        <f>C12+E12+G12+I12+K12</f>
        <v>0.86</v>
      </c>
    </row>
    <row r="13" spans="1:14" x14ac:dyDescent="0.25">
      <c r="A13" s="136"/>
      <c r="B13" s="134"/>
      <c r="C13" s="33"/>
      <c r="D13" s="134" t="s">
        <v>32</v>
      </c>
      <c r="E13" s="33"/>
      <c r="F13" s="134"/>
      <c r="G13" s="33"/>
      <c r="H13" s="134"/>
      <c r="I13" s="33"/>
      <c r="J13" s="134"/>
      <c r="K13" s="33"/>
      <c r="L13" s="134"/>
      <c r="M13" s="28"/>
      <c r="N13" s="33"/>
    </row>
    <row r="14" spans="1:14" x14ac:dyDescent="0.25">
      <c r="A14" s="138">
        <v>3</v>
      </c>
      <c r="B14" s="30"/>
      <c r="C14" s="34"/>
      <c r="D14" s="31" t="s">
        <v>18</v>
      </c>
      <c r="E14" s="244">
        <v>0.69</v>
      </c>
      <c r="F14" s="30"/>
      <c r="G14" s="34"/>
      <c r="H14" s="30"/>
      <c r="I14" s="34"/>
      <c r="J14" s="30"/>
      <c r="K14" s="34"/>
      <c r="L14" s="31"/>
      <c r="M14" s="31"/>
      <c r="N14" s="34">
        <f>C14+E14+G14+I14+K14+M14</f>
        <v>0.69</v>
      </c>
    </row>
    <row r="15" spans="1:14" x14ac:dyDescent="0.25">
      <c r="A15" s="136"/>
      <c r="B15" s="56" t="s">
        <v>33</v>
      </c>
      <c r="C15" s="33"/>
      <c r="D15" s="56"/>
      <c r="E15" s="33"/>
      <c r="F15" s="56"/>
      <c r="G15" s="33"/>
      <c r="H15" s="56" t="s">
        <v>33</v>
      </c>
      <c r="I15" s="33"/>
      <c r="J15" s="56"/>
      <c r="K15" s="33"/>
      <c r="L15" s="56"/>
      <c r="M15" s="28"/>
      <c r="N15" s="33"/>
    </row>
    <row r="16" spans="1:14" x14ac:dyDescent="0.25">
      <c r="A16" s="138">
        <v>4</v>
      </c>
      <c r="B16" s="30" t="s">
        <v>18</v>
      </c>
      <c r="C16" s="34">
        <v>0.59</v>
      </c>
      <c r="D16" s="31"/>
      <c r="E16" s="244"/>
      <c r="F16" s="30"/>
      <c r="G16" s="34"/>
      <c r="H16" s="30" t="s">
        <v>20</v>
      </c>
      <c r="I16" s="34">
        <v>0.33</v>
      </c>
      <c r="J16" s="30"/>
      <c r="K16" s="251"/>
      <c r="L16" s="31"/>
      <c r="M16" s="31"/>
      <c r="N16" s="34">
        <f>C16+E16+G16+I16+K16+M16</f>
        <v>0.91999999999999993</v>
      </c>
    </row>
    <row r="17" spans="1:14" ht="23.25" x14ac:dyDescent="0.25">
      <c r="A17" s="136"/>
      <c r="B17" s="56" t="s">
        <v>35</v>
      </c>
      <c r="C17" s="33"/>
      <c r="D17" s="56"/>
      <c r="E17" s="33"/>
      <c r="F17" s="56"/>
      <c r="G17" s="33"/>
      <c r="H17" s="56"/>
      <c r="I17" s="33"/>
      <c r="J17" s="56"/>
      <c r="K17" s="33"/>
      <c r="L17" s="56"/>
      <c r="M17" s="28"/>
      <c r="N17" s="33"/>
    </row>
    <row r="18" spans="1:14" x14ac:dyDescent="0.25">
      <c r="A18" s="138">
        <v>4</v>
      </c>
      <c r="B18" s="30" t="s">
        <v>18</v>
      </c>
      <c r="C18" s="34">
        <v>0.92</v>
      </c>
      <c r="D18" s="31"/>
      <c r="E18" s="244"/>
      <c r="F18" s="30"/>
      <c r="G18" s="34"/>
      <c r="H18" s="30"/>
      <c r="I18" s="34"/>
      <c r="J18" s="30"/>
      <c r="K18" s="34"/>
      <c r="L18" s="31"/>
      <c r="M18" s="31"/>
      <c r="N18" s="34">
        <f>C18+E18+G18+I18+K18+M18</f>
        <v>0.92</v>
      </c>
    </row>
    <row r="19" spans="1:14" x14ac:dyDescent="0.25">
      <c r="A19" s="183"/>
      <c r="B19" s="59"/>
      <c r="C19" s="60"/>
      <c r="D19" s="59"/>
      <c r="E19" s="61"/>
      <c r="F19" s="59" t="s">
        <v>36</v>
      </c>
      <c r="G19" s="248"/>
      <c r="H19" s="59"/>
      <c r="I19" s="248"/>
      <c r="J19" s="59"/>
      <c r="K19" s="248"/>
      <c r="L19" s="6"/>
      <c r="M19" s="6"/>
      <c r="N19" s="60"/>
    </row>
    <row r="20" spans="1:14" x14ac:dyDescent="0.25">
      <c r="A20" s="138">
        <v>7.41</v>
      </c>
      <c r="B20" s="30"/>
      <c r="C20" s="34"/>
      <c r="D20" s="30"/>
      <c r="E20" s="63"/>
      <c r="F20" s="30" t="s">
        <v>18</v>
      </c>
      <c r="G20" s="54">
        <v>1.71</v>
      </c>
      <c r="H20" s="30"/>
      <c r="I20" s="54"/>
      <c r="J20" s="30"/>
      <c r="K20" s="54"/>
      <c r="L20" s="31"/>
      <c r="M20" s="31"/>
      <c r="N20" s="13">
        <f>C20+E20+G20+I20+K20+M20</f>
        <v>1.71</v>
      </c>
    </row>
    <row r="21" spans="1:14" x14ac:dyDescent="0.25">
      <c r="A21" s="95"/>
      <c r="B21" s="261" t="s">
        <v>37</v>
      </c>
      <c r="C21" s="7"/>
      <c r="D21" s="65"/>
      <c r="E21" s="7"/>
      <c r="F21" s="261"/>
      <c r="G21" s="7"/>
      <c r="H21" s="261" t="s">
        <v>37</v>
      </c>
      <c r="I21" s="7"/>
      <c r="J21" s="261"/>
      <c r="K21" s="7"/>
      <c r="L21" s="261"/>
      <c r="M21" s="4"/>
      <c r="N21" s="7"/>
    </row>
    <row r="22" spans="1:14" x14ac:dyDescent="0.25">
      <c r="A22" s="92">
        <v>4</v>
      </c>
      <c r="B22" s="10" t="s">
        <v>19</v>
      </c>
      <c r="C22" s="13">
        <v>0.33</v>
      </c>
      <c r="D22" s="66"/>
      <c r="E22" s="245"/>
      <c r="F22" s="10"/>
      <c r="G22" s="13"/>
      <c r="H22" s="10" t="s">
        <v>18</v>
      </c>
      <c r="I22" s="13">
        <v>0.59</v>
      </c>
      <c r="J22" s="10"/>
      <c r="K22" s="13"/>
      <c r="L22" s="9"/>
      <c r="M22" s="9"/>
      <c r="N22" s="13">
        <f>C22+E22+G22+I22+K22+M22</f>
        <v>0.91999999999999993</v>
      </c>
    </row>
    <row r="23" spans="1:14" ht="24.75" x14ac:dyDescent="0.25">
      <c r="A23" s="239"/>
      <c r="B23" s="15"/>
      <c r="C23" s="7"/>
      <c r="D23" s="4"/>
      <c r="E23" s="246"/>
      <c r="F23" s="15"/>
      <c r="G23" s="7"/>
      <c r="H23" s="15" t="s">
        <v>38</v>
      </c>
      <c r="I23" s="7"/>
      <c r="J23" s="15"/>
      <c r="K23" s="7"/>
      <c r="L23" s="4"/>
      <c r="M23" s="4"/>
      <c r="N23" s="7"/>
    </row>
    <row r="24" spans="1:14" ht="42.75" x14ac:dyDescent="0.25">
      <c r="A24" s="240">
        <v>3</v>
      </c>
      <c r="B24" s="10"/>
      <c r="C24" s="13"/>
      <c r="D24" s="9"/>
      <c r="E24" s="245"/>
      <c r="F24" s="10"/>
      <c r="G24" s="13"/>
      <c r="H24" s="185" t="s">
        <v>39</v>
      </c>
      <c r="I24" s="13">
        <v>0.69</v>
      </c>
      <c r="J24" s="67"/>
      <c r="K24" s="13"/>
      <c r="L24" s="9"/>
      <c r="M24" s="9"/>
      <c r="N24" s="13">
        <f>C24+E24+G24+I24+K24+M24</f>
        <v>0.69</v>
      </c>
    </row>
    <row r="25" spans="1:14" ht="23.25" x14ac:dyDescent="0.25">
      <c r="A25" s="136"/>
      <c r="B25" s="32" t="s">
        <v>40</v>
      </c>
      <c r="C25" s="33"/>
      <c r="D25" s="32"/>
      <c r="E25" s="33"/>
      <c r="F25" s="32"/>
      <c r="G25" s="33"/>
      <c r="H25" s="32" t="s">
        <v>40</v>
      </c>
      <c r="I25" s="33"/>
      <c r="J25" s="32"/>
      <c r="K25" s="33"/>
      <c r="L25" s="32"/>
      <c r="M25" s="68"/>
      <c r="N25" s="33"/>
    </row>
    <row r="26" spans="1:14" ht="26.25" x14ac:dyDescent="0.25">
      <c r="A26" s="138">
        <v>5</v>
      </c>
      <c r="B26" s="67" t="s">
        <v>41</v>
      </c>
      <c r="C26" s="34">
        <v>0.75</v>
      </c>
      <c r="D26" s="30"/>
      <c r="E26" s="34"/>
      <c r="F26" s="30"/>
      <c r="G26" s="34"/>
      <c r="H26" s="30" t="s">
        <v>42</v>
      </c>
      <c r="I26" s="34">
        <v>0.4</v>
      </c>
      <c r="J26" s="30"/>
      <c r="K26" s="34"/>
      <c r="L26" s="30"/>
      <c r="M26" s="57"/>
      <c r="N26" s="34">
        <f>K26+I26+G26+E26+C26</f>
        <v>1.1499999999999999</v>
      </c>
    </row>
    <row r="27" spans="1:14" x14ac:dyDescent="0.25">
      <c r="A27" s="136"/>
      <c r="B27" s="32" t="s">
        <v>21</v>
      </c>
      <c r="C27" s="33"/>
      <c r="D27" s="32"/>
      <c r="E27" s="247"/>
      <c r="F27" s="32" t="s">
        <v>21</v>
      </c>
      <c r="G27" s="53"/>
      <c r="H27" s="32" t="s">
        <v>21</v>
      </c>
      <c r="I27" s="33"/>
      <c r="J27" s="32" t="s">
        <v>22</v>
      </c>
      <c r="K27" s="53"/>
      <c r="L27" s="28"/>
      <c r="M27" s="28"/>
      <c r="N27" s="33"/>
    </row>
    <row r="28" spans="1:14" x14ac:dyDescent="0.25">
      <c r="A28" s="138">
        <v>14.86</v>
      </c>
      <c r="B28" s="30" t="s">
        <v>19</v>
      </c>
      <c r="C28" s="34">
        <v>0.33</v>
      </c>
      <c r="D28" s="30"/>
      <c r="E28" s="63"/>
      <c r="F28" s="30" t="s">
        <v>20</v>
      </c>
      <c r="G28" s="54">
        <v>0.33</v>
      </c>
      <c r="H28" s="30" t="s">
        <v>18</v>
      </c>
      <c r="I28" s="34">
        <v>2.44</v>
      </c>
      <c r="J28" s="30" t="s">
        <v>19</v>
      </c>
      <c r="K28" s="54">
        <v>0.33</v>
      </c>
      <c r="L28" s="31"/>
      <c r="M28" s="31"/>
      <c r="N28" s="34">
        <f>K28+I28+G28+C28</f>
        <v>3.43</v>
      </c>
    </row>
    <row r="29" spans="1:14" ht="19.5" x14ac:dyDescent="0.25">
      <c r="A29" s="239">
        <v>10.1</v>
      </c>
      <c r="B29" s="40" t="s">
        <v>23</v>
      </c>
      <c r="C29" s="7">
        <v>0.4</v>
      </c>
      <c r="D29" s="4"/>
      <c r="E29" s="246"/>
      <c r="F29" s="40" t="s">
        <v>23</v>
      </c>
      <c r="G29" s="7">
        <v>0.4</v>
      </c>
      <c r="H29" s="15"/>
      <c r="I29" s="7"/>
      <c r="J29" s="40" t="s">
        <v>23</v>
      </c>
      <c r="K29" s="7">
        <v>1.5</v>
      </c>
      <c r="L29" s="4"/>
      <c r="M29" s="4"/>
      <c r="N29" s="55">
        <f>C29+E29+G29+I29+K29+M29</f>
        <v>2.2999999999999998</v>
      </c>
    </row>
    <row r="30" spans="1:14" x14ac:dyDescent="0.25">
      <c r="A30" s="240"/>
      <c r="B30" s="10" t="s">
        <v>19</v>
      </c>
      <c r="C30" s="13"/>
      <c r="D30" s="9"/>
      <c r="E30" s="245"/>
      <c r="F30" s="10" t="s">
        <v>19</v>
      </c>
      <c r="G30" s="13"/>
      <c r="H30" s="10"/>
      <c r="I30" s="13"/>
      <c r="J30" s="10" t="s">
        <v>24</v>
      </c>
      <c r="K30" s="13"/>
      <c r="L30" s="9"/>
      <c r="M30" s="9"/>
      <c r="N30" s="13"/>
    </row>
    <row r="31" spans="1:14" x14ac:dyDescent="0.25">
      <c r="A31" s="95"/>
      <c r="B31" s="89"/>
      <c r="C31" s="7"/>
      <c r="D31" s="4" t="s">
        <v>25</v>
      </c>
      <c r="E31" s="171"/>
      <c r="F31" s="89"/>
      <c r="G31" s="7"/>
      <c r="H31" s="89"/>
      <c r="I31" s="7"/>
      <c r="J31" s="4" t="s">
        <v>25</v>
      </c>
      <c r="K31" s="7"/>
      <c r="L31" s="4"/>
      <c r="M31" s="4"/>
      <c r="N31" s="7"/>
    </row>
    <row r="32" spans="1:14" x14ac:dyDescent="0.25">
      <c r="A32" s="92">
        <v>6</v>
      </c>
      <c r="B32" s="10"/>
      <c r="C32" s="13"/>
      <c r="D32" s="10" t="s">
        <v>18</v>
      </c>
      <c r="E32" s="13">
        <v>1</v>
      </c>
      <c r="F32" s="10"/>
      <c r="G32" s="13"/>
      <c r="H32" s="9"/>
      <c r="I32" s="13"/>
      <c r="J32" s="10" t="s">
        <v>19</v>
      </c>
      <c r="K32" s="13">
        <v>0.39</v>
      </c>
      <c r="L32" s="10"/>
      <c r="M32" s="9"/>
      <c r="N32" s="13">
        <f>C32+E32+G32+I32+K32+M32</f>
        <v>1.3900000000000001</v>
      </c>
    </row>
    <row r="33" spans="1:14" ht="24.75" x14ac:dyDescent="0.25">
      <c r="A33" s="239"/>
      <c r="B33" s="15" t="s">
        <v>77</v>
      </c>
      <c r="C33" s="7"/>
      <c r="D33" s="15" t="s">
        <v>77</v>
      </c>
      <c r="E33" s="7"/>
      <c r="F33" s="15" t="s">
        <v>77</v>
      </c>
      <c r="G33" s="7"/>
      <c r="H33" s="15" t="s">
        <v>77</v>
      </c>
      <c r="I33" s="7"/>
      <c r="J33" s="15" t="s">
        <v>78</v>
      </c>
      <c r="K33" s="7"/>
      <c r="L33" s="15"/>
      <c r="M33" s="4"/>
      <c r="N33" s="7"/>
    </row>
    <row r="34" spans="1:14" ht="23.25" x14ac:dyDescent="0.25">
      <c r="A34" s="240">
        <v>17.8</v>
      </c>
      <c r="B34" s="10" t="s">
        <v>19</v>
      </c>
      <c r="C34" s="13">
        <v>0.4</v>
      </c>
      <c r="D34" s="75" t="s">
        <v>154</v>
      </c>
      <c r="E34" s="13">
        <v>2.21</v>
      </c>
      <c r="F34" s="75" t="s">
        <v>87</v>
      </c>
      <c r="G34" s="13">
        <v>0.5</v>
      </c>
      <c r="H34" s="30" t="s">
        <v>87</v>
      </c>
      <c r="I34" s="13">
        <v>0.5</v>
      </c>
      <c r="J34" s="10" t="s">
        <v>19</v>
      </c>
      <c r="K34" s="13">
        <v>0.5</v>
      </c>
      <c r="L34" s="10"/>
      <c r="M34" s="9"/>
      <c r="N34" s="13">
        <f>C34+E34+G34+I34+K34+M34</f>
        <v>4.1099999999999994</v>
      </c>
    </row>
    <row r="35" spans="1:14" x14ac:dyDescent="0.25">
      <c r="A35" s="112">
        <v>6.68</v>
      </c>
      <c r="B35" s="89"/>
      <c r="C35" s="7"/>
      <c r="D35" s="89" t="s">
        <v>74</v>
      </c>
      <c r="E35" s="243">
        <v>1.54</v>
      </c>
      <c r="F35" s="89"/>
      <c r="G35" s="171"/>
      <c r="H35" s="89"/>
      <c r="I35" s="171"/>
      <c r="J35" s="89"/>
      <c r="K35" s="171"/>
      <c r="L35" s="4"/>
      <c r="M35" s="4"/>
      <c r="N35" s="13">
        <f>C35+E35+G35+I35+K35+M35</f>
        <v>1.54</v>
      </c>
    </row>
    <row r="36" spans="1:14" x14ac:dyDescent="0.25">
      <c r="A36" s="136">
        <v>21.65</v>
      </c>
      <c r="B36" s="134" t="s">
        <v>79</v>
      </c>
      <c r="C36" s="33">
        <v>1</v>
      </c>
      <c r="D36" s="134" t="s">
        <v>80</v>
      </c>
      <c r="E36" s="33">
        <v>1</v>
      </c>
      <c r="F36" s="134" t="s">
        <v>80</v>
      </c>
      <c r="G36" s="33">
        <v>1</v>
      </c>
      <c r="H36" s="134" t="s">
        <v>80</v>
      </c>
      <c r="I36" s="33">
        <v>1</v>
      </c>
      <c r="J36" s="134" t="s">
        <v>80</v>
      </c>
      <c r="K36" s="33">
        <v>1</v>
      </c>
      <c r="L36" s="134"/>
      <c r="M36" s="28"/>
      <c r="N36" s="252">
        <f>C36+E36+G36+I36+K36+M36</f>
        <v>5</v>
      </c>
    </row>
    <row r="37" spans="1:14" x14ac:dyDescent="0.25">
      <c r="A37" s="136"/>
      <c r="B37" s="134" t="s">
        <v>120</v>
      </c>
      <c r="C37" s="33"/>
      <c r="D37" s="134"/>
      <c r="E37" s="33"/>
      <c r="F37" s="134"/>
      <c r="G37" s="33"/>
      <c r="H37" s="134"/>
      <c r="I37" s="33"/>
      <c r="J37" s="134"/>
      <c r="K37" s="33"/>
      <c r="L37" s="134"/>
      <c r="M37" s="28"/>
      <c r="N37" s="7"/>
    </row>
    <row r="38" spans="1:14" x14ac:dyDescent="0.25">
      <c r="A38" s="138">
        <v>5.16</v>
      </c>
      <c r="B38" s="168" t="s">
        <v>18</v>
      </c>
      <c r="C38" s="34">
        <v>1.19</v>
      </c>
      <c r="D38" s="168"/>
      <c r="E38" s="34"/>
      <c r="F38" s="168"/>
      <c r="G38" s="34"/>
      <c r="H38" s="168"/>
      <c r="I38" s="34"/>
      <c r="J38" s="168"/>
      <c r="K38" s="34"/>
      <c r="L38" s="168"/>
      <c r="M38" s="31"/>
      <c r="N38" s="13">
        <f>C38+E38+G38+I38+K38+M38</f>
        <v>1.19</v>
      </c>
    </row>
    <row r="39" spans="1:14" ht="23.25" x14ac:dyDescent="0.25">
      <c r="A39" s="241"/>
      <c r="B39" s="59"/>
      <c r="C39" s="60"/>
      <c r="D39" s="59"/>
      <c r="E39" s="248"/>
      <c r="F39" s="59" t="s">
        <v>123</v>
      </c>
      <c r="G39" s="60"/>
      <c r="H39" s="207"/>
      <c r="I39" s="249"/>
      <c r="J39" s="59"/>
      <c r="K39" s="60"/>
      <c r="L39" s="59"/>
      <c r="M39" s="6"/>
      <c r="N39" s="60"/>
    </row>
    <row r="40" spans="1:14" x14ac:dyDescent="0.25">
      <c r="A40" s="241">
        <v>5.41</v>
      </c>
      <c r="B40" s="59"/>
      <c r="C40" s="60"/>
      <c r="D40" s="59"/>
      <c r="E40" s="248"/>
      <c r="F40" s="59" t="s">
        <v>18</v>
      </c>
      <c r="G40" s="60">
        <v>1.25</v>
      </c>
      <c r="H40" s="234"/>
      <c r="I40" s="250"/>
      <c r="J40" s="59"/>
      <c r="K40" s="60"/>
      <c r="L40" s="59"/>
      <c r="M40" s="6"/>
      <c r="N40" s="60">
        <f>C40+E40+G40+I40+K40+M40</f>
        <v>1.25</v>
      </c>
    </row>
    <row r="41" spans="1:14" x14ac:dyDescent="0.25">
      <c r="A41" s="242">
        <f>SUM(A3:A40)</f>
        <v>143.47999999999999</v>
      </c>
      <c r="B41" s="70" t="s">
        <v>9</v>
      </c>
      <c r="C41" s="70">
        <f>SUM(C5:C40)</f>
        <v>6.41</v>
      </c>
      <c r="D41" s="71"/>
      <c r="E41" s="70">
        <f>SUM(E5:E40)</f>
        <v>8.6499999999999986</v>
      </c>
      <c r="F41" s="72"/>
      <c r="G41" s="70">
        <f>SUM(G5:G40)</f>
        <v>6.09</v>
      </c>
      <c r="H41" s="70"/>
      <c r="I41" s="70">
        <f>SUM(I3:I40)</f>
        <v>7.6899999999999995</v>
      </c>
      <c r="J41" s="70"/>
      <c r="K41" s="70">
        <f>SUM(K5:K40)</f>
        <v>4.2200000000000006</v>
      </c>
      <c r="L41" s="71"/>
      <c r="M41" s="71"/>
      <c r="N41" s="70">
        <f>SUM(N3:N40)</f>
        <v>33.06</v>
      </c>
    </row>
    <row r="42" spans="1:14" x14ac:dyDescent="0.25">
      <c r="A42" s="21"/>
      <c r="B42" s="21"/>
      <c r="C42" s="21" t="s">
        <v>12</v>
      </c>
      <c r="D42" s="21"/>
      <c r="E42" s="21"/>
      <c r="F42" s="24"/>
      <c r="G42" s="46"/>
      <c r="H42" s="50">
        <v>44802</v>
      </c>
      <c r="I42" s="21"/>
      <c r="J42" s="21" t="s">
        <v>26</v>
      </c>
      <c r="K42" s="21"/>
      <c r="L42" s="21"/>
      <c r="M42" s="21"/>
      <c r="N42" s="21"/>
    </row>
    <row r="43" spans="1:14" x14ac:dyDescent="0.25">
      <c r="A43" s="21"/>
      <c r="B43" s="21"/>
      <c r="C43" s="21" t="s">
        <v>14</v>
      </c>
      <c r="D43" s="21"/>
      <c r="E43" s="21" t="str">
        <f>B1</f>
        <v>YOHANY DANIELA MORENO CAMARGO</v>
      </c>
      <c r="F43" s="24"/>
      <c r="G43" s="21"/>
      <c r="H43" s="21" t="s">
        <v>27</v>
      </c>
      <c r="J43" s="48">
        <f>N41*4.33</f>
        <v>143.1498</v>
      </c>
      <c r="L43" s="49"/>
      <c r="M43" s="49"/>
    </row>
    <row r="46" spans="1:14" x14ac:dyDescent="0.25">
      <c r="G46" t="s">
        <v>178</v>
      </c>
    </row>
  </sheetData>
  <pageMargins left="0.7" right="0.7" top="0.75" bottom="0.75" header="0.3" footer="0.3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/>
  </sheetViews>
  <sheetFormatPr baseColWidth="10" defaultColWidth="9.140625" defaultRowHeight="15" x14ac:dyDescent="0.25"/>
  <sheetData>
    <row r="1" spans="1:14" x14ac:dyDescent="0.25">
      <c r="A1" t="s">
        <v>179</v>
      </c>
      <c r="B1" t="s">
        <v>17</v>
      </c>
    </row>
    <row r="3" spans="1:14" ht="24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25">
      <c r="A4" s="3"/>
      <c r="B4" s="4"/>
      <c r="C4" s="5"/>
      <c r="D4" s="4"/>
      <c r="F4" s="6"/>
      <c r="G4" s="5"/>
      <c r="H4" s="4"/>
      <c r="I4" s="5"/>
      <c r="J4" s="6" t="s">
        <v>10</v>
      </c>
      <c r="K4" s="5"/>
      <c r="M4" s="4"/>
      <c r="N4" s="7">
        <f>K4</f>
        <v>0</v>
      </c>
    </row>
    <row r="5" spans="1:14" ht="36.75" x14ac:dyDescent="0.25">
      <c r="A5" s="8">
        <v>4</v>
      </c>
      <c r="B5" s="9"/>
      <c r="C5" s="10"/>
      <c r="D5" s="11"/>
      <c r="E5" s="12"/>
      <c r="F5" s="11"/>
      <c r="G5" s="10"/>
      <c r="H5" s="11"/>
      <c r="I5" s="10"/>
      <c r="J5" s="11" t="s">
        <v>11</v>
      </c>
      <c r="K5" s="10">
        <v>4</v>
      </c>
      <c r="L5" s="10"/>
      <c r="M5" s="10"/>
      <c r="N5" s="13">
        <f>C5+E5+G5+I5+K5+M5</f>
        <v>4</v>
      </c>
    </row>
    <row r="6" spans="1:14" x14ac:dyDescent="0.25">
      <c r="A6" s="14"/>
      <c r="B6" s="4"/>
      <c r="C6" s="4"/>
      <c r="D6" s="4"/>
      <c r="E6" s="4"/>
      <c r="F6" s="15"/>
      <c r="G6" s="4"/>
      <c r="H6" s="4"/>
      <c r="I6" s="4"/>
      <c r="J6" s="4"/>
      <c r="K6" s="4"/>
      <c r="L6" s="5"/>
      <c r="M6" s="5"/>
      <c r="N6" s="7"/>
    </row>
    <row r="7" spans="1:14" x14ac:dyDescent="0.25">
      <c r="A7" s="16">
        <f>SUM(A4:A6)</f>
        <v>4</v>
      </c>
      <c r="B7" s="8" t="s">
        <v>9</v>
      </c>
      <c r="C7" s="9">
        <f>SUM(C4:C6)</f>
        <v>0</v>
      </c>
      <c r="D7" s="17"/>
      <c r="E7" s="17">
        <f>SUM(E4:E6)</f>
        <v>0</v>
      </c>
      <c r="F7" s="18"/>
      <c r="G7" s="9"/>
      <c r="H7" s="8"/>
      <c r="I7" s="17">
        <f>SUM(I4:I6)</f>
        <v>0</v>
      </c>
      <c r="J7" s="8"/>
      <c r="K7" s="17">
        <f>SUM(K4:K6)</f>
        <v>4</v>
      </c>
      <c r="L7" s="17"/>
      <c r="M7" s="17">
        <f>SUM(M4:M6)</f>
        <v>0</v>
      </c>
      <c r="N7" s="19">
        <f>SUM(N4:N6)</f>
        <v>4</v>
      </c>
    </row>
    <row r="8" spans="1:14" x14ac:dyDescent="0.25">
      <c r="G8" s="20"/>
    </row>
    <row r="11" spans="1:14" x14ac:dyDescent="0.25">
      <c r="B11" s="21" t="s">
        <v>12</v>
      </c>
      <c r="E11" s="22"/>
      <c r="F11" t="s">
        <v>13</v>
      </c>
    </row>
    <row r="12" spans="1:14" x14ac:dyDescent="0.25">
      <c r="B12" t="s">
        <v>14</v>
      </c>
      <c r="D12" t="str">
        <f>B1</f>
        <v>YOHANY DANIELA MORENO CAMARGO</v>
      </c>
    </row>
    <row r="13" spans="1:14" x14ac:dyDescent="0.25">
      <c r="B13" t="s">
        <v>15</v>
      </c>
    </row>
    <row r="15" spans="1:14" x14ac:dyDescent="0.25">
      <c r="D15" s="23" t="s">
        <v>16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19" workbookViewId="0">
      <selection sqref="A1:N42"/>
    </sheetView>
  </sheetViews>
  <sheetFormatPr baseColWidth="10" defaultRowHeight="15" x14ac:dyDescent="0.25"/>
  <cols>
    <col min="1" max="1" width="7.140625" customWidth="1"/>
    <col min="2" max="2" width="12.7109375" customWidth="1"/>
    <col min="3" max="3" width="7.7109375" customWidth="1"/>
    <col min="4" max="4" width="12.42578125" customWidth="1"/>
    <col min="5" max="5" width="7.7109375" customWidth="1"/>
    <col min="7" max="7" width="8.28515625" customWidth="1"/>
    <col min="8" max="8" width="12.42578125" customWidth="1"/>
    <col min="9" max="9" width="7.140625" customWidth="1"/>
    <col min="10" max="10" width="13.5703125" customWidth="1"/>
    <col min="11" max="11" width="6.7109375" customWidth="1"/>
    <col min="12" max="12" width="6.42578125" customWidth="1"/>
    <col min="13" max="13" width="7.5703125" customWidth="1"/>
    <col min="14" max="14" width="8.4257812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55"/>
      <c r="B3" s="255"/>
      <c r="C3" s="255"/>
      <c r="D3" s="255"/>
      <c r="E3" s="255"/>
      <c r="F3" s="256"/>
      <c r="G3" s="255"/>
      <c r="H3" s="255" t="s">
        <v>142</v>
      </c>
      <c r="I3" s="255"/>
      <c r="J3" s="255"/>
      <c r="K3" s="255"/>
      <c r="L3" s="255"/>
      <c r="M3" s="255"/>
      <c r="N3" s="255"/>
    </row>
    <row r="4" spans="1:14" x14ac:dyDescent="0.25">
      <c r="A4" s="262">
        <v>2.75</v>
      </c>
      <c r="B4" s="262"/>
      <c r="C4" s="262"/>
      <c r="D4" s="262"/>
      <c r="E4" s="262"/>
      <c r="F4" s="263"/>
      <c r="G4" s="262"/>
      <c r="H4" s="262" t="s">
        <v>18</v>
      </c>
      <c r="I4" s="262">
        <v>0.63</v>
      </c>
      <c r="J4" s="262"/>
      <c r="K4" s="262"/>
      <c r="L4" s="262"/>
      <c r="M4" s="262"/>
      <c r="N4" s="262">
        <v>0.63</v>
      </c>
    </row>
    <row r="5" spans="1:14" ht="23.25" x14ac:dyDescent="0.25">
      <c r="A5" s="255">
        <v>10.91</v>
      </c>
      <c r="B5" s="255" t="s">
        <v>82</v>
      </c>
      <c r="C5" s="255"/>
      <c r="D5" s="255" t="s">
        <v>82</v>
      </c>
      <c r="E5" s="255"/>
      <c r="F5" s="256" t="s">
        <v>82</v>
      </c>
      <c r="G5" s="255"/>
      <c r="H5" s="255" t="s">
        <v>82</v>
      </c>
      <c r="I5" s="255"/>
      <c r="J5" s="255" t="s">
        <v>82</v>
      </c>
      <c r="K5" s="255"/>
      <c r="L5" s="255"/>
      <c r="M5" s="255"/>
      <c r="N5" s="255"/>
    </row>
    <row r="6" spans="1:14" x14ac:dyDescent="0.25">
      <c r="A6" s="258"/>
      <c r="B6" s="258" t="s">
        <v>19</v>
      </c>
      <c r="C6" s="258">
        <v>0.25</v>
      </c>
      <c r="D6" s="258" t="s">
        <v>18</v>
      </c>
      <c r="E6" s="258">
        <v>1.52</v>
      </c>
      <c r="F6" s="259" t="s">
        <v>19</v>
      </c>
      <c r="G6" s="258">
        <v>0.25</v>
      </c>
      <c r="H6" s="258" t="s">
        <v>19</v>
      </c>
      <c r="I6" s="258">
        <v>0.25</v>
      </c>
      <c r="J6" s="258" t="s">
        <v>19</v>
      </c>
      <c r="K6" s="258">
        <v>0.25</v>
      </c>
      <c r="L6" s="258"/>
      <c r="M6" s="258"/>
      <c r="N6" s="258">
        <f>C6+E6+G6+I6+K6</f>
        <v>2.52</v>
      </c>
    </row>
    <row r="7" spans="1:14" ht="23.25" x14ac:dyDescent="0.25">
      <c r="A7" s="112"/>
      <c r="B7" s="56" t="s">
        <v>145</v>
      </c>
      <c r="C7" s="55"/>
      <c r="D7" s="56"/>
      <c r="E7" s="243"/>
      <c r="F7" s="56" t="s">
        <v>145</v>
      </c>
      <c r="G7" s="243"/>
      <c r="H7" s="56"/>
      <c r="I7" s="243"/>
      <c r="J7" s="56" t="s">
        <v>145</v>
      </c>
      <c r="K7" s="243"/>
      <c r="L7" s="6"/>
      <c r="M7" s="112"/>
      <c r="N7" s="55"/>
    </row>
    <row r="8" spans="1:14" ht="23.25" x14ac:dyDescent="0.25">
      <c r="A8" s="92">
        <v>5</v>
      </c>
      <c r="B8" s="200" t="s">
        <v>147</v>
      </c>
      <c r="C8" s="13">
        <v>0.25</v>
      </c>
      <c r="D8" s="200"/>
      <c r="E8" s="18"/>
      <c r="F8" s="200" t="s">
        <v>146</v>
      </c>
      <c r="G8" s="13">
        <v>0.65</v>
      </c>
      <c r="H8" s="200"/>
      <c r="I8" s="18"/>
      <c r="J8" s="200" t="s">
        <v>147</v>
      </c>
      <c r="K8" s="18">
        <v>0.25</v>
      </c>
      <c r="L8" s="10"/>
      <c r="M8" s="92"/>
      <c r="N8" s="13">
        <f>C8+E8+G8+I8+K8+M8</f>
        <v>1.1499999999999999</v>
      </c>
    </row>
    <row r="9" spans="1:14" x14ac:dyDescent="0.25">
      <c r="A9" s="136"/>
      <c r="B9" s="56"/>
      <c r="C9" s="33"/>
      <c r="D9" s="56" t="s">
        <v>31</v>
      </c>
      <c r="E9" s="33"/>
      <c r="F9" s="56"/>
      <c r="G9" s="33"/>
      <c r="H9" s="56"/>
      <c r="I9" s="33"/>
      <c r="J9" s="56"/>
      <c r="K9" s="33"/>
      <c r="L9" s="56"/>
      <c r="M9" s="28"/>
      <c r="N9" s="33"/>
    </row>
    <row r="10" spans="1:14" x14ac:dyDescent="0.25">
      <c r="A10" s="138">
        <v>3</v>
      </c>
      <c r="B10" s="30"/>
      <c r="C10" s="34"/>
      <c r="D10" s="30" t="s">
        <v>18</v>
      </c>
      <c r="E10" s="34">
        <v>0.69</v>
      </c>
      <c r="F10" s="30"/>
      <c r="G10" s="34"/>
      <c r="H10" s="30"/>
      <c r="I10" s="34"/>
      <c r="J10" s="30"/>
      <c r="K10" s="34"/>
      <c r="L10" s="30"/>
      <c r="M10" s="31"/>
      <c r="N10" s="34">
        <f>C10+E10+G10+I10+K10+M10</f>
        <v>0.69</v>
      </c>
    </row>
    <row r="11" spans="1:14" ht="23.25" x14ac:dyDescent="0.25">
      <c r="A11" s="183"/>
      <c r="B11" s="148"/>
      <c r="C11" s="60"/>
      <c r="D11" s="148"/>
      <c r="E11" s="60"/>
      <c r="F11" s="148"/>
      <c r="G11" s="60"/>
      <c r="H11" s="148" t="s">
        <v>102</v>
      </c>
      <c r="I11" s="60"/>
      <c r="J11" s="148"/>
      <c r="K11" s="60"/>
      <c r="L11" s="148"/>
      <c r="M11" s="6"/>
      <c r="N11" s="60"/>
    </row>
    <row r="12" spans="1:14" x14ac:dyDescent="0.25">
      <c r="A12" s="183">
        <v>3.75</v>
      </c>
      <c r="B12" s="148"/>
      <c r="C12" s="60"/>
      <c r="D12" s="148"/>
      <c r="E12" s="60"/>
      <c r="F12" s="148"/>
      <c r="G12" s="60"/>
      <c r="H12" s="148" t="s">
        <v>18</v>
      </c>
      <c r="I12" s="60">
        <v>0.86</v>
      </c>
      <c r="J12" s="148"/>
      <c r="K12" s="60"/>
      <c r="L12" s="148"/>
      <c r="M12" s="6"/>
      <c r="N12" s="60">
        <f>C12+E12+G12+I12+K12</f>
        <v>0.86</v>
      </c>
    </row>
    <row r="13" spans="1:14" x14ac:dyDescent="0.25">
      <c r="A13" s="136"/>
      <c r="B13" s="134"/>
      <c r="C13" s="33"/>
      <c r="D13" s="134" t="s">
        <v>32</v>
      </c>
      <c r="E13" s="33"/>
      <c r="F13" s="134"/>
      <c r="G13" s="33"/>
      <c r="H13" s="134"/>
      <c r="I13" s="33"/>
      <c r="J13" s="134"/>
      <c r="K13" s="33"/>
      <c r="L13" s="134"/>
      <c r="M13" s="28"/>
      <c r="N13" s="33"/>
    </row>
    <row r="14" spans="1:14" x14ac:dyDescent="0.25">
      <c r="A14" s="138">
        <v>3</v>
      </c>
      <c r="B14" s="30"/>
      <c r="C14" s="34"/>
      <c r="D14" s="31" t="s">
        <v>18</v>
      </c>
      <c r="E14" s="244">
        <v>0.69</v>
      </c>
      <c r="F14" s="30"/>
      <c r="G14" s="34"/>
      <c r="H14" s="30"/>
      <c r="I14" s="34"/>
      <c r="J14" s="30"/>
      <c r="K14" s="34"/>
      <c r="L14" s="31"/>
      <c r="M14" s="31"/>
      <c r="N14" s="34">
        <f>C14+E14+G14+I14+K14+M14</f>
        <v>0.69</v>
      </c>
    </row>
    <row r="15" spans="1:14" x14ac:dyDescent="0.25">
      <c r="A15" s="136"/>
      <c r="B15" s="56" t="s">
        <v>33</v>
      </c>
      <c r="C15" s="33"/>
      <c r="D15" s="56"/>
      <c r="E15" s="33"/>
      <c r="F15" s="56"/>
      <c r="G15" s="33"/>
      <c r="H15" s="56" t="s">
        <v>33</v>
      </c>
      <c r="I15" s="33"/>
      <c r="J15" s="56"/>
      <c r="K15" s="33"/>
      <c r="L15" s="56"/>
      <c r="M15" s="28"/>
      <c r="N15" s="33"/>
    </row>
    <row r="16" spans="1:14" x14ac:dyDescent="0.25">
      <c r="A16" s="138">
        <v>4</v>
      </c>
      <c r="B16" s="30" t="s">
        <v>18</v>
      </c>
      <c r="C16" s="34">
        <v>0.59</v>
      </c>
      <c r="D16" s="31"/>
      <c r="E16" s="244"/>
      <c r="F16" s="30"/>
      <c r="G16" s="34"/>
      <c r="H16" s="30" t="s">
        <v>20</v>
      </c>
      <c r="I16" s="34">
        <v>0.33</v>
      </c>
      <c r="J16" s="30"/>
      <c r="K16" s="251"/>
      <c r="L16" s="31"/>
      <c r="M16" s="31"/>
      <c r="N16" s="34">
        <f>C16+E16+G16+I16+K16+M16</f>
        <v>0.91999999999999993</v>
      </c>
    </row>
    <row r="17" spans="1:14" ht="23.25" x14ac:dyDescent="0.25">
      <c r="A17" s="136"/>
      <c r="B17" s="56" t="s">
        <v>35</v>
      </c>
      <c r="C17" s="33"/>
      <c r="D17" s="56"/>
      <c r="E17" s="33"/>
      <c r="F17" s="56"/>
      <c r="G17" s="33"/>
      <c r="H17" s="56"/>
      <c r="I17" s="33"/>
      <c r="J17" s="56"/>
      <c r="K17" s="33"/>
      <c r="L17" s="56"/>
      <c r="M17" s="28"/>
      <c r="N17" s="33"/>
    </row>
    <row r="18" spans="1:14" x14ac:dyDescent="0.25">
      <c r="A18" s="138">
        <v>4</v>
      </c>
      <c r="B18" s="30" t="s">
        <v>18</v>
      </c>
      <c r="C18" s="34">
        <v>0.92</v>
      </c>
      <c r="D18" s="31"/>
      <c r="E18" s="244"/>
      <c r="F18" s="30"/>
      <c r="G18" s="34"/>
      <c r="H18" s="30"/>
      <c r="I18" s="34"/>
      <c r="J18" s="30"/>
      <c r="K18" s="34"/>
      <c r="L18" s="31"/>
      <c r="M18" s="31"/>
      <c r="N18" s="34">
        <f>C18+E18+G18+I18+K18+M18</f>
        <v>0.92</v>
      </c>
    </row>
    <row r="19" spans="1:14" x14ac:dyDescent="0.25">
      <c r="A19" s="183"/>
      <c r="B19" s="59"/>
      <c r="C19" s="60"/>
      <c r="D19" s="59"/>
      <c r="E19" s="61"/>
      <c r="F19" s="59" t="s">
        <v>36</v>
      </c>
      <c r="G19" s="248"/>
      <c r="H19" s="59"/>
      <c r="I19" s="248"/>
      <c r="J19" s="59"/>
      <c r="K19" s="248"/>
      <c r="L19" s="6"/>
      <c r="M19" s="6"/>
      <c r="N19" s="60"/>
    </row>
    <row r="20" spans="1:14" x14ac:dyDescent="0.25">
      <c r="A20" s="138">
        <v>7.41</v>
      </c>
      <c r="B20" s="30"/>
      <c r="C20" s="34"/>
      <c r="D20" s="30"/>
      <c r="E20" s="63"/>
      <c r="F20" s="30" t="s">
        <v>18</v>
      </c>
      <c r="G20" s="54">
        <v>1.71</v>
      </c>
      <c r="H20" s="30"/>
      <c r="I20" s="54"/>
      <c r="J20" s="30"/>
      <c r="K20" s="54"/>
      <c r="L20" s="31"/>
      <c r="M20" s="31"/>
      <c r="N20" s="13">
        <f>C20+E20+G20+I20+K20+M20</f>
        <v>1.71</v>
      </c>
    </row>
    <row r="21" spans="1:14" x14ac:dyDescent="0.25">
      <c r="A21" s="95"/>
      <c r="B21" s="261" t="s">
        <v>37</v>
      </c>
      <c r="C21" s="7"/>
      <c r="D21" s="65"/>
      <c r="E21" s="7"/>
      <c r="F21" s="261"/>
      <c r="G21" s="7"/>
      <c r="H21" s="261" t="s">
        <v>37</v>
      </c>
      <c r="I21" s="7"/>
      <c r="J21" s="261"/>
      <c r="K21" s="7"/>
      <c r="L21" s="261"/>
      <c r="M21" s="4"/>
      <c r="N21" s="7"/>
    </row>
    <row r="22" spans="1:14" x14ac:dyDescent="0.25">
      <c r="A22" s="92">
        <v>4</v>
      </c>
      <c r="B22" s="10" t="s">
        <v>19</v>
      </c>
      <c r="C22" s="13">
        <v>0.33</v>
      </c>
      <c r="D22" s="66"/>
      <c r="E22" s="245"/>
      <c r="F22" s="10"/>
      <c r="G22" s="13"/>
      <c r="H22" s="10" t="s">
        <v>18</v>
      </c>
      <c r="I22" s="13">
        <v>0.59</v>
      </c>
      <c r="J22" s="10"/>
      <c r="K22" s="13"/>
      <c r="L22" s="9"/>
      <c r="M22" s="9"/>
      <c r="N22" s="13">
        <f>C22+E22+G22+I22+K22+M22</f>
        <v>0.91999999999999993</v>
      </c>
    </row>
    <row r="23" spans="1:14" ht="24.75" x14ac:dyDescent="0.25">
      <c r="A23" s="239"/>
      <c r="B23" s="15"/>
      <c r="C23" s="7"/>
      <c r="D23" s="4"/>
      <c r="E23" s="246"/>
      <c r="F23" s="15"/>
      <c r="G23" s="7"/>
      <c r="H23" s="15" t="s">
        <v>38</v>
      </c>
      <c r="I23" s="7"/>
      <c r="J23" s="15"/>
      <c r="K23" s="7"/>
      <c r="L23" s="4"/>
      <c r="M23" s="4"/>
      <c r="N23" s="7"/>
    </row>
    <row r="24" spans="1:14" ht="34.5" x14ac:dyDescent="0.25">
      <c r="A24" s="240">
        <v>3</v>
      </c>
      <c r="B24" s="10"/>
      <c r="C24" s="13"/>
      <c r="D24" s="9"/>
      <c r="E24" s="245"/>
      <c r="F24" s="10"/>
      <c r="G24" s="13"/>
      <c r="H24" s="185" t="s">
        <v>39</v>
      </c>
      <c r="I24" s="13">
        <v>0.69</v>
      </c>
      <c r="J24" s="67"/>
      <c r="K24" s="13"/>
      <c r="L24" s="9"/>
      <c r="M24" s="9"/>
      <c r="N24" s="13">
        <f>C24+E24+G24+I24+K24+M24</f>
        <v>0.69</v>
      </c>
    </row>
    <row r="25" spans="1:14" ht="23.25" x14ac:dyDescent="0.25">
      <c r="A25" s="136"/>
      <c r="B25" s="32" t="s">
        <v>40</v>
      </c>
      <c r="C25" s="33"/>
      <c r="D25" s="32"/>
      <c r="E25" s="33"/>
      <c r="F25" s="32"/>
      <c r="G25" s="33"/>
      <c r="H25" s="32" t="s">
        <v>40</v>
      </c>
      <c r="I25" s="33"/>
      <c r="J25" s="32"/>
      <c r="K25" s="33"/>
      <c r="L25" s="32"/>
      <c r="M25" s="68"/>
      <c r="N25" s="33"/>
    </row>
    <row r="26" spans="1:14" ht="26.25" x14ac:dyDescent="0.25">
      <c r="A26" s="138">
        <v>5</v>
      </c>
      <c r="B26" s="67" t="s">
        <v>41</v>
      </c>
      <c r="C26" s="34">
        <v>0.75</v>
      </c>
      <c r="D26" s="30"/>
      <c r="E26" s="34"/>
      <c r="F26" s="30"/>
      <c r="G26" s="34"/>
      <c r="H26" s="30" t="s">
        <v>42</v>
      </c>
      <c r="I26" s="34">
        <v>0.4</v>
      </c>
      <c r="J26" s="30"/>
      <c r="K26" s="34"/>
      <c r="L26" s="30"/>
      <c r="M26" s="57"/>
      <c r="N26" s="34">
        <f>K26+I26+G26+E26+C26</f>
        <v>1.1499999999999999</v>
      </c>
    </row>
    <row r="27" spans="1:14" x14ac:dyDescent="0.25">
      <c r="A27" s="136"/>
      <c r="B27" s="32" t="s">
        <v>21</v>
      </c>
      <c r="C27" s="33"/>
      <c r="D27" s="32"/>
      <c r="E27" s="247"/>
      <c r="F27" s="32" t="s">
        <v>21</v>
      </c>
      <c r="G27" s="53"/>
      <c r="H27" s="32" t="s">
        <v>21</v>
      </c>
      <c r="I27" s="33"/>
      <c r="J27" s="32" t="s">
        <v>22</v>
      </c>
      <c r="K27" s="53"/>
      <c r="L27" s="28"/>
      <c r="M27" s="28"/>
      <c r="N27" s="33"/>
    </row>
    <row r="28" spans="1:14" x14ac:dyDescent="0.25">
      <c r="A28" s="138">
        <v>14.86</v>
      </c>
      <c r="B28" s="30" t="s">
        <v>19</v>
      </c>
      <c r="C28" s="34">
        <v>0.33</v>
      </c>
      <c r="D28" s="30"/>
      <c r="E28" s="63"/>
      <c r="F28" s="30" t="s">
        <v>20</v>
      </c>
      <c r="G28" s="54">
        <v>0.33</v>
      </c>
      <c r="H28" s="30" t="s">
        <v>18</v>
      </c>
      <c r="I28" s="34">
        <v>2.44</v>
      </c>
      <c r="J28" s="30" t="s">
        <v>19</v>
      </c>
      <c r="K28" s="54">
        <v>0.33</v>
      </c>
      <c r="L28" s="31"/>
      <c r="M28" s="31"/>
      <c r="N28" s="34">
        <f>K28+I28+G28+C28</f>
        <v>3.43</v>
      </c>
    </row>
    <row r="29" spans="1:14" ht="19.5" x14ac:dyDescent="0.25">
      <c r="A29" s="239">
        <v>10.1</v>
      </c>
      <c r="B29" s="40" t="s">
        <v>23</v>
      </c>
      <c r="C29" s="7">
        <v>0.4</v>
      </c>
      <c r="D29" s="4"/>
      <c r="E29" s="246"/>
      <c r="F29" s="40" t="s">
        <v>23</v>
      </c>
      <c r="G29" s="7">
        <v>0.4</v>
      </c>
      <c r="H29" s="15"/>
      <c r="I29" s="7"/>
      <c r="J29" s="40" t="s">
        <v>23</v>
      </c>
      <c r="K29" s="7">
        <v>1.5</v>
      </c>
      <c r="L29" s="4"/>
      <c r="M29" s="4"/>
      <c r="N29" s="55">
        <f>C29+E29+G29+I29+K29+M29</f>
        <v>2.2999999999999998</v>
      </c>
    </row>
    <row r="30" spans="1:14" x14ac:dyDescent="0.25">
      <c r="A30" s="240"/>
      <c r="B30" s="10" t="s">
        <v>19</v>
      </c>
      <c r="C30" s="13"/>
      <c r="D30" s="9"/>
      <c r="E30" s="245"/>
      <c r="F30" s="10" t="s">
        <v>19</v>
      </c>
      <c r="G30" s="13"/>
      <c r="H30" s="10"/>
      <c r="I30" s="13"/>
      <c r="J30" s="10" t="s">
        <v>24</v>
      </c>
      <c r="K30" s="13"/>
      <c r="L30" s="9"/>
      <c r="M30" s="9"/>
      <c r="N30" s="13"/>
    </row>
    <row r="31" spans="1:14" x14ac:dyDescent="0.25">
      <c r="A31" s="95"/>
      <c r="B31" s="89"/>
      <c r="C31" s="7"/>
      <c r="D31" s="4" t="s">
        <v>25</v>
      </c>
      <c r="E31" s="171"/>
      <c r="F31" s="89"/>
      <c r="G31" s="7"/>
      <c r="H31" s="89"/>
      <c r="I31" s="7"/>
      <c r="J31" s="4" t="s">
        <v>25</v>
      </c>
      <c r="K31" s="7"/>
      <c r="L31" s="4"/>
      <c r="M31" s="4"/>
      <c r="N31" s="7"/>
    </row>
    <row r="32" spans="1:14" x14ac:dyDescent="0.25">
      <c r="A32" s="92">
        <v>6</v>
      </c>
      <c r="B32" s="10"/>
      <c r="C32" s="13"/>
      <c r="D32" s="10" t="s">
        <v>18</v>
      </c>
      <c r="E32" s="13">
        <v>1</v>
      </c>
      <c r="F32" s="10"/>
      <c r="G32" s="13"/>
      <c r="H32" s="9"/>
      <c r="I32" s="13"/>
      <c r="J32" s="10" t="s">
        <v>19</v>
      </c>
      <c r="K32" s="13">
        <v>0.39</v>
      </c>
      <c r="L32" s="10"/>
      <c r="M32" s="9"/>
      <c r="N32" s="13">
        <f>C32+E32+G32+I32+K32+M32</f>
        <v>1.3900000000000001</v>
      </c>
    </row>
    <row r="33" spans="1:14" ht="24.75" x14ac:dyDescent="0.25">
      <c r="A33" s="239"/>
      <c r="B33" s="15" t="s">
        <v>77</v>
      </c>
      <c r="C33" s="7"/>
      <c r="D33" s="15" t="s">
        <v>77</v>
      </c>
      <c r="E33" s="7"/>
      <c r="F33" s="15" t="s">
        <v>77</v>
      </c>
      <c r="G33" s="7"/>
      <c r="H33" s="15" t="s">
        <v>77</v>
      </c>
      <c r="I33" s="7"/>
      <c r="J33" s="15" t="s">
        <v>78</v>
      </c>
      <c r="K33" s="7"/>
      <c r="L33" s="15"/>
      <c r="M33" s="4"/>
      <c r="N33" s="7"/>
    </row>
    <row r="34" spans="1:14" ht="23.25" x14ac:dyDescent="0.25">
      <c r="A34" s="240">
        <v>17.8</v>
      </c>
      <c r="B34" s="10" t="s">
        <v>19</v>
      </c>
      <c r="C34" s="13">
        <v>0.4</v>
      </c>
      <c r="D34" s="75" t="s">
        <v>154</v>
      </c>
      <c r="E34" s="13">
        <v>2.21</v>
      </c>
      <c r="F34" s="75" t="s">
        <v>87</v>
      </c>
      <c r="G34" s="13">
        <v>0.5</v>
      </c>
      <c r="H34" s="30" t="s">
        <v>87</v>
      </c>
      <c r="I34" s="13">
        <v>0.5</v>
      </c>
      <c r="J34" s="10" t="s">
        <v>19</v>
      </c>
      <c r="K34" s="13">
        <v>0.5</v>
      </c>
      <c r="L34" s="10"/>
      <c r="M34" s="9"/>
      <c r="N34" s="13">
        <f>C34+E34+G34+I34+K34+M34</f>
        <v>4.1099999999999994</v>
      </c>
    </row>
    <row r="35" spans="1:14" x14ac:dyDescent="0.25">
      <c r="A35" s="136">
        <v>21.65</v>
      </c>
      <c r="B35" s="134" t="s">
        <v>79</v>
      </c>
      <c r="C35" s="33">
        <v>1</v>
      </c>
      <c r="D35" s="134" t="s">
        <v>80</v>
      </c>
      <c r="E35" s="33">
        <v>1</v>
      </c>
      <c r="F35" s="134" t="s">
        <v>80</v>
      </c>
      <c r="G35" s="33">
        <v>1</v>
      </c>
      <c r="H35" s="134" t="s">
        <v>80</v>
      </c>
      <c r="I35" s="33">
        <v>1</v>
      </c>
      <c r="J35" s="134" t="s">
        <v>80</v>
      </c>
      <c r="K35" s="33">
        <v>1</v>
      </c>
      <c r="L35" s="134"/>
      <c r="M35" s="28"/>
      <c r="N35" s="252">
        <f>C35+E35+G35+I35+K35+M35</f>
        <v>5</v>
      </c>
    </row>
    <row r="36" spans="1:14" x14ac:dyDescent="0.25">
      <c r="A36" s="136"/>
      <c r="B36" s="134" t="s">
        <v>120</v>
      </c>
      <c r="C36" s="33"/>
      <c r="D36" s="134"/>
      <c r="E36" s="33"/>
      <c r="F36" s="134"/>
      <c r="G36" s="33"/>
      <c r="H36" s="134"/>
      <c r="I36" s="33"/>
      <c r="J36" s="134"/>
      <c r="K36" s="33"/>
      <c r="L36" s="134"/>
      <c r="M36" s="28"/>
      <c r="N36" s="7"/>
    </row>
    <row r="37" spans="1:14" x14ac:dyDescent="0.25">
      <c r="A37" s="138">
        <v>5.16</v>
      </c>
      <c r="B37" s="168" t="s">
        <v>18</v>
      </c>
      <c r="C37" s="34">
        <v>1.19</v>
      </c>
      <c r="D37" s="168"/>
      <c r="E37" s="34"/>
      <c r="F37" s="168"/>
      <c r="G37" s="34"/>
      <c r="H37" s="168"/>
      <c r="I37" s="34"/>
      <c r="J37" s="168"/>
      <c r="K37" s="34"/>
      <c r="L37" s="168"/>
      <c r="M37" s="31"/>
      <c r="N37" s="13">
        <f>C37+E37+G37+I37+K37+M37</f>
        <v>1.19</v>
      </c>
    </row>
    <row r="38" spans="1:14" ht="23.25" x14ac:dyDescent="0.25">
      <c r="A38" s="241"/>
      <c r="B38" s="59"/>
      <c r="C38" s="60"/>
      <c r="D38" s="59"/>
      <c r="E38" s="248"/>
      <c r="F38" s="59" t="s">
        <v>123</v>
      </c>
      <c r="G38" s="60"/>
      <c r="H38" s="207"/>
      <c r="I38" s="249"/>
      <c r="J38" s="59"/>
      <c r="K38" s="60"/>
      <c r="L38" s="59"/>
      <c r="M38" s="6"/>
      <c r="N38" s="60"/>
    </row>
    <row r="39" spans="1:14" x14ac:dyDescent="0.25">
      <c r="A39" s="241">
        <v>5.41</v>
      </c>
      <c r="B39" s="59"/>
      <c r="C39" s="60"/>
      <c r="D39" s="59"/>
      <c r="E39" s="248"/>
      <c r="F39" s="59" t="s">
        <v>18</v>
      </c>
      <c r="G39" s="60">
        <v>1.25</v>
      </c>
      <c r="H39" s="234"/>
      <c r="I39" s="250"/>
      <c r="J39" s="59"/>
      <c r="K39" s="60"/>
      <c r="L39" s="59"/>
      <c r="M39" s="6"/>
      <c r="N39" s="60">
        <f>C39+E39+G39+I39+K39+M39</f>
        <v>1.25</v>
      </c>
    </row>
    <row r="40" spans="1:14" x14ac:dyDescent="0.25">
      <c r="A40" s="242">
        <f>SUM(A3:A39)</f>
        <v>136.79999999999998</v>
      </c>
      <c r="B40" s="70" t="s">
        <v>9</v>
      </c>
      <c r="C40" s="70">
        <f>SUM(C5:C39)</f>
        <v>6.41</v>
      </c>
      <c r="D40" s="71"/>
      <c r="E40" s="70">
        <f>SUM(E5:E39)</f>
        <v>7.1099999999999994</v>
      </c>
      <c r="F40" s="72"/>
      <c r="G40" s="70">
        <f>SUM(G5:G39)</f>
        <v>6.09</v>
      </c>
      <c r="H40" s="70"/>
      <c r="I40" s="70">
        <f>SUM(I3:I39)</f>
        <v>7.6899999999999995</v>
      </c>
      <c r="J40" s="70"/>
      <c r="K40" s="70">
        <f>SUM(K5:K39)</f>
        <v>4.2200000000000006</v>
      </c>
      <c r="L40" s="71"/>
      <c r="M40" s="71"/>
      <c r="N40" s="70">
        <f>SUM(N3:N39)</f>
        <v>31.520000000000003</v>
      </c>
    </row>
    <row r="41" spans="1:14" x14ac:dyDescent="0.25">
      <c r="A41" s="21"/>
      <c r="B41" s="21"/>
      <c r="C41" s="21" t="s">
        <v>12</v>
      </c>
      <c r="D41" s="21"/>
      <c r="E41" s="21"/>
      <c r="F41" s="24"/>
      <c r="G41" s="46"/>
      <c r="H41" s="50">
        <v>44795</v>
      </c>
      <c r="I41" s="21"/>
      <c r="J41" s="21" t="s">
        <v>26</v>
      </c>
      <c r="K41" s="21"/>
      <c r="L41" s="21"/>
      <c r="M41" s="21"/>
      <c r="N41" s="21"/>
    </row>
    <row r="42" spans="1:14" x14ac:dyDescent="0.25">
      <c r="A42" s="21"/>
      <c r="B42" s="21"/>
      <c r="C42" s="21" t="s">
        <v>14</v>
      </c>
      <c r="D42" s="21"/>
      <c r="E42" s="21" t="str">
        <f>B1</f>
        <v>YOHANY DANIELA MORENO CAMARGO</v>
      </c>
      <c r="F42" s="24"/>
      <c r="G42" s="21"/>
      <c r="H42" s="21" t="s">
        <v>27</v>
      </c>
      <c r="J42" s="48">
        <f>N40*4.33</f>
        <v>136.48160000000001</v>
      </c>
      <c r="L42" s="49"/>
      <c r="M42" s="49"/>
    </row>
    <row r="44" spans="1:14" x14ac:dyDescent="0.25">
      <c r="E44" t="s">
        <v>174</v>
      </c>
    </row>
    <row r="46" spans="1:14" x14ac:dyDescent="0.25">
      <c r="E46" t="s">
        <v>177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8" workbookViewId="0"/>
  </sheetViews>
  <sheetFormatPr baseColWidth="10" defaultRowHeight="15" x14ac:dyDescent="0.25"/>
  <cols>
    <col min="1" max="1" width="7.5703125" customWidth="1"/>
    <col min="2" max="2" width="14.85546875" customWidth="1"/>
    <col min="3" max="3" width="7.28515625" customWidth="1"/>
    <col min="4" max="4" width="13" customWidth="1"/>
    <col min="5" max="5" width="6.42578125" customWidth="1"/>
    <col min="7" max="7" width="6.42578125" customWidth="1"/>
    <col min="8" max="8" width="12" customWidth="1"/>
    <col min="9" max="9" width="7" customWidth="1"/>
    <col min="10" max="10" width="11.85546875" customWidth="1"/>
    <col min="11" max="11" width="5.85546875" customWidth="1"/>
    <col min="12" max="12" width="7.42578125" customWidth="1"/>
    <col min="13" max="13" width="6" customWidth="1"/>
    <col min="14" max="14" width="6.85546875" customWidth="1"/>
  </cols>
  <sheetData>
    <row r="1" spans="1:14" x14ac:dyDescent="0.25">
      <c r="A1" t="s">
        <v>179</v>
      </c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x14ac:dyDescent="0.25">
      <c r="A3" s="255"/>
      <c r="B3" s="255"/>
      <c r="C3" s="255"/>
      <c r="D3" s="255"/>
      <c r="E3" s="255"/>
      <c r="F3" s="256"/>
      <c r="G3" s="255"/>
      <c r="H3" s="255" t="s">
        <v>142</v>
      </c>
      <c r="I3" s="255"/>
      <c r="J3" s="255"/>
      <c r="K3" s="255"/>
      <c r="L3" s="255"/>
      <c r="M3" s="255"/>
      <c r="N3" s="255"/>
    </row>
    <row r="4" spans="1:14" x14ac:dyDescent="0.25">
      <c r="A4" s="262">
        <v>2.75</v>
      </c>
      <c r="B4" s="262"/>
      <c r="C4" s="262"/>
      <c r="D4" s="262"/>
      <c r="E4" s="262"/>
      <c r="F4" s="263"/>
      <c r="G4" s="262"/>
      <c r="H4" s="262" t="s">
        <v>18</v>
      </c>
      <c r="I4" s="262">
        <v>0.63</v>
      </c>
      <c r="J4" s="262"/>
      <c r="K4" s="262"/>
      <c r="L4" s="262"/>
      <c r="M4" s="262"/>
      <c r="N4" s="262">
        <v>0.63</v>
      </c>
    </row>
    <row r="5" spans="1:14" s="257" customFormat="1" ht="12" customHeight="1" x14ac:dyDescent="0.25">
      <c r="A5" s="255">
        <v>10.91</v>
      </c>
      <c r="B5" s="255" t="s">
        <v>82</v>
      </c>
      <c r="C5" s="255"/>
      <c r="D5" s="255" t="s">
        <v>82</v>
      </c>
      <c r="E5" s="255"/>
      <c r="F5" s="256" t="s">
        <v>82</v>
      </c>
      <c r="G5" s="255"/>
      <c r="H5" s="255" t="s">
        <v>82</v>
      </c>
      <c r="I5" s="255"/>
      <c r="J5" s="255" t="s">
        <v>82</v>
      </c>
      <c r="K5" s="255"/>
      <c r="L5" s="255"/>
      <c r="M5" s="255"/>
      <c r="N5" s="255"/>
    </row>
    <row r="6" spans="1:14" s="257" customFormat="1" x14ac:dyDescent="0.25">
      <c r="A6" s="258"/>
      <c r="B6" s="258" t="s">
        <v>19</v>
      </c>
      <c r="C6" s="258">
        <v>0.25</v>
      </c>
      <c r="D6" s="258" t="s">
        <v>18</v>
      </c>
      <c r="E6" s="258">
        <v>1.52</v>
      </c>
      <c r="F6" s="259" t="s">
        <v>19</v>
      </c>
      <c r="G6" s="258">
        <v>0.25</v>
      </c>
      <c r="H6" s="258" t="s">
        <v>19</v>
      </c>
      <c r="I6" s="258">
        <v>0.25</v>
      </c>
      <c r="J6" s="258" t="s">
        <v>19</v>
      </c>
      <c r="K6" s="258">
        <v>0.25</v>
      </c>
      <c r="L6" s="258"/>
      <c r="M6" s="258"/>
      <c r="N6" s="258">
        <f>C6+E6+G6+I6+K6</f>
        <v>2.52</v>
      </c>
    </row>
    <row r="7" spans="1:14" ht="23.25" x14ac:dyDescent="0.25">
      <c r="A7" s="112"/>
      <c r="B7" s="56" t="s">
        <v>145</v>
      </c>
      <c r="C7" s="55"/>
      <c r="D7" s="56"/>
      <c r="E7" s="243"/>
      <c r="F7" s="56" t="s">
        <v>145</v>
      </c>
      <c r="G7" s="243"/>
      <c r="H7" s="56"/>
      <c r="I7" s="243"/>
      <c r="J7" s="56" t="s">
        <v>145</v>
      </c>
      <c r="K7" s="243"/>
      <c r="L7" s="6"/>
      <c r="M7" s="112"/>
      <c r="N7" s="55"/>
    </row>
    <row r="8" spans="1:14" ht="23.25" x14ac:dyDescent="0.25">
      <c r="A8" s="92">
        <v>5</v>
      </c>
      <c r="B8" s="200" t="s">
        <v>147</v>
      </c>
      <c r="C8" s="13">
        <v>0.25</v>
      </c>
      <c r="D8" s="200"/>
      <c r="E8" s="18"/>
      <c r="F8" s="200" t="s">
        <v>146</v>
      </c>
      <c r="G8" s="13">
        <v>0.65</v>
      </c>
      <c r="H8" s="200"/>
      <c r="I8" s="18"/>
      <c r="J8" s="200" t="s">
        <v>147</v>
      </c>
      <c r="K8" s="18">
        <v>0.25</v>
      </c>
      <c r="L8" s="10"/>
      <c r="M8" s="92"/>
      <c r="N8" s="13">
        <f>C8+E8+G8+I8+K8+M8</f>
        <v>1.1499999999999999</v>
      </c>
    </row>
    <row r="9" spans="1:14" x14ac:dyDescent="0.25">
      <c r="A9" s="136"/>
      <c r="B9" s="56"/>
      <c r="C9" s="33"/>
      <c r="D9" s="56" t="s">
        <v>31</v>
      </c>
      <c r="E9" s="33"/>
      <c r="F9" s="56"/>
      <c r="G9" s="33"/>
      <c r="H9" s="56"/>
      <c r="I9" s="33"/>
      <c r="J9" s="56"/>
      <c r="K9" s="33"/>
      <c r="L9" s="56"/>
      <c r="M9" s="28"/>
      <c r="N9" s="33"/>
    </row>
    <row r="10" spans="1:14" x14ac:dyDescent="0.25">
      <c r="A10" s="138">
        <v>3</v>
      </c>
      <c r="B10" s="30"/>
      <c r="C10" s="34"/>
      <c r="D10" s="30" t="s">
        <v>18</v>
      </c>
      <c r="E10" s="34">
        <v>0.69</v>
      </c>
      <c r="F10" s="30"/>
      <c r="G10" s="34"/>
      <c r="H10" s="30"/>
      <c r="I10" s="34"/>
      <c r="J10" s="30"/>
      <c r="K10" s="34"/>
      <c r="L10" s="30"/>
      <c r="M10" s="31"/>
      <c r="N10" s="34">
        <f>C10+E10+G10+I10+K10+M10</f>
        <v>0.69</v>
      </c>
    </row>
    <row r="11" spans="1:14" ht="23.25" x14ac:dyDescent="0.25">
      <c r="A11" s="183"/>
      <c r="B11" s="148"/>
      <c r="C11" s="60"/>
      <c r="D11" s="148"/>
      <c r="E11" s="60"/>
      <c r="F11" s="148"/>
      <c r="G11" s="60"/>
      <c r="H11" s="148" t="s">
        <v>102</v>
      </c>
      <c r="I11" s="60"/>
      <c r="J11" s="148"/>
      <c r="K11" s="60"/>
      <c r="L11" s="148"/>
      <c r="M11" s="6"/>
      <c r="N11" s="60"/>
    </row>
    <row r="12" spans="1:14" x14ac:dyDescent="0.25">
      <c r="A12" s="183">
        <v>3.75</v>
      </c>
      <c r="B12" s="148"/>
      <c r="C12" s="60"/>
      <c r="D12" s="148"/>
      <c r="E12" s="60"/>
      <c r="F12" s="148"/>
      <c r="G12" s="60"/>
      <c r="H12" s="148" t="s">
        <v>18</v>
      </c>
      <c r="I12" s="60">
        <v>0.86</v>
      </c>
      <c r="J12" s="148"/>
      <c r="K12" s="60"/>
      <c r="L12" s="148"/>
      <c r="M12" s="6"/>
      <c r="N12" s="60">
        <f>C12+E12+G12+I12+K12</f>
        <v>0.86</v>
      </c>
    </row>
    <row r="13" spans="1:14" x14ac:dyDescent="0.25">
      <c r="A13" s="136"/>
      <c r="B13" s="134"/>
      <c r="C13" s="33"/>
      <c r="D13" s="134" t="s">
        <v>32</v>
      </c>
      <c r="E13" s="33"/>
      <c r="F13" s="134"/>
      <c r="G13" s="33"/>
      <c r="H13" s="134"/>
      <c r="I13" s="33"/>
      <c r="J13" s="134"/>
      <c r="K13" s="33"/>
      <c r="L13" s="134"/>
      <c r="M13" s="28"/>
      <c r="N13" s="33"/>
    </row>
    <row r="14" spans="1:14" x14ac:dyDescent="0.25">
      <c r="A14" s="138">
        <v>3</v>
      </c>
      <c r="B14" s="30"/>
      <c r="C14" s="34"/>
      <c r="D14" s="31" t="s">
        <v>18</v>
      </c>
      <c r="E14" s="244">
        <v>0.69</v>
      </c>
      <c r="F14" s="30"/>
      <c r="G14" s="34"/>
      <c r="H14" s="30"/>
      <c r="I14" s="34"/>
      <c r="J14" s="30"/>
      <c r="K14" s="34"/>
      <c r="L14" s="31"/>
      <c r="M14" s="31"/>
      <c r="N14" s="34">
        <f>C14+E14+G14+I14+K14+M14</f>
        <v>0.69</v>
      </c>
    </row>
    <row r="15" spans="1:14" x14ac:dyDescent="0.25">
      <c r="A15" s="136"/>
      <c r="B15" s="56" t="s">
        <v>33</v>
      </c>
      <c r="C15" s="33"/>
      <c r="D15" s="56"/>
      <c r="E15" s="33"/>
      <c r="F15" s="56"/>
      <c r="G15" s="33"/>
      <c r="H15" s="56" t="s">
        <v>33</v>
      </c>
      <c r="I15" s="33"/>
      <c r="J15" s="56"/>
      <c r="K15" s="33"/>
      <c r="L15" s="56"/>
      <c r="M15" s="28"/>
      <c r="N15" s="33"/>
    </row>
    <row r="16" spans="1:14" x14ac:dyDescent="0.25">
      <c r="A16" s="138">
        <v>4</v>
      </c>
      <c r="B16" s="30" t="s">
        <v>18</v>
      </c>
      <c r="C16" s="34">
        <v>0.59</v>
      </c>
      <c r="D16" s="31"/>
      <c r="E16" s="244"/>
      <c r="F16" s="30"/>
      <c r="G16" s="34"/>
      <c r="H16" s="30" t="s">
        <v>20</v>
      </c>
      <c r="I16" s="34">
        <v>0.33</v>
      </c>
      <c r="J16" s="30"/>
      <c r="K16" s="251"/>
      <c r="L16" s="31"/>
      <c r="M16" s="31"/>
      <c r="N16" s="34">
        <f>C16+E16+G16+I16+K16+M16</f>
        <v>0.91999999999999993</v>
      </c>
    </row>
    <row r="17" spans="1:14" x14ac:dyDescent="0.25">
      <c r="A17" s="136"/>
      <c r="B17" s="56" t="s">
        <v>35</v>
      </c>
      <c r="C17" s="33"/>
      <c r="D17" s="56"/>
      <c r="E17" s="33"/>
      <c r="F17" s="56"/>
      <c r="G17" s="33"/>
      <c r="H17" s="56"/>
      <c r="I17" s="33"/>
      <c r="J17" s="56"/>
      <c r="K17" s="33"/>
      <c r="L17" s="56"/>
      <c r="M17" s="28"/>
      <c r="N17" s="33"/>
    </row>
    <row r="18" spans="1:14" x14ac:dyDescent="0.25">
      <c r="A18" s="138">
        <v>4</v>
      </c>
      <c r="B18" s="30" t="s">
        <v>18</v>
      </c>
      <c r="C18" s="34">
        <v>0.92</v>
      </c>
      <c r="D18" s="31"/>
      <c r="E18" s="244"/>
      <c r="F18" s="30"/>
      <c r="G18" s="34"/>
      <c r="H18" s="30"/>
      <c r="I18" s="34"/>
      <c r="J18" s="30"/>
      <c r="K18" s="34"/>
      <c r="L18" s="31"/>
      <c r="M18" s="31"/>
      <c r="N18" s="34">
        <f>C18+E18+G18+I18+K18+M18</f>
        <v>0.92</v>
      </c>
    </row>
    <row r="19" spans="1:14" x14ac:dyDescent="0.25">
      <c r="A19" s="183"/>
      <c r="B19" s="59"/>
      <c r="C19" s="60"/>
      <c r="D19" s="59"/>
      <c r="E19" s="61"/>
      <c r="F19" s="59" t="s">
        <v>36</v>
      </c>
      <c r="G19" s="248"/>
      <c r="H19" s="59"/>
      <c r="I19" s="248"/>
      <c r="J19" s="59"/>
      <c r="K19" s="248"/>
      <c r="L19" s="6"/>
      <c r="M19" s="6"/>
      <c r="N19" s="60"/>
    </row>
    <row r="20" spans="1:14" x14ac:dyDescent="0.25">
      <c r="A20" s="138">
        <v>7.41</v>
      </c>
      <c r="B20" s="30"/>
      <c r="C20" s="34"/>
      <c r="D20" s="30"/>
      <c r="E20" s="63"/>
      <c r="F20" s="30" t="s">
        <v>18</v>
      </c>
      <c r="G20" s="54">
        <v>1.71</v>
      </c>
      <c r="H20" s="30"/>
      <c r="I20" s="54"/>
      <c r="J20" s="30"/>
      <c r="K20" s="54"/>
      <c r="L20" s="31"/>
      <c r="M20" s="31"/>
      <c r="N20" s="13">
        <f>C20+E20+G20+I20+K20+M20</f>
        <v>1.71</v>
      </c>
    </row>
    <row r="21" spans="1:14" x14ac:dyDescent="0.25">
      <c r="A21" s="95"/>
      <c r="B21" s="253" t="s">
        <v>37</v>
      </c>
      <c r="C21" s="7"/>
      <c r="D21" s="65"/>
      <c r="E21" s="7"/>
      <c r="F21" s="253"/>
      <c r="G21" s="7"/>
      <c r="H21" s="253" t="s">
        <v>37</v>
      </c>
      <c r="I21" s="7"/>
      <c r="J21" s="253"/>
      <c r="K21" s="7"/>
      <c r="L21" s="253"/>
      <c r="M21" s="4"/>
      <c r="N21" s="7"/>
    </row>
    <row r="22" spans="1:14" x14ac:dyDescent="0.25">
      <c r="A22" s="92">
        <v>4</v>
      </c>
      <c r="B22" s="10" t="s">
        <v>19</v>
      </c>
      <c r="C22" s="13">
        <v>0.33</v>
      </c>
      <c r="D22" s="66"/>
      <c r="E22" s="245"/>
      <c r="F22" s="10"/>
      <c r="G22" s="13"/>
      <c r="H22" s="10" t="s">
        <v>18</v>
      </c>
      <c r="I22" s="13">
        <v>0.59</v>
      </c>
      <c r="J22" s="10"/>
      <c r="K22" s="13"/>
      <c r="L22" s="9"/>
      <c r="M22" s="9"/>
      <c r="N22" s="13">
        <f>C22+E22+G22+I22+K22+M22</f>
        <v>0.91999999999999993</v>
      </c>
    </row>
    <row r="23" spans="1:14" ht="24.75" x14ac:dyDescent="0.25">
      <c r="A23" s="239"/>
      <c r="B23" s="15"/>
      <c r="C23" s="7"/>
      <c r="D23" s="4"/>
      <c r="E23" s="246"/>
      <c r="F23" s="15"/>
      <c r="G23" s="7"/>
      <c r="H23" s="15" t="s">
        <v>38</v>
      </c>
      <c r="I23" s="7"/>
      <c r="J23" s="15"/>
      <c r="K23" s="7"/>
      <c r="L23" s="4"/>
      <c r="M23" s="4"/>
      <c r="N23" s="7"/>
    </row>
    <row r="24" spans="1:14" ht="42.75" x14ac:dyDescent="0.25">
      <c r="A24" s="240">
        <v>3</v>
      </c>
      <c r="B24" s="10"/>
      <c r="C24" s="13"/>
      <c r="D24" s="9"/>
      <c r="E24" s="245"/>
      <c r="F24" s="10"/>
      <c r="G24" s="13"/>
      <c r="H24" s="185" t="s">
        <v>39</v>
      </c>
      <c r="I24" s="13">
        <v>0.69</v>
      </c>
      <c r="J24" s="67"/>
      <c r="K24" s="13"/>
      <c r="L24" s="9"/>
      <c r="M24" s="9"/>
      <c r="N24" s="13">
        <f>C24+E24+G24+I24+K24+M24</f>
        <v>0.69</v>
      </c>
    </row>
    <row r="25" spans="1:14" ht="23.25" x14ac:dyDescent="0.25">
      <c r="A25" s="136"/>
      <c r="B25" s="32" t="s">
        <v>40</v>
      </c>
      <c r="C25" s="33"/>
      <c r="D25" s="32"/>
      <c r="E25" s="33"/>
      <c r="F25" s="32"/>
      <c r="G25" s="33"/>
      <c r="H25" s="32" t="s">
        <v>40</v>
      </c>
      <c r="I25" s="33"/>
      <c r="J25" s="32"/>
      <c r="K25" s="33"/>
      <c r="L25" s="32"/>
      <c r="M25" s="68"/>
      <c r="N25" s="33"/>
    </row>
    <row r="26" spans="1:14" ht="23.25" x14ac:dyDescent="0.25">
      <c r="A26" s="138">
        <v>5</v>
      </c>
      <c r="B26" s="67" t="s">
        <v>41</v>
      </c>
      <c r="C26" s="34">
        <v>0.75</v>
      </c>
      <c r="D26" s="30"/>
      <c r="E26" s="34"/>
      <c r="F26" s="30"/>
      <c r="G26" s="34"/>
      <c r="H26" s="30" t="s">
        <v>42</v>
      </c>
      <c r="I26" s="34">
        <v>0.4</v>
      </c>
      <c r="J26" s="30"/>
      <c r="K26" s="34"/>
      <c r="L26" s="30"/>
      <c r="M26" s="57"/>
      <c r="N26" s="34">
        <f>K26+I26+G26+E26+C26</f>
        <v>1.1499999999999999</v>
      </c>
    </row>
    <row r="27" spans="1:14" x14ac:dyDescent="0.25">
      <c r="A27" s="136"/>
      <c r="B27" s="32" t="s">
        <v>21</v>
      </c>
      <c r="C27" s="33"/>
      <c r="D27" s="32"/>
      <c r="E27" s="247"/>
      <c r="F27" s="32" t="s">
        <v>21</v>
      </c>
      <c r="G27" s="53"/>
      <c r="H27" s="32" t="s">
        <v>21</v>
      </c>
      <c r="I27" s="33"/>
      <c r="J27" s="32" t="s">
        <v>22</v>
      </c>
      <c r="K27" s="53"/>
      <c r="L27" s="28"/>
      <c r="M27" s="28"/>
      <c r="N27" s="33"/>
    </row>
    <row r="28" spans="1:14" x14ac:dyDescent="0.25">
      <c r="A28" s="138">
        <v>14.86</v>
      </c>
      <c r="B28" s="30" t="s">
        <v>19</v>
      </c>
      <c r="C28" s="34">
        <v>0.33</v>
      </c>
      <c r="D28" s="30"/>
      <c r="E28" s="63"/>
      <c r="F28" s="30" t="s">
        <v>20</v>
      </c>
      <c r="G28" s="54">
        <v>0.33</v>
      </c>
      <c r="H28" s="30" t="s">
        <v>18</v>
      </c>
      <c r="I28" s="34">
        <v>2.44</v>
      </c>
      <c r="J28" s="30" t="s">
        <v>19</v>
      </c>
      <c r="K28" s="54">
        <v>0.33</v>
      </c>
      <c r="L28" s="31"/>
      <c r="M28" s="31"/>
      <c r="N28" s="34">
        <f>K28+I28+G28+C28</f>
        <v>3.43</v>
      </c>
    </row>
    <row r="29" spans="1:14" ht="19.5" x14ac:dyDescent="0.25">
      <c r="A29" s="239">
        <v>10.1</v>
      </c>
      <c r="B29" s="40" t="s">
        <v>23</v>
      </c>
      <c r="C29" s="7">
        <v>0.4</v>
      </c>
      <c r="D29" s="4"/>
      <c r="E29" s="246"/>
      <c r="F29" s="40" t="s">
        <v>23</v>
      </c>
      <c r="G29" s="7">
        <v>0.4</v>
      </c>
      <c r="H29" s="15"/>
      <c r="I29" s="7"/>
      <c r="J29" s="40" t="s">
        <v>23</v>
      </c>
      <c r="K29" s="7">
        <v>1.5</v>
      </c>
      <c r="L29" s="4"/>
      <c r="M29" s="4"/>
      <c r="N29" s="55">
        <f>C29+E29+G29+I29+K29+M29</f>
        <v>2.2999999999999998</v>
      </c>
    </row>
    <row r="30" spans="1:14" x14ac:dyDescent="0.25">
      <c r="A30" s="240"/>
      <c r="B30" s="10" t="s">
        <v>19</v>
      </c>
      <c r="C30" s="13"/>
      <c r="D30" s="9"/>
      <c r="E30" s="245"/>
      <c r="F30" s="10" t="s">
        <v>19</v>
      </c>
      <c r="G30" s="13"/>
      <c r="H30" s="10"/>
      <c r="I30" s="13"/>
      <c r="J30" s="10" t="s">
        <v>24</v>
      </c>
      <c r="K30" s="13"/>
      <c r="L30" s="9"/>
      <c r="M30" s="9"/>
      <c r="N30" s="13"/>
    </row>
    <row r="31" spans="1:14" x14ac:dyDescent="0.25">
      <c r="A31" s="95"/>
      <c r="B31" s="89"/>
      <c r="C31" s="7"/>
      <c r="D31" s="4" t="s">
        <v>25</v>
      </c>
      <c r="E31" s="171"/>
      <c r="F31" s="89"/>
      <c r="G31" s="7"/>
      <c r="H31" s="89"/>
      <c r="I31" s="7"/>
      <c r="J31" s="4" t="s">
        <v>25</v>
      </c>
      <c r="K31" s="7"/>
      <c r="L31" s="4"/>
      <c r="M31" s="4"/>
      <c r="N31" s="7"/>
    </row>
    <row r="32" spans="1:14" x14ac:dyDescent="0.25">
      <c r="A32" s="92">
        <v>6</v>
      </c>
      <c r="B32" s="10"/>
      <c r="C32" s="13"/>
      <c r="D32" s="10" t="s">
        <v>18</v>
      </c>
      <c r="E32" s="13">
        <v>1</v>
      </c>
      <c r="F32" s="10"/>
      <c r="G32" s="13"/>
      <c r="H32" s="9"/>
      <c r="I32" s="13"/>
      <c r="J32" s="10" t="s">
        <v>19</v>
      </c>
      <c r="K32" s="13">
        <v>0.39</v>
      </c>
      <c r="L32" s="10"/>
      <c r="M32" s="9"/>
      <c r="N32" s="13">
        <f>C32+E32+G32+I32+K32+M32</f>
        <v>1.3900000000000001</v>
      </c>
    </row>
    <row r="33" spans="1:14" ht="24.75" x14ac:dyDescent="0.25">
      <c r="A33" s="239"/>
      <c r="B33" s="15" t="s">
        <v>77</v>
      </c>
      <c r="C33" s="7"/>
      <c r="D33" s="15" t="s">
        <v>77</v>
      </c>
      <c r="E33" s="7"/>
      <c r="F33" s="15" t="s">
        <v>77</v>
      </c>
      <c r="G33" s="7"/>
      <c r="H33" s="15" t="s">
        <v>77</v>
      </c>
      <c r="I33" s="7"/>
      <c r="J33" s="15" t="s">
        <v>78</v>
      </c>
      <c r="K33" s="7"/>
      <c r="L33" s="15"/>
      <c r="M33" s="4"/>
      <c r="N33" s="7"/>
    </row>
    <row r="34" spans="1:14" ht="23.25" x14ac:dyDescent="0.25">
      <c r="A34" s="240">
        <v>17.8</v>
      </c>
      <c r="B34" s="10" t="s">
        <v>19</v>
      </c>
      <c r="C34" s="13">
        <v>0.4</v>
      </c>
      <c r="D34" s="75" t="s">
        <v>154</v>
      </c>
      <c r="E34" s="13">
        <v>2.21</v>
      </c>
      <c r="F34" s="75" t="s">
        <v>87</v>
      </c>
      <c r="G34" s="13">
        <v>0.5</v>
      </c>
      <c r="H34" s="30" t="s">
        <v>87</v>
      </c>
      <c r="I34" s="13">
        <v>0.5</v>
      </c>
      <c r="J34" s="10" t="s">
        <v>19</v>
      </c>
      <c r="K34" s="13">
        <v>0.5</v>
      </c>
      <c r="L34" s="10"/>
      <c r="M34" s="9"/>
      <c r="N34" s="13">
        <f>C34+E34+G34+I34+K34+M34</f>
        <v>4.1099999999999994</v>
      </c>
    </row>
    <row r="35" spans="1:14" x14ac:dyDescent="0.25">
      <c r="A35" s="112">
        <v>6.68</v>
      </c>
      <c r="B35" s="89"/>
      <c r="C35" s="7"/>
      <c r="D35" s="89" t="s">
        <v>74</v>
      </c>
      <c r="E35" s="243">
        <v>1.54</v>
      </c>
      <c r="F35" s="89"/>
      <c r="G35" s="171"/>
      <c r="H35" s="89"/>
      <c r="I35" s="171"/>
      <c r="J35" s="89"/>
      <c r="K35" s="171"/>
      <c r="L35" s="4"/>
      <c r="M35" s="4"/>
      <c r="N35" s="13">
        <f>C35+E35+G35+I35+K35+M35</f>
        <v>1.54</v>
      </c>
    </row>
    <row r="36" spans="1:14" x14ac:dyDescent="0.25">
      <c r="A36" s="136">
        <v>21.65</v>
      </c>
      <c r="B36" s="134" t="s">
        <v>79</v>
      </c>
      <c r="C36" s="33">
        <v>1</v>
      </c>
      <c r="D36" s="134" t="s">
        <v>80</v>
      </c>
      <c r="E36" s="33">
        <v>1</v>
      </c>
      <c r="F36" s="134" t="s">
        <v>80</v>
      </c>
      <c r="G36" s="33">
        <v>1</v>
      </c>
      <c r="H36" s="134" t="s">
        <v>80</v>
      </c>
      <c r="I36" s="33">
        <v>1</v>
      </c>
      <c r="J36" s="134" t="s">
        <v>80</v>
      </c>
      <c r="K36" s="33">
        <v>1</v>
      </c>
      <c r="L36" s="134"/>
      <c r="M36" s="28"/>
      <c r="N36" s="252">
        <f>C36+E36+G36+I36+K36+M36</f>
        <v>5</v>
      </c>
    </row>
    <row r="37" spans="1:14" x14ac:dyDescent="0.25">
      <c r="A37" s="136"/>
      <c r="B37" s="134" t="s">
        <v>120</v>
      </c>
      <c r="C37" s="33"/>
      <c r="D37" s="134"/>
      <c r="E37" s="33"/>
      <c r="F37" s="134"/>
      <c r="G37" s="33"/>
      <c r="H37" s="134"/>
      <c r="I37" s="33"/>
      <c r="J37" s="134"/>
      <c r="K37" s="33"/>
      <c r="L37" s="134"/>
      <c r="M37" s="28"/>
      <c r="N37" s="7"/>
    </row>
    <row r="38" spans="1:14" x14ac:dyDescent="0.25">
      <c r="A38" s="138">
        <v>5.16</v>
      </c>
      <c r="B38" s="168" t="s">
        <v>18</v>
      </c>
      <c r="C38" s="34">
        <v>1.19</v>
      </c>
      <c r="D38" s="168"/>
      <c r="E38" s="34"/>
      <c r="F38" s="168"/>
      <c r="G38" s="34"/>
      <c r="H38" s="168"/>
      <c r="I38" s="34"/>
      <c r="J38" s="168"/>
      <c r="K38" s="34"/>
      <c r="L38" s="168"/>
      <c r="M38" s="31"/>
      <c r="N38" s="13">
        <f>C38+E38+G38+I38+K38+M38</f>
        <v>1.19</v>
      </c>
    </row>
    <row r="39" spans="1:14" ht="23.25" x14ac:dyDescent="0.25">
      <c r="A39" s="241"/>
      <c r="B39" s="59"/>
      <c r="C39" s="60"/>
      <c r="D39" s="59"/>
      <c r="E39" s="248"/>
      <c r="F39" s="59" t="s">
        <v>123</v>
      </c>
      <c r="G39" s="60"/>
      <c r="H39" s="207"/>
      <c r="I39" s="249"/>
      <c r="J39" s="59"/>
      <c r="K39" s="60"/>
      <c r="L39" s="59"/>
      <c r="M39" s="6"/>
      <c r="N39" s="60"/>
    </row>
    <row r="40" spans="1:14" x14ac:dyDescent="0.25">
      <c r="A40" s="241">
        <v>5.41</v>
      </c>
      <c r="B40" s="59"/>
      <c r="C40" s="60"/>
      <c r="D40" s="59"/>
      <c r="E40" s="248"/>
      <c r="F40" s="59" t="s">
        <v>18</v>
      </c>
      <c r="G40" s="60">
        <v>1.25</v>
      </c>
      <c r="H40" s="234"/>
      <c r="I40" s="250"/>
      <c r="J40" s="59"/>
      <c r="K40" s="60"/>
      <c r="L40" s="59"/>
      <c r="M40" s="6"/>
      <c r="N40" s="60">
        <f>C40+E40+G40+I40+K40+M40</f>
        <v>1.25</v>
      </c>
    </row>
    <row r="41" spans="1:14" x14ac:dyDescent="0.25">
      <c r="A41" s="242">
        <f>SUM(A3:A40)</f>
        <v>143.47999999999999</v>
      </c>
      <c r="B41" s="70" t="s">
        <v>9</v>
      </c>
      <c r="C41" s="70">
        <f>SUM(C5:C40)</f>
        <v>6.41</v>
      </c>
      <c r="D41" s="71"/>
      <c r="E41" s="70">
        <f>SUM(E5:E40)</f>
        <v>8.6499999999999986</v>
      </c>
      <c r="F41" s="72"/>
      <c r="G41" s="70">
        <f>SUM(G5:G40)</f>
        <v>6.09</v>
      </c>
      <c r="H41" s="70"/>
      <c r="I41" s="70">
        <f>SUM(I3:I40)</f>
        <v>7.6899999999999995</v>
      </c>
      <c r="J41" s="70"/>
      <c r="K41" s="70">
        <f>SUM(K5:K40)</f>
        <v>4.2200000000000006</v>
      </c>
      <c r="L41" s="71"/>
      <c r="M41" s="71"/>
      <c r="N41" s="70">
        <f>SUM(N3:N40)</f>
        <v>33.06</v>
      </c>
    </row>
    <row r="42" spans="1:14" x14ac:dyDescent="0.25">
      <c r="A42" s="21"/>
      <c r="B42" s="21"/>
      <c r="C42" s="21" t="s">
        <v>12</v>
      </c>
      <c r="D42" s="21"/>
      <c r="E42" s="21"/>
      <c r="F42" s="24"/>
      <c r="G42" s="46"/>
      <c r="H42" s="50">
        <v>44789</v>
      </c>
      <c r="I42" s="21"/>
      <c r="J42" s="21" t="s">
        <v>26</v>
      </c>
      <c r="K42" s="21"/>
      <c r="L42" s="21"/>
      <c r="M42" s="21"/>
      <c r="N42" s="21"/>
    </row>
    <row r="43" spans="1:14" x14ac:dyDescent="0.25">
      <c r="A43" s="21"/>
      <c r="B43" s="21"/>
      <c r="C43" s="21" t="s">
        <v>14</v>
      </c>
      <c r="D43" s="21"/>
      <c r="E43" s="21" t="str">
        <f>B1</f>
        <v>YOHANY DANIELA MORENO CAMARGO</v>
      </c>
      <c r="F43" s="24"/>
      <c r="G43" s="21"/>
      <c r="H43" s="21" t="s">
        <v>27</v>
      </c>
      <c r="J43" s="48">
        <f>N41*4.33</f>
        <v>143.1498</v>
      </c>
      <c r="L43" s="49"/>
      <c r="M43" s="49"/>
    </row>
    <row r="45" spans="1:14" x14ac:dyDescent="0.25">
      <c r="E45" t="s">
        <v>174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5" workbookViewId="0">
      <selection sqref="A1:N39"/>
    </sheetView>
  </sheetViews>
  <sheetFormatPr baseColWidth="10" defaultRowHeight="15" x14ac:dyDescent="0.25"/>
  <cols>
    <col min="1" max="1" width="6.5703125" customWidth="1"/>
    <col min="3" max="3" width="6" customWidth="1"/>
    <col min="5" max="5" width="6.7109375" customWidth="1"/>
    <col min="7" max="7" width="5.7109375" customWidth="1"/>
    <col min="9" max="9" width="6.28515625" customWidth="1"/>
    <col min="11" max="11" width="5.5703125" customWidth="1"/>
    <col min="12" max="12" width="6.28515625" customWidth="1"/>
    <col min="13" max="13" width="5.140625" customWidth="1"/>
    <col min="14" max="14" width="5.5703125" customWidth="1"/>
  </cols>
  <sheetData>
    <row r="1" spans="1:14" x14ac:dyDescent="0.25">
      <c r="B1" s="21" t="s">
        <v>17</v>
      </c>
      <c r="C1" s="21"/>
      <c r="D1" s="21"/>
      <c r="E1" s="21"/>
      <c r="F1" s="24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4</v>
      </c>
      <c r="H2" s="25" t="s">
        <v>6</v>
      </c>
      <c r="I2" s="25" t="s">
        <v>4</v>
      </c>
      <c r="J2" s="25" t="s">
        <v>7</v>
      </c>
      <c r="K2" s="25" t="s">
        <v>4</v>
      </c>
      <c r="L2" s="25" t="s">
        <v>8</v>
      </c>
      <c r="M2" s="25" t="s">
        <v>4</v>
      </c>
      <c r="N2" s="25" t="s">
        <v>9</v>
      </c>
    </row>
    <row r="3" spans="1:14" ht="23.25" x14ac:dyDescent="0.25">
      <c r="A3" s="112"/>
      <c r="B3" s="56" t="s">
        <v>145</v>
      </c>
      <c r="C3" s="55"/>
      <c r="D3" s="56"/>
      <c r="E3" s="243"/>
      <c r="F3" s="56" t="s">
        <v>145</v>
      </c>
      <c r="G3" s="243"/>
      <c r="H3" s="56"/>
      <c r="I3" s="243"/>
      <c r="J3" s="56" t="s">
        <v>145</v>
      </c>
      <c r="K3" s="243"/>
      <c r="L3" s="6"/>
      <c r="M3" s="112"/>
      <c r="N3" s="7"/>
    </row>
    <row r="4" spans="1:14" ht="23.25" x14ac:dyDescent="0.25">
      <c r="A4" s="92">
        <v>5</v>
      </c>
      <c r="B4" s="200" t="s">
        <v>147</v>
      </c>
      <c r="C4" s="13">
        <v>0.25</v>
      </c>
      <c r="D4" s="200"/>
      <c r="E4" s="18"/>
      <c r="F4" s="200" t="s">
        <v>146</v>
      </c>
      <c r="G4" s="13">
        <v>0.65</v>
      </c>
      <c r="H4" s="200"/>
      <c r="I4" s="18"/>
      <c r="J4" s="200" t="s">
        <v>147</v>
      </c>
      <c r="K4" s="18">
        <v>0.25</v>
      </c>
      <c r="L4" s="10"/>
      <c r="M4" s="92"/>
      <c r="N4" s="13">
        <f>C4+E4+G4+I4+K4+M4</f>
        <v>1.1499999999999999</v>
      </c>
    </row>
    <row r="5" spans="1:14" x14ac:dyDescent="0.25">
      <c r="A5" s="136"/>
      <c r="B5" s="56"/>
      <c r="C5" s="33"/>
      <c r="D5" s="56" t="s">
        <v>31</v>
      </c>
      <c r="E5" s="33"/>
      <c r="F5" s="56"/>
      <c r="G5" s="33"/>
      <c r="H5" s="56"/>
      <c r="I5" s="33"/>
      <c r="J5" s="56"/>
      <c r="K5" s="33"/>
      <c r="L5" s="56"/>
      <c r="M5" s="28"/>
      <c r="N5" s="33"/>
    </row>
    <row r="6" spans="1:14" x14ac:dyDescent="0.25">
      <c r="A6" s="138">
        <v>3</v>
      </c>
      <c r="B6" s="30"/>
      <c r="C6" s="34"/>
      <c r="D6" s="30" t="s">
        <v>18</v>
      </c>
      <c r="E6" s="34">
        <v>0.69</v>
      </c>
      <c r="F6" s="30"/>
      <c r="G6" s="34"/>
      <c r="H6" s="30"/>
      <c r="I6" s="34"/>
      <c r="J6" s="30"/>
      <c r="K6" s="34"/>
      <c r="L6" s="30"/>
      <c r="M6" s="31"/>
      <c r="N6" s="34">
        <f>C6+E6+G6+I6+K6+M6</f>
        <v>0.69</v>
      </c>
    </row>
    <row r="7" spans="1:14" ht="23.25" x14ac:dyDescent="0.25">
      <c r="A7" s="183"/>
      <c r="B7" s="148"/>
      <c r="C7" s="60"/>
      <c r="D7" s="148"/>
      <c r="E7" s="60"/>
      <c r="F7" s="148"/>
      <c r="G7" s="60"/>
      <c r="H7" s="148" t="s">
        <v>102</v>
      </c>
      <c r="I7" s="60"/>
      <c r="J7" s="148"/>
      <c r="K7" s="60"/>
      <c r="L7" s="148"/>
      <c r="M7" s="6"/>
      <c r="N7" s="60"/>
    </row>
    <row r="8" spans="1:14" x14ac:dyDescent="0.25">
      <c r="A8" s="183">
        <v>3.75</v>
      </c>
      <c r="B8" s="148"/>
      <c r="C8" s="60"/>
      <c r="D8" s="148"/>
      <c r="E8" s="60"/>
      <c r="F8" s="148"/>
      <c r="G8" s="60"/>
      <c r="H8" s="148" t="s">
        <v>18</v>
      </c>
      <c r="I8" s="60">
        <v>0.86</v>
      </c>
      <c r="J8" s="148"/>
      <c r="K8" s="60"/>
      <c r="L8" s="148"/>
      <c r="M8" s="6"/>
      <c r="N8" s="60">
        <f>C8+E8+G8+I8+K8</f>
        <v>0.86</v>
      </c>
    </row>
    <row r="9" spans="1:14" x14ac:dyDescent="0.25">
      <c r="A9" s="136"/>
      <c r="B9" s="134"/>
      <c r="C9" s="33"/>
      <c r="D9" s="134" t="s">
        <v>32</v>
      </c>
      <c r="E9" s="33"/>
      <c r="F9" s="134"/>
      <c r="G9" s="33"/>
      <c r="H9" s="134"/>
      <c r="I9" s="33"/>
      <c r="J9" s="134"/>
      <c r="K9" s="33"/>
      <c r="L9" s="134"/>
      <c r="M9" s="28"/>
      <c r="N9" s="33"/>
    </row>
    <row r="10" spans="1:14" x14ac:dyDescent="0.25">
      <c r="A10" s="138">
        <v>3</v>
      </c>
      <c r="B10" s="30"/>
      <c r="C10" s="34"/>
      <c r="D10" s="31" t="s">
        <v>18</v>
      </c>
      <c r="E10" s="244">
        <v>0.69</v>
      </c>
      <c r="F10" s="30"/>
      <c r="G10" s="34"/>
      <c r="H10" s="30"/>
      <c r="I10" s="34"/>
      <c r="J10" s="30"/>
      <c r="K10" s="34"/>
      <c r="L10" s="31"/>
      <c r="M10" s="31"/>
      <c r="N10" s="34">
        <f>C10+E10+G10+I10+K10+M10</f>
        <v>0.69</v>
      </c>
    </row>
    <row r="11" spans="1:14" x14ac:dyDescent="0.25">
      <c r="A11" s="136"/>
      <c r="B11" s="56" t="s">
        <v>33</v>
      </c>
      <c r="C11" s="33"/>
      <c r="D11" s="56"/>
      <c r="E11" s="33"/>
      <c r="F11" s="56"/>
      <c r="G11" s="33"/>
      <c r="H11" s="56" t="s">
        <v>33</v>
      </c>
      <c r="I11" s="33"/>
      <c r="J11" s="56"/>
      <c r="K11" s="33"/>
      <c r="L11" s="56"/>
      <c r="M11" s="28"/>
      <c r="N11" s="33"/>
    </row>
    <row r="12" spans="1:14" x14ac:dyDescent="0.25">
      <c r="A12" s="138">
        <v>4</v>
      </c>
      <c r="B12" s="30" t="s">
        <v>18</v>
      </c>
      <c r="C12" s="34">
        <v>0.59</v>
      </c>
      <c r="D12" s="31"/>
      <c r="E12" s="244"/>
      <c r="F12" s="30"/>
      <c r="G12" s="34"/>
      <c r="H12" s="30" t="s">
        <v>20</v>
      </c>
      <c r="I12" s="34">
        <v>0.33</v>
      </c>
      <c r="J12" s="30"/>
      <c r="K12" s="251"/>
      <c r="L12" s="31"/>
      <c r="M12" s="31"/>
      <c r="N12" s="34">
        <f>C12+E12+G12+I12+K12+M12</f>
        <v>0.91999999999999993</v>
      </c>
    </row>
    <row r="13" spans="1:14" ht="23.25" x14ac:dyDescent="0.25">
      <c r="A13" s="136"/>
      <c r="B13" s="56" t="s">
        <v>35</v>
      </c>
      <c r="C13" s="33"/>
      <c r="D13" s="56"/>
      <c r="E13" s="33"/>
      <c r="F13" s="56"/>
      <c r="G13" s="33"/>
      <c r="H13" s="56"/>
      <c r="I13" s="33"/>
      <c r="J13" s="56"/>
      <c r="K13" s="33"/>
      <c r="L13" s="56"/>
      <c r="M13" s="28"/>
      <c r="N13" s="33"/>
    </row>
    <row r="14" spans="1:14" x14ac:dyDescent="0.25">
      <c r="A14" s="138">
        <v>4</v>
      </c>
      <c r="B14" s="30" t="s">
        <v>18</v>
      </c>
      <c r="C14" s="34">
        <v>0.92</v>
      </c>
      <c r="D14" s="31"/>
      <c r="E14" s="244"/>
      <c r="F14" s="30"/>
      <c r="G14" s="34"/>
      <c r="H14" s="30"/>
      <c r="I14" s="34"/>
      <c r="J14" s="30"/>
      <c r="K14" s="34"/>
      <c r="L14" s="31"/>
      <c r="M14" s="31"/>
      <c r="N14" s="34">
        <f>C14+E14+G14+I14+K14+M14</f>
        <v>0.92</v>
      </c>
    </row>
    <row r="15" spans="1:14" x14ac:dyDescent="0.25">
      <c r="A15" s="183"/>
      <c r="B15" s="59"/>
      <c r="C15" s="60"/>
      <c r="D15" s="59"/>
      <c r="E15" s="61"/>
      <c r="F15" s="59" t="s">
        <v>36</v>
      </c>
      <c r="G15" s="248"/>
      <c r="H15" s="59"/>
      <c r="I15" s="248"/>
      <c r="J15" s="59"/>
      <c r="K15" s="248"/>
      <c r="L15" s="6"/>
      <c r="M15" s="6"/>
      <c r="N15" s="60"/>
    </row>
    <row r="16" spans="1:14" x14ac:dyDescent="0.25">
      <c r="A16" s="138">
        <v>7.41</v>
      </c>
      <c r="B16" s="30"/>
      <c r="C16" s="34"/>
      <c r="D16" s="30"/>
      <c r="E16" s="63"/>
      <c r="F16" s="30" t="s">
        <v>18</v>
      </c>
      <c r="G16" s="54">
        <v>1.71</v>
      </c>
      <c r="H16" s="30"/>
      <c r="I16" s="54"/>
      <c r="J16" s="30"/>
      <c r="K16" s="54"/>
      <c r="L16" s="31"/>
      <c r="M16" s="31"/>
      <c r="N16" s="13">
        <f>C16+E16+G16+I16+K16+M16</f>
        <v>1.71</v>
      </c>
    </row>
    <row r="17" spans="1:14" x14ac:dyDescent="0.25">
      <c r="A17" s="95"/>
      <c r="B17" s="238" t="s">
        <v>37</v>
      </c>
      <c r="C17" s="7"/>
      <c r="D17" s="65"/>
      <c r="E17" s="7"/>
      <c r="F17" s="238"/>
      <c r="G17" s="7"/>
      <c r="H17" s="238" t="s">
        <v>37</v>
      </c>
      <c r="I17" s="7"/>
      <c r="J17" s="238"/>
      <c r="K17" s="7"/>
      <c r="L17" s="238"/>
      <c r="M17" s="4"/>
      <c r="N17" s="7"/>
    </row>
    <row r="18" spans="1:14" x14ac:dyDescent="0.25">
      <c r="A18" s="92">
        <v>4</v>
      </c>
      <c r="B18" s="10" t="s">
        <v>19</v>
      </c>
      <c r="C18" s="13">
        <v>0.33</v>
      </c>
      <c r="D18" s="66"/>
      <c r="E18" s="245"/>
      <c r="F18" s="10"/>
      <c r="G18" s="13"/>
      <c r="H18" s="10" t="s">
        <v>18</v>
      </c>
      <c r="I18" s="13">
        <v>0.59</v>
      </c>
      <c r="J18" s="10"/>
      <c r="K18" s="13"/>
      <c r="L18" s="9"/>
      <c r="M18" s="9"/>
      <c r="N18" s="13">
        <f>C18+E18+G18+I18+K18+M18</f>
        <v>0.91999999999999993</v>
      </c>
    </row>
    <row r="19" spans="1:14" ht="24.75" x14ac:dyDescent="0.25">
      <c r="A19" s="239"/>
      <c r="B19" s="15"/>
      <c r="C19" s="7"/>
      <c r="D19" s="4"/>
      <c r="E19" s="246"/>
      <c r="F19" s="15"/>
      <c r="G19" s="7"/>
      <c r="H19" s="15" t="s">
        <v>38</v>
      </c>
      <c r="I19" s="7"/>
      <c r="J19" s="15"/>
      <c r="K19" s="7"/>
      <c r="L19" s="4"/>
      <c r="M19" s="4"/>
      <c r="N19" s="7"/>
    </row>
    <row r="20" spans="1:14" ht="51" x14ac:dyDescent="0.25">
      <c r="A20" s="240">
        <v>3</v>
      </c>
      <c r="B20" s="10"/>
      <c r="C20" s="13"/>
      <c r="D20" s="9"/>
      <c r="E20" s="245"/>
      <c r="F20" s="10"/>
      <c r="G20" s="13"/>
      <c r="H20" s="185" t="s">
        <v>39</v>
      </c>
      <c r="I20" s="13">
        <v>0.69</v>
      </c>
      <c r="J20" s="67"/>
      <c r="K20" s="13"/>
      <c r="L20" s="9"/>
      <c r="M20" s="9"/>
      <c r="N20" s="13">
        <f>C20+E20+G20+I20+K20+M20</f>
        <v>0.69</v>
      </c>
    </row>
    <row r="21" spans="1:14" ht="23.25" x14ac:dyDescent="0.25">
      <c r="A21" s="136"/>
      <c r="B21" s="32" t="s">
        <v>40</v>
      </c>
      <c r="C21" s="33"/>
      <c r="D21" s="32"/>
      <c r="E21" s="33"/>
      <c r="F21" s="32"/>
      <c r="G21" s="33"/>
      <c r="H21" s="32" t="s">
        <v>40</v>
      </c>
      <c r="I21" s="33"/>
      <c r="J21" s="32"/>
      <c r="K21" s="33"/>
      <c r="L21" s="32"/>
      <c r="M21" s="68"/>
      <c r="N21" s="33"/>
    </row>
    <row r="22" spans="1:14" ht="26.25" x14ac:dyDescent="0.25">
      <c r="A22" s="138">
        <v>5</v>
      </c>
      <c r="B22" s="67" t="s">
        <v>41</v>
      </c>
      <c r="C22" s="34">
        <v>0.75</v>
      </c>
      <c r="D22" s="30"/>
      <c r="E22" s="34"/>
      <c r="F22" s="30"/>
      <c r="G22" s="34"/>
      <c r="H22" s="30" t="s">
        <v>42</v>
      </c>
      <c r="I22" s="34">
        <v>0.4</v>
      </c>
      <c r="J22" s="30"/>
      <c r="K22" s="34"/>
      <c r="L22" s="30"/>
      <c r="M22" s="57"/>
      <c r="N22" s="34">
        <f>K22+I22+G22+E22+C22</f>
        <v>1.1499999999999999</v>
      </c>
    </row>
    <row r="23" spans="1:14" x14ac:dyDescent="0.25">
      <c r="A23" s="136"/>
      <c r="B23" s="32" t="s">
        <v>21</v>
      </c>
      <c r="C23" s="33"/>
      <c r="D23" s="32"/>
      <c r="E23" s="247"/>
      <c r="F23" s="32" t="s">
        <v>21</v>
      </c>
      <c r="G23" s="53"/>
      <c r="H23" s="32" t="s">
        <v>21</v>
      </c>
      <c r="I23" s="33"/>
      <c r="J23" s="32" t="s">
        <v>22</v>
      </c>
      <c r="K23" s="53"/>
      <c r="L23" s="28"/>
      <c r="M23" s="28"/>
      <c r="N23" s="33"/>
    </row>
    <row r="24" spans="1:14" x14ac:dyDescent="0.25">
      <c r="A24" s="138">
        <v>14.86</v>
      </c>
      <c r="B24" s="30" t="s">
        <v>19</v>
      </c>
      <c r="C24" s="34">
        <v>0.33</v>
      </c>
      <c r="D24" s="30"/>
      <c r="E24" s="63"/>
      <c r="F24" s="30" t="s">
        <v>20</v>
      </c>
      <c r="G24" s="54">
        <v>0.33</v>
      </c>
      <c r="H24" s="30" t="s">
        <v>18</v>
      </c>
      <c r="I24" s="34">
        <v>2.44</v>
      </c>
      <c r="J24" s="30" t="s">
        <v>19</v>
      </c>
      <c r="K24" s="54">
        <v>0.33</v>
      </c>
      <c r="L24" s="31"/>
      <c r="M24" s="31"/>
      <c r="N24" s="34">
        <f>K24+I24+G24+C24</f>
        <v>3.43</v>
      </c>
    </row>
    <row r="25" spans="1:14" ht="19.5" x14ac:dyDescent="0.25">
      <c r="A25" s="239">
        <v>10.1</v>
      </c>
      <c r="B25" s="40" t="s">
        <v>23</v>
      </c>
      <c r="C25" s="7">
        <v>0.4</v>
      </c>
      <c r="D25" s="4"/>
      <c r="E25" s="246"/>
      <c r="F25" s="40" t="s">
        <v>23</v>
      </c>
      <c r="G25" s="7">
        <v>0.4</v>
      </c>
      <c r="H25" s="15"/>
      <c r="I25" s="7"/>
      <c r="J25" s="40" t="s">
        <v>23</v>
      </c>
      <c r="K25" s="7">
        <v>1.5</v>
      </c>
      <c r="L25" s="4"/>
      <c r="M25" s="4"/>
      <c r="N25" s="55">
        <f>C25+E25+G25+I25+K25+M25</f>
        <v>2.2999999999999998</v>
      </c>
    </row>
    <row r="26" spans="1:14" x14ac:dyDescent="0.25">
      <c r="A26" s="240"/>
      <c r="B26" s="10" t="s">
        <v>19</v>
      </c>
      <c r="C26" s="13"/>
      <c r="D26" s="9"/>
      <c r="E26" s="245"/>
      <c r="F26" s="10" t="s">
        <v>19</v>
      </c>
      <c r="G26" s="13"/>
      <c r="H26" s="10"/>
      <c r="I26" s="13"/>
      <c r="J26" s="10" t="s">
        <v>24</v>
      </c>
      <c r="K26" s="13"/>
      <c r="L26" s="9"/>
      <c r="M26" s="9"/>
      <c r="N26" s="13"/>
    </row>
    <row r="27" spans="1:14" x14ac:dyDescent="0.25">
      <c r="A27" s="95"/>
      <c r="B27" s="89"/>
      <c r="C27" s="7"/>
      <c r="D27" s="4" t="s">
        <v>25</v>
      </c>
      <c r="E27" s="171"/>
      <c r="F27" s="89"/>
      <c r="G27" s="7"/>
      <c r="H27" s="89"/>
      <c r="I27" s="7"/>
      <c r="J27" s="4" t="s">
        <v>25</v>
      </c>
      <c r="K27" s="7"/>
      <c r="L27" s="4"/>
      <c r="M27" s="4"/>
      <c r="N27" s="7"/>
    </row>
    <row r="28" spans="1:14" x14ac:dyDescent="0.25">
      <c r="A28" s="92">
        <v>6</v>
      </c>
      <c r="B28" s="10"/>
      <c r="C28" s="13"/>
      <c r="D28" s="10" t="s">
        <v>18</v>
      </c>
      <c r="E28" s="13">
        <v>1</v>
      </c>
      <c r="F28" s="10"/>
      <c r="G28" s="13"/>
      <c r="H28" s="9"/>
      <c r="I28" s="13"/>
      <c r="J28" s="10" t="s">
        <v>19</v>
      </c>
      <c r="K28" s="13">
        <v>0.39</v>
      </c>
      <c r="L28" s="10"/>
      <c r="M28" s="9"/>
      <c r="N28" s="13">
        <f>C28+E28+G28+I28+K28+M28</f>
        <v>1.3900000000000001</v>
      </c>
    </row>
    <row r="29" spans="1:14" ht="24.75" x14ac:dyDescent="0.25">
      <c r="A29" s="239"/>
      <c r="B29" s="15" t="s">
        <v>77</v>
      </c>
      <c r="C29" s="7"/>
      <c r="D29" s="15" t="s">
        <v>77</v>
      </c>
      <c r="E29" s="7"/>
      <c r="F29" s="15" t="s">
        <v>77</v>
      </c>
      <c r="G29" s="7"/>
      <c r="H29" s="15" t="s">
        <v>77</v>
      </c>
      <c r="I29" s="7"/>
      <c r="J29" s="15" t="s">
        <v>78</v>
      </c>
      <c r="K29" s="7"/>
      <c r="L29" s="15"/>
      <c r="M29" s="4"/>
      <c r="N29" s="7"/>
    </row>
    <row r="30" spans="1:14" ht="23.25" x14ac:dyDescent="0.25">
      <c r="A30" s="240">
        <v>17.8</v>
      </c>
      <c r="B30" s="10" t="s">
        <v>19</v>
      </c>
      <c r="C30" s="13">
        <v>0.4</v>
      </c>
      <c r="D30" s="75" t="s">
        <v>154</v>
      </c>
      <c r="E30" s="13">
        <v>2.21</v>
      </c>
      <c r="F30" s="75" t="s">
        <v>87</v>
      </c>
      <c r="G30" s="13">
        <v>0.5</v>
      </c>
      <c r="H30" s="30" t="s">
        <v>87</v>
      </c>
      <c r="I30" s="13">
        <v>0.5</v>
      </c>
      <c r="J30" s="10" t="s">
        <v>19</v>
      </c>
      <c r="K30" s="13">
        <v>0.5</v>
      </c>
      <c r="L30" s="10"/>
      <c r="M30" s="9"/>
      <c r="N30" s="13">
        <f>C30+E30+G30+I30+K30+M30</f>
        <v>4.1099999999999994</v>
      </c>
    </row>
    <row r="31" spans="1:14" x14ac:dyDescent="0.25">
      <c r="A31" s="112">
        <v>6.68</v>
      </c>
      <c r="B31" s="89"/>
      <c r="C31" s="7"/>
      <c r="D31" s="89" t="s">
        <v>74</v>
      </c>
      <c r="E31" s="243">
        <v>1.54</v>
      </c>
      <c r="F31" s="89"/>
      <c r="G31" s="171"/>
      <c r="H31" s="89"/>
      <c r="I31" s="171"/>
      <c r="J31" s="89"/>
      <c r="K31" s="171"/>
      <c r="L31" s="4"/>
      <c r="M31" s="4"/>
      <c r="N31" s="13">
        <f>C31+E31+G31+I31+K31+M31</f>
        <v>1.54</v>
      </c>
    </row>
    <row r="32" spans="1:14" x14ac:dyDescent="0.25">
      <c r="A32" s="136">
        <v>21.65</v>
      </c>
      <c r="B32" s="134" t="s">
        <v>79</v>
      </c>
      <c r="C32" s="33">
        <v>1</v>
      </c>
      <c r="D32" s="134" t="s">
        <v>80</v>
      </c>
      <c r="E32" s="33">
        <v>1</v>
      </c>
      <c r="F32" s="134" t="s">
        <v>80</v>
      </c>
      <c r="G32" s="33">
        <v>1</v>
      </c>
      <c r="H32" s="134" t="s">
        <v>80</v>
      </c>
      <c r="I32" s="33">
        <v>1</v>
      </c>
      <c r="J32" s="134" t="s">
        <v>80</v>
      </c>
      <c r="K32" s="33">
        <v>1</v>
      </c>
      <c r="L32" s="134"/>
      <c r="M32" s="28"/>
      <c r="N32" s="252">
        <f>C32+E32+G32+I32+K32+M32</f>
        <v>5</v>
      </c>
    </row>
    <row r="33" spans="1:14" x14ac:dyDescent="0.25">
      <c r="A33" s="136"/>
      <c r="B33" s="134" t="s">
        <v>120</v>
      </c>
      <c r="C33" s="33"/>
      <c r="D33" s="134"/>
      <c r="E33" s="33"/>
      <c r="F33" s="134"/>
      <c r="G33" s="33"/>
      <c r="H33" s="134"/>
      <c r="I33" s="33"/>
      <c r="J33" s="134"/>
      <c r="K33" s="33"/>
      <c r="L33" s="134"/>
      <c r="M33" s="28"/>
      <c r="N33" s="7"/>
    </row>
    <row r="34" spans="1:14" x14ac:dyDescent="0.25">
      <c r="A34" s="138">
        <v>5.16</v>
      </c>
      <c r="B34" s="168" t="s">
        <v>18</v>
      </c>
      <c r="C34" s="34">
        <v>1.19</v>
      </c>
      <c r="D34" s="168"/>
      <c r="E34" s="34"/>
      <c r="F34" s="168"/>
      <c r="G34" s="34"/>
      <c r="H34" s="168"/>
      <c r="I34" s="34"/>
      <c r="J34" s="168"/>
      <c r="K34" s="34"/>
      <c r="L34" s="168"/>
      <c r="M34" s="31"/>
      <c r="N34" s="13">
        <f>C34+E34+G34+I34+K34+M34</f>
        <v>1.19</v>
      </c>
    </row>
    <row r="35" spans="1:14" ht="23.25" x14ac:dyDescent="0.25">
      <c r="A35" s="241"/>
      <c r="B35" s="59"/>
      <c r="C35" s="60"/>
      <c r="D35" s="59"/>
      <c r="E35" s="248"/>
      <c r="F35" s="59" t="s">
        <v>123</v>
      </c>
      <c r="G35" s="60"/>
      <c r="H35" s="207"/>
      <c r="I35" s="249"/>
      <c r="J35" s="59"/>
      <c r="K35" s="60"/>
      <c r="L35" s="59"/>
      <c r="M35" s="6"/>
      <c r="N35" s="60"/>
    </row>
    <row r="36" spans="1:14" x14ac:dyDescent="0.25">
      <c r="A36" s="241">
        <v>5.41</v>
      </c>
      <c r="B36" s="59"/>
      <c r="C36" s="60"/>
      <c r="D36" s="59"/>
      <c r="E36" s="248"/>
      <c r="F36" s="59" t="s">
        <v>18</v>
      </c>
      <c r="G36" s="60">
        <v>1.25</v>
      </c>
      <c r="H36" s="234"/>
      <c r="I36" s="250"/>
      <c r="J36" s="59"/>
      <c r="K36" s="60"/>
      <c r="L36" s="59"/>
      <c r="M36" s="6"/>
      <c r="N36" s="60">
        <f>C36+E36+G36+I36+K36+M36</f>
        <v>1.25</v>
      </c>
    </row>
    <row r="37" spans="1:14" x14ac:dyDescent="0.25">
      <c r="A37" s="242">
        <f>SUM(A3:A36)</f>
        <v>129.82</v>
      </c>
      <c r="B37" s="70" t="s">
        <v>9</v>
      </c>
      <c r="C37" s="70">
        <f>SUM(C3:C36)</f>
        <v>6.16</v>
      </c>
      <c r="D37" s="71"/>
      <c r="E37" s="70">
        <f>SUM(E3:E36)</f>
        <v>7.13</v>
      </c>
      <c r="F37" s="72"/>
      <c r="G37" s="70">
        <f>SUM(G3:G36)</f>
        <v>5.84</v>
      </c>
      <c r="H37" s="70"/>
      <c r="I37" s="70">
        <f>SUM(I3:I36)</f>
        <v>6.81</v>
      </c>
      <c r="J37" s="70"/>
      <c r="K37" s="70">
        <f>SUM(K3:K36)</f>
        <v>3.97</v>
      </c>
      <c r="L37" s="71"/>
      <c r="M37" s="71"/>
      <c r="N37" s="70">
        <f>SUM(N3:N36)</f>
        <v>29.91</v>
      </c>
    </row>
    <row r="38" spans="1:14" x14ac:dyDescent="0.25">
      <c r="A38" s="21"/>
      <c r="B38" s="21"/>
      <c r="C38" s="21" t="s">
        <v>12</v>
      </c>
      <c r="D38" s="21"/>
      <c r="E38" s="21"/>
      <c r="F38" s="24"/>
      <c r="G38" s="46"/>
      <c r="H38" s="50">
        <v>44785</v>
      </c>
      <c r="I38" s="21"/>
      <c r="J38" s="21" t="s">
        <v>26</v>
      </c>
      <c r="K38" s="21"/>
      <c r="L38" s="21"/>
      <c r="M38" s="21"/>
      <c r="N38" s="21"/>
    </row>
    <row r="39" spans="1:14" x14ac:dyDescent="0.25">
      <c r="A39" s="21"/>
      <c r="B39" s="21"/>
      <c r="C39" s="21" t="s">
        <v>14</v>
      </c>
      <c r="D39" s="21"/>
      <c r="E39" s="21" t="str">
        <f>B1</f>
        <v>YOHANY DANIELA MORENO CAMARGO</v>
      </c>
      <c r="F39" s="24"/>
      <c r="G39" s="21"/>
      <c r="H39" s="21" t="s">
        <v>27</v>
      </c>
      <c r="J39" s="48">
        <f>N37*4.33</f>
        <v>129.5103</v>
      </c>
      <c r="L39" s="49"/>
      <c r="M39" s="49"/>
    </row>
    <row r="42" spans="1:14" x14ac:dyDescent="0.25">
      <c r="F42" t="s">
        <v>173</v>
      </c>
      <c r="K42" t="s">
        <v>175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60</vt:i4>
      </vt:variant>
      <vt:variant>
        <vt:lpstr>Rangos con nombre</vt:lpstr>
      </vt:variant>
      <vt:variant>
        <vt:i4>12</vt:i4>
      </vt:variant>
    </vt:vector>
  </HeadingPairs>
  <TitlesOfParts>
    <vt:vector size="72" baseType="lpstr">
      <vt:lpstr>SU PLANNING 15,11,22</vt:lpstr>
      <vt:lpstr>su planning 11,11,22</vt:lpstr>
      <vt:lpstr>PLANNING 31,10,2022</vt:lpstr>
      <vt:lpstr>su planning 06,09,2022</vt:lpstr>
      <vt:lpstr>su planning 31,08,22</vt:lpstr>
      <vt:lpstr>su planning 29,08,2022</vt:lpstr>
      <vt:lpstr>su planning 22,08,2022</vt:lpstr>
      <vt:lpstr>su Planning 16,08,2022</vt:lpstr>
      <vt:lpstr>Su Planning 12,08,2022</vt:lpstr>
      <vt:lpstr>SU PLANNING 01,08,2022</vt:lpstr>
      <vt:lpstr>SU PLANNING 01,07,2022</vt:lpstr>
      <vt:lpstr>SU PLANNING 03,03,2022 PARA PAG</vt:lpstr>
      <vt:lpstr>SU PLANNING 03,03,2022</vt:lpstr>
      <vt:lpstr>SU PLANNING 01,03,2022</vt:lpstr>
      <vt:lpstr>SU PLANNING 16,11,2021</vt:lpstr>
      <vt:lpstr>SU PLANNING 11,11,2021</vt:lpstr>
      <vt:lpstr>SU PLANNING 03,11,2021</vt:lpstr>
      <vt:lpstr>SU PLANNING 01,10,2021</vt:lpstr>
      <vt:lpstr>SU PLANNING 16,09,2021</vt:lpstr>
      <vt:lpstr>SU PLANNING 13,07,2021</vt:lpstr>
      <vt:lpstr>SU PLANNING 01,07,2021</vt:lpstr>
      <vt:lpstr>SU PLANNING 16,06,2021</vt:lpstr>
      <vt:lpstr>SU PLANNING 01,06,2021</vt:lpstr>
      <vt:lpstr>SU PLANNING 29,05,2021</vt:lpstr>
      <vt:lpstr>su planning 18,05,2021</vt:lpstr>
      <vt:lpstr>SU PLANNING 01,04,2021</vt:lpstr>
      <vt:lpstr>SU PLANNING 19,03,2021</vt:lpstr>
      <vt:lpstr>SU PLANNING 01,12,2020</vt:lpstr>
      <vt:lpstr>SUPLANNING 01,09,2020</vt:lpstr>
      <vt:lpstr>SU PLANNING 11,08,2020</vt:lpstr>
      <vt:lpstr>SU PLANNING 07,08,2020</vt:lpstr>
      <vt:lpstr>SU PLANNING 06,08,2020</vt:lpstr>
      <vt:lpstr>SU PLANNING 01,07,2020</vt:lpstr>
      <vt:lpstr>SU PLANNING 17,06,2020</vt:lpstr>
      <vt:lpstr>SU PLANNING 01,06,2020</vt:lpstr>
      <vt:lpstr>su planning 29,05,2020</vt:lpstr>
      <vt:lpstr>SU PLANNING + VIEDMA 12,05,2020</vt:lpstr>
      <vt:lpstr>CUBRE VIEDMA 06,04,2020</vt:lpstr>
      <vt:lpstr>CUBRE A TRUJILLO 31,03,2020</vt:lpstr>
      <vt:lpstr>su planning 17,03,2020</vt:lpstr>
      <vt:lpstr>CUBRE A LORENA 16,12,2019</vt:lpstr>
      <vt:lpstr>L.EXTRA 27,12,2019</vt:lpstr>
      <vt:lpstr>SU PLANNING 04,10,2019</vt:lpstr>
      <vt:lpstr>SU PLANNING 16,09,2019</vt:lpstr>
      <vt:lpstr>SU PLANNING 04,09,2019</vt:lpstr>
      <vt:lpstr>SU PLANNING 01,09,2019</vt:lpstr>
      <vt:lpstr>SU PLANNING 21,08,2019</vt:lpstr>
      <vt:lpstr>SUYO +ISA+VICTOIA</vt:lpstr>
      <vt:lpstr>CUBRE A ISA 01,08,2019</vt:lpstr>
      <vt:lpstr>CUBRE A VICTORIA 31,07,2019</vt:lpstr>
      <vt:lpstr>SU PLANNING 26,06,2019</vt:lpstr>
      <vt:lpstr>SU PLANNING 17,06,2019</vt:lpstr>
      <vt:lpstr>CUBRE A LORENA 18,06,2019</vt:lpstr>
      <vt:lpstr>SU PLANNING 13,06,2019</vt:lpstr>
      <vt:lpstr>SU PLANNING 11,06,2019</vt:lpstr>
      <vt:lpstr>SU PLANNING 07,06,2019</vt:lpstr>
      <vt:lpstr>SU PLANNING 23,05,2019</vt:lpstr>
      <vt:lpstr>SU PLANNING 21,05,2019</vt:lpstr>
      <vt:lpstr>SU PLANNING 20,05,2019</vt:lpstr>
      <vt:lpstr>SU PLANNING 17,05,2019</vt:lpstr>
      <vt:lpstr>'PLANNING 31,10,2022'!Área_de_impresión</vt:lpstr>
      <vt:lpstr>'SU PLANNING 01,08,2022'!Área_de_impresión</vt:lpstr>
      <vt:lpstr>'su planning 06,09,2022'!Área_de_impresión</vt:lpstr>
      <vt:lpstr>'su planning 11,11,22'!Área_de_impresión</vt:lpstr>
      <vt:lpstr>'Su Planning 12,08,2022'!Área_de_impresión</vt:lpstr>
      <vt:lpstr>'SU PLANNING 15,11,22'!Área_de_impresión</vt:lpstr>
      <vt:lpstr>'su Planning 16,08,2022'!Área_de_impresión</vt:lpstr>
      <vt:lpstr>'SU PLANNING 21,05,2019'!Área_de_impresión</vt:lpstr>
      <vt:lpstr>'su planning 22,08,2022'!Área_de_impresión</vt:lpstr>
      <vt:lpstr>'su planning 29,08,2022'!Área_de_impresión</vt:lpstr>
      <vt:lpstr>'su planning 31,08,22'!Área_de_impresión</vt:lpstr>
      <vt:lpstr>'SUPLANNING 01,09,2020'!Área_de_impresión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2023-02-09T12:08:26Z</dcterms:modified>
</cp:coreProperties>
</file>