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01,03,2023" sheetId="64" r:id="rId1"/>
    <sheet name="SU PLANNING 16,02,2023" sheetId="63" r:id="rId2"/>
    <sheet name="SU PLANNING 01,02,2023" sheetId="62" r:id="rId3"/>
    <sheet name="su planning 02,11,2022" sheetId="61" r:id="rId4"/>
    <sheet name="su planning 01,10,22" sheetId="60" r:id="rId5"/>
    <sheet name="SU PLANNING 16,09,2022" sheetId="59" r:id="rId6"/>
    <sheet name="SU PLANNING 01,09,2022" sheetId="58" r:id="rId7"/>
    <sheet name="Su planning 13,08,2022" sheetId="57" r:id="rId8"/>
    <sheet name="su planning 01,08,2022" sheetId="56" r:id="rId9"/>
    <sheet name="SU PLANNING 01,06,2022" sheetId="55" r:id="rId10"/>
    <sheet name="SU PLANNING 01,10,2021" sheetId="54" r:id="rId11"/>
    <sheet name="SU PLANNING 01,09,2021" sheetId="53" r:id="rId12"/>
    <sheet name="SU PLANNING 23,08,2021" sheetId="51" r:id="rId13"/>
    <sheet name="SU PLANNING 20,08,2021" sheetId="52" r:id="rId14"/>
    <sheet name="SU PLANNING 01,08,2021" sheetId="50" r:id="rId15"/>
    <sheet name="SU PLANNING 19,07,21" sheetId="49" r:id="rId16"/>
    <sheet name="SU PLANNING 01,07,2021" sheetId="48" r:id="rId17"/>
    <sheet name="SU PLANNING 04,05,2021" sheetId="47" r:id="rId18"/>
    <sheet name="SUPLANNING 01,01,2021" sheetId="46" r:id="rId19"/>
    <sheet name="SU PLANNING 17,11,2020" sheetId="45" r:id="rId20"/>
    <sheet name="SU PLANNING 01,10,2020" sheetId="43" r:id="rId21"/>
    <sheet name="SU PLANNING 07,09,2020" sheetId="44" r:id="rId22"/>
    <sheet name="SU PLANNING 01,08,2020" sheetId="42" r:id="rId23"/>
    <sheet name="SU PLANNING 20,06,2020" sheetId="41" r:id="rId24"/>
    <sheet name="SU PLANNING 18,03,2020" sheetId="40" r:id="rId25"/>
    <sheet name="SU PLANNING 15,11,2019" sheetId="39" r:id="rId26"/>
    <sheet name="SU PLANNING 01,11,2019" sheetId="38" r:id="rId27"/>
    <sheet name="SU PLANNING 01,10,19" sheetId="37" r:id="rId28"/>
    <sheet name="SU PLANNING 13,09,2019" sheetId="35" r:id="rId29"/>
    <sheet name="SU PLANNING 11,07,2019" sheetId="34" r:id="rId30"/>
    <sheet name="SU PLANNING 10,07,2019" sheetId="33" r:id="rId31"/>
    <sheet name="SU PLANNING 01,06,2019" sheetId="32" r:id="rId32"/>
    <sheet name="SU PLANNING 01,05,2019" sheetId="31" r:id="rId33"/>
    <sheet name="SU PLANNING 06,03,2019" sheetId="30" r:id="rId34"/>
    <sheet name="SU PLANNING 08,02,2019" sheetId="29" r:id="rId35"/>
    <sheet name="SU PLANNING 11,01,2019" sheetId="28" r:id="rId36"/>
    <sheet name="SU PLANNING 09,08,2018" sheetId="27" r:id="rId37"/>
    <sheet name="SU PLANNING 08,08,2018" sheetId="26" r:id="rId38"/>
    <sheet name="su planning 30,07,18" sheetId="24" r:id="rId39"/>
    <sheet name="SU PLANNING 17,07,2018" sheetId="25" r:id="rId40"/>
    <sheet name="SU PLANNING 01,07,2018" sheetId="23" r:id="rId41"/>
    <sheet name="SU PLANNING 11,06,2018" sheetId="22" r:id="rId42"/>
    <sheet name="SU PLANNING 04,04,2018 " sheetId="20" r:id="rId43"/>
    <sheet name="SU PLANNING 02,04.2018" sheetId="19" r:id="rId44"/>
    <sheet name="CUBRE A MONICA 19,03,2018" sheetId="17" r:id="rId45"/>
    <sheet name="CUBRE A LOLI MARTINEZ 01,03,201" sheetId="16" r:id="rId46"/>
    <sheet name="CUBRE A MIMOUNT 01,02,2018" sheetId="14" r:id="rId47"/>
    <sheet name="CUBRE A FINA 12,02,2018" sheetId="15" r:id="rId48"/>
    <sheet name="CUBRE A MARILO 01,02,2018" sheetId="13" r:id="rId49"/>
    <sheet name="CUBRE A BIBIANA 01,02,2018" sheetId="12" r:id="rId50"/>
    <sheet name="CUBRE A DELIA(GONGORA)" sheetId="11" r:id="rId51"/>
    <sheet name="CUBRE A DELIA 26,01,2018" sheetId="10" r:id="rId52"/>
    <sheet name="CUBRE IMPRESION DIGITAL OLGA" sheetId="6" r:id="rId53"/>
    <sheet name="cubre a olga 11,01,2018" sheetId="7" r:id="rId54"/>
    <sheet name="CUBRE A LORENA 28,12,2017" sheetId="5" r:id="rId55"/>
    <sheet name="CUBRE A FINA 01,12,2017" sheetId="3" r:id="rId56"/>
    <sheet name="CUBRE A FINA 01,01,2018" sheetId="8" r:id="rId57"/>
    <sheet name="CUBRE A OLGA 01,01,2018" sheetId="9" r:id="rId58"/>
    <sheet name="CUBRE A OLGA 19,12,2017" sheetId="4" r:id="rId59"/>
    <sheet name="CUBRE A DOLORES PEÑA 07,12,2017" sheetId="2" r:id="rId60"/>
    <sheet name="CUBRE A DOLORES PEÑA 02,10,17" sheetId="1" r:id="rId61"/>
  </sheets>
  <definedNames>
    <definedName name="_xlnm.Print_Area" localSheetId="2">'SU PLANNING 01,02,2023'!$A$1:$N$29</definedName>
    <definedName name="_xlnm.Print_Area" localSheetId="0">'SU PLANNING 01,03,2023'!$A$1:$N$27</definedName>
    <definedName name="_xlnm.Print_Area" localSheetId="8">'su planning 01,08,2022'!$A$1:$N$31</definedName>
    <definedName name="_xlnm.Print_Area" localSheetId="6">'SU PLANNING 01,09,2022'!$A$1:$N$31</definedName>
    <definedName name="_xlnm.Print_Area" localSheetId="4">'su planning 01,10,22'!$A$2:$N$30</definedName>
    <definedName name="_xlnm.Print_Area" localSheetId="3">'su planning 02,11,2022'!$A$1:$N$27</definedName>
    <definedName name="_xlnm.Print_Area" localSheetId="7">'Su planning 13,08,2022'!$A$1:$N$28</definedName>
    <definedName name="_xlnm.Print_Area" localSheetId="1">'SU PLANNING 16,02,2023'!$A$1:$N$27</definedName>
    <definedName name="_xlnm.Print_Area" localSheetId="5">'SU PLANNING 16,09,2022'!$A$1:$N$33</definedName>
    <definedName name="_xlnm.Print_Area" localSheetId="19">'SU PLANNING 17,11,2020'!$A$1:$N$35</definedName>
    <definedName name="_xlnm.Print_Area" localSheetId="15">'SU PLANNING 19,07,21'!$A$1:$N$33</definedName>
    <definedName name="_xlnm.Print_Area" localSheetId="38">'su planning 30,07,18'!$A$1:$N$33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64" l="1"/>
  <c r="M24" i="64"/>
  <c r="K24" i="64"/>
  <c r="I24" i="64"/>
  <c r="G24" i="64"/>
  <c r="E24" i="64"/>
  <c r="C24" i="64"/>
  <c r="A24" i="64"/>
  <c r="N23" i="64"/>
  <c r="N20" i="64"/>
  <c r="N18" i="64"/>
  <c r="N16" i="64"/>
  <c r="N14" i="64"/>
  <c r="N10" i="64"/>
  <c r="N8" i="64"/>
  <c r="N6" i="64"/>
  <c r="N4" i="64"/>
  <c r="N24" i="64" l="1"/>
  <c r="I27" i="64" s="1"/>
  <c r="M24" i="63"/>
  <c r="K24" i="63"/>
  <c r="I24" i="63"/>
  <c r="G24" i="63"/>
  <c r="E24" i="63"/>
  <c r="C24" i="63"/>
  <c r="A24" i="63"/>
  <c r="N23" i="63"/>
  <c r="N20" i="63"/>
  <c r="N18" i="63"/>
  <c r="N16" i="63"/>
  <c r="N14" i="63"/>
  <c r="N12" i="63"/>
  <c r="N10" i="63"/>
  <c r="N8" i="63"/>
  <c r="N6" i="63"/>
  <c r="N4" i="63"/>
  <c r="N24" i="63" s="1"/>
  <c r="K26" i="64" l="1"/>
  <c r="I27" i="63"/>
  <c r="K26" i="63"/>
  <c r="N26" i="62"/>
  <c r="K26" i="62"/>
  <c r="I26" i="62"/>
  <c r="G26" i="62"/>
  <c r="E26" i="62"/>
  <c r="C26" i="62"/>
  <c r="A26" i="62"/>
  <c r="N25" i="62"/>
  <c r="M26" i="62" l="1"/>
  <c r="N23" i="62"/>
  <c r="N20" i="62"/>
  <c r="N18" i="62"/>
  <c r="N16" i="62"/>
  <c r="N14" i="62"/>
  <c r="N12" i="62"/>
  <c r="N10" i="62"/>
  <c r="N8" i="62"/>
  <c r="N6" i="62"/>
  <c r="N4" i="62"/>
  <c r="I29" i="62" l="1"/>
  <c r="K28" i="62"/>
  <c r="M24" i="61"/>
  <c r="K24" i="61"/>
  <c r="I24" i="61"/>
  <c r="G24" i="61"/>
  <c r="E24" i="61"/>
  <c r="C24" i="61"/>
  <c r="A24" i="61"/>
  <c r="N23" i="61"/>
  <c r="N20" i="61"/>
  <c r="N18" i="61"/>
  <c r="N16" i="61"/>
  <c r="N14" i="61"/>
  <c r="N12" i="61"/>
  <c r="N10" i="61"/>
  <c r="N8" i="61"/>
  <c r="N6" i="61"/>
  <c r="N4" i="61"/>
  <c r="N24" i="61" l="1"/>
  <c r="I27" i="61"/>
  <c r="K26" i="61"/>
  <c r="M27" i="60"/>
  <c r="K27" i="60"/>
  <c r="I27" i="60"/>
  <c r="G27" i="60"/>
  <c r="E27" i="60"/>
  <c r="C27" i="60"/>
  <c r="A27" i="60"/>
  <c r="N26" i="60"/>
  <c r="N23" i="60"/>
  <c r="N21" i="60"/>
  <c r="N19" i="60"/>
  <c r="N17" i="60"/>
  <c r="N15" i="60"/>
  <c r="N13" i="60"/>
  <c r="N11" i="60"/>
  <c r="N9" i="60"/>
  <c r="N7" i="60"/>
  <c r="N5" i="60"/>
  <c r="N27" i="60" l="1"/>
  <c r="I30" i="60"/>
  <c r="K29" i="60"/>
  <c r="E29" i="59"/>
  <c r="A29" i="59"/>
  <c r="M29" i="59" l="1"/>
  <c r="K29" i="59"/>
  <c r="I29" i="59"/>
  <c r="G29" i="59"/>
  <c r="C29" i="59"/>
  <c r="N28" i="59"/>
  <c r="N26" i="59"/>
  <c r="N24" i="59"/>
  <c r="N22" i="59"/>
  <c r="N20" i="59"/>
  <c r="N18" i="59"/>
  <c r="N16" i="59"/>
  <c r="N14" i="59"/>
  <c r="N12" i="59"/>
  <c r="N10" i="59"/>
  <c r="N8" i="59"/>
  <c r="N6" i="59"/>
  <c r="N29" i="59" l="1"/>
  <c r="I32" i="59" s="1"/>
  <c r="K31" i="59"/>
  <c r="N28" i="58"/>
  <c r="I31" i="58" s="1"/>
  <c r="M28" i="58"/>
  <c r="K28" i="58"/>
  <c r="I28" i="58"/>
  <c r="G28" i="58"/>
  <c r="E28" i="58"/>
  <c r="C28" i="58"/>
  <c r="A28" i="58"/>
  <c r="N27" i="58"/>
  <c r="N25" i="58"/>
  <c r="N23" i="58"/>
  <c r="N21" i="58"/>
  <c r="N19" i="58"/>
  <c r="N17" i="58"/>
  <c r="N15" i="58"/>
  <c r="N13" i="58"/>
  <c r="N11" i="58"/>
  <c r="N9" i="58"/>
  <c r="N7" i="58"/>
  <c r="N5" i="58"/>
  <c r="K30" i="58" l="1"/>
  <c r="M25" i="57"/>
  <c r="K25" i="57"/>
  <c r="I25" i="57"/>
  <c r="G25" i="57"/>
  <c r="E25" i="57"/>
  <c r="C25" i="57"/>
  <c r="A25" i="57"/>
  <c r="N24" i="57"/>
  <c r="N22" i="57"/>
  <c r="N20" i="57"/>
  <c r="N18" i="57"/>
  <c r="N16" i="57"/>
  <c r="N14" i="57"/>
  <c r="N12" i="57"/>
  <c r="N10" i="57"/>
  <c r="N8" i="57"/>
  <c r="N6" i="57"/>
  <c r="N4" i="57"/>
  <c r="N25" i="57" l="1"/>
  <c r="I28" i="57"/>
  <c r="K27" i="57"/>
  <c r="M28" i="56"/>
  <c r="K28" i="56"/>
  <c r="I28" i="56"/>
  <c r="G28" i="56"/>
  <c r="E28" i="56"/>
  <c r="C28" i="56"/>
  <c r="A28" i="56"/>
  <c r="N27" i="56"/>
  <c r="N25" i="56"/>
  <c r="N23" i="56"/>
  <c r="N21" i="56"/>
  <c r="N19" i="56"/>
  <c r="N17" i="56"/>
  <c r="N15" i="56"/>
  <c r="N13" i="56"/>
  <c r="N11" i="56"/>
  <c r="N9" i="56"/>
  <c r="N7" i="56"/>
  <c r="N5" i="56"/>
  <c r="N28" i="56" l="1"/>
  <c r="I31" i="56" s="1"/>
  <c r="K30" i="56"/>
  <c r="K28" i="55"/>
  <c r="N28" i="55" l="1"/>
  <c r="M28" i="55"/>
  <c r="I28" i="55"/>
  <c r="G28" i="55"/>
  <c r="E28" i="55"/>
  <c r="C28" i="55"/>
  <c r="A28" i="55"/>
  <c r="N27" i="55"/>
  <c r="N25" i="55"/>
  <c r="N23" i="55"/>
  <c r="N21" i="55"/>
  <c r="N19" i="55"/>
  <c r="N17" i="55"/>
  <c r="N15" i="55"/>
  <c r="N13" i="55"/>
  <c r="N11" i="55"/>
  <c r="N9" i="55"/>
  <c r="N7" i="55"/>
  <c r="N5" i="55"/>
  <c r="N23" i="54"/>
  <c r="I31" i="55" l="1"/>
  <c r="K30" i="55"/>
  <c r="C30" i="54"/>
  <c r="E30" i="54"/>
  <c r="G30" i="54"/>
  <c r="K30" i="54"/>
  <c r="I30" i="54"/>
  <c r="M30" i="54"/>
  <c r="A30" i="54"/>
  <c r="N29" i="54"/>
  <c r="N27" i="54"/>
  <c r="N25" i="54"/>
  <c r="N21" i="54"/>
  <c r="N19" i="54"/>
  <c r="N17" i="54"/>
  <c r="N15" i="54"/>
  <c r="N13" i="54"/>
  <c r="N11" i="54"/>
  <c r="N9" i="54"/>
  <c r="N7" i="54"/>
  <c r="N5" i="54"/>
  <c r="N30" i="54" l="1"/>
  <c r="I33" i="54"/>
  <c r="K32" i="54"/>
  <c r="I30" i="53"/>
  <c r="K30" i="53" l="1"/>
  <c r="N27" i="53"/>
  <c r="M30" i="53"/>
  <c r="G30" i="53"/>
  <c r="E30" i="53"/>
  <c r="C30" i="53"/>
  <c r="A30" i="53"/>
  <c r="N29" i="53"/>
  <c r="N25" i="53"/>
  <c r="N23" i="53"/>
  <c r="N21" i="53"/>
  <c r="N19" i="53"/>
  <c r="N17" i="53"/>
  <c r="N15" i="53"/>
  <c r="N13" i="53"/>
  <c r="N11" i="53"/>
  <c r="N9" i="53"/>
  <c r="N7" i="53"/>
  <c r="N5" i="53"/>
  <c r="N30" i="52"/>
  <c r="K30" i="52"/>
  <c r="M30" i="52"/>
  <c r="I30" i="52"/>
  <c r="G30" i="52"/>
  <c r="E30" i="52"/>
  <c r="C30" i="52"/>
  <c r="A30" i="52"/>
  <c r="N29" i="52"/>
  <c r="N27" i="52"/>
  <c r="N25" i="52"/>
  <c r="N23" i="52"/>
  <c r="N21" i="52"/>
  <c r="N19" i="52"/>
  <c r="N17" i="52"/>
  <c r="N15" i="52"/>
  <c r="N13" i="52"/>
  <c r="N11" i="52"/>
  <c r="N9" i="52"/>
  <c r="N7" i="52"/>
  <c r="N5" i="52"/>
  <c r="K30" i="51"/>
  <c r="M30" i="51"/>
  <c r="I30" i="51"/>
  <c r="G30" i="51"/>
  <c r="E30" i="51"/>
  <c r="C30" i="51"/>
  <c r="A30" i="51"/>
  <c r="N29" i="51"/>
  <c r="N30" i="53" l="1"/>
  <c r="I33" i="53"/>
  <c r="K32" i="53"/>
  <c r="I33" i="52"/>
  <c r="N27" i="51"/>
  <c r="N25" i="51"/>
  <c r="N23" i="51"/>
  <c r="N21" i="51"/>
  <c r="N19" i="51"/>
  <c r="N17" i="51"/>
  <c r="N15" i="51"/>
  <c r="N30" i="51" s="1"/>
  <c r="N13" i="51"/>
  <c r="N11" i="51"/>
  <c r="N9" i="51"/>
  <c r="N7" i="51"/>
  <c r="N5" i="51"/>
  <c r="M28" i="50"/>
  <c r="K28" i="50"/>
  <c r="I28" i="50"/>
  <c r="G28" i="50"/>
  <c r="E28" i="50"/>
  <c r="C28" i="50"/>
  <c r="A28" i="50"/>
  <c r="N27" i="50"/>
  <c r="N25" i="50"/>
  <c r="N23" i="50"/>
  <c r="N21" i="50"/>
  <c r="N19" i="50"/>
  <c r="N17" i="50"/>
  <c r="N15" i="50"/>
  <c r="N13" i="50"/>
  <c r="N11" i="50"/>
  <c r="N9" i="50"/>
  <c r="N7" i="50"/>
  <c r="N5" i="50"/>
  <c r="K32" i="52" l="1"/>
  <c r="I33" i="51"/>
  <c r="N28" i="50"/>
  <c r="I31" i="50"/>
  <c r="K30" i="50"/>
  <c r="K30" i="49"/>
  <c r="I30" i="49"/>
  <c r="G30" i="49"/>
  <c r="E30" i="49"/>
  <c r="C30" i="49"/>
  <c r="K32" i="51" l="1"/>
  <c r="A30" i="49"/>
  <c r="N29" i="49"/>
  <c r="N30" i="49" s="1"/>
  <c r="M30" i="49"/>
  <c r="N27" i="49"/>
  <c r="N25" i="49"/>
  <c r="N23" i="49"/>
  <c r="N21" i="49"/>
  <c r="N19" i="49"/>
  <c r="N17" i="49"/>
  <c r="N15" i="49"/>
  <c r="N13" i="49"/>
  <c r="N11" i="49"/>
  <c r="N9" i="49"/>
  <c r="N7" i="49"/>
  <c r="N5" i="49"/>
  <c r="I33" i="49" l="1"/>
  <c r="K32" i="49"/>
  <c r="N28" i="48"/>
  <c r="K28" i="48"/>
  <c r="I28" i="48"/>
  <c r="G28" i="48"/>
  <c r="E28" i="48"/>
  <c r="N25" i="48"/>
  <c r="C28" i="48" l="1"/>
  <c r="A28" i="48"/>
  <c r="N27" i="48" l="1"/>
  <c r="M28" i="48"/>
  <c r="N23" i="48"/>
  <c r="N21" i="48"/>
  <c r="N19" i="48"/>
  <c r="N17" i="48"/>
  <c r="N15" i="48"/>
  <c r="N13" i="48"/>
  <c r="N11" i="48"/>
  <c r="N9" i="48"/>
  <c r="N7" i="48"/>
  <c r="N5" i="48"/>
  <c r="I31" i="48" l="1"/>
  <c r="K30" i="48"/>
  <c r="M26" i="47"/>
  <c r="K26" i="47"/>
  <c r="I26" i="47"/>
  <c r="G26" i="47"/>
  <c r="E26" i="47"/>
  <c r="C26" i="47"/>
  <c r="A26" i="47"/>
  <c r="N25" i="47"/>
  <c r="N23" i="47"/>
  <c r="N21" i="47"/>
  <c r="N19" i="47"/>
  <c r="N17" i="47"/>
  <c r="N15" i="47"/>
  <c r="N13" i="47"/>
  <c r="N11" i="47"/>
  <c r="N9" i="47"/>
  <c r="N7" i="47"/>
  <c r="N5" i="47"/>
  <c r="N26" i="47" l="1"/>
  <c r="I29" i="47"/>
  <c r="K28" i="47"/>
  <c r="N28" i="46"/>
  <c r="K28" i="46"/>
  <c r="I28" i="46"/>
  <c r="G28" i="46"/>
  <c r="E28" i="46"/>
  <c r="M28" i="46"/>
  <c r="C28" i="46"/>
  <c r="A28" i="46"/>
  <c r="N27" i="46"/>
  <c r="N25" i="46"/>
  <c r="N23" i="46"/>
  <c r="N21" i="46"/>
  <c r="N19" i="46"/>
  <c r="N17" i="46"/>
  <c r="N15" i="46"/>
  <c r="N13" i="46"/>
  <c r="N11" i="46"/>
  <c r="N9" i="46"/>
  <c r="N7" i="46"/>
  <c r="N5" i="46"/>
  <c r="I31" i="46" l="1"/>
  <c r="K30" i="46"/>
  <c r="N28" i="45"/>
  <c r="N20" i="45"/>
  <c r="N18" i="45"/>
  <c r="N12" i="45"/>
  <c r="N10" i="45"/>
  <c r="N9" i="45"/>
  <c r="N7" i="45"/>
  <c r="N5" i="45"/>
  <c r="M31" i="45" l="1"/>
  <c r="K31" i="45"/>
  <c r="I31" i="45"/>
  <c r="G31" i="45"/>
  <c r="E31" i="45"/>
  <c r="C31" i="45"/>
  <c r="A31" i="45"/>
  <c r="N30" i="45"/>
  <c r="N26" i="45"/>
  <c r="N24" i="45"/>
  <c r="N22" i="45"/>
  <c r="N16" i="45"/>
  <c r="N14" i="45"/>
  <c r="N31" i="45" l="1"/>
  <c r="I34" i="45" s="1"/>
  <c r="N28" i="43"/>
  <c r="M31" i="43"/>
  <c r="K31" i="43"/>
  <c r="I31" i="43"/>
  <c r="G31" i="43"/>
  <c r="E31" i="43"/>
  <c r="C31" i="43"/>
  <c r="A31" i="43"/>
  <c r="N30" i="43"/>
  <c r="N26" i="43"/>
  <c r="N24" i="43"/>
  <c r="N22" i="43"/>
  <c r="N20" i="43"/>
  <c r="N18" i="43"/>
  <c r="N16" i="43"/>
  <c r="N14" i="43"/>
  <c r="N12" i="43"/>
  <c r="N10" i="43"/>
  <c r="N9" i="43"/>
  <c r="N7" i="43"/>
  <c r="N5" i="43"/>
  <c r="N31" i="43" s="1"/>
  <c r="K33" i="45" l="1"/>
  <c r="I34" i="43"/>
  <c r="K33" i="43"/>
  <c r="N30" i="44"/>
  <c r="N31" i="44" s="1"/>
  <c r="N28" i="44"/>
  <c r="N26" i="44"/>
  <c r="N24" i="44"/>
  <c r="N22" i="44"/>
  <c r="N20" i="44"/>
  <c r="N18" i="44"/>
  <c r="N16" i="44"/>
  <c r="N14" i="44"/>
  <c r="N12" i="44"/>
  <c r="N10" i="44"/>
  <c r="N9" i="44"/>
  <c r="N7" i="44"/>
  <c r="N5" i="44"/>
  <c r="K31" i="44"/>
  <c r="I31" i="44"/>
  <c r="G31" i="44"/>
  <c r="E31" i="44"/>
  <c r="C31" i="44"/>
  <c r="A31" i="44"/>
  <c r="I34" i="44" l="1"/>
  <c r="K33" i="44"/>
  <c r="M31" i="44"/>
  <c r="N16" i="42" l="1"/>
  <c r="M29" i="42"/>
  <c r="K29" i="42"/>
  <c r="I29" i="42"/>
  <c r="G29" i="42"/>
  <c r="E29" i="42"/>
  <c r="C29" i="42"/>
  <c r="A29" i="42"/>
  <c r="N28" i="42"/>
  <c r="N26" i="42"/>
  <c r="N24" i="42"/>
  <c r="N22" i="42"/>
  <c r="N20" i="42"/>
  <c r="N18" i="42"/>
  <c r="N14" i="42"/>
  <c r="N12" i="42"/>
  <c r="N10" i="42"/>
  <c r="N9" i="42"/>
  <c r="N7" i="42"/>
  <c r="N5" i="42"/>
  <c r="N29" i="42" s="1"/>
  <c r="I32" i="42" l="1"/>
  <c r="K31" i="42"/>
  <c r="E27" i="41"/>
  <c r="A27" i="41"/>
  <c r="N26" i="41"/>
  <c r="M27" i="41"/>
  <c r="K27" i="41"/>
  <c r="I27" i="41"/>
  <c r="G27" i="41"/>
  <c r="C27" i="41"/>
  <c r="N24" i="41"/>
  <c r="N22" i="41"/>
  <c r="N20" i="41"/>
  <c r="N18" i="41"/>
  <c r="N16" i="41"/>
  <c r="N14" i="41"/>
  <c r="N12" i="41"/>
  <c r="N10" i="41"/>
  <c r="N9" i="41"/>
  <c r="N7" i="41"/>
  <c r="N5" i="41"/>
  <c r="N27" i="41" s="1"/>
  <c r="I30" i="41" l="1"/>
  <c r="K29" i="41"/>
  <c r="M27" i="40"/>
  <c r="K27" i="40"/>
  <c r="I27" i="40"/>
  <c r="G27" i="40"/>
  <c r="E27" i="40"/>
  <c r="C27" i="40"/>
  <c r="A27" i="40"/>
  <c r="N26" i="40"/>
  <c r="N24" i="40"/>
  <c r="N22" i="40"/>
  <c r="N20" i="40"/>
  <c r="N18" i="40"/>
  <c r="N16" i="40"/>
  <c r="N14" i="40"/>
  <c r="N12" i="40"/>
  <c r="N10" i="40"/>
  <c r="N9" i="40"/>
  <c r="N7" i="40"/>
  <c r="N5" i="40"/>
  <c r="N27" i="40" l="1"/>
  <c r="I30" i="40" s="1"/>
  <c r="K29" i="40"/>
  <c r="N5" i="38"/>
  <c r="M29" i="39"/>
  <c r="K29" i="39"/>
  <c r="I29" i="39"/>
  <c r="G29" i="39"/>
  <c r="E29" i="39"/>
  <c r="C29" i="39"/>
  <c r="A29" i="39"/>
  <c r="N28" i="39"/>
  <c r="N26" i="39"/>
  <c r="N24" i="39"/>
  <c r="N22" i="39"/>
  <c r="N20" i="39"/>
  <c r="N18" i="39"/>
  <c r="N16" i="39"/>
  <c r="N14" i="39"/>
  <c r="N12" i="39"/>
  <c r="N10" i="39"/>
  <c r="N9" i="39"/>
  <c r="N7" i="39"/>
  <c r="N5" i="39"/>
  <c r="N29" i="39" l="1"/>
  <c r="I32" i="39" s="1"/>
  <c r="K31" i="39"/>
  <c r="M29" i="38"/>
  <c r="K29" i="38"/>
  <c r="I29" i="38"/>
  <c r="G29" i="38"/>
  <c r="E29" i="38"/>
  <c r="C29" i="38"/>
  <c r="A29" i="38"/>
  <c r="N28" i="38"/>
  <c r="N26" i="38"/>
  <c r="N24" i="38"/>
  <c r="N22" i="38"/>
  <c r="N20" i="38"/>
  <c r="N18" i="38"/>
  <c r="N16" i="38"/>
  <c r="N14" i="38"/>
  <c r="N12" i="38"/>
  <c r="N10" i="38"/>
  <c r="N9" i="38"/>
  <c r="N7" i="38"/>
  <c r="N29" i="38" l="1"/>
  <c r="I32" i="38" s="1"/>
  <c r="N10" i="35"/>
  <c r="N9" i="35"/>
  <c r="N10" i="37"/>
  <c r="N26" i="37"/>
  <c r="K31" i="38" l="1"/>
  <c r="N9" i="37"/>
  <c r="M29" i="37"/>
  <c r="K29" i="37"/>
  <c r="I29" i="37"/>
  <c r="G29" i="37"/>
  <c r="E29" i="37"/>
  <c r="C29" i="37"/>
  <c r="A29" i="37"/>
  <c r="N28" i="37"/>
  <c r="N24" i="37"/>
  <c r="N22" i="37"/>
  <c r="N20" i="37"/>
  <c r="N18" i="37"/>
  <c r="N16" i="37"/>
  <c r="N14" i="37"/>
  <c r="N12" i="37"/>
  <c r="N7" i="37"/>
  <c r="N5" i="37"/>
  <c r="N29" i="37" l="1"/>
  <c r="I32" i="37" s="1"/>
  <c r="K31" i="37" l="1"/>
  <c r="M29" i="35"/>
  <c r="K29" i="35"/>
  <c r="I29" i="35"/>
  <c r="G29" i="35"/>
  <c r="E29" i="35"/>
  <c r="C29" i="35"/>
  <c r="A29" i="35"/>
  <c r="N28" i="35"/>
  <c r="N24" i="35"/>
  <c r="N22" i="35"/>
  <c r="N20" i="35"/>
  <c r="N18" i="35"/>
  <c r="N16" i="35"/>
  <c r="N14" i="35"/>
  <c r="N12" i="35"/>
  <c r="N7" i="35"/>
  <c r="N5" i="35"/>
  <c r="N29" i="35" l="1"/>
  <c r="I32" i="35"/>
  <c r="K31" i="35"/>
  <c r="M26" i="34"/>
  <c r="K26" i="34"/>
  <c r="I26" i="34"/>
  <c r="G26" i="34"/>
  <c r="E26" i="34"/>
  <c r="C26" i="34"/>
  <c r="A26" i="34"/>
  <c r="N25" i="34"/>
  <c r="N21" i="34"/>
  <c r="N19" i="34"/>
  <c r="N17" i="34"/>
  <c r="N15" i="34"/>
  <c r="N13" i="34"/>
  <c r="N11" i="34"/>
  <c r="N9" i="34"/>
  <c r="N7" i="34"/>
  <c r="N5" i="34"/>
  <c r="N26" i="34" s="1"/>
  <c r="M26" i="33"/>
  <c r="K26" i="33"/>
  <c r="I26" i="33"/>
  <c r="G26" i="33"/>
  <c r="E26" i="33"/>
  <c r="C26" i="33"/>
  <c r="A26" i="33"/>
  <c r="N25" i="33"/>
  <c r="N21" i="33"/>
  <c r="N19" i="33"/>
  <c r="N17" i="33"/>
  <c r="N15" i="33"/>
  <c r="N13" i="33"/>
  <c r="N11" i="33"/>
  <c r="N9" i="33"/>
  <c r="N7" i="33"/>
  <c r="N26" i="33" s="1"/>
  <c r="N5" i="33"/>
  <c r="I29" i="34" l="1"/>
  <c r="K28" i="34"/>
  <c r="I29" i="33"/>
  <c r="K28" i="33"/>
  <c r="N26" i="32"/>
  <c r="K26" i="32"/>
  <c r="I26" i="32"/>
  <c r="G26" i="32"/>
  <c r="E26" i="32"/>
  <c r="N25" i="32"/>
  <c r="M26" i="32"/>
  <c r="C26" i="32"/>
  <c r="A26" i="32"/>
  <c r="N21" i="32"/>
  <c r="N19" i="32"/>
  <c r="N17" i="32"/>
  <c r="N15" i="32"/>
  <c r="N13" i="32"/>
  <c r="N11" i="32"/>
  <c r="N9" i="32"/>
  <c r="N7" i="32"/>
  <c r="N5" i="32"/>
  <c r="I29" i="32" l="1"/>
  <c r="C26" i="31"/>
  <c r="M26" i="31"/>
  <c r="K26" i="31"/>
  <c r="I26" i="31"/>
  <c r="G26" i="31"/>
  <c r="E26" i="31"/>
  <c r="A26" i="31"/>
  <c r="N25" i="31"/>
  <c r="N21" i="31"/>
  <c r="N19" i="31"/>
  <c r="N17" i="31"/>
  <c r="N15" i="31"/>
  <c r="N13" i="31"/>
  <c r="N11" i="31"/>
  <c r="N9" i="31"/>
  <c r="N7" i="31"/>
  <c r="N5" i="31"/>
  <c r="K28" i="32" l="1"/>
  <c r="N26" i="31"/>
  <c r="I29" i="31" s="1"/>
  <c r="K28" i="31"/>
  <c r="M26" i="30"/>
  <c r="K26" i="30"/>
  <c r="I26" i="30"/>
  <c r="G26" i="30"/>
  <c r="E26" i="30"/>
  <c r="C26" i="30"/>
  <c r="A26" i="30"/>
  <c r="N25" i="30"/>
  <c r="N21" i="30"/>
  <c r="N19" i="30"/>
  <c r="N17" i="30"/>
  <c r="N15" i="30"/>
  <c r="N13" i="30"/>
  <c r="N11" i="30"/>
  <c r="N9" i="30"/>
  <c r="N7" i="30"/>
  <c r="N5" i="30"/>
  <c r="N26" i="30" l="1"/>
  <c r="I29" i="30" s="1"/>
  <c r="M28" i="29"/>
  <c r="K28" i="29"/>
  <c r="I28" i="29"/>
  <c r="G28" i="29"/>
  <c r="E28" i="29"/>
  <c r="C28" i="29"/>
  <c r="A28" i="29"/>
  <c r="N27" i="29"/>
  <c r="N23" i="29"/>
  <c r="N21" i="29"/>
  <c r="N19" i="29"/>
  <c r="N17" i="29"/>
  <c r="N15" i="29"/>
  <c r="N13" i="29"/>
  <c r="N11" i="29"/>
  <c r="N9" i="29"/>
  <c r="N7" i="29"/>
  <c r="N5" i="29"/>
  <c r="K28" i="30" l="1"/>
  <c r="N28" i="29"/>
  <c r="I31" i="29"/>
  <c r="K30" i="29"/>
  <c r="N27" i="28"/>
  <c r="M28" i="28"/>
  <c r="K28" i="28"/>
  <c r="I28" i="28"/>
  <c r="G28" i="28"/>
  <c r="E28" i="28"/>
  <c r="C28" i="28"/>
  <c r="A28" i="28"/>
  <c r="N23" i="28"/>
  <c r="N21" i="28"/>
  <c r="N19" i="28"/>
  <c r="N17" i="28"/>
  <c r="N15" i="28"/>
  <c r="N13" i="28"/>
  <c r="N11" i="28"/>
  <c r="N9" i="28"/>
  <c r="N7" i="28"/>
  <c r="N5" i="28"/>
  <c r="N28" i="28" l="1"/>
  <c r="I31" i="28" s="1"/>
  <c r="M27" i="27"/>
  <c r="K27" i="27"/>
  <c r="I27" i="27"/>
  <c r="G27" i="27"/>
  <c r="E27" i="27"/>
  <c r="C27" i="27"/>
  <c r="A27" i="27"/>
  <c r="N23" i="27"/>
  <c r="N21" i="27"/>
  <c r="N19" i="27"/>
  <c r="N17" i="27"/>
  <c r="N15" i="27"/>
  <c r="N13" i="27"/>
  <c r="N11" i="27"/>
  <c r="N9" i="27"/>
  <c r="N7" i="27"/>
  <c r="N5" i="27"/>
  <c r="N27" i="27" s="1"/>
  <c r="M27" i="26"/>
  <c r="K27" i="26"/>
  <c r="I27" i="26"/>
  <c r="G27" i="26"/>
  <c r="E27" i="26"/>
  <c r="C27" i="26"/>
  <c r="A27" i="26"/>
  <c r="N23" i="26"/>
  <c r="N21" i="26"/>
  <c r="N19" i="26"/>
  <c r="N27" i="26" s="1"/>
  <c r="N17" i="26"/>
  <c r="N15" i="26"/>
  <c r="N13" i="26"/>
  <c r="N11" i="26"/>
  <c r="N9" i="26"/>
  <c r="N7" i="26"/>
  <c r="N5" i="26"/>
  <c r="K30" i="28" l="1"/>
  <c r="I30" i="27"/>
  <c r="K29" i="27"/>
  <c r="I30" i="26"/>
  <c r="K29" i="26"/>
  <c r="M19" i="25"/>
  <c r="K19" i="25"/>
  <c r="I19" i="25"/>
  <c r="G19" i="25"/>
  <c r="E19" i="25"/>
  <c r="C19" i="25"/>
  <c r="A19" i="25"/>
  <c r="N17" i="25"/>
  <c r="N15" i="25"/>
  <c r="N13" i="25"/>
  <c r="N11" i="25"/>
  <c r="N9" i="25"/>
  <c r="N7" i="25"/>
  <c r="N5" i="25"/>
  <c r="N19" i="25" l="1"/>
  <c r="I22" i="25" s="1"/>
  <c r="N23" i="24"/>
  <c r="N21" i="24"/>
  <c r="N19" i="24"/>
  <c r="N13" i="24"/>
  <c r="C27" i="24"/>
  <c r="K21" i="25" l="1"/>
  <c r="M27" i="24"/>
  <c r="K27" i="24"/>
  <c r="I27" i="24"/>
  <c r="G27" i="24"/>
  <c r="E27" i="24"/>
  <c r="A27" i="24"/>
  <c r="N17" i="24"/>
  <c r="N15" i="24"/>
  <c r="N11" i="24"/>
  <c r="N9" i="24"/>
  <c r="N7" i="24"/>
  <c r="N5" i="24"/>
  <c r="N27" i="24" l="1"/>
  <c r="I30" i="24" s="1"/>
  <c r="M21" i="23"/>
  <c r="K21" i="23"/>
  <c r="I21" i="23"/>
  <c r="G21" i="23"/>
  <c r="E21" i="23"/>
  <c r="C21" i="23"/>
  <c r="A21" i="23"/>
  <c r="N19" i="23"/>
  <c r="N17" i="23"/>
  <c r="N15" i="23"/>
  <c r="N13" i="23"/>
  <c r="N11" i="23"/>
  <c r="N9" i="23"/>
  <c r="N7" i="23"/>
  <c r="N5" i="23"/>
  <c r="N21" i="23" s="1"/>
  <c r="K29" i="24" l="1"/>
  <c r="I24" i="23"/>
  <c r="K23" i="23"/>
  <c r="N19" i="22"/>
  <c r="M21" i="22" l="1"/>
  <c r="K21" i="22"/>
  <c r="I21" i="22"/>
  <c r="G21" i="22"/>
  <c r="E21" i="22"/>
  <c r="C21" i="22"/>
  <c r="A21" i="22"/>
  <c r="N17" i="22"/>
  <c r="N15" i="22"/>
  <c r="N13" i="22"/>
  <c r="N11" i="22"/>
  <c r="N9" i="22"/>
  <c r="N7" i="22"/>
  <c r="N5" i="22"/>
  <c r="N21" i="22" s="1"/>
  <c r="I24" i="22" l="1"/>
  <c r="K23" i="22"/>
  <c r="N17" i="20" l="1"/>
  <c r="M19" i="20" l="1"/>
  <c r="K19" i="20"/>
  <c r="I19" i="20"/>
  <c r="G19" i="20"/>
  <c r="E19" i="20"/>
  <c r="C19" i="20"/>
  <c r="A19" i="20"/>
  <c r="N15" i="20"/>
  <c r="N13" i="20"/>
  <c r="N11" i="20"/>
  <c r="N9" i="20"/>
  <c r="N7" i="20"/>
  <c r="N5" i="20"/>
  <c r="N19" i="20" s="1"/>
  <c r="I22" i="20" l="1"/>
  <c r="K21" i="20"/>
  <c r="N15" i="19"/>
  <c r="M17" i="19" l="1"/>
  <c r="K17" i="19"/>
  <c r="I17" i="19"/>
  <c r="G17" i="19"/>
  <c r="E17" i="19"/>
  <c r="C17" i="19"/>
  <c r="A17" i="19"/>
  <c r="N13" i="19"/>
  <c r="N11" i="19"/>
  <c r="N9" i="19"/>
  <c r="N7" i="19"/>
  <c r="N5" i="19"/>
  <c r="N17" i="19" l="1"/>
  <c r="I20" i="19"/>
  <c r="K19" i="19"/>
  <c r="D9" i="17" l="1"/>
  <c r="M7" i="17"/>
  <c r="K7" i="17"/>
  <c r="I7" i="17"/>
  <c r="G7" i="17"/>
  <c r="E7" i="17"/>
  <c r="C7" i="17"/>
  <c r="A7" i="17"/>
  <c r="N5" i="17"/>
  <c r="N7" i="17" s="1"/>
  <c r="K9" i="17" s="1"/>
  <c r="N20" i="16" l="1"/>
  <c r="D28" i="16" l="1"/>
  <c r="M23" i="16"/>
  <c r="K23" i="16"/>
  <c r="I23" i="16"/>
  <c r="G23" i="16"/>
  <c r="E23" i="16"/>
  <c r="C23" i="16"/>
  <c r="A23" i="16"/>
  <c r="N22" i="16"/>
  <c r="N18" i="16"/>
  <c r="N16" i="16"/>
  <c r="N14" i="16"/>
  <c r="N12" i="16"/>
  <c r="N10" i="16"/>
  <c r="N8" i="16"/>
  <c r="N6" i="16"/>
  <c r="N4" i="16"/>
  <c r="N23" i="16" l="1"/>
  <c r="I26" i="16" s="1"/>
  <c r="J26" i="16" s="1"/>
  <c r="D18" i="15" l="1"/>
  <c r="M13" i="15"/>
  <c r="K13" i="15"/>
  <c r="I13" i="15"/>
  <c r="G13" i="15"/>
  <c r="E13" i="15"/>
  <c r="C13" i="15"/>
  <c r="A13" i="15"/>
  <c r="N11" i="15"/>
  <c r="N9" i="15"/>
  <c r="N7" i="15"/>
  <c r="N5" i="15"/>
  <c r="N13" i="15" s="1"/>
  <c r="K15" i="15" s="1"/>
  <c r="I16" i="15" l="1"/>
  <c r="N7" i="14"/>
  <c r="M9" i="14" l="1"/>
  <c r="K9" i="14"/>
  <c r="I9" i="14"/>
  <c r="G9" i="14"/>
  <c r="E9" i="14"/>
  <c r="C9" i="14"/>
  <c r="A9" i="14"/>
  <c r="N5" i="14"/>
  <c r="N9" i="14" s="1"/>
  <c r="I12" i="14" l="1"/>
  <c r="K11" i="14"/>
  <c r="N12" i="13"/>
  <c r="N5" i="13"/>
  <c r="N9" i="13"/>
  <c r="N7" i="13"/>
  <c r="K12" i="13"/>
  <c r="I12" i="13"/>
  <c r="G12" i="13"/>
  <c r="E12" i="13"/>
  <c r="C12" i="13"/>
  <c r="A12" i="13"/>
  <c r="N11" i="13"/>
  <c r="J15" i="13" s="1"/>
  <c r="M15" i="12" l="1"/>
  <c r="K15" i="12"/>
  <c r="I15" i="12"/>
  <c r="G15" i="12"/>
  <c r="E15" i="12"/>
  <c r="C15" i="12"/>
  <c r="A15" i="12"/>
  <c r="N14" i="12"/>
  <c r="N13" i="12"/>
  <c r="N11" i="12"/>
  <c r="N9" i="12"/>
  <c r="N7" i="12"/>
  <c r="N5" i="12"/>
  <c r="N15" i="12" s="1"/>
  <c r="I18" i="12" l="1"/>
  <c r="K17" i="12"/>
  <c r="M7" i="11" l="1"/>
  <c r="K7" i="11"/>
  <c r="I7" i="11"/>
  <c r="G7" i="11"/>
  <c r="E7" i="11"/>
  <c r="C7" i="11"/>
  <c r="A7" i="11"/>
  <c r="N6" i="11"/>
  <c r="N5" i="11"/>
  <c r="N7" i="11" s="1"/>
  <c r="I10" i="11" l="1"/>
  <c r="K9" i="11"/>
  <c r="M11" i="10"/>
  <c r="K11" i="10"/>
  <c r="I11" i="10"/>
  <c r="G11" i="10"/>
  <c r="E11" i="10"/>
  <c r="C11" i="10"/>
  <c r="A11" i="10"/>
  <c r="N9" i="10"/>
  <c r="N7" i="10"/>
  <c r="N5" i="10"/>
  <c r="N11" i="10" l="1"/>
  <c r="I14" i="10"/>
  <c r="K13" i="10"/>
  <c r="N10" i="7" l="1"/>
  <c r="M7" i="9" l="1"/>
  <c r="K7" i="9"/>
  <c r="I7" i="9"/>
  <c r="G7" i="9"/>
  <c r="E7" i="9"/>
  <c r="C7" i="9"/>
  <c r="A7" i="9"/>
  <c r="N5" i="9"/>
  <c r="N4" i="9"/>
  <c r="N7" i="9" s="1"/>
  <c r="M17" i="8"/>
  <c r="K17" i="8"/>
  <c r="I17" i="8"/>
  <c r="G17" i="8"/>
  <c r="E17" i="8"/>
  <c r="C17" i="8"/>
  <c r="A17" i="8"/>
  <c r="N16" i="8"/>
  <c r="N15" i="8"/>
  <c r="N13" i="8"/>
  <c r="N11" i="8"/>
  <c r="N9" i="8"/>
  <c r="N7" i="8"/>
  <c r="N5" i="8"/>
  <c r="N17" i="8" s="1"/>
  <c r="I10" i="9" l="1"/>
  <c r="K9" i="9"/>
  <c r="I20" i="8"/>
  <c r="K19" i="8"/>
  <c r="M12" i="7"/>
  <c r="K12" i="7"/>
  <c r="I12" i="7"/>
  <c r="G12" i="7"/>
  <c r="E12" i="7"/>
  <c r="C12" i="7"/>
  <c r="A12" i="7"/>
  <c r="N8" i="7"/>
  <c r="N5" i="7"/>
  <c r="N4" i="7"/>
  <c r="N12" i="7" s="1"/>
  <c r="I15" i="7" l="1"/>
  <c r="K14" i="7"/>
  <c r="M4" i="6" l="1"/>
  <c r="K4" i="6"/>
  <c r="I4" i="6"/>
  <c r="G4" i="6"/>
  <c r="E4" i="6"/>
  <c r="C4" i="6"/>
  <c r="A4" i="6"/>
  <c r="N3" i="6"/>
  <c r="N4" i="6" s="1"/>
  <c r="I7" i="6" l="1"/>
  <c r="K6" i="6"/>
  <c r="M7" i="5" l="1"/>
  <c r="K7" i="5"/>
  <c r="I7" i="5"/>
  <c r="G7" i="5"/>
  <c r="E7" i="5"/>
  <c r="C7" i="5"/>
  <c r="A7" i="5"/>
  <c r="N6" i="5"/>
  <c r="N5" i="5"/>
  <c r="N7" i="5" s="1"/>
  <c r="I10" i="5" l="1"/>
  <c r="K9" i="5"/>
  <c r="M7" i="4" l="1"/>
  <c r="K7" i="4"/>
  <c r="I7" i="4"/>
  <c r="G7" i="4"/>
  <c r="E7" i="4"/>
  <c r="C7" i="4"/>
  <c r="A7" i="4"/>
  <c r="N5" i="4"/>
  <c r="N4" i="4"/>
  <c r="N7" i="4" s="1"/>
  <c r="I10" i="4" l="1"/>
  <c r="K9" i="4"/>
  <c r="M17" i="3" l="1"/>
  <c r="K17" i="3"/>
  <c r="I17" i="3"/>
  <c r="G17" i="3"/>
  <c r="E17" i="3"/>
  <c r="C17" i="3"/>
  <c r="A17" i="3"/>
  <c r="N16" i="3"/>
  <c r="N15" i="3"/>
  <c r="N13" i="3"/>
  <c r="N11" i="3"/>
  <c r="N9" i="3"/>
  <c r="N7" i="3"/>
  <c r="N5" i="3"/>
  <c r="N17" i="3" l="1"/>
  <c r="I20" i="3" s="1"/>
  <c r="K19" i="3"/>
  <c r="I9" i="2" l="1"/>
  <c r="K5" i="2"/>
  <c r="I5" i="2"/>
  <c r="G5" i="2"/>
  <c r="E5" i="2"/>
  <c r="C5" i="2"/>
  <c r="A5" i="2"/>
  <c r="L4" i="2"/>
  <c r="L5" i="2" l="1"/>
  <c r="I7" i="1" l="1"/>
  <c r="K4" i="1"/>
  <c r="I4" i="1"/>
  <c r="G4" i="1"/>
  <c r="E4" i="1"/>
  <c r="C4" i="1"/>
  <c r="L4" i="1" s="1"/>
  <c r="A4" i="1"/>
  <c r="L3" i="1"/>
</calcChain>
</file>

<file path=xl/sharedStrings.xml><?xml version="1.0" encoding="utf-8"?>
<sst xmlns="http://schemas.openxmlformats.org/spreadsheetml/2006/main" count="3470" uniqueCount="198">
  <si>
    <t>H. CLIENTE</t>
  </si>
  <si>
    <t>LUNES</t>
  </si>
  <si>
    <t>H,</t>
  </si>
  <si>
    <t>MARTES</t>
  </si>
  <si>
    <t>H.</t>
  </si>
  <si>
    <t>MIÉRCOLES</t>
  </si>
  <si>
    <t>JUEVES</t>
  </si>
  <si>
    <t>VIERNES</t>
  </si>
  <si>
    <t>TOTAL</t>
  </si>
  <si>
    <t>VIATORPLUSULTRAS,S.L. ENTRADA 8,30H</t>
  </si>
  <si>
    <t>TOTAL MES: (HORAS SEMANALES X4,33 SEMANAS</t>
  </si>
  <si>
    <t xml:space="preserve">Firma : </t>
  </si>
  <si>
    <t>ALMUDENA PEREZ TORRES</t>
  </si>
  <si>
    <t xml:space="preserve">Recibe la Trabajadora ALMUDENA PEREZ TORRES </t>
  </si>
  <si>
    <t>Planning de trabajo entregado a la Trabajadora el 02/010/2017</t>
  </si>
  <si>
    <t>PEÑA SEGURA MARÍA DOLORES</t>
  </si>
  <si>
    <t>COMPLETO</t>
  </si>
  <si>
    <t xml:space="preserve">ESTACION  SERV. ALVAMAR  </t>
  </si>
  <si>
    <t>Planning de trabajo entregado a la Trabajadora el 07/12/2017</t>
  </si>
  <si>
    <t>HORAS</t>
  </si>
  <si>
    <t>SÁB</t>
  </si>
  <si>
    <t>ALMECOR</t>
  </si>
  <si>
    <t>PORTAL</t>
  </si>
  <si>
    <t>IRIS</t>
  </si>
  <si>
    <t>ANT. CANO, 39</t>
  </si>
  <si>
    <t>VALLE ALCORA I</t>
  </si>
  <si>
    <t>VALLE ALCORA II</t>
  </si>
  <si>
    <t>SANTA FILOMENA</t>
  </si>
  <si>
    <t xml:space="preserve">Planning de trabajo entregado a la Trabajadora el </t>
  </si>
  <si>
    <t>Recibe la Trabajadora ALMUDENA PEREZ TORRES</t>
  </si>
  <si>
    <t>01,12,2017</t>
  </si>
  <si>
    <t xml:space="preserve">EDF. CAÑADAS </t>
  </si>
  <si>
    <t xml:space="preserve">Recibe la Trabajadora </t>
  </si>
  <si>
    <t xml:space="preserve">FIRMA </t>
  </si>
  <si>
    <t>CUBRE VACACIONES DE OLGA ROMAN DEL 19 AL 31 DE DICIEMBRE</t>
  </si>
  <si>
    <t>EUROPA</t>
  </si>
  <si>
    <t>28,12,2017</t>
  </si>
  <si>
    <t>Recibe la Trabajadora ALMUDENA PEREZ TORREZ</t>
  </si>
  <si>
    <t>IMPRESIÓN DIGITAL</t>
  </si>
  <si>
    <t>TORREGARCIA  C/ PINTOR ZABALETA</t>
  </si>
  <si>
    <t xml:space="preserve">MIRADOR DE LOS MOLINOS </t>
  </si>
  <si>
    <t>COMPLETOS</t>
  </si>
  <si>
    <t>Barrido de zonas comunes ; Garaje barrido de los mas significativo cambio de bolsas</t>
  </si>
  <si>
    <t>11,01,2018</t>
  </si>
  <si>
    <t>CUBRE A FINA DEL 1 AL 15 ENERO</t>
  </si>
  <si>
    <t>01,01,2018</t>
  </si>
  <si>
    <t>CUBRE VACACIONES DE OLGA ROMAN DEL 01 AL 15 DE ENERO 2018</t>
  </si>
  <si>
    <t xml:space="preserve">CUBRE VACACIONES DE OLGA ROMAN </t>
  </si>
  <si>
    <t xml:space="preserve">EL SUR </t>
  </si>
  <si>
    <t>AVDA. DEL MAR,37</t>
  </si>
  <si>
    <t>AVDA. LA ESTACIÓN,37</t>
  </si>
  <si>
    <t xml:space="preserve">OASIS </t>
  </si>
  <si>
    <t xml:space="preserve">PORTAL </t>
  </si>
  <si>
    <t xml:space="preserve">COMPLETO </t>
  </si>
  <si>
    <t>26,01,2018</t>
  </si>
  <si>
    <t>COPASA</t>
  </si>
  <si>
    <t>26,09,2017</t>
  </si>
  <si>
    <t>CUBRE A GONGORA 27,01,2018</t>
  </si>
  <si>
    <t>ALMUDENA PEREZ TOREZ</t>
  </si>
  <si>
    <t>PROCASA</t>
  </si>
  <si>
    <t>GIRALDA</t>
  </si>
  <si>
    <t>CDAD. PROP. BLOQUE B</t>
  </si>
  <si>
    <t>REGUEIRO</t>
  </si>
  <si>
    <t>PORTAL+ACCESO GARAJE</t>
  </si>
  <si>
    <t xml:space="preserve">ESCALERA Y RELLANOS, REPASO A PORTAL </t>
  </si>
  <si>
    <t>REPASO TODO EDIFICO. BARRIDO SIGNIF. EN GARAJE , Y CAMBIO DE PAPELERAS</t>
  </si>
  <si>
    <t>ALCAZABA B. IV</t>
  </si>
  <si>
    <t>01,02,2018</t>
  </si>
  <si>
    <t>CUBRE A BIBIANA DEL 1 DE FEBRERO AL 2 DE MARZO 2018</t>
  </si>
  <si>
    <t>EDF. JACINTO BENAVENTE,20</t>
  </si>
  <si>
    <t>SEVILLA</t>
  </si>
  <si>
    <t>KEIMARE,B. II</t>
  </si>
  <si>
    <t>KEIMARE,B. III</t>
  </si>
  <si>
    <t>CUBRE A MARILO DEL 1 AL 15 DE FEBRERO 2018</t>
  </si>
  <si>
    <t>TIRSO DE MOLINA,26</t>
  </si>
  <si>
    <t>TIRSO DE MOLINA , 30</t>
  </si>
  <si>
    <t>TIRSO DE MOLINA 30</t>
  </si>
  <si>
    <t>TIRSO DE MOLINA, 30</t>
  </si>
  <si>
    <t>12,02,2018</t>
  </si>
  <si>
    <t>GOYA</t>
  </si>
  <si>
    <t>PORTAL+1º MES PATIO</t>
  </si>
  <si>
    <t>1ERA. PLANTA +PORTAL</t>
  </si>
  <si>
    <t>OFICENTRO</t>
  </si>
  <si>
    <t>BAHÍA DE ALMERÍA, PORTAL V</t>
  </si>
  <si>
    <t>BAHÍA DE ALMERÍA, PORTAL VI</t>
  </si>
  <si>
    <t>PASEO DE ALMERÍA</t>
  </si>
  <si>
    <t>BAHÍA DE ALMERÍA, PORTAL I</t>
  </si>
  <si>
    <t>MTEZ, CAMPOS 28-30</t>
  </si>
  <si>
    <t>COMPLETO+ACERA</t>
  </si>
  <si>
    <t>PORTAL+ACERA</t>
  </si>
  <si>
    <t>BAHIA ALMERIA PORTAL 2</t>
  </si>
  <si>
    <t>SORROCHE</t>
  </si>
  <si>
    <t>PASEO DE ALMERIA ,71</t>
  </si>
  <si>
    <r>
      <rPr>
        <b/>
        <sz val="8"/>
        <color rgb="FFFF0000"/>
        <rFont val="Calibri"/>
        <family val="2"/>
        <scheme val="minor"/>
      </rPr>
      <t>quincenal</t>
    </r>
    <r>
      <rPr>
        <sz val="8"/>
        <color theme="1"/>
        <rFont val="Calibri"/>
        <family val="2"/>
        <scheme val="minor"/>
      </rPr>
      <t xml:space="preserve"> COMPLETO</t>
    </r>
  </si>
  <si>
    <t>01,03,2018</t>
  </si>
  <si>
    <t>CUBRE A LOLI MARTINEZ DEL 1 AL 30 DE MARZO 2018</t>
  </si>
  <si>
    <t>MIERCOLES</t>
  </si>
  <si>
    <t>SABADO</t>
  </si>
  <si>
    <t>JESUS PORTILLO</t>
  </si>
  <si>
    <t>Entrada : 09:00 h</t>
  </si>
  <si>
    <t>20,03,2018</t>
  </si>
  <si>
    <t>02,04,2018</t>
  </si>
  <si>
    <t>RSADL EURO II PORTAL V</t>
  </si>
  <si>
    <t>RSDAL EURO II PORTAL I</t>
  </si>
  <si>
    <t>PURISIMA CONCEPCION</t>
  </si>
  <si>
    <t>PORTAL + PATIO</t>
  </si>
  <si>
    <t>LÓPEMAR II</t>
  </si>
  <si>
    <t xml:space="preserve">PEÑON DE LA REINA </t>
  </si>
  <si>
    <t>TÍJOLA, 7</t>
  </si>
  <si>
    <t>CARMEN MATEO</t>
  </si>
  <si>
    <t>Entrada : 7:45</t>
  </si>
  <si>
    <t>04,04,2018</t>
  </si>
  <si>
    <t>COMPLETO QUINCENAL</t>
  </si>
  <si>
    <t xml:space="preserve">IMPRESIÓN DIGITAL </t>
  </si>
  <si>
    <t>Entrada : 9:00 h</t>
  </si>
  <si>
    <t>11,06,2018</t>
  </si>
  <si>
    <t>Entrada : 8,30</t>
  </si>
  <si>
    <t>Entrada : 8,30 h</t>
  </si>
  <si>
    <t>01,07,2018</t>
  </si>
  <si>
    <t>EDF. MYS ,347</t>
  </si>
  <si>
    <t>EDF.MYS,353</t>
  </si>
  <si>
    <t>EDF. MYS,347</t>
  </si>
  <si>
    <t>EDF.MYS EXTERIORES</t>
  </si>
  <si>
    <t>EDF. MYS GARAJE</t>
  </si>
  <si>
    <t>(QUINCENAL)</t>
  </si>
  <si>
    <t>SOPORTAL (QUINCENAL )</t>
  </si>
  <si>
    <t>17,07,2018</t>
  </si>
  <si>
    <t>HOY NO SE REALIZA LA CASA DE CARMEN MATEO</t>
  </si>
  <si>
    <t>YA SE REALIZA LA CASA DE CARMEN MATEO</t>
  </si>
  <si>
    <t>S, MIGUEL, IV</t>
  </si>
  <si>
    <t>11,01,2019</t>
  </si>
  <si>
    <t>MALPICA</t>
  </si>
  <si>
    <t>08,02,2019</t>
  </si>
  <si>
    <t>06,03,2019</t>
  </si>
  <si>
    <t>01,05,2019</t>
  </si>
  <si>
    <t>01,06,2019</t>
  </si>
  <si>
    <t>NO SE REALIZA IMPRESIÓN DIGITAL</t>
  </si>
  <si>
    <t>YA SE REALIZA IMPRESIÓN DIGITAL</t>
  </si>
  <si>
    <t>11,07,2019</t>
  </si>
  <si>
    <t>10,07,2019</t>
  </si>
  <si>
    <t>13,09,2019</t>
  </si>
  <si>
    <t>01,10,2019</t>
  </si>
  <si>
    <t>GARAJE EURO</t>
  </si>
  <si>
    <t>Entrada : 8,00 h</t>
  </si>
  <si>
    <t>01,11,2019</t>
  </si>
  <si>
    <t>PORTAL + GARAJE QUINCENAL</t>
  </si>
  <si>
    <t>15,11,2019</t>
  </si>
  <si>
    <t>18,03,2020</t>
  </si>
  <si>
    <t>NO SE REALIZA CASA DE AMAYA(IMPRESIÓN DIGITAL) HASTA NUEVA ORDEN</t>
  </si>
  <si>
    <t>20,06,2020</t>
  </si>
  <si>
    <t>01,08,2020</t>
  </si>
  <si>
    <t>VIATOR PLUS ULTRA POL JUAIDA</t>
  </si>
  <si>
    <t>07,09,2020</t>
  </si>
  <si>
    <t>01,10,2020</t>
  </si>
  <si>
    <t xml:space="preserve">MIRALSUR </t>
  </si>
  <si>
    <t>01,01,2021</t>
  </si>
  <si>
    <t>04,05,2021</t>
  </si>
  <si>
    <t>SE LE QUITA PLUS ULTRA CIERRA POR REFORMAS</t>
  </si>
  <si>
    <t>ROSARIO</t>
  </si>
  <si>
    <t>AMANDA</t>
  </si>
  <si>
    <t>ENRIQUETA</t>
  </si>
  <si>
    <t>Mª ISABEL MARTINEZ MANZANARES</t>
  </si>
  <si>
    <t>PLUS ULTRA</t>
  </si>
  <si>
    <t>TIENDA</t>
  </si>
  <si>
    <t>01,07,2021</t>
  </si>
  <si>
    <t>01,08,2021</t>
  </si>
  <si>
    <t>23,08,2021</t>
  </si>
  <si>
    <t>MADERAS GONZALEZ</t>
  </si>
  <si>
    <t>H.ENTRADA 11,00H</t>
  </si>
  <si>
    <t>20,08,2021</t>
  </si>
  <si>
    <t>01,09,2021</t>
  </si>
  <si>
    <t>PLUS ULTRA JUAIDA CIERRA TODO EL MES DE AGOSTO</t>
  </si>
  <si>
    <t>COGE MADERAS</t>
  </si>
  <si>
    <t xml:space="preserve">CAMBIAMOS TIENDA PLUS ULTRA A LUNES Y JUEVES </t>
  </si>
  <si>
    <t xml:space="preserve">SE LE QUITA EL EURO </t>
  </si>
  <si>
    <t>EMPIEZA PLUS ULTRA JUAIDA</t>
  </si>
  <si>
    <t>01,10,2021</t>
  </si>
  <si>
    <t>M DOLORES CESAR</t>
  </si>
  <si>
    <t>LAURA/MERCEDES</t>
  </si>
  <si>
    <t>CRISTINA LIROLA</t>
  </si>
  <si>
    <t>M JOSE SANCHEZ</t>
  </si>
  <si>
    <t>ANDREA</t>
  </si>
  <si>
    <t>VERONICA</t>
  </si>
  <si>
    <t>CRISTINA SORIANO</t>
  </si>
  <si>
    <t>OLGA ROMAN</t>
  </si>
  <si>
    <t>01,06,2022</t>
  </si>
  <si>
    <t>REDUCCION JORNADA SE LE RETIRA SAN MIGUEL</t>
  </si>
  <si>
    <t>01,08,2022</t>
  </si>
  <si>
    <t>se emplia 1,75h al mes en purisima por ventanas y puerta</t>
  </si>
  <si>
    <t>cierra del 15 al 31 de agosto viator plus ultra en la joaida</t>
  </si>
  <si>
    <t>vuelta de vacaciones de Viator plus ultra de la joaida</t>
  </si>
  <si>
    <t>ASOTECAUTO</t>
  </si>
  <si>
    <t>Cubre vacaciones de Gertrudi Martin del 16 al 30 de Septiembre/22</t>
  </si>
  <si>
    <t>hora de entrada 10:00 h.</t>
  </si>
  <si>
    <t xml:space="preserve">se deja Miralsur </t>
  </si>
  <si>
    <t>entrada 10:00 h.</t>
  </si>
  <si>
    <t>DEJA DE CUBRIR A GERTRU</t>
  </si>
  <si>
    <t>SE LE REDUCCE EL TIEMPO EN LOS EDF. MYS PARA QUE EL CRISTALERO HAGA LOS CRISTALES LO SOLICITA LA LIMPIADORA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</si>
</sst>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Border="1"/>
    <xf numFmtId="2" fontId="1" fillId="0" borderId="0" xfId="0" applyNumberFormat="1" applyFont="1"/>
    <xf numFmtId="2" fontId="0" fillId="0" borderId="0" xfId="0" applyNumberFormat="1"/>
    <xf numFmtId="0" fontId="0" fillId="0" borderId="2" xfId="0" applyBorder="1"/>
    <xf numFmtId="2" fontId="3" fillId="0" borderId="2" xfId="0" applyNumberFormat="1" applyFont="1" applyBorder="1" applyAlignment="1">
      <alignment horizontal="center" vertical="center" wrapText="1"/>
    </xf>
    <xf numFmtId="0" fontId="0" fillId="0" borderId="5" xfId="0" applyBorder="1"/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2" borderId="0" xfId="0" applyFont="1" applyFill="1"/>
    <xf numFmtId="0" fontId="3" fillId="0" borderId="5" xfId="0" applyFont="1" applyBorder="1" applyAlignment="1">
      <alignment wrapText="1"/>
    </xf>
    <xf numFmtId="0" fontId="3" fillId="2" borderId="5" xfId="0" applyFont="1" applyFill="1" applyBorder="1" applyAlignment="1">
      <alignment horizontal="right"/>
    </xf>
    <xf numFmtId="0" fontId="3" fillId="0" borderId="0" xfId="0" applyFont="1" applyFill="1" applyBorder="1"/>
    <xf numFmtId="2" fontId="5" fillId="0" borderId="0" xfId="0" applyNumberFormat="1" applyFont="1"/>
    <xf numFmtId="2" fontId="3" fillId="0" borderId="0" xfId="0" applyNumberFormat="1" applyFont="1"/>
    <xf numFmtId="14" fontId="3" fillId="0" borderId="0" xfId="0" applyNumberFormat="1" applyFont="1"/>
    <xf numFmtId="14" fontId="0" fillId="0" borderId="0" xfId="0" applyNumberFormat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14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3" fillId="0" borderId="2" xfId="0" applyFont="1" applyBorder="1" applyAlignment="1"/>
    <xf numFmtId="0" fontId="3" fillId="0" borderId="5" xfId="0" applyFont="1" applyBorder="1" applyAlignment="1"/>
    <xf numFmtId="0" fontId="3" fillId="0" borderId="3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3" xfId="0" applyFont="1" applyBorder="1" applyAlignment="1"/>
    <xf numFmtId="0" fontId="3" fillId="0" borderId="3" xfId="0" applyFont="1" applyBorder="1"/>
    <xf numFmtId="0" fontId="3" fillId="0" borderId="7" xfId="0" applyFont="1" applyBorder="1" applyAlignment="1">
      <alignment horizontal="center" wrapText="1"/>
    </xf>
    <xf numFmtId="14" fontId="0" fillId="0" borderId="0" xfId="0" applyNumberFormat="1" applyAlignment="1">
      <alignment wrapText="1"/>
    </xf>
    <xf numFmtId="0" fontId="3" fillId="0" borderId="2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wrapText="1"/>
    </xf>
    <xf numFmtId="0" fontId="2" fillId="0" borderId="5" xfId="0" applyFont="1" applyBorder="1"/>
    <xf numFmtId="0" fontId="3" fillId="0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14" fontId="0" fillId="0" borderId="0" xfId="0" applyNumberFormat="1" applyAlignment="1">
      <alignment wrapText="1"/>
    </xf>
    <xf numFmtId="0" fontId="2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8" xfId="0" applyFont="1" applyBorder="1"/>
    <xf numFmtId="0" fontId="3" fillId="0" borderId="8" xfId="0" applyFont="1" applyBorder="1" applyAlignment="1">
      <alignment horizontal="center" wrapText="1"/>
    </xf>
    <xf numFmtId="0" fontId="3" fillId="0" borderId="6" xfId="0" applyFont="1" applyBorder="1"/>
    <xf numFmtId="14" fontId="0" fillId="0" borderId="0" xfId="0" applyNumberFormat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8" fillId="0" borderId="5" xfId="0" applyFont="1" applyBorder="1" applyAlignment="1">
      <alignment horizontal="center"/>
    </xf>
    <xf numFmtId="0" fontId="0" fillId="0" borderId="0" xfId="0" applyFont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3" fillId="0" borderId="4" xfId="0" applyFont="1" applyBorder="1" applyAlignment="1"/>
    <xf numFmtId="0" fontId="2" fillId="0" borderId="7" xfId="0" applyFont="1" applyBorder="1" applyAlignment="1">
      <alignment horizontal="center" wrapText="1"/>
    </xf>
    <xf numFmtId="0" fontId="3" fillId="0" borderId="11" xfId="0" applyFont="1" applyBorder="1" applyAlignment="1"/>
    <xf numFmtId="0" fontId="2" fillId="2" borderId="2" xfId="0" applyFont="1" applyFill="1" applyBorder="1"/>
    <xf numFmtId="0" fontId="9" fillId="0" borderId="2" xfId="0" applyFont="1" applyFill="1" applyBorder="1" applyAlignment="1">
      <alignment horizontal="center"/>
    </xf>
    <xf numFmtId="0" fontId="2" fillId="2" borderId="6" xfId="0" applyFont="1" applyFill="1" applyBorder="1"/>
    <xf numFmtId="0" fontId="10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Alignment="1">
      <alignment wrapText="1"/>
    </xf>
    <xf numFmtId="2" fontId="6" fillId="0" borderId="0" xfId="0" applyNumberFormat="1" applyFont="1"/>
    <xf numFmtId="2" fontId="2" fillId="0" borderId="0" xfId="0" applyNumberFormat="1" applyFont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8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2" borderId="0" xfId="0" applyFont="1" applyFill="1"/>
    <xf numFmtId="0" fontId="2" fillId="2" borderId="5" xfId="0" applyFont="1" applyFill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0" xfId="0" applyFont="1" applyBorder="1"/>
    <xf numFmtId="0" fontId="4" fillId="0" borderId="3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7" xfId="0" applyFont="1" applyBorder="1"/>
    <xf numFmtId="0" fontId="0" fillId="0" borderId="7" xfId="0" applyBorder="1"/>
    <xf numFmtId="0" fontId="2" fillId="0" borderId="2" xfId="0" applyFont="1" applyBorder="1" applyAlignment="1">
      <alignment wrapText="1"/>
    </xf>
    <xf numFmtId="0" fontId="8" fillId="0" borderId="5" xfId="0" applyFont="1" applyBorder="1" applyAlignment="1"/>
    <xf numFmtId="0" fontId="2" fillId="0" borderId="2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/>
    <xf numFmtId="14" fontId="2" fillId="0" borderId="0" xfId="0" applyNumberFormat="1" applyFont="1" applyAlignment="1">
      <alignment wrapText="1"/>
    </xf>
    <xf numFmtId="0" fontId="2" fillId="2" borderId="5" xfId="0" applyFont="1" applyFill="1" applyBorder="1"/>
    <xf numFmtId="0" fontId="2" fillId="0" borderId="9" xfId="0" applyFont="1" applyBorder="1"/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2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3" fillId="0" borderId="2" xfId="0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0" fillId="0" borderId="3" xfId="0" applyBorder="1" applyAlignment="1"/>
    <xf numFmtId="0" fontId="0" fillId="0" borderId="5" xfId="0" applyBorder="1" applyAlignment="1"/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2" xfId="0" applyBorder="1" applyAlignment="1">
      <alignment horizontal="right"/>
    </xf>
    <xf numFmtId="0" fontId="3" fillId="0" borderId="2" xfId="0" applyFont="1" applyBorder="1" applyAlignment="1">
      <alignment horizontal="right"/>
    </xf>
    <xf numFmtId="0" fontId="11" fillId="0" borderId="2" xfId="0" applyFont="1" applyBorder="1"/>
    <xf numFmtId="0" fontId="11" fillId="0" borderId="0" xfId="0" applyFont="1"/>
    <xf numFmtId="0" fontId="11" fillId="0" borderId="2" xfId="0" applyFont="1" applyBorder="1" applyAlignment="1">
      <alignment horizontal="right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right" wrapText="1"/>
    </xf>
    <xf numFmtId="0" fontId="11" fillId="0" borderId="2" xfId="0" applyFont="1" applyBorder="1" applyAlignme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11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5" xfId="0" applyFont="1" applyBorder="1" applyAlignment="1"/>
    <xf numFmtId="0" fontId="11" fillId="0" borderId="5" xfId="0" applyFont="1" applyBorder="1" applyAlignment="1"/>
    <xf numFmtId="0" fontId="11" fillId="0" borderId="3" xfId="0" applyFont="1" applyBorder="1" applyAlignment="1">
      <alignment horizontal="right"/>
    </xf>
    <xf numFmtId="0" fontId="11" fillId="0" borderId="2" xfId="0" applyFont="1" applyFill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1" fillId="0" borderId="9" xfId="0" applyFont="1" applyBorder="1"/>
    <xf numFmtId="0" fontId="11" fillId="0" borderId="5" xfId="0" applyFont="1" applyFill="1" applyBorder="1" applyAlignment="1">
      <alignment horizontal="center"/>
    </xf>
    <xf numFmtId="0" fontId="11" fillId="0" borderId="3" xfId="0" applyFont="1" applyBorder="1"/>
    <xf numFmtId="0" fontId="11" fillId="0" borderId="0" xfId="0" applyFont="1" applyAlignment="1">
      <alignment horizontal="center" wrapText="1"/>
    </xf>
    <xf numFmtId="0" fontId="11" fillId="0" borderId="3" xfId="0" applyFont="1" applyBorder="1" applyAlignment="1">
      <alignment horizontal="right" wrapText="1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/>
    <xf numFmtId="0" fontId="11" fillId="0" borderId="6" xfId="0" applyFont="1" applyBorder="1" applyAlignment="1">
      <alignment horizontal="center" wrapText="1"/>
    </xf>
    <xf numFmtId="0" fontId="11" fillId="0" borderId="5" xfId="0" applyFont="1" applyBorder="1" applyAlignment="1">
      <alignment horizontal="right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7" xfId="0" applyFont="1" applyBorder="1"/>
    <xf numFmtId="0" fontId="11" fillId="2" borderId="5" xfId="0" applyFont="1" applyFill="1" applyBorder="1"/>
    <xf numFmtId="0" fontId="11" fillId="0" borderId="5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/>
    </xf>
    <xf numFmtId="0" fontId="2" fillId="3" borderId="2" xfId="0" applyFont="1" applyFill="1" applyBorder="1"/>
    <xf numFmtId="0" fontId="2" fillId="3" borderId="3" xfId="0" applyFont="1" applyFill="1" applyBorder="1"/>
    <xf numFmtId="0" fontId="4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right" wrapText="1"/>
    </xf>
    <xf numFmtId="0" fontId="8" fillId="0" borderId="5" xfId="0" applyFont="1" applyBorder="1" applyAlignment="1">
      <alignment horizontal="right"/>
    </xf>
    <xf numFmtId="0" fontId="4" fillId="0" borderId="5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/>
    <xf numFmtId="0" fontId="3" fillId="0" borderId="8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13" fillId="0" borderId="5" xfId="0" applyFont="1" applyBorder="1" applyAlignment="1">
      <alignment horizontal="center" wrapText="1"/>
    </xf>
    <xf numFmtId="0" fontId="13" fillId="0" borderId="5" xfId="0" applyFont="1" applyBorder="1" applyAlignment="1"/>
    <xf numFmtId="0" fontId="13" fillId="0" borderId="5" xfId="0" applyFont="1" applyBorder="1" applyAlignment="1">
      <alignment horizontal="right"/>
    </xf>
    <xf numFmtId="0" fontId="13" fillId="0" borderId="5" xfId="0" applyFont="1" applyBorder="1" applyAlignment="1">
      <alignment horizontal="center"/>
    </xf>
    <xf numFmtId="14" fontId="0" fillId="0" borderId="0" xfId="0" applyNumberFormat="1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47625</xdr:rowOff>
    </xdr:from>
    <xdr:to>
      <xdr:col>0</xdr:col>
      <xdr:colOff>476250</xdr:colOff>
      <xdr:row>26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59436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24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0007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28</xdr:row>
      <xdr:rowOff>47625</xdr:rowOff>
    </xdr:from>
    <xdr:to>
      <xdr:col>0</xdr:col>
      <xdr:colOff>476250</xdr:colOff>
      <xdr:row>30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5434965"/>
          <a:ext cx="37909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28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4960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47625</xdr:rowOff>
    </xdr:from>
    <xdr:to>
      <xdr:col>0</xdr:col>
      <xdr:colOff>476250</xdr:colOff>
      <xdr:row>32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43890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30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0388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47625</xdr:rowOff>
    </xdr:from>
    <xdr:to>
      <xdr:col>0</xdr:col>
      <xdr:colOff>476250</xdr:colOff>
      <xdr:row>32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5981700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30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5913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47625</xdr:rowOff>
    </xdr:from>
    <xdr:to>
      <xdr:col>0</xdr:col>
      <xdr:colOff>476250</xdr:colOff>
      <xdr:row>32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534150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30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389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47625</xdr:rowOff>
    </xdr:from>
    <xdr:to>
      <xdr:col>0</xdr:col>
      <xdr:colOff>476250</xdr:colOff>
      <xdr:row>32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0388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30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28</xdr:row>
      <xdr:rowOff>47625</xdr:rowOff>
    </xdr:from>
    <xdr:to>
      <xdr:col>0</xdr:col>
      <xdr:colOff>476250</xdr:colOff>
      <xdr:row>30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3817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28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05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47625</xdr:rowOff>
    </xdr:from>
    <xdr:to>
      <xdr:col>0</xdr:col>
      <xdr:colOff>476250</xdr:colOff>
      <xdr:row>32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50482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30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568261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28</xdr:row>
      <xdr:rowOff>47625</xdr:rowOff>
    </xdr:from>
    <xdr:to>
      <xdr:col>0</xdr:col>
      <xdr:colOff>476250</xdr:colOff>
      <xdr:row>30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238875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28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0863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47625</xdr:rowOff>
    </xdr:from>
    <xdr:to>
      <xdr:col>0</xdr:col>
      <xdr:colOff>476250</xdr:colOff>
      <xdr:row>28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5029200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26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591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28</xdr:row>
      <xdr:rowOff>47625</xdr:rowOff>
    </xdr:from>
    <xdr:to>
      <xdr:col>0</xdr:col>
      <xdr:colOff>476250</xdr:colOff>
      <xdr:row>30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5429250"/>
          <a:ext cx="3619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28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810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47625</xdr:rowOff>
    </xdr:from>
    <xdr:to>
      <xdr:col>0</xdr:col>
      <xdr:colOff>476250</xdr:colOff>
      <xdr:row>26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59436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24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817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</xdr:row>
      <xdr:rowOff>47625</xdr:rowOff>
    </xdr:from>
    <xdr:to>
      <xdr:col>0</xdr:col>
      <xdr:colOff>476250</xdr:colOff>
      <xdr:row>33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5572125"/>
          <a:ext cx="35623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624649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</xdr:row>
      <xdr:rowOff>47625</xdr:rowOff>
    </xdr:from>
    <xdr:to>
      <xdr:col>0</xdr:col>
      <xdr:colOff>476250</xdr:colOff>
      <xdr:row>33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372225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2674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</xdr:row>
      <xdr:rowOff>47625</xdr:rowOff>
    </xdr:from>
    <xdr:to>
      <xdr:col>0</xdr:col>
      <xdr:colOff>476250</xdr:colOff>
      <xdr:row>33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210300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4103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29</xdr:row>
      <xdr:rowOff>47625</xdr:rowOff>
    </xdr:from>
    <xdr:to>
      <xdr:col>0</xdr:col>
      <xdr:colOff>476250</xdr:colOff>
      <xdr:row>31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229350"/>
          <a:ext cx="3524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29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1150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27</xdr:row>
      <xdr:rowOff>47625</xdr:rowOff>
    </xdr:from>
    <xdr:to>
      <xdr:col>0</xdr:col>
      <xdr:colOff>476250</xdr:colOff>
      <xdr:row>29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057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27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8769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27</xdr:row>
      <xdr:rowOff>47625</xdr:rowOff>
    </xdr:from>
    <xdr:to>
      <xdr:col>0</xdr:col>
      <xdr:colOff>476250</xdr:colOff>
      <xdr:row>29</xdr:row>
      <xdr:rowOff>95250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5819775"/>
          <a:ext cx="447675" cy="4286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27</xdr:row>
      <xdr:rowOff>104775</xdr:rowOff>
    </xdr:from>
    <xdr:ext cx="1200150" cy="3810"/>
    <xdr:pic>
      <xdr:nvPicPr>
        <xdr:cNvPr id="1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1055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29</xdr:row>
      <xdr:rowOff>47625</xdr:rowOff>
    </xdr:from>
    <xdr:to>
      <xdr:col>0</xdr:col>
      <xdr:colOff>476250</xdr:colOff>
      <xdr:row>31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0483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29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7913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29</xdr:row>
      <xdr:rowOff>47625</xdr:rowOff>
    </xdr:from>
    <xdr:to>
      <xdr:col>0</xdr:col>
      <xdr:colOff>476250</xdr:colOff>
      <xdr:row>31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4865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29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436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29</xdr:row>
      <xdr:rowOff>47625</xdr:rowOff>
    </xdr:from>
    <xdr:to>
      <xdr:col>0</xdr:col>
      <xdr:colOff>476250</xdr:colOff>
      <xdr:row>31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4865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29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674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29</xdr:row>
      <xdr:rowOff>66675</xdr:rowOff>
    </xdr:from>
    <xdr:to>
      <xdr:col>0</xdr:col>
      <xdr:colOff>523875</xdr:colOff>
      <xdr:row>31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76200" y="65532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29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8674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47625</xdr:rowOff>
    </xdr:from>
    <xdr:to>
      <xdr:col>0</xdr:col>
      <xdr:colOff>476250</xdr:colOff>
      <xdr:row>28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3246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26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0007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26</xdr:row>
      <xdr:rowOff>66675</xdr:rowOff>
    </xdr:from>
    <xdr:to>
      <xdr:col>0</xdr:col>
      <xdr:colOff>523875</xdr:colOff>
      <xdr:row>28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76200" y="5829300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26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674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26</xdr:row>
      <xdr:rowOff>66675</xdr:rowOff>
    </xdr:from>
    <xdr:to>
      <xdr:col>0</xdr:col>
      <xdr:colOff>523875</xdr:colOff>
      <xdr:row>28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76200" y="5829300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26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674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26</xdr:row>
      <xdr:rowOff>66675</xdr:rowOff>
    </xdr:from>
    <xdr:to>
      <xdr:col>0</xdr:col>
      <xdr:colOff>523875</xdr:colOff>
      <xdr:row>28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76200" y="58293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26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674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47625</xdr:rowOff>
    </xdr:from>
    <xdr:to>
      <xdr:col>0</xdr:col>
      <xdr:colOff>476250</xdr:colOff>
      <xdr:row>28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58102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26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674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47625</xdr:rowOff>
    </xdr:from>
    <xdr:to>
      <xdr:col>0</xdr:col>
      <xdr:colOff>476250</xdr:colOff>
      <xdr:row>28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58102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26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3722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28</xdr:row>
      <xdr:rowOff>47625</xdr:rowOff>
    </xdr:from>
    <xdr:to>
      <xdr:col>0</xdr:col>
      <xdr:colOff>476250</xdr:colOff>
      <xdr:row>30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315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28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9817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28</xdr:row>
      <xdr:rowOff>47625</xdr:rowOff>
    </xdr:from>
    <xdr:to>
      <xdr:col>0</xdr:col>
      <xdr:colOff>476250</xdr:colOff>
      <xdr:row>30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59245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28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286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447675</xdr:colOff>
      <xdr:row>30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0" y="63722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27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6286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447675</xdr:colOff>
      <xdr:row>30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0" y="62484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27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286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447675</xdr:colOff>
      <xdr:row>30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0" y="6372225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27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20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47625</xdr:rowOff>
    </xdr:from>
    <xdr:to>
      <xdr:col>0</xdr:col>
      <xdr:colOff>476250</xdr:colOff>
      <xdr:row>26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59436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24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286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0</xdr:col>
      <xdr:colOff>447675</xdr:colOff>
      <xdr:row>22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0" y="44767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19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20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0</xdr:col>
      <xdr:colOff>447675</xdr:colOff>
      <xdr:row>24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0" y="48577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21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148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0</xdr:col>
      <xdr:colOff>447675</xdr:colOff>
      <xdr:row>24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0" y="48006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21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672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0</xdr:col>
      <xdr:colOff>447675</xdr:colOff>
      <xdr:row>22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0" y="43529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19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623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0</xdr:col>
      <xdr:colOff>447675</xdr:colOff>
      <xdr:row>20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0" y="38481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17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2007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0</xdr:colOff>
      <xdr:row>9</xdr:row>
      <xdr:rowOff>76200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609725"/>
          <a:ext cx="590550" cy="4286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424053</xdr:colOff>
      <xdr:row>7</xdr:row>
      <xdr:rowOff>39624</xdr:rowOff>
    </xdr:to>
    <xdr:pic>
      <xdr:nvPicPr>
        <xdr:cNvPr id="15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6579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1</xdr:col>
      <xdr:colOff>0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5162550"/>
          <a:ext cx="6191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5436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23</xdr:row>
      <xdr:rowOff>76200</xdr:rowOff>
    </xdr:from>
    <xdr:ext cx="1285875" cy="390525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6581775"/>
          <a:ext cx="1285875" cy="390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GrpSpPr>
          <a:grpSpLocks/>
        </xdr:cNvGrpSpPr>
      </xdr:nvGrpSpPr>
      <xdr:grpSpPr bwMode="auto">
        <a:xfrm>
          <a:off x="38100" y="19907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9</xdr:row>
      <xdr:rowOff>95249</xdr:rowOff>
    </xdr:from>
    <xdr:ext cx="1009650" cy="333375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552574"/>
          <a:ext cx="1009650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0</xdr:col>
      <xdr:colOff>485775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2876550"/>
          <a:ext cx="3524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924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0769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1</xdr:col>
      <xdr:colOff>0</xdr:colOff>
      <xdr:row>14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E8060000}"/>
            </a:ext>
          </a:extLst>
        </xdr:cNvPr>
        <xdr:cNvGrpSpPr>
          <a:grpSpLocks/>
        </xdr:cNvGrpSpPr>
      </xdr:nvGrpSpPr>
      <xdr:grpSpPr bwMode="auto">
        <a:xfrm>
          <a:off x="38100" y="2419350"/>
          <a:ext cx="5334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E906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EA06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B06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C06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D06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12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838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12</xdr:row>
      <xdr:rowOff>76200</xdr:rowOff>
    </xdr:from>
    <xdr:ext cx="1285875" cy="390525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EF06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3876675"/>
          <a:ext cx="1285875" cy="390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27</xdr:row>
      <xdr:rowOff>47625</xdr:rowOff>
    </xdr:from>
    <xdr:to>
      <xdr:col>0</xdr:col>
      <xdr:colOff>476250</xdr:colOff>
      <xdr:row>29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5648325"/>
          <a:ext cx="35623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27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674179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0</xdr:col>
      <xdr:colOff>485775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0195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15</xdr:row>
      <xdr:rowOff>38100</xdr:rowOff>
    </xdr:from>
    <xdr:to>
      <xdr:col>2</xdr:col>
      <xdr:colOff>595503</xdr:colOff>
      <xdr:row>15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6957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16</xdr:row>
      <xdr:rowOff>38100</xdr:rowOff>
    </xdr:from>
    <xdr:to>
      <xdr:col>2</xdr:col>
      <xdr:colOff>323849</xdr:colOff>
      <xdr:row>17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388620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33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7</xdr:row>
      <xdr:rowOff>95249</xdr:rowOff>
    </xdr:from>
    <xdr:ext cx="1009650" cy="333375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190749"/>
          <a:ext cx="1009650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1</xdr:col>
      <xdr:colOff>0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GrpSpPr>
          <a:grpSpLocks/>
        </xdr:cNvGrpSpPr>
      </xdr:nvGrpSpPr>
      <xdr:grpSpPr bwMode="auto">
        <a:xfrm>
          <a:off x="38100" y="237172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D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D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D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86078" cy="1524"/>
    <xdr:pic>
      <xdr:nvPicPr>
        <xdr:cNvPr id="8" name="399 Imagen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181475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11</xdr:row>
      <xdr:rowOff>180975</xdr:rowOff>
    </xdr:from>
    <xdr:ext cx="1266825" cy="342900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4" y="4324350"/>
          <a:ext cx="1266825" cy="342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28575</xdr:rowOff>
    </xdr:from>
    <xdr:to>
      <xdr:col>0</xdr:col>
      <xdr:colOff>485775</xdr:colOff>
      <xdr:row>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91440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553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65150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0</xdr:col>
      <xdr:colOff>485775</xdr:colOff>
      <xdr:row>14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305752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12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3051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12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345757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240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37623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924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18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769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37623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7719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18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9243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7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15239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7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15239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29</xdr:row>
      <xdr:rowOff>47625</xdr:rowOff>
    </xdr:from>
    <xdr:to>
      <xdr:col>0</xdr:col>
      <xdr:colOff>476250</xdr:colOff>
      <xdr:row>31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684645"/>
          <a:ext cx="44005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29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199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61686</xdr:rowOff>
    </xdr:from>
    <xdr:to>
      <xdr:col>0</xdr:col>
      <xdr:colOff>455386</xdr:colOff>
      <xdr:row>7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1280886"/>
          <a:ext cx="45538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5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78962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5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8200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5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21" y="7814128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61686</xdr:rowOff>
    </xdr:from>
    <xdr:to>
      <xdr:col>0</xdr:col>
      <xdr:colOff>455386</xdr:colOff>
      <xdr:row>6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1395186"/>
          <a:ext cx="45538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4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59721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4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58959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4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1" y="5890078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28</xdr:row>
      <xdr:rowOff>47625</xdr:rowOff>
    </xdr:from>
    <xdr:to>
      <xdr:col>0</xdr:col>
      <xdr:colOff>476250</xdr:colOff>
      <xdr:row>30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21982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28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564451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25</xdr:row>
      <xdr:rowOff>47625</xdr:rowOff>
    </xdr:from>
    <xdr:to>
      <xdr:col>0</xdr:col>
      <xdr:colOff>476250</xdr:colOff>
      <xdr:row>27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5229225"/>
          <a:ext cx="38671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25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8007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28</xdr:row>
      <xdr:rowOff>47625</xdr:rowOff>
    </xdr:from>
    <xdr:to>
      <xdr:col>0</xdr:col>
      <xdr:colOff>476250</xdr:colOff>
      <xdr:row>30</xdr:row>
      <xdr:rowOff>95250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5587365"/>
          <a:ext cx="447675" cy="41338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28</xdr:row>
      <xdr:rowOff>104775</xdr:rowOff>
    </xdr:from>
    <xdr:ext cx="1200150" cy="3810"/>
    <xdr:pic>
      <xdr:nvPicPr>
        <xdr:cNvPr id="1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8293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10" workbookViewId="0">
      <selection sqref="A1:N27"/>
    </sheetView>
  </sheetViews>
  <sheetFormatPr baseColWidth="10" defaultRowHeight="15" x14ac:dyDescent="0.25"/>
  <cols>
    <col min="1" max="1" width="9.42578125" customWidth="1"/>
    <col min="3" max="3" width="7.5703125" customWidth="1"/>
    <col min="5" max="5" width="7.28515625" customWidth="1"/>
    <col min="7" max="7" width="6" customWidth="1"/>
    <col min="9" max="9" width="6.7109375" customWidth="1"/>
    <col min="11" max="11" width="6.85546875" customWidth="1"/>
    <col min="12" max="12" width="7.85546875" customWidth="1"/>
    <col min="13" max="13" width="8.28515625" customWidth="1"/>
    <col min="14" max="14" width="8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4" t="s">
        <v>0</v>
      </c>
      <c r="B2" s="4" t="s">
        <v>1</v>
      </c>
      <c r="C2" s="4" t="s">
        <v>19</v>
      </c>
      <c r="D2" s="4" t="s">
        <v>3</v>
      </c>
      <c r="E2" s="4" t="s">
        <v>4</v>
      </c>
      <c r="F2" s="98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20</v>
      </c>
      <c r="M2" s="4" t="s">
        <v>4</v>
      </c>
      <c r="N2" s="102" t="s">
        <v>8</v>
      </c>
    </row>
    <row r="3" spans="1:14" x14ac:dyDescent="0.25">
      <c r="A3" s="112">
        <v>7.06</v>
      </c>
      <c r="B3" s="1"/>
      <c r="C3" s="132"/>
      <c r="D3" s="92" t="s">
        <v>131</v>
      </c>
      <c r="E3" s="113"/>
      <c r="F3" s="92"/>
      <c r="G3" s="130"/>
      <c r="H3" s="73"/>
      <c r="I3" s="159"/>
      <c r="J3" s="92" t="s">
        <v>131</v>
      </c>
      <c r="K3" s="132"/>
      <c r="L3" s="73"/>
      <c r="M3" s="213"/>
      <c r="N3" s="113"/>
    </row>
    <row r="4" spans="1:14" ht="34.5" x14ac:dyDescent="0.25">
      <c r="A4" s="70"/>
      <c r="B4" s="68"/>
      <c r="C4" s="133"/>
      <c r="D4" s="84" t="s">
        <v>16</v>
      </c>
      <c r="E4" s="209">
        <v>1.19</v>
      </c>
      <c r="F4" s="114"/>
      <c r="G4" s="131"/>
      <c r="H4" s="68"/>
      <c r="I4" s="115"/>
      <c r="J4" s="84" t="s">
        <v>145</v>
      </c>
      <c r="K4" s="133">
        <v>0.44</v>
      </c>
      <c r="L4" s="68"/>
      <c r="M4" s="68"/>
      <c r="N4" s="155">
        <f>E4+K4</f>
        <v>1.63</v>
      </c>
    </row>
    <row r="5" spans="1:14" ht="23.25" x14ac:dyDescent="0.25">
      <c r="A5" s="112">
        <v>11.75</v>
      </c>
      <c r="B5" s="146" t="s">
        <v>104</v>
      </c>
      <c r="C5" s="132"/>
      <c r="D5" s="146" t="s">
        <v>104</v>
      </c>
      <c r="E5" s="113"/>
      <c r="F5" s="146" t="s">
        <v>104</v>
      </c>
      <c r="G5" s="132"/>
      <c r="H5" s="146" t="s">
        <v>104</v>
      </c>
      <c r="I5" s="113"/>
      <c r="J5" s="146" t="s">
        <v>104</v>
      </c>
      <c r="K5" s="132"/>
      <c r="L5" s="73"/>
      <c r="M5" s="213"/>
      <c r="N5" s="113"/>
    </row>
    <row r="6" spans="1:14" x14ac:dyDescent="0.25">
      <c r="A6" s="70"/>
      <c r="B6" s="95" t="s">
        <v>16</v>
      </c>
      <c r="C6" s="133">
        <v>1.39</v>
      </c>
      <c r="D6" s="95" t="s">
        <v>52</v>
      </c>
      <c r="E6" s="210">
        <v>0.33</v>
      </c>
      <c r="F6" s="95" t="s">
        <v>22</v>
      </c>
      <c r="G6" s="133">
        <v>0.33</v>
      </c>
      <c r="H6" s="95" t="s">
        <v>22</v>
      </c>
      <c r="I6" s="115">
        <v>0.33</v>
      </c>
      <c r="J6" s="95" t="s">
        <v>105</v>
      </c>
      <c r="K6" s="133">
        <v>0.33</v>
      </c>
      <c r="L6" s="68"/>
      <c r="M6" s="68"/>
      <c r="N6" s="161">
        <f>K6+I6+G6+E6+C6</f>
        <v>2.71</v>
      </c>
    </row>
    <row r="7" spans="1:14" ht="24.75" x14ac:dyDescent="0.25">
      <c r="A7" s="63"/>
      <c r="B7" s="30"/>
      <c r="C7" s="60"/>
      <c r="D7" s="32"/>
      <c r="E7" s="157"/>
      <c r="F7" s="30" t="s">
        <v>113</v>
      </c>
      <c r="G7" s="60"/>
      <c r="H7" s="30"/>
      <c r="I7" s="155"/>
      <c r="K7" s="162"/>
      <c r="L7" s="42"/>
      <c r="M7" s="42"/>
      <c r="N7" s="157"/>
    </row>
    <row r="8" spans="1:14" x14ac:dyDescent="0.25">
      <c r="A8" s="35">
        <v>17.32</v>
      </c>
      <c r="B8" s="36"/>
      <c r="C8" s="59"/>
      <c r="D8" s="36"/>
      <c r="E8" s="211"/>
      <c r="F8" s="36" t="s">
        <v>143</v>
      </c>
      <c r="G8" s="59">
        <v>4</v>
      </c>
      <c r="H8" s="43"/>
      <c r="I8" s="161"/>
      <c r="J8" s="21"/>
      <c r="K8" s="163"/>
      <c r="L8" s="36"/>
      <c r="M8" s="36"/>
      <c r="N8" s="161">
        <f>C8+E8+G8+I8+K8</f>
        <v>4</v>
      </c>
    </row>
    <row r="9" spans="1:14" ht="23.25" x14ac:dyDescent="0.25">
      <c r="A9" s="112"/>
      <c r="B9" s="92" t="s">
        <v>107</v>
      </c>
      <c r="C9" s="132"/>
      <c r="D9" s="73"/>
      <c r="E9" s="160"/>
      <c r="F9" s="92"/>
      <c r="G9" s="132"/>
      <c r="H9" s="92" t="s">
        <v>107</v>
      </c>
      <c r="I9" s="113"/>
      <c r="J9" s="73"/>
      <c r="K9" s="132"/>
      <c r="L9" s="73"/>
      <c r="M9" s="73"/>
      <c r="N9" s="113"/>
    </row>
    <row r="10" spans="1:14" x14ac:dyDescent="0.25">
      <c r="A10" s="70">
        <v>7.49</v>
      </c>
      <c r="B10" s="68" t="s">
        <v>16</v>
      </c>
      <c r="C10" s="133">
        <v>1.4</v>
      </c>
      <c r="D10" s="68"/>
      <c r="E10" s="210"/>
      <c r="F10" s="84"/>
      <c r="G10" s="133"/>
      <c r="H10" s="68" t="s">
        <v>22</v>
      </c>
      <c r="I10" s="115">
        <v>0.33</v>
      </c>
      <c r="J10" s="68"/>
      <c r="K10" s="133"/>
      <c r="L10" s="68"/>
      <c r="M10" s="68"/>
      <c r="N10" s="161">
        <f>C10+I10</f>
        <v>1.73</v>
      </c>
    </row>
    <row r="11" spans="1:14" x14ac:dyDescent="0.25">
      <c r="A11" s="63"/>
      <c r="B11" s="42" t="s">
        <v>119</v>
      </c>
      <c r="C11" s="62"/>
      <c r="D11" s="42"/>
      <c r="E11" s="212"/>
      <c r="F11" s="41"/>
      <c r="G11" s="62"/>
      <c r="H11" s="127" t="s">
        <v>121</v>
      </c>
      <c r="I11" s="155"/>
      <c r="K11" s="162"/>
      <c r="L11" s="42"/>
      <c r="M11" s="42"/>
      <c r="N11" s="157"/>
    </row>
    <row r="12" spans="1:14" x14ac:dyDescent="0.25">
      <c r="A12" s="35">
        <v>6.84</v>
      </c>
      <c r="B12" s="36" t="s">
        <v>22</v>
      </c>
      <c r="C12" s="59">
        <v>0.33</v>
      </c>
      <c r="D12" s="36"/>
      <c r="E12" s="211"/>
      <c r="F12" s="38"/>
      <c r="G12" s="59"/>
      <c r="H12" s="43" t="s">
        <v>16</v>
      </c>
      <c r="I12" s="161">
        <v>1.25</v>
      </c>
      <c r="J12" s="129"/>
      <c r="K12" s="163"/>
      <c r="L12" s="36"/>
      <c r="M12" s="36"/>
      <c r="N12" s="161">
        <f>C12+I12</f>
        <v>1.58</v>
      </c>
    </row>
    <row r="13" spans="1:14" x14ac:dyDescent="0.25">
      <c r="A13" s="63"/>
      <c r="B13" s="42" t="s">
        <v>120</v>
      </c>
      <c r="C13" s="62"/>
      <c r="D13" s="42"/>
      <c r="E13" s="212"/>
      <c r="F13" s="41"/>
      <c r="G13" s="62"/>
      <c r="H13" s="127" t="s">
        <v>120</v>
      </c>
      <c r="I13" s="155"/>
      <c r="K13" s="162"/>
      <c r="L13" s="42"/>
      <c r="M13" s="42"/>
      <c r="N13" s="150"/>
    </row>
    <row r="14" spans="1:14" x14ac:dyDescent="0.25">
      <c r="A14" s="35">
        <v>6.84</v>
      </c>
      <c r="B14" s="36" t="s">
        <v>22</v>
      </c>
      <c r="C14" s="59">
        <v>0.33</v>
      </c>
      <c r="D14" s="36"/>
      <c r="E14" s="211"/>
      <c r="F14" s="38"/>
      <c r="G14" s="59"/>
      <c r="H14" s="43" t="s">
        <v>16</v>
      </c>
      <c r="I14" s="161">
        <v>1.25</v>
      </c>
      <c r="J14" s="129"/>
      <c r="K14" s="163"/>
      <c r="L14" s="36"/>
      <c r="M14" s="36"/>
      <c r="N14" s="161">
        <f>C14+E14+G14+I14+K14</f>
        <v>1.58</v>
      </c>
    </row>
    <row r="15" spans="1:14" ht="23.25" x14ac:dyDescent="0.25">
      <c r="A15" s="63"/>
      <c r="B15" s="42"/>
      <c r="C15" s="62"/>
      <c r="D15" s="42"/>
      <c r="E15" s="212"/>
      <c r="F15" s="41"/>
      <c r="G15" s="62"/>
      <c r="H15" s="93" t="s">
        <v>122</v>
      </c>
      <c r="I15" s="150"/>
      <c r="J15" s="93"/>
      <c r="K15" s="162"/>
      <c r="L15" s="42"/>
      <c r="M15" s="42"/>
      <c r="N15" s="150"/>
    </row>
    <row r="16" spans="1:14" ht="23.25" x14ac:dyDescent="0.25">
      <c r="A16" s="35">
        <v>3</v>
      </c>
      <c r="B16" s="36"/>
      <c r="C16" s="59"/>
      <c r="D16" s="36"/>
      <c r="E16" s="211"/>
      <c r="F16" s="38"/>
      <c r="G16" s="59"/>
      <c r="H16" s="75" t="s">
        <v>125</v>
      </c>
      <c r="I16" s="115">
        <v>0.69</v>
      </c>
      <c r="J16" s="75"/>
      <c r="K16" s="133"/>
      <c r="L16" s="36"/>
      <c r="M16" s="36"/>
      <c r="N16" s="161">
        <f>C16+E16+G16+I16+K16</f>
        <v>0.69</v>
      </c>
    </row>
    <row r="17" spans="1:14" ht="23.25" x14ac:dyDescent="0.25">
      <c r="A17" s="63"/>
      <c r="B17" s="42"/>
      <c r="C17" s="62"/>
      <c r="D17" s="42"/>
      <c r="E17" s="212"/>
      <c r="F17" s="41"/>
      <c r="G17" s="62"/>
      <c r="H17" s="93" t="s">
        <v>123</v>
      </c>
      <c r="I17" s="155"/>
      <c r="J17" s="127"/>
      <c r="K17" s="162"/>
      <c r="L17" s="42"/>
      <c r="M17" s="42"/>
      <c r="N17" s="150"/>
    </row>
    <row r="18" spans="1:14" x14ac:dyDescent="0.25">
      <c r="A18" s="63">
        <v>1</v>
      </c>
      <c r="B18" s="42"/>
      <c r="C18" s="62"/>
      <c r="D18" s="42"/>
      <c r="E18" s="212"/>
      <c r="F18" s="41"/>
      <c r="G18" s="62"/>
      <c r="H18" s="93" t="s">
        <v>124</v>
      </c>
      <c r="I18" s="155">
        <v>0.23</v>
      </c>
      <c r="J18" s="127"/>
      <c r="K18" s="162"/>
      <c r="L18" s="42"/>
      <c r="M18" s="42"/>
      <c r="N18" s="161">
        <f>C18+E18+G18+I18+K18</f>
        <v>0.23</v>
      </c>
    </row>
    <row r="19" spans="1:14" x14ac:dyDescent="0.25">
      <c r="A19" s="112"/>
      <c r="B19" s="73" t="s">
        <v>162</v>
      </c>
      <c r="C19" s="132"/>
      <c r="D19" s="73"/>
      <c r="E19" s="113"/>
      <c r="F19" s="92"/>
      <c r="G19" s="73"/>
      <c r="H19" s="73" t="s">
        <v>162</v>
      </c>
      <c r="I19" s="113"/>
      <c r="J19" s="73"/>
      <c r="K19" s="132"/>
      <c r="L19" s="73"/>
      <c r="M19" s="73"/>
      <c r="N19" s="113"/>
    </row>
    <row r="20" spans="1:14" x14ac:dyDescent="0.25">
      <c r="A20" s="70">
        <v>13</v>
      </c>
      <c r="B20" s="68" t="s">
        <v>163</v>
      </c>
      <c r="C20" s="133">
        <v>1.5</v>
      </c>
      <c r="D20" s="68"/>
      <c r="E20" s="115"/>
      <c r="F20" s="84"/>
      <c r="G20" s="68"/>
      <c r="H20" s="68" t="s">
        <v>163</v>
      </c>
      <c r="I20" s="115">
        <v>1.5</v>
      </c>
      <c r="J20" s="68"/>
      <c r="K20" s="133"/>
      <c r="L20" s="68"/>
      <c r="M20" s="68"/>
      <c r="N20" s="161">
        <f>M20+K20+I20+G20+E20+C20</f>
        <v>3</v>
      </c>
    </row>
    <row r="21" spans="1:14" ht="33.75" x14ac:dyDescent="0.25">
      <c r="A21" s="70">
        <v>8.66</v>
      </c>
      <c r="B21" s="6"/>
      <c r="C21" s="164"/>
      <c r="D21" s="9"/>
      <c r="E21" s="152"/>
      <c r="F21" s="9"/>
      <c r="G21" s="7"/>
      <c r="H21" s="9"/>
      <c r="I21" s="152"/>
      <c r="J21" s="6" t="s">
        <v>151</v>
      </c>
      <c r="K21" s="164">
        <v>2</v>
      </c>
      <c r="L21" s="20"/>
      <c r="M21" s="91"/>
      <c r="N21" s="121">
        <v>2</v>
      </c>
    </row>
    <row r="22" spans="1:14" ht="22.5" x14ac:dyDescent="0.25">
      <c r="A22" s="29"/>
      <c r="B22" s="34"/>
      <c r="C22" s="58"/>
      <c r="D22" s="34"/>
      <c r="E22" s="167"/>
      <c r="F22" s="34"/>
      <c r="G22" s="31"/>
      <c r="H22" s="31"/>
      <c r="I22" s="31"/>
      <c r="J22" s="6" t="s">
        <v>167</v>
      </c>
      <c r="K22" s="58"/>
      <c r="L22" s="34"/>
      <c r="M22" s="31"/>
      <c r="N22" s="167"/>
    </row>
    <row r="23" spans="1:14" ht="22.5" x14ac:dyDescent="0.25">
      <c r="A23" s="35">
        <v>8.66</v>
      </c>
      <c r="B23" s="218"/>
      <c r="C23" s="219"/>
      <c r="D23" s="218"/>
      <c r="E23" s="220"/>
      <c r="F23" s="218"/>
      <c r="G23" s="221"/>
      <c r="H23" s="221"/>
      <c r="I23" s="221"/>
      <c r="J23" s="22" t="s">
        <v>168</v>
      </c>
      <c r="K23" s="59">
        <v>2</v>
      </c>
      <c r="L23" s="41"/>
      <c r="M23" s="42"/>
      <c r="N23" s="157">
        <f>C23+E23+G23+I23+K23+M23</f>
        <v>2</v>
      </c>
    </row>
    <row r="24" spans="1:14" x14ac:dyDescent="0.25">
      <c r="A24" s="136">
        <f>SUM(A3:A23)</f>
        <v>91.61999999999999</v>
      </c>
      <c r="B24" s="70" t="s">
        <v>8</v>
      </c>
      <c r="C24" s="115">
        <f>SUM(C3:C23)</f>
        <v>4.95</v>
      </c>
      <c r="D24" s="95"/>
      <c r="E24" s="115">
        <f>SUM(E3:E23)</f>
        <v>1.52</v>
      </c>
      <c r="F24" s="94"/>
      <c r="G24" s="115">
        <f>SUM(G3:G23)</f>
        <v>4.33</v>
      </c>
      <c r="H24" s="70"/>
      <c r="I24" s="115">
        <f>SUM(I3:I23)</f>
        <v>5.58</v>
      </c>
      <c r="J24" s="70"/>
      <c r="K24" s="115">
        <f>SUM(K3:K23)</f>
        <v>4.7699999999999996</v>
      </c>
      <c r="L24" s="149"/>
      <c r="M24" s="149">
        <f>SUM(M4:M23)</f>
        <v>0</v>
      </c>
      <c r="N24" s="145">
        <f>SUM(N3:N23)</f>
        <v>21.15</v>
      </c>
    </row>
    <row r="25" spans="1:14" x14ac:dyDescent="0.25">
      <c r="A25" s="1"/>
      <c r="B25" s="1" t="s">
        <v>28</v>
      </c>
      <c r="C25" s="1"/>
      <c r="D25" s="1"/>
      <c r="E25" s="1"/>
      <c r="F25" s="97"/>
      <c r="G25" s="1"/>
      <c r="H25" s="1"/>
      <c r="I25" s="1"/>
      <c r="J25" s="16"/>
      <c r="K25" s="1"/>
      <c r="L25" s="1"/>
      <c r="M25" s="1"/>
    </row>
    <row r="26" spans="1:14" x14ac:dyDescent="0.25">
      <c r="A26" s="1"/>
      <c r="B26" s="1" t="s">
        <v>29</v>
      </c>
      <c r="C26" s="1"/>
      <c r="D26" s="1"/>
      <c r="E26" s="1"/>
      <c r="F26" s="135">
        <v>44986</v>
      </c>
      <c r="G26" s="1"/>
      <c r="H26" s="1" t="s">
        <v>10</v>
      </c>
      <c r="I26" s="1"/>
      <c r="J26" s="16"/>
      <c r="K26" s="110">
        <f>N24*4.33</f>
        <v>91.579499999999996</v>
      </c>
      <c r="L26" s="110"/>
      <c r="M26" s="110"/>
    </row>
    <row r="27" spans="1:14" x14ac:dyDescent="0.25">
      <c r="A27" s="1"/>
      <c r="B27" s="1" t="s">
        <v>11</v>
      </c>
      <c r="C27" s="1"/>
      <c r="D27" s="1"/>
      <c r="E27" s="1"/>
      <c r="G27" s="1"/>
      <c r="H27" s="1"/>
      <c r="I27" s="111">
        <f>N24</f>
        <v>21.15</v>
      </c>
      <c r="J27" s="1"/>
      <c r="K27" s="1"/>
      <c r="L27" s="1"/>
      <c r="M27" s="1"/>
    </row>
    <row r="30" spans="1:14" x14ac:dyDescent="0.25">
      <c r="E30" t="s">
        <v>197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/>
  </sheetViews>
  <sheetFormatPr baseColWidth="10" defaultRowHeight="15" x14ac:dyDescent="0.25"/>
  <cols>
    <col min="1" max="1" width="6" customWidth="1"/>
    <col min="2" max="2" width="17.28515625" customWidth="1"/>
    <col min="3" max="3" width="4.85546875" customWidth="1"/>
    <col min="4" max="4" width="16.140625" customWidth="1"/>
    <col min="5" max="5" width="5.28515625" customWidth="1"/>
    <col min="6" max="6" width="16.28515625" customWidth="1"/>
    <col min="7" max="7" width="5.140625" customWidth="1"/>
    <col min="8" max="8" width="17.42578125" customWidth="1"/>
    <col min="9" max="9" width="4.7109375" customWidth="1"/>
    <col min="10" max="10" width="16.140625" customWidth="1"/>
    <col min="11" max="11" width="5.42578125" customWidth="1"/>
    <col min="12" max="12" width="3.42578125" customWidth="1"/>
    <col min="13" max="13" width="3.28515625" customWidth="1"/>
    <col min="14" max="14" width="5.425781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7.06</v>
      </c>
      <c r="B4" s="1"/>
      <c r="C4" s="113"/>
      <c r="D4" s="92" t="s">
        <v>131</v>
      </c>
      <c r="E4" s="73"/>
      <c r="F4" s="92"/>
      <c r="G4" s="130"/>
      <c r="H4" s="73"/>
      <c r="I4" s="159"/>
      <c r="J4" s="92" t="s">
        <v>131</v>
      </c>
      <c r="K4" s="113"/>
      <c r="L4" s="73"/>
      <c r="M4" s="73"/>
      <c r="N4" s="19"/>
    </row>
    <row r="5" spans="1:14" ht="23.25" customHeight="1" x14ac:dyDescent="0.25">
      <c r="A5" s="70"/>
      <c r="B5" s="68"/>
      <c r="C5" s="115"/>
      <c r="D5" s="84" t="s">
        <v>16</v>
      </c>
      <c r="E5" s="84">
        <v>1.19</v>
      </c>
      <c r="F5" s="114"/>
      <c r="G5" s="131"/>
      <c r="H5" s="68"/>
      <c r="I5" s="115"/>
      <c r="J5" s="84" t="s">
        <v>145</v>
      </c>
      <c r="K5" s="115">
        <v>0.44</v>
      </c>
      <c r="L5" s="68"/>
      <c r="M5" s="68"/>
      <c r="N5" s="10">
        <f>E5+K5</f>
        <v>1.63</v>
      </c>
    </row>
    <row r="6" spans="1:14" ht="13.5" customHeight="1" x14ac:dyDescent="0.25">
      <c r="A6" s="112">
        <v>10</v>
      </c>
      <c r="B6" s="146" t="s">
        <v>104</v>
      </c>
      <c r="C6" s="113"/>
      <c r="D6" s="146" t="s">
        <v>104</v>
      </c>
      <c r="E6" s="73"/>
      <c r="F6" s="146" t="s">
        <v>104</v>
      </c>
      <c r="G6" s="132"/>
      <c r="H6" s="146" t="s">
        <v>104</v>
      </c>
      <c r="I6" s="113"/>
      <c r="J6" s="146" t="s">
        <v>104</v>
      </c>
      <c r="K6" s="113"/>
      <c r="L6" s="73"/>
      <c r="M6" s="73"/>
      <c r="N6" s="19"/>
    </row>
    <row r="7" spans="1:14" x14ac:dyDescent="0.25">
      <c r="A7" s="70"/>
      <c r="B7" s="95" t="s">
        <v>16</v>
      </c>
      <c r="C7" s="115">
        <v>1.05</v>
      </c>
      <c r="D7" s="95" t="s">
        <v>52</v>
      </c>
      <c r="E7" s="95">
        <v>0.25</v>
      </c>
      <c r="F7" s="95" t="s">
        <v>22</v>
      </c>
      <c r="G7" s="133">
        <v>0.25</v>
      </c>
      <c r="H7" s="95" t="s">
        <v>22</v>
      </c>
      <c r="I7" s="115">
        <v>0.25</v>
      </c>
      <c r="J7" s="95" t="s">
        <v>105</v>
      </c>
      <c r="K7" s="115">
        <v>0.5</v>
      </c>
      <c r="L7" s="68"/>
      <c r="M7" s="68"/>
      <c r="N7" s="21">
        <f>K7+I7+G7+E7+C7</f>
        <v>2.2999999999999998</v>
      </c>
    </row>
    <row r="8" spans="1:14" x14ac:dyDescent="0.25">
      <c r="A8" s="112"/>
      <c r="B8" s="137"/>
      <c r="C8" s="113"/>
      <c r="D8" s="73" t="s">
        <v>154</v>
      </c>
      <c r="E8" s="73"/>
      <c r="F8" s="92"/>
      <c r="G8" s="132"/>
      <c r="H8" s="73"/>
      <c r="I8" s="113"/>
      <c r="J8" s="73"/>
      <c r="K8" s="113"/>
      <c r="L8" s="73"/>
      <c r="M8" s="73"/>
      <c r="N8" s="19"/>
    </row>
    <row r="9" spans="1:14" x14ac:dyDescent="0.25">
      <c r="A9" s="70">
        <v>6.99</v>
      </c>
      <c r="B9" s="95"/>
      <c r="C9" s="115"/>
      <c r="D9" s="95" t="s">
        <v>16</v>
      </c>
      <c r="E9" s="95">
        <v>1.61</v>
      </c>
      <c r="F9" s="84"/>
      <c r="G9" s="133"/>
      <c r="H9" s="95"/>
      <c r="I9" s="115"/>
      <c r="J9" s="147"/>
      <c r="K9" s="115"/>
      <c r="L9" s="68"/>
      <c r="M9" s="68"/>
      <c r="N9" s="10">
        <f>C9+E9+G9+I9+K9</f>
        <v>1.61</v>
      </c>
    </row>
    <row r="10" spans="1:14" ht="15.75" customHeight="1" x14ac:dyDescent="0.25">
      <c r="A10" s="63"/>
      <c r="B10" s="30"/>
      <c r="C10" s="155"/>
      <c r="D10" s="32"/>
      <c r="E10" s="42"/>
      <c r="F10" s="30" t="s">
        <v>113</v>
      </c>
      <c r="G10" s="60"/>
      <c r="H10" s="30"/>
      <c r="I10" s="155"/>
      <c r="K10" s="150"/>
      <c r="L10" s="42"/>
      <c r="M10" s="42"/>
      <c r="N10" s="19"/>
    </row>
    <row r="11" spans="1:14" x14ac:dyDescent="0.25">
      <c r="A11" s="35">
        <v>17.32</v>
      </c>
      <c r="B11" s="36"/>
      <c r="C11" s="156"/>
      <c r="D11" s="36"/>
      <c r="E11" s="37"/>
      <c r="F11" s="36" t="s">
        <v>143</v>
      </c>
      <c r="G11" s="59">
        <v>4</v>
      </c>
      <c r="H11" s="43"/>
      <c r="I11" s="161"/>
      <c r="J11" s="21"/>
      <c r="K11" s="151"/>
      <c r="L11" s="36"/>
      <c r="M11" s="36"/>
      <c r="N11" s="10">
        <f>C11+E11+G11+I11+K11</f>
        <v>4</v>
      </c>
    </row>
    <row r="12" spans="1:14" ht="17.25" customHeight="1" x14ac:dyDescent="0.25">
      <c r="A12" s="112"/>
      <c r="B12" s="92" t="s">
        <v>107</v>
      </c>
      <c r="C12" s="113"/>
      <c r="D12" s="73"/>
      <c r="E12" s="116"/>
      <c r="F12" s="92"/>
      <c r="G12" s="132"/>
      <c r="H12" s="92" t="s">
        <v>107</v>
      </c>
      <c r="I12" s="113"/>
      <c r="J12" s="73"/>
      <c r="K12" s="113"/>
      <c r="L12" s="73"/>
      <c r="M12" s="73"/>
      <c r="N12" s="19"/>
    </row>
    <row r="13" spans="1:14" x14ac:dyDescent="0.25">
      <c r="A13" s="70">
        <v>7.49</v>
      </c>
      <c r="B13" s="68" t="s">
        <v>16</v>
      </c>
      <c r="C13" s="115">
        <v>1.4</v>
      </c>
      <c r="D13" s="68"/>
      <c r="E13" s="95"/>
      <c r="F13" s="84"/>
      <c r="G13" s="133"/>
      <c r="H13" s="68" t="s">
        <v>22</v>
      </c>
      <c r="I13" s="115">
        <v>0.33</v>
      </c>
      <c r="J13" s="68"/>
      <c r="K13" s="115"/>
      <c r="L13" s="68"/>
      <c r="M13" s="68"/>
      <c r="N13" s="21">
        <f>C13+I13</f>
        <v>1.73</v>
      </c>
    </row>
    <row r="14" spans="1:14" x14ac:dyDescent="0.25">
      <c r="A14" s="63"/>
      <c r="B14" s="42" t="s">
        <v>119</v>
      </c>
      <c r="C14" s="157"/>
      <c r="D14" s="42"/>
      <c r="E14" s="126"/>
      <c r="F14" s="41"/>
      <c r="G14" s="62"/>
      <c r="H14" s="127" t="s">
        <v>121</v>
      </c>
      <c r="I14" s="155"/>
      <c r="K14" s="150"/>
      <c r="L14" s="42"/>
      <c r="M14" s="42"/>
      <c r="N14" s="19"/>
    </row>
    <row r="15" spans="1:14" x14ac:dyDescent="0.25">
      <c r="A15" s="35">
        <v>8.01</v>
      </c>
      <c r="B15" s="36" t="s">
        <v>22</v>
      </c>
      <c r="C15" s="156">
        <v>0.33</v>
      </c>
      <c r="D15" s="36"/>
      <c r="E15" s="37"/>
      <c r="F15" s="38"/>
      <c r="G15" s="59"/>
      <c r="H15" s="43" t="s">
        <v>16</v>
      </c>
      <c r="I15" s="161">
        <v>1.52</v>
      </c>
      <c r="J15" s="129"/>
      <c r="K15" s="151"/>
      <c r="L15" s="36"/>
      <c r="M15" s="36"/>
      <c r="N15" s="10">
        <f>I15+C15</f>
        <v>1.85</v>
      </c>
    </row>
    <row r="16" spans="1:14" x14ac:dyDescent="0.25">
      <c r="A16" s="63"/>
      <c r="B16" s="42" t="s">
        <v>120</v>
      </c>
      <c r="C16" s="157"/>
      <c r="D16" s="42"/>
      <c r="E16" s="126"/>
      <c r="F16" s="41"/>
      <c r="G16" s="62"/>
      <c r="H16" s="127" t="s">
        <v>120</v>
      </c>
      <c r="I16" s="155"/>
      <c r="K16" s="150"/>
      <c r="L16" s="42"/>
      <c r="M16" s="42"/>
      <c r="N16" s="19"/>
    </row>
    <row r="17" spans="1:14" x14ac:dyDescent="0.25">
      <c r="A17" s="35">
        <v>8.01</v>
      </c>
      <c r="B17" s="36" t="s">
        <v>22</v>
      </c>
      <c r="C17" s="156">
        <v>0.33</v>
      </c>
      <c r="D17" s="36"/>
      <c r="E17" s="37"/>
      <c r="F17" s="38"/>
      <c r="G17" s="59"/>
      <c r="H17" s="43" t="s">
        <v>16</v>
      </c>
      <c r="I17" s="161">
        <v>1.52</v>
      </c>
      <c r="J17" s="129"/>
      <c r="K17" s="151"/>
      <c r="L17" s="36"/>
      <c r="M17" s="36"/>
      <c r="N17" s="21">
        <f>C17+E17+G17+I17+K17</f>
        <v>1.85</v>
      </c>
    </row>
    <row r="18" spans="1:14" ht="14.25" customHeight="1" x14ac:dyDescent="0.25">
      <c r="A18" s="63"/>
      <c r="B18" s="42"/>
      <c r="C18" s="157"/>
      <c r="D18" s="42"/>
      <c r="E18" s="126"/>
      <c r="F18" s="41"/>
      <c r="G18" s="62"/>
      <c r="H18" s="93" t="s">
        <v>122</v>
      </c>
      <c r="I18" s="150"/>
      <c r="J18" s="93"/>
      <c r="K18" s="150"/>
      <c r="L18" s="42"/>
      <c r="M18" s="42"/>
      <c r="N18" s="19"/>
    </row>
    <row r="19" spans="1:14" ht="15.75" customHeight="1" x14ac:dyDescent="0.25">
      <c r="A19" s="35">
        <v>3</v>
      </c>
      <c r="B19" s="36"/>
      <c r="C19" s="156"/>
      <c r="D19" s="36"/>
      <c r="E19" s="37"/>
      <c r="F19" s="38"/>
      <c r="G19" s="59"/>
      <c r="H19" s="75" t="s">
        <v>125</v>
      </c>
      <c r="I19" s="115">
        <v>0.69</v>
      </c>
      <c r="J19" s="75"/>
      <c r="K19" s="115"/>
      <c r="L19" s="36"/>
      <c r="M19" s="36"/>
      <c r="N19" s="10">
        <f>C19+E19+G19+I19+K19</f>
        <v>0.69</v>
      </c>
    </row>
    <row r="20" spans="1:14" ht="16.5" customHeight="1" x14ac:dyDescent="0.25">
      <c r="A20" s="63"/>
      <c r="B20" s="42"/>
      <c r="C20" s="157"/>
      <c r="D20" s="42"/>
      <c r="E20" s="126"/>
      <c r="F20" s="41"/>
      <c r="G20" s="62"/>
      <c r="H20" s="93" t="s">
        <v>123</v>
      </c>
      <c r="I20" s="155"/>
      <c r="J20" s="127"/>
      <c r="K20" s="150"/>
      <c r="L20" s="42"/>
      <c r="M20" s="42"/>
      <c r="N20" s="19"/>
    </row>
    <row r="21" spans="1:14" x14ac:dyDescent="0.25">
      <c r="A21" s="63">
        <v>1</v>
      </c>
      <c r="B21" s="42"/>
      <c r="C21" s="157"/>
      <c r="D21" s="42"/>
      <c r="E21" s="126"/>
      <c r="F21" s="41"/>
      <c r="G21" s="62"/>
      <c r="H21" s="93" t="s">
        <v>124</v>
      </c>
      <c r="I21" s="155">
        <v>0.23</v>
      </c>
      <c r="J21" s="127"/>
      <c r="K21" s="150"/>
      <c r="L21" s="42"/>
      <c r="M21" s="42"/>
      <c r="N21" s="21">
        <f>C21+E21+G21+I21+K21</f>
        <v>0.23</v>
      </c>
    </row>
    <row r="22" spans="1:14" x14ac:dyDescent="0.25">
      <c r="A22" s="112"/>
      <c r="B22" s="73" t="s">
        <v>162</v>
      </c>
      <c r="C22" s="73"/>
      <c r="D22" s="73"/>
      <c r="E22" s="73"/>
      <c r="F22" s="92"/>
      <c r="G22" s="73"/>
      <c r="H22" s="73" t="s">
        <v>162</v>
      </c>
      <c r="I22" s="113"/>
      <c r="J22" s="73"/>
      <c r="K22" s="113"/>
      <c r="L22" s="73"/>
      <c r="M22" s="73"/>
      <c r="N22" s="113"/>
    </row>
    <row r="23" spans="1:14" x14ac:dyDescent="0.25">
      <c r="A23" s="70">
        <v>13</v>
      </c>
      <c r="B23" s="68" t="s">
        <v>163</v>
      </c>
      <c r="C23" s="68">
        <v>1.5</v>
      </c>
      <c r="D23" s="68"/>
      <c r="E23" s="68"/>
      <c r="F23" s="84"/>
      <c r="G23" s="68"/>
      <c r="H23" s="68" t="s">
        <v>163</v>
      </c>
      <c r="I23" s="115">
        <v>1.5</v>
      </c>
      <c r="J23" s="68"/>
      <c r="K23" s="115"/>
      <c r="L23" s="68"/>
      <c r="M23" s="68"/>
      <c r="N23" s="115">
        <f>M23+K23+I23+G23+E23+C23</f>
        <v>3</v>
      </c>
    </row>
    <row r="24" spans="1:14" ht="22.5" x14ac:dyDescent="0.25">
      <c r="A24" s="19"/>
      <c r="B24" s="6"/>
      <c r="C24" s="152"/>
      <c r="D24" s="9"/>
      <c r="E24" s="7"/>
      <c r="F24" s="9"/>
      <c r="G24" s="7"/>
      <c r="H24" s="9"/>
      <c r="I24" s="152"/>
      <c r="J24" s="6" t="s">
        <v>151</v>
      </c>
      <c r="K24" s="152"/>
      <c r="L24" s="20"/>
      <c r="M24" s="91"/>
      <c r="N24" s="19"/>
    </row>
    <row r="25" spans="1:14" x14ac:dyDescent="0.25">
      <c r="A25" s="21">
        <v>8.66</v>
      </c>
      <c r="B25" s="23"/>
      <c r="C25" s="158"/>
      <c r="D25" s="24"/>
      <c r="E25" s="23"/>
      <c r="F25" s="23"/>
      <c r="G25" s="23"/>
      <c r="H25" s="23"/>
      <c r="I25" s="158"/>
      <c r="J25" s="23"/>
      <c r="K25" s="158">
        <v>2</v>
      </c>
      <c r="L25" s="25"/>
      <c r="M25" s="91"/>
      <c r="N25" s="21">
        <f>C25+E25+G25+I25+K25</f>
        <v>2</v>
      </c>
    </row>
    <row r="26" spans="1:14" ht="12.75" customHeight="1" x14ac:dyDescent="0.25">
      <c r="A26" s="29"/>
      <c r="B26" s="34"/>
      <c r="C26" s="31"/>
      <c r="D26" s="34"/>
      <c r="E26" s="31"/>
      <c r="F26" s="34"/>
      <c r="G26" s="31"/>
      <c r="H26" s="31"/>
      <c r="I26" s="31"/>
      <c r="J26" s="34" t="s">
        <v>167</v>
      </c>
      <c r="K26" s="31"/>
      <c r="L26" s="34"/>
      <c r="M26" s="31"/>
      <c r="N26" s="31"/>
    </row>
    <row r="27" spans="1:14" ht="18" customHeight="1" x14ac:dyDescent="0.25">
      <c r="A27" s="35">
        <v>8.66</v>
      </c>
      <c r="B27" s="38"/>
      <c r="C27" s="36"/>
      <c r="D27" s="38"/>
      <c r="E27" s="36"/>
      <c r="F27" s="38"/>
      <c r="G27" s="36"/>
      <c r="H27" s="36"/>
      <c r="I27" s="36"/>
      <c r="J27" s="38" t="s">
        <v>168</v>
      </c>
      <c r="K27" s="36">
        <v>2</v>
      </c>
      <c r="L27" s="38"/>
      <c r="M27" s="36"/>
      <c r="N27" s="42">
        <f>C27+E27+G27+I27+K27+M27</f>
        <v>2</v>
      </c>
    </row>
    <row r="28" spans="1:14" x14ac:dyDescent="0.25">
      <c r="A28" s="136">
        <f>SUM(A4:A27)</f>
        <v>99.199999999999989</v>
      </c>
      <c r="B28" s="70" t="s">
        <v>8</v>
      </c>
      <c r="C28" s="115">
        <f>SUM(C4:C27)</f>
        <v>4.6100000000000003</v>
      </c>
      <c r="D28" s="95"/>
      <c r="E28" s="115">
        <f>SUM(E4:E27)</f>
        <v>3.05</v>
      </c>
      <c r="F28" s="94"/>
      <c r="G28" s="115">
        <f>SUM(G4:G27)</f>
        <v>4.25</v>
      </c>
      <c r="H28" s="70"/>
      <c r="I28" s="115">
        <f>SUM(I4:I27)</f>
        <v>6.0400000000000009</v>
      </c>
      <c r="J28" s="70"/>
      <c r="K28" s="115">
        <f>SUM(K5:K27)</f>
        <v>4.9399999999999995</v>
      </c>
      <c r="L28" s="149"/>
      <c r="M28" s="149">
        <f>SUM(M5:M27)</f>
        <v>0</v>
      </c>
      <c r="N28" s="145">
        <f>SUM(N5:N27)</f>
        <v>22.89</v>
      </c>
    </row>
    <row r="29" spans="1:14" x14ac:dyDescent="0.25">
      <c r="A29" s="1"/>
      <c r="B29" s="1" t="s">
        <v>28</v>
      </c>
      <c r="C29" s="1"/>
      <c r="D29" s="1"/>
      <c r="E29" s="1"/>
      <c r="F29" s="97"/>
      <c r="G29" s="1"/>
      <c r="H29" s="1"/>
      <c r="I29" s="1"/>
      <c r="J29" s="16"/>
      <c r="K29" s="1"/>
      <c r="L29" s="1"/>
      <c r="M29" s="1"/>
    </row>
    <row r="30" spans="1:14" x14ac:dyDescent="0.25">
      <c r="A30" s="1"/>
      <c r="B30" s="1" t="s">
        <v>29</v>
      </c>
      <c r="C30" s="1"/>
      <c r="D30" s="1"/>
      <c r="E30" s="1"/>
      <c r="F30" s="135" t="s">
        <v>185</v>
      </c>
      <c r="G30" s="1"/>
      <c r="H30" s="1" t="s">
        <v>10</v>
      </c>
      <c r="I30" s="1"/>
      <c r="J30" s="16"/>
      <c r="K30" s="110">
        <f>N28*4.33</f>
        <v>99.113700000000009</v>
      </c>
      <c r="L30" s="110"/>
      <c r="M30" s="110"/>
    </row>
    <row r="31" spans="1:14" x14ac:dyDescent="0.25">
      <c r="A31" s="1"/>
      <c r="B31" s="1" t="s">
        <v>11</v>
      </c>
      <c r="C31" s="1"/>
      <c r="D31" s="1"/>
      <c r="E31" s="1"/>
      <c r="G31" s="1"/>
      <c r="H31" s="1"/>
      <c r="I31" s="111">
        <f>N28</f>
        <v>22.89</v>
      </c>
      <c r="J31" s="1"/>
      <c r="K31" s="1"/>
      <c r="L31" s="1"/>
      <c r="M31" s="1"/>
    </row>
    <row r="33" spans="6:6" x14ac:dyDescent="0.25">
      <c r="F33" t="s">
        <v>186</v>
      </c>
    </row>
  </sheetData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sqref="A1:N33"/>
    </sheetView>
  </sheetViews>
  <sheetFormatPr baseColWidth="10" defaultRowHeight="15" x14ac:dyDescent="0.25"/>
  <cols>
    <col min="1" max="1" width="6.28515625" customWidth="1"/>
    <col min="2" max="2" width="14.140625" customWidth="1"/>
    <col min="3" max="3" width="4.7109375" customWidth="1"/>
    <col min="5" max="5" width="5.42578125" customWidth="1"/>
    <col min="6" max="6" width="16.5703125" customWidth="1"/>
    <col min="7" max="7" width="5.5703125" customWidth="1"/>
    <col min="8" max="8" width="14.85546875" customWidth="1"/>
    <col min="9" max="9" width="7" customWidth="1"/>
    <col min="10" max="10" width="17.85546875" customWidth="1"/>
    <col min="11" max="11" width="6" customWidth="1"/>
    <col min="12" max="12" width="6.5703125" customWidth="1"/>
    <col min="13" max="13" width="6.28515625" customWidth="1"/>
    <col min="14" max="14" width="7" customWidth="1"/>
  </cols>
  <sheetData>
    <row r="1" spans="1:15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5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</row>
    <row r="3" spans="1:15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5" x14ac:dyDescent="0.25">
      <c r="A4" s="112">
        <v>7.06</v>
      </c>
      <c r="B4" s="1"/>
      <c r="C4" s="113"/>
      <c r="D4" s="92" t="s">
        <v>131</v>
      </c>
      <c r="E4" s="73"/>
      <c r="F4" s="92"/>
      <c r="G4" s="130"/>
      <c r="H4" s="73"/>
      <c r="I4" s="159"/>
      <c r="J4" s="92" t="s">
        <v>131</v>
      </c>
      <c r="K4" s="113"/>
      <c r="L4" s="73"/>
      <c r="M4" s="73"/>
      <c r="N4" s="19"/>
      <c r="O4" t="s">
        <v>180</v>
      </c>
    </row>
    <row r="5" spans="1:15" ht="28.5" customHeight="1" x14ac:dyDescent="0.25">
      <c r="A5" s="70"/>
      <c r="B5" s="68"/>
      <c r="C5" s="115"/>
      <c r="D5" s="84" t="s">
        <v>16</v>
      </c>
      <c r="E5" s="84">
        <v>1.19</v>
      </c>
      <c r="F5" s="114"/>
      <c r="G5" s="131"/>
      <c r="H5" s="68"/>
      <c r="I5" s="115"/>
      <c r="J5" s="84" t="s">
        <v>145</v>
      </c>
      <c r="K5" s="115">
        <v>0.44</v>
      </c>
      <c r="L5" s="68"/>
      <c r="M5" s="68"/>
      <c r="N5" s="10">
        <f>E5+K5</f>
        <v>1.63</v>
      </c>
    </row>
    <row r="6" spans="1:15" ht="23.25" x14ac:dyDescent="0.25">
      <c r="A6" s="112">
        <v>10</v>
      </c>
      <c r="B6" s="146" t="s">
        <v>104</v>
      </c>
      <c r="C6" s="113"/>
      <c r="D6" s="146" t="s">
        <v>104</v>
      </c>
      <c r="E6" s="73"/>
      <c r="F6" s="146" t="s">
        <v>104</v>
      </c>
      <c r="G6" s="132"/>
      <c r="H6" s="146" t="s">
        <v>104</v>
      </c>
      <c r="I6" s="113"/>
      <c r="J6" s="146" t="s">
        <v>104</v>
      </c>
      <c r="K6" s="113"/>
      <c r="L6" s="73"/>
      <c r="M6" s="73"/>
      <c r="N6" s="19"/>
      <c r="O6" t="s">
        <v>181</v>
      </c>
    </row>
    <row r="7" spans="1:15" x14ac:dyDescent="0.25">
      <c r="A7" s="70"/>
      <c r="B7" s="95" t="s">
        <v>16</v>
      </c>
      <c r="C7" s="115">
        <v>1.05</v>
      </c>
      <c r="D7" s="95" t="s">
        <v>52</v>
      </c>
      <c r="E7" s="95">
        <v>0.25</v>
      </c>
      <c r="F7" s="95" t="s">
        <v>22</v>
      </c>
      <c r="G7" s="133">
        <v>0.25</v>
      </c>
      <c r="H7" s="95" t="s">
        <v>22</v>
      </c>
      <c r="I7" s="115">
        <v>0.25</v>
      </c>
      <c r="J7" s="95" t="s">
        <v>105</v>
      </c>
      <c r="K7" s="115">
        <v>0.5</v>
      </c>
      <c r="L7" s="68"/>
      <c r="M7" s="68"/>
      <c r="N7" s="21">
        <f>K7+I7+G7+E7+C7</f>
        <v>2.2999999999999998</v>
      </c>
    </row>
    <row r="8" spans="1:15" x14ac:dyDescent="0.25">
      <c r="A8" s="112"/>
      <c r="B8" s="137"/>
      <c r="C8" s="113"/>
      <c r="D8" s="73" t="s">
        <v>154</v>
      </c>
      <c r="E8" s="73"/>
      <c r="F8" s="92"/>
      <c r="G8" s="132"/>
      <c r="H8" s="73"/>
      <c r="I8" s="113"/>
      <c r="J8" s="73"/>
      <c r="K8" s="113"/>
      <c r="L8" s="73"/>
      <c r="M8" s="73"/>
      <c r="N8" s="19"/>
      <c r="O8" t="s">
        <v>180</v>
      </c>
    </row>
    <row r="9" spans="1:15" x14ac:dyDescent="0.25">
      <c r="A9" s="70">
        <v>6.99</v>
      </c>
      <c r="B9" s="95"/>
      <c r="C9" s="115"/>
      <c r="D9" s="95" t="s">
        <v>16</v>
      </c>
      <c r="E9" s="95">
        <v>1.61</v>
      </c>
      <c r="F9" s="84"/>
      <c r="G9" s="133"/>
      <c r="H9" s="95"/>
      <c r="I9" s="115"/>
      <c r="J9" s="147"/>
      <c r="K9" s="115"/>
      <c r="L9" s="68"/>
      <c r="M9" s="68"/>
      <c r="N9" s="10">
        <f>C9+E9+G9+I9+K9</f>
        <v>1.61</v>
      </c>
    </row>
    <row r="10" spans="1:15" ht="18" customHeight="1" x14ac:dyDescent="0.25">
      <c r="A10" s="63"/>
      <c r="B10" s="30"/>
      <c r="C10" s="155"/>
      <c r="D10" s="32"/>
      <c r="E10" s="42"/>
      <c r="F10" s="30" t="s">
        <v>113</v>
      </c>
      <c r="G10" s="60"/>
      <c r="H10" s="30"/>
      <c r="I10" s="155"/>
      <c r="K10" s="150"/>
      <c r="L10" s="42"/>
      <c r="M10" s="42"/>
      <c r="N10" s="19"/>
      <c r="O10" t="s">
        <v>179</v>
      </c>
    </row>
    <row r="11" spans="1:15" x14ac:dyDescent="0.25">
      <c r="A11" s="35">
        <v>17.32</v>
      </c>
      <c r="B11" s="36"/>
      <c r="C11" s="156"/>
      <c r="D11" s="36"/>
      <c r="E11" s="37"/>
      <c r="F11" s="36" t="s">
        <v>143</v>
      </c>
      <c r="G11" s="59">
        <v>4</v>
      </c>
      <c r="H11" s="43"/>
      <c r="I11" s="161"/>
      <c r="J11" s="21"/>
      <c r="K11" s="151"/>
      <c r="L11" s="36"/>
      <c r="M11" s="36"/>
      <c r="N11" s="10">
        <f>C11+E11+G11+I11+K11</f>
        <v>4</v>
      </c>
    </row>
    <row r="12" spans="1:15" ht="19.5" customHeight="1" x14ac:dyDescent="0.25">
      <c r="A12" s="112"/>
      <c r="B12" s="92" t="s">
        <v>107</v>
      </c>
      <c r="C12" s="113"/>
      <c r="D12" s="73"/>
      <c r="E12" s="116"/>
      <c r="F12" s="92"/>
      <c r="G12" s="132"/>
      <c r="H12" s="92" t="s">
        <v>107</v>
      </c>
      <c r="I12" s="113"/>
      <c r="J12" s="73"/>
      <c r="K12" s="113"/>
      <c r="L12" s="73"/>
      <c r="M12" s="73"/>
      <c r="N12" s="19"/>
      <c r="O12" t="s">
        <v>183</v>
      </c>
    </row>
    <row r="13" spans="1:15" x14ac:dyDescent="0.25">
      <c r="A13" s="70">
        <v>7.49</v>
      </c>
      <c r="B13" s="68" t="s">
        <v>16</v>
      </c>
      <c r="C13" s="115">
        <v>1.4</v>
      </c>
      <c r="D13" s="68"/>
      <c r="E13" s="95"/>
      <c r="F13" s="84"/>
      <c r="G13" s="133"/>
      <c r="H13" s="68" t="s">
        <v>22</v>
      </c>
      <c r="I13" s="115">
        <v>0.33</v>
      </c>
      <c r="J13" s="68"/>
      <c r="K13" s="115"/>
      <c r="L13" s="68"/>
      <c r="M13" s="68"/>
      <c r="N13" s="21">
        <f>C13+I13</f>
        <v>1.73</v>
      </c>
    </row>
    <row r="14" spans="1:15" x14ac:dyDescent="0.25">
      <c r="A14" s="63"/>
      <c r="B14" s="42" t="s">
        <v>119</v>
      </c>
      <c r="C14" s="157"/>
      <c r="D14" s="42"/>
      <c r="E14" s="126"/>
      <c r="F14" s="41"/>
      <c r="G14" s="62"/>
      <c r="H14" s="127" t="s">
        <v>121</v>
      </c>
      <c r="I14" s="155"/>
      <c r="K14" s="150"/>
      <c r="L14" s="42"/>
      <c r="M14" s="42"/>
      <c r="N14" s="19"/>
      <c r="O14" t="s">
        <v>184</v>
      </c>
    </row>
    <row r="15" spans="1:15" x14ac:dyDescent="0.25">
      <c r="A15" s="35">
        <v>8.01</v>
      </c>
      <c r="B15" s="36" t="s">
        <v>22</v>
      </c>
      <c r="C15" s="156">
        <v>0.33</v>
      </c>
      <c r="D15" s="36"/>
      <c r="E15" s="37"/>
      <c r="F15" s="38"/>
      <c r="G15" s="59"/>
      <c r="H15" s="43" t="s">
        <v>16</v>
      </c>
      <c r="I15" s="161">
        <v>1.52</v>
      </c>
      <c r="J15" s="129"/>
      <c r="K15" s="151"/>
      <c r="L15" s="36"/>
      <c r="M15" s="36"/>
      <c r="N15" s="10">
        <f>I15+C15</f>
        <v>1.85</v>
      </c>
    </row>
    <row r="16" spans="1:15" x14ac:dyDescent="0.25">
      <c r="A16" s="63"/>
      <c r="B16" s="42" t="s">
        <v>120</v>
      </c>
      <c r="C16" s="157"/>
      <c r="D16" s="42"/>
      <c r="E16" s="126"/>
      <c r="F16" s="41"/>
      <c r="G16" s="62"/>
      <c r="H16" s="127" t="s">
        <v>120</v>
      </c>
      <c r="I16" s="155"/>
      <c r="K16" s="150"/>
      <c r="L16" s="42"/>
      <c r="M16" s="42"/>
      <c r="N16" s="19"/>
      <c r="O16" t="s">
        <v>184</v>
      </c>
    </row>
    <row r="17" spans="1:15" x14ac:dyDescent="0.25">
      <c r="A17" s="35">
        <v>8.01</v>
      </c>
      <c r="B17" s="36" t="s">
        <v>22</v>
      </c>
      <c r="C17" s="156">
        <v>0.33</v>
      </c>
      <c r="D17" s="36"/>
      <c r="E17" s="37"/>
      <c r="F17" s="38"/>
      <c r="G17" s="59"/>
      <c r="H17" s="43" t="s">
        <v>16</v>
      </c>
      <c r="I17" s="161">
        <v>1.52</v>
      </c>
      <c r="J17" s="129"/>
      <c r="K17" s="151"/>
      <c r="L17" s="36"/>
      <c r="M17" s="36"/>
      <c r="N17" s="21">
        <f>C17+E17+G17+I17+K17</f>
        <v>1.85</v>
      </c>
    </row>
    <row r="18" spans="1:15" ht="19.5" customHeight="1" x14ac:dyDescent="0.25">
      <c r="A18" s="63"/>
      <c r="B18" s="42"/>
      <c r="C18" s="157"/>
      <c r="D18" s="42"/>
      <c r="E18" s="126"/>
      <c r="F18" s="41"/>
      <c r="G18" s="62"/>
      <c r="H18" s="93" t="s">
        <v>122</v>
      </c>
      <c r="I18" s="150"/>
      <c r="J18" s="93"/>
      <c r="K18" s="150"/>
      <c r="L18" s="42"/>
      <c r="M18" s="42"/>
      <c r="N18" s="19"/>
      <c r="O18" t="s">
        <v>184</v>
      </c>
    </row>
    <row r="19" spans="1:15" ht="23.25" x14ac:dyDescent="0.25">
      <c r="A19" s="35">
        <v>3</v>
      </c>
      <c r="B19" s="36"/>
      <c r="C19" s="156"/>
      <c r="D19" s="36"/>
      <c r="E19" s="37"/>
      <c r="F19" s="38"/>
      <c r="G19" s="59"/>
      <c r="H19" s="75" t="s">
        <v>125</v>
      </c>
      <c r="I19" s="115">
        <v>0.69</v>
      </c>
      <c r="J19" s="75"/>
      <c r="K19" s="115"/>
      <c r="L19" s="36"/>
      <c r="M19" s="36"/>
      <c r="N19" s="10">
        <f>C19+E19+G19+I19+K19</f>
        <v>0.69</v>
      </c>
    </row>
    <row r="20" spans="1:15" ht="17.25" customHeight="1" x14ac:dyDescent="0.25">
      <c r="A20" s="63"/>
      <c r="B20" s="42"/>
      <c r="C20" s="157"/>
      <c r="D20" s="42"/>
      <c r="E20" s="126"/>
      <c r="F20" s="41"/>
      <c r="G20" s="62"/>
      <c r="H20" s="93" t="s">
        <v>123</v>
      </c>
      <c r="I20" s="155"/>
      <c r="J20" s="127"/>
      <c r="K20" s="150"/>
      <c r="L20" s="42"/>
      <c r="M20" s="42"/>
      <c r="N20" s="19"/>
      <c r="O20" t="s">
        <v>184</v>
      </c>
    </row>
    <row r="21" spans="1:15" x14ac:dyDescent="0.25">
      <c r="A21" s="63">
        <v>1</v>
      </c>
      <c r="B21" s="42"/>
      <c r="C21" s="157"/>
      <c r="D21" s="42"/>
      <c r="E21" s="126"/>
      <c r="F21" s="41"/>
      <c r="G21" s="62"/>
      <c r="H21" s="93" t="s">
        <v>124</v>
      </c>
      <c r="I21" s="155">
        <v>0.23</v>
      </c>
      <c r="J21" s="127"/>
      <c r="K21" s="150"/>
      <c r="L21" s="42"/>
      <c r="M21" s="42"/>
      <c r="N21" s="21">
        <f>C21+E21+G21+I21+K21</f>
        <v>0.23</v>
      </c>
    </row>
    <row r="22" spans="1:15" x14ac:dyDescent="0.25">
      <c r="A22" s="112"/>
      <c r="B22" s="73"/>
      <c r="C22" s="113"/>
      <c r="D22" s="73" t="s">
        <v>129</v>
      </c>
      <c r="E22" s="73"/>
      <c r="F22" s="92"/>
      <c r="G22" s="73"/>
      <c r="H22" s="73"/>
      <c r="I22" s="113"/>
      <c r="J22" s="73" t="s">
        <v>129</v>
      </c>
      <c r="K22" s="113"/>
      <c r="L22" s="73"/>
      <c r="M22" s="73"/>
      <c r="N22" s="113"/>
      <c r="O22" t="s">
        <v>183</v>
      </c>
    </row>
    <row r="23" spans="1:15" x14ac:dyDescent="0.25">
      <c r="A23" s="70">
        <v>8.31</v>
      </c>
      <c r="B23" s="68"/>
      <c r="C23" s="115"/>
      <c r="D23" s="68" t="s">
        <v>16</v>
      </c>
      <c r="E23" s="68">
        <v>1.5</v>
      </c>
      <c r="F23" s="84"/>
      <c r="G23" s="68"/>
      <c r="H23" s="68"/>
      <c r="I23" s="115"/>
      <c r="J23" s="68" t="s">
        <v>22</v>
      </c>
      <c r="K23" s="115">
        <v>0.42</v>
      </c>
      <c r="L23" s="68"/>
      <c r="M23" s="68"/>
      <c r="N23" s="115">
        <f>K23+E23</f>
        <v>1.92</v>
      </c>
    </row>
    <row r="24" spans="1:15" x14ac:dyDescent="0.25">
      <c r="A24" s="112"/>
      <c r="B24" s="73" t="s">
        <v>162</v>
      </c>
      <c r="C24" s="73"/>
      <c r="D24" s="73"/>
      <c r="E24" s="73"/>
      <c r="F24" s="92"/>
      <c r="G24" s="73"/>
      <c r="H24" s="73" t="s">
        <v>162</v>
      </c>
      <c r="I24" s="113"/>
      <c r="J24" s="73"/>
      <c r="K24" s="113"/>
      <c r="L24" s="73"/>
      <c r="M24" s="73"/>
      <c r="N24" s="113"/>
      <c r="O24" t="s">
        <v>182</v>
      </c>
    </row>
    <row r="25" spans="1:15" x14ac:dyDescent="0.25">
      <c r="A25" s="70">
        <v>13</v>
      </c>
      <c r="B25" s="68" t="s">
        <v>163</v>
      </c>
      <c r="C25" s="68">
        <v>1.5</v>
      </c>
      <c r="D25" s="68"/>
      <c r="E25" s="68"/>
      <c r="F25" s="84"/>
      <c r="G25" s="68"/>
      <c r="H25" s="68" t="s">
        <v>163</v>
      </c>
      <c r="I25" s="115">
        <v>1.5</v>
      </c>
      <c r="J25" s="68"/>
      <c r="K25" s="115"/>
      <c r="L25" s="68"/>
      <c r="M25" s="68"/>
      <c r="N25" s="115">
        <f>M25+K25+I25+G25+E25+C25</f>
        <v>3</v>
      </c>
    </row>
    <row r="26" spans="1:15" ht="24.75" customHeight="1" x14ac:dyDescent="0.25">
      <c r="A26" s="19"/>
      <c r="B26" s="6"/>
      <c r="C26" s="152"/>
      <c r="D26" s="9"/>
      <c r="E26" s="7"/>
      <c r="F26" s="9"/>
      <c r="G26" s="7"/>
      <c r="H26" s="9"/>
      <c r="I26" s="152"/>
      <c r="J26" s="6" t="s">
        <v>151</v>
      </c>
      <c r="K26" s="152"/>
      <c r="L26" s="20"/>
      <c r="M26" s="91"/>
      <c r="N26" s="19"/>
      <c r="O26" t="s">
        <v>177</v>
      </c>
    </row>
    <row r="27" spans="1:15" x14ac:dyDescent="0.25">
      <c r="A27" s="21">
        <v>8.66</v>
      </c>
      <c r="B27" s="23"/>
      <c r="C27" s="158"/>
      <c r="D27" s="24"/>
      <c r="E27" s="23"/>
      <c r="F27" s="23"/>
      <c r="G27" s="23"/>
      <c r="H27" s="23"/>
      <c r="I27" s="158"/>
      <c r="J27" s="23"/>
      <c r="K27" s="158">
        <v>2</v>
      </c>
      <c r="L27" s="25"/>
      <c r="M27" s="91"/>
      <c r="N27" s="21">
        <f>C27+E27+G27+I27+K27</f>
        <v>2</v>
      </c>
    </row>
    <row r="28" spans="1:15" ht="14.25" customHeight="1" x14ac:dyDescent="0.25">
      <c r="A28" s="29"/>
      <c r="B28" s="34"/>
      <c r="C28" s="31"/>
      <c r="D28" s="34"/>
      <c r="E28" s="31"/>
      <c r="F28" s="34"/>
      <c r="G28" s="31"/>
      <c r="H28" s="31"/>
      <c r="I28" s="31"/>
      <c r="J28" s="34" t="s">
        <v>167</v>
      </c>
      <c r="K28" s="31"/>
      <c r="L28" s="34"/>
      <c r="M28" s="31"/>
      <c r="N28" s="31"/>
      <c r="O28" t="s">
        <v>178</v>
      </c>
    </row>
    <row r="29" spans="1:15" x14ac:dyDescent="0.25">
      <c r="A29" s="35">
        <v>8.66</v>
      </c>
      <c r="B29" s="38"/>
      <c r="C29" s="36"/>
      <c r="D29" s="38"/>
      <c r="E29" s="36"/>
      <c r="F29" s="38"/>
      <c r="G29" s="36"/>
      <c r="H29" s="36"/>
      <c r="I29" s="36"/>
      <c r="J29" s="38" t="s">
        <v>168</v>
      </c>
      <c r="K29" s="36">
        <v>2</v>
      </c>
      <c r="L29" s="38"/>
      <c r="M29" s="36"/>
      <c r="N29" s="42">
        <f>C29+E29+G29+I29+K29+M29</f>
        <v>2</v>
      </c>
      <c r="O29" t="s">
        <v>177</v>
      </c>
    </row>
    <row r="30" spans="1:15" x14ac:dyDescent="0.25">
      <c r="A30" s="136">
        <f>SUM(A4:A29)</f>
        <v>107.50999999999999</v>
      </c>
      <c r="B30" s="70" t="s">
        <v>8</v>
      </c>
      <c r="C30" s="115">
        <f>SUM(C4:C29)</f>
        <v>4.6100000000000003</v>
      </c>
      <c r="D30" s="95"/>
      <c r="E30" s="115">
        <f>SUM(E4:E29)</f>
        <v>4.55</v>
      </c>
      <c r="F30" s="94"/>
      <c r="G30" s="115">
        <f>SUM(G4:G29)</f>
        <v>4.25</v>
      </c>
      <c r="H30" s="70"/>
      <c r="I30" s="115">
        <f>SUM(I4:I29)</f>
        <v>6.0400000000000009</v>
      </c>
      <c r="J30" s="70"/>
      <c r="K30" s="115">
        <f>SUM(K4:K29)</f>
        <v>5.3599999999999994</v>
      </c>
      <c r="L30" s="149"/>
      <c r="M30" s="149">
        <f>SUM(M5:M29)</f>
        <v>0</v>
      </c>
      <c r="N30" s="145">
        <f>SUM(N4:N29)</f>
        <v>24.81</v>
      </c>
    </row>
    <row r="31" spans="1:15" x14ac:dyDescent="0.25">
      <c r="A31" s="1"/>
      <c r="B31" s="1" t="s">
        <v>28</v>
      </c>
      <c r="C31" s="1"/>
      <c r="D31" s="1"/>
      <c r="E31" s="1"/>
      <c r="F31" s="97"/>
      <c r="G31" s="1"/>
      <c r="H31" s="1"/>
      <c r="I31" s="1"/>
      <c r="J31" s="16"/>
      <c r="K31" s="1"/>
      <c r="L31" s="1"/>
      <c r="M31" s="1"/>
    </row>
    <row r="32" spans="1:15" x14ac:dyDescent="0.25">
      <c r="A32" s="1"/>
      <c r="B32" s="1" t="s">
        <v>29</v>
      </c>
      <c r="C32" s="1"/>
      <c r="D32" s="1"/>
      <c r="E32" s="1"/>
      <c r="F32" s="135" t="s">
        <v>176</v>
      </c>
      <c r="G32" s="1"/>
      <c r="H32" s="1" t="s">
        <v>10</v>
      </c>
      <c r="I32" s="1"/>
      <c r="J32" s="16"/>
      <c r="K32" s="110">
        <f>N30*4.33</f>
        <v>107.4273</v>
      </c>
      <c r="L32" s="110"/>
      <c r="M32" s="110"/>
    </row>
    <row r="33" spans="1:13" x14ac:dyDescent="0.25">
      <c r="A33" s="1"/>
      <c r="B33" s="1" t="s">
        <v>11</v>
      </c>
      <c r="C33" s="1"/>
      <c r="D33" s="1"/>
      <c r="E33" s="1"/>
      <c r="G33" s="1"/>
      <c r="H33" s="1"/>
      <c r="I33" s="111">
        <f>N30</f>
        <v>24.81</v>
      </c>
      <c r="J33" s="1"/>
      <c r="K33" s="1"/>
      <c r="L33" s="1"/>
      <c r="M33" s="1"/>
    </row>
  </sheetData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N36"/>
    </sheetView>
  </sheetViews>
  <sheetFormatPr baseColWidth="10" defaultRowHeight="15" x14ac:dyDescent="0.25"/>
  <cols>
    <col min="1" max="1" width="6.85546875" customWidth="1"/>
    <col min="2" max="2" width="16.85546875" customWidth="1"/>
    <col min="3" max="3" width="4.85546875" customWidth="1"/>
    <col min="4" max="4" width="17" customWidth="1"/>
    <col min="5" max="5" width="4.85546875" customWidth="1"/>
    <col min="6" max="6" width="16.28515625" customWidth="1"/>
    <col min="7" max="7" width="5.42578125" customWidth="1"/>
    <col min="8" max="8" width="16.28515625" customWidth="1"/>
    <col min="9" max="9" width="6" customWidth="1"/>
    <col min="10" max="10" width="17.140625" customWidth="1"/>
    <col min="11" max="11" width="5.42578125" customWidth="1"/>
    <col min="12" max="12" width="4.5703125" customWidth="1"/>
    <col min="13" max="13" width="4.28515625" customWidth="1"/>
    <col min="14" max="14" width="6.1406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7.06</v>
      </c>
      <c r="B4" s="1"/>
      <c r="C4" s="113"/>
      <c r="D4" s="92" t="s">
        <v>131</v>
      </c>
      <c r="E4" s="73"/>
      <c r="F4" s="92"/>
      <c r="G4" s="130"/>
      <c r="H4" s="73"/>
      <c r="I4" s="159"/>
      <c r="J4" s="92" t="s">
        <v>131</v>
      </c>
      <c r="K4" s="113"/>
      <c r="L4" s="73"/>
      <c r="M4" s="73"/>
      <c r="N4" s="19"/>
    </row>
    <row r="5" spans="1:14" ht="21" customHeight="1" x14ac:dyDescent="0.25">
      <c r="A5" s="70"/>
      <c r="B5" s="68"/>
      <c r="C5" s="115"/>
      <c r="D5" s="84" t="s">
        <v>16</v>
      </c>
      <c r="E5" s="84">
        <v>1.19</v>
      </c>
      <c r="F5" s="114"/>
      <c r="G5" s="131"/>
      <c r="H5" s="68"/>
      <c r="I5" s="115"/>
      <c r="J5" s="84" t="s">
        <v>145</v>
      </c>
      <c r="K5" s="115">
        <v>0.44</v>
      </c>
      <c r="L5" s="68"/>
      <c r="M5" s="68"/>
      <c r="N5" s="10">
        <f>E5+K5</f>
        <v>1.63</v>
      </c>
    </row>
    <row r="6" spans="1:14" ht="14.25" customHeight="1" x14ac:dyDescent="0.25">
      <c r="A6" s="112">
        <v>10</v>
      </c>
      <c r="B6" s="146" t="s">
        <v>104</v>
      </c>
      <c r="C6" s="113"/>
      <c r="D6" s="146" t="s">
        <v>104</v>
      </c>
      <c r="E6" s="73"/>
      <c r="F6" s="146" t="s">
        <v>104</v>
      </c>
      <c r="G6" s="132"/>
      <c r="H6" s="146" t="s">
        <v>104</v>
      </c>
      <c r="I6" s="113"/>
      <c r="J6" s="146" t="s">
        <v>104</v>
      </c>
      <c r="K6" s="113"/>
      <c r="L6" s="73"/>
      <c r="M6" s="73"/>
      <c r="N6" s="19"/>
    </row>
    <row r="7" spans="1:14" x14ac:dyDescent="0.25">
      <c r="A7" s="70"/>
      <c r="B7" s="95" t="s">
        <v>16</v>
      </c>
      <c r="C7" s="115">
        <v>1.05</v>
      </c>
      <c r="D7" s="95" t="s">
        <v>52</v>
      </c>
      <c r="E7" s="95">
        <v>0.25</v>
      </c>
      <c r="F7" s="95" t="s">
        <v>22</v>
      </c>
      <c r="G7" s="133">
        <v>0.25</v>
      </c>
      <c r="H7" s="95" t="s">
        <v>22</v>
      </c>
      <c r="I7" s="115">
        <v>0.25</v>
      </c>
      <c r="J7" s="95" t="s">
        <v>105</v>
      </c>
      <c r="K7" s="115">
        <v>0.5</v>
      </c>
      <c r="L7" s="68"/>
      <c r="M7" s="68"/>
      <c r="N7" s="21">
        <f>K7+I7+G7+E7+C7</f>
        <v>2.2999999999999998</v>
      </c>
    </row>
    <row r="8" spans="1:14" x14ac:dyDescent="0.25">
      <c r="A8" s="112"/>
      <c r="B8" s="137"/>
      <c r="C8" s="113"/>
      <c r="D8" s="73" t="s">
        <v>154</v>
      </c>
      <c r="E8" s="73"/>
      <c r="F8" s="92"/>
      <c r="G8" s="132"/>
      <c r="H8" s="73"/>
      <c r="I8" s="113"/>
      <c r="J8" s="73"/>
      <c r="K8" s="113"/>
      <c r="L8" s="73"/>
      <c r="M8" s="73"/>
      <c r="N8" s="19"/>
    </row>
    <row r="9" spans="1:14" x14ac:dyDescent="0.25">
      <c r="A9" s="70">
        <v>6.99</v>
      </c>
      <c r="B9" s="95"/>
      <c r="C9" s="115"/>
      <c r="D9" s="95" t="s">
        <v>16</v>
      </c>
      <c r="E9" s="95">
        <v>1.61</v>
      </c>
      <c r="F9" s="84"/>
      <c r="G9" s="133"/>
      <c r="H9" s="95"/>
      <c r="I9" s="115"/>
      <c r="J9" s="147"/>
      <c r="K9" s="115"/>
      <c r="L9" s="68"/>
      <c r="M9" s="68"/>
      <c r="N9" s="10">
        <f>C9+E9+G9+I9+K9</f>
        <v>1.61</v>
      </c>
    </row>
    <row r="10" spans="1:14" ht="17.25" customHeight="1" x14ac:dyDescent="0.25">
      <c r="A10" s="63"/>
      <c r="B10" s="30"/>
      <c r="C10" s="155"/>
      <c r="D10" s="32"/>
      <c r="E10" s="42"/>
      <c r="F10" s="30" t="s">
        <v>113</v>
      </c>
      <c r="G10" s="60"/>
      <c r="H10" s="30"/>
      <c r="I10" s="155"/>
      <c r="K10" s="150"/>
      <c r="L10" s="42"/>
      <c r="M10" s="42"/>
      <c r="N10" s="19"/>
    </row>
    <row r="11" spans="1:14" x14ac:dyDescent="0.25">
      <c r="A11" s="35">
        <v>17.32</v>
      </c>
      <c r="B11" s="36"/>
      <c r="C11" s="156"/>
      <c r="D11" s="36"/>
      <c r="E11" s="37"/>
      <c r="F11" s="36" t="s">
        <v>143</v>
      </c>
      <c r="G11" s="59">
        <v>4</v>
      </c>
      <c r="H11" s="43"/>
      <c r="I11" s="161"/>
      <c r="J11" s="21"/>
      <c r="K11" s="151"/>
      <c r="L11" s="36"/>
      <c r="M11" s="36"/>
      <c r="N11" s="10">
        <f>C11+E11+G11+I11+K11</f>
        <v>4</v>
      </c>
    </row>
    <row r="12" spans="1:14" ht="15.75" customHeight="1" x14ac:dyDescent="0.25">
      <c r="A12" s="112"/>
      <c r="B12" s="92" t="s">
        <v>107</v>
      </c>
      <c r="C12" s="113"/>
      <c r="D12" s="73"/>
      <c r="E12" s="116"/>
      <c r="F12" s="92"/>
      <c r="G12" s="132"/>
      <c r="H12" s="92" t="s">
        <v>107</v>
      </c>
      <c r="I12" s="113"/>
      <c r="J12" s="73"/>
      <c r="K12" s="113"/>
      <c r="L12" s="73"/>
      <c r="M12" s="73"/>
      <c r="N12" s="19"/>
    </row>
    <row r="13" spans="1:14" x14ac:dyDescent="0.25">
      <c r="A13" s="70">
        <v>7.49</v>
      </c>
      <c r="B13" s="68" t="s">
        <v>16</v>
      </c>
      <c r="C13" s="115">
        <v>1.4</v>
      </c>
      <c r="D13" s="68"/>
      <c r="E13" s="95"/>
      <c r="F13" s="84"/>
      <c r="G13" s="133"/>
      <c r="H13" s="68" t="s">
        <v>22</v>
      </c>
      <c r="I13" s="115">
        <v>0.33</v>
      </c>
      <c r="J13" s="68"/>
      <c r="K13" s="115"/>
      <c r="L13" s="68"/>
      <c r="M13" s="68"/>
      <c r="N13" s="21">
        <f>C13+I13</f>
        <v>1.73</v>
      </c>
    </row>
    <row r="14" spans="1:14" x14ac:dyDescent="0.25">
      <c r="A14" s="63"/>
      <c r="B14" s="42" t="s">
        <v>119</v>
      </c>
      <c r="C14" s="157"/>
      <c r="D14" s="42"/>
      <c r="E14" s="126"/>
      <c r="F14" s="41"/>
      <c r="G14" s="62"/>
      <c r="H14" s="127" t="s">
        <v>121</v>
      </c>
      <c r="I14" s="155"/>
      <c r="K14" s="150"/>
      <c r="L14" s="42"/>
      <c r="M14" s="42"/>
      <c r="N14" s="19"/>
    </row>
    <row r="15" spans="1:14" x14ac:dyDescent="0.25">
      <c r="A15" s="35">
        <v>8.01</v>
      </c>
      <c r="B15" s="36" t="s">
        <v>22</v>
      </c>
      <c r="C15" s="156">
        <v>0.33</v>
      </c>
      <c r="D15" s="36"/>
      <c r="E15" s="37"/>
      <c r="F15" s="38"/>
      <c r="G15" s="59"/>
      <c r="H15" s="43" t="s">
        <v>16</v>
      </c>
      <c r="I15" s="161">
        <v>1.52</v>
      </c>
      <c r="J15" s="129"/>
      <c r="K15" s="151"/>
      <c r="L15" s="36"/>
      <c r="M15" s="36"/>
      <c r="N15" s="10">
        <f>I15+C15</f>
        <v>1.85</v>
      </c>
    </row>
    <row r="16" spans="1:14" x14ac:dyDescent="0.25">
      <c r="A16" s="63"/>
      <c r="B16" s="42" t="s">
        <v>120</v>
      </c>
      <c r="C16" s="157"/>
      <c r="D16" s="42"/>
      <c r="E16" s="126"/>
      <c r="F16" s="41"/>
      <c r="G16" s="62"/>
      <c r="H16" s="127" t="s">
        <v>120</v>
      </c>
      <c r="I16" s="155"/>
      <c r="K16" s="150"/>
      <c r="L16" s="42"/>
      <c r="M16" s="42"/>
      <c r="N16" s="19"/>
    </row>
    <row r="17" spans="1:14" x14ac:dyDescent="0.25">
      <c r="A17" s="35">
        <v>8.01</v>
      </c>
      <c r="B17" s="36" t="s">
        <v>22</v>
      </c>
      <c r="C17" s="156">
        <v>0.33</v>
      </c>
      <c r="D17" s="36"/>
      <c r="E17" s="37"/>
      <c r="F17" s="38"/>
      <c r="G17" s="59"/>
      <c r="H17" s="43" t="s">
        <v>16</v>
      </c>
      <c r="I17" s="161">
        <v>1.52</v>
      </c>
      <c r="J17" s="129"/>
      <c r="K17" s="151"/>
      <c r="L17" s="36"/>
      <c r="M17" s="36"/>
      <c r="N17" s="21">
        <f>C17+E17+G17+I17+K17</f>
        <v>1.85</v>
      </c>
    </row>
    <row r="18" spans="1:14" ht="15" customHeight="1" x14ac:dyDescent="0.25">
      <c r="A18" s="63"/>
      <c r="B18" s="42"/>
      <c r="C18" s="157"/>
      <c r="D18" s="42"/>
      <c r="E18" s="126"/>
      <c r="F18" s="41"/>
      <c r="G18" s="62"/>
      <c r="H18" s="93" t="s">
        <v>122</v>
      </c>
      <c r="I18" s="150"/>
      <c r="J18" s="93"/>
      <c r="K18" s="150"/>
      <c r="L18" s="42"/>
      <c r="M18" s="42"/>
      <c r="N18" s="19"/>
    </row>
    <row r="19" spans="1:14" ht="22.5" customHeight="1" x14ac:dyDescent="0.25">
      <c r="A19" s="35">
        <v>3</v>
      </c>
      <c r="B19" s="36"/>
      <c r="C19" s="156"/>
      <c r="D19" s="36"/>
      <c r="E19" s="37"/>
      <c r="F19" s="38"/>
      <c r="G19" s="59"/>
      <c r="H19" s="75" t="s">
        <v>125</v>
      </c>
      <c r="I19" s="115">
        <v>0.69</v>
      </c>
      <c r="J19" s="75"/>
      <c r="K19" s="115"/>
      <c r="L19" s="36"/>
      <c r="M19" s="36"/>
      <c r="N19" s="10">
        <f>C19+E19+G19+I19+K19</f>
        <v>0.69</v>
      </c>
    </row>
    <row r="20" spans="1:14" ht="12.75" customHeight="1" x14ac:dyDescent="0.25">
      <c r="A20" s="63"/>
      <c r="B20" s="42"/>
      <c r="C20" s="157"/>
      <c r="D20" s="42"/>
      <c r="E20" s="126"/>
      <c r="F20" s="41"/>
      <c r="G20" s="62"/>
      <c r="H20" s="93" t="s">
        <v>123</v>
      </c>
      <c r="I20" s="155"/>
      <c r="J20" s="127"/>
      <c r="K20" s="150"/>
      <c r="L20" s="42"/>
      <c r="M20" s="42"/>
      <c r="N20" s="19"/>
    </row>
    <row r="21" spans="1:14" x14ac:dyDescent="0.25">
      <c r="A21" s="63">
        <v>1</v>
      </c>
      <c r="B21" s="42"/>
      <c r="C21" s="157"/>
      <c r="D21" s="42"/>
      <c r="E21" s="126"/>
      <c r="F21" s="41"/>
      <c r="G21" s="62"/>
      <c r="H21" s="93" t="s">
        <v>124</v>
      </c>
      <c r="I21" s="155">
        <v>0.23</v>
      </c>
      <c r="J21" s="127"/>
      <c r="K21" s="150"/>
      <c r="L21" s="42"/>
      <c r="M21" s="42"/>
      <c r="N21" s="21">
        <f>C21+E21+G21+I21+K21</f>
        <v>0.23</v>
      </c>
    </row>
    <row r="22" spans="1:14" x14ac:dyDescent="0.25">
      <c r="A22" s="112">
        <v>8.64</v>
      </c>
      <c r="B22" s="73" t="s">
        <v>129</v>
      </c>
      <c r="C22" s="73"/>
      <c r="D22" s="73"/>
      <c r="E22" s="73"/>
      <c r="F22" s="73" t="s">
        <v>129</v>
      </c>
      <c r="G22" s="73"/>
      <c r="H22" s="73"/>
      <c r="I22" s="73"/>
      <c r="J22" s="73" t="s">
        <v>129</v>
      </c>
      <c r="K22" s="73"/>
      <c r="L22" s="73"/>
      <c r="M22" s="73"/>
      <c r="N22" s="113"/>
    </row>
    <row r="23" spans="1:14" x14ac:dyDescent="0.25">
      <c r="A23" s="70"/>
      <c r="B23" s="68" t="s">
        <v>22</v>
      </c>
      <c r="C23" s="68">
        <v>0.24</v>
      </c>
      <c r="D23" s="68"/>
      <c r="E23" s="68"/>
      <c r="F23" s="68" t="s">
        <v>16</v>
      </c>
      <c r="G23" s="68">
        <v>1.5</v>
      </c>
      <c r="H23" s="68"/>
      <c r="I23" s="68"/>
      <c r="J23" s="68" t="s">
        <v>22</v>
      </c>
      <c r="K23" s="68">
        <v>0.24</v>
      </c>
      <c r="L23" s="68"/>
      <c r="M23" s="68"/>
      <c r="N23" s="115">
        <f>C23+G23+K23</f>
        <v>1.98</v>
      </c>
    </row>
    <row r="24" spans="1:14" x14ac:dyDescent="0.25">
      <c r="A24" s="112"/>
      <c r="B24" s="73" t="s">
        <v>162</v>
      </c>
      <c r="C24" s="73"/>
      <c r="D24" s="73"/>
      <c r="E24" s="73"/>
      <c r="F24" s="92"/>
      <c r="G24" s="73"/>
      <c r="H24" s="73" t="s">
        <v>162</v>
      </c>
      <c r="I24" s="113"/>
      <c r="J24" s="73"/>
      <c r="K24" s="113"/>
      <c r="L24" s="73"/>
      <c r="M24" s="73"/>
      <c r="N24" s="113"/>
    </row>
    <row r="25" spans="1:14" x14ac:dyDescent="0.25">
      <c r="A25" s="70">
        <v>13</v>
      </c>
      <c r="B25" s="68" t="s">
        <v>163</v>
      </c>
      <c r="C25" s="68">
        <v>1.5</v>
      </c>
      <c r="D25" s="68"/>
      <c r="E25" s="68"/>
      <c r="F25" s="84"/>
      <c r="G25" s="68"/>
      <c r="H25" s="68" t="s">
        <v>163</v>
      </c>
      <c r="I25" s="115">
        <v>1.5</v>
      </c>
      <c r="J25" s="68"/>
      <c r="K25" s="115"/>
      <c r="L25" s="68"/>
      <c r="M25" s="68"/>
      <c r="N25" s="115">
        <f>M25+K25+I25+G25+E25+C25</f>
        <v>3</v>
      </c>
    </row>
    <row r="26" spans="1:14" ht="22.5" x14ac:dyDescent="0.25">
      <c r="A26" s="19"/>
      <c r="B26" s="6"/>
      <c r="C26" s="152"/>
      <c r="D26" s="9"/>
      <c r="E26" s="7"/>
      <c r="F26" s="9"/>
      <c r="G26" s="7"/>
      <c r="H26" s="9"/>
      <c r="I26" s="152"/>
      <c r="J26" s="6" t="s">
        <v>151</v>
      </c>
      <c r="K26" s="152"/>
      <c r="L26" s="20"/>
      <c r="M26" s="91"/>
      <c r="N26" s="19"/>
    </row>
    <row r="27" spans="1:14" x14ac:dyDescent="0.25">
      <c r="A27" s="21">
        <v>8.66</v>
      </c>
      <c r="B27" s="23"/>
      <c r="C27" s="158"/>
      <c r="D27" s="24"/>
      <c r="E27" s="23"/>
      <c r="F27" s="23"/>
      <c r="G27" s="23"/>
      <c r="H27" s="23"/>
      <c r="I27" s="158"/>
      <c r="J27" s="23"/>
      <c r="K27" s="158">
        <v>2</v>
      </c>
      <c r="L27" s="25"/>
      <c r="M27" s="91"/>
      <c r="N27" s="21">
        <f>C27+E27+G27+I27+K27</f>
        <v>2</v>
      </c>
    </row>
    <row r="28" spans="1:14" ht="14.25" customHeight="1" x14ac:dyDescent="0.25">
      <c r="A28" s="29"/>
      <c r="B28" s="34"/>
      <c r="C28" s="31"/>
      <c r="D28" s="34"/>
      <c r="E28" s="31"/>
      <c r="F28" s="34"/>
      <c r="G28" s="31"/>
      <c r="H28" s="31"/>
      <c r="I28" s="31"/>
      <c r="J28" s="34" t="s">
        <v>167</v>
      </c>
      <c r="K28" s="31"/>
      <c r="L28" s="34"/>
      <c r="M28" s="31"/>
      <c r="N28" s="31"/>
    </row>
    <row r="29" spans="1:14" ht="12" customHeight="1" x14ac:dyDescent="0.25">
      <c r="A29" s="35">
        <v>8.66</v>
      </c>
      <c r="B29" s="38"/>
      <c r="C29" s="36"/>
      <c r="D29" s="38"/>
      <c r="E29" s="36"/>
      <c r="F29" s="38"/>
      <c r="G29" s="36"/>
      <c r="H29" s="36"/>
      <c r="I29" s="36"/>
      <c r="J29" s="38" t="s">
        <v>168</v>
      </c>
      <c r="K29" s="36">
        <v>2</v>
      </c>
      <c r="L29" s="38"/>
      <c r="M29" s="36"/>
      <c r="N29" s="42">
        <f>C29+E29+G29+I29+K29+M29</f>
        <v>2</v>
      </c>
    </row>
    <row r="30" spans="1:14" x14ac:dyDescent="0.25">
      <c r="A30" s="136">
        <f>SUM(A4:A29)</f>
        <v>107.83999999999999</v>
      </c>
      <c r="B30" s="70" t="s">
        <v>8</v>
      </c>
      <c r="C30" s="115">
        <f>SUM(C4:C29)</f>
        <v>4.8500000000000005</v>
      </c>
      <c r="D30" s="95"/>
      <c r="E30" s="115">
        <f>SUM(E4:E29)</f>
        <v>3.05</v>
      </c>
      <c r="F30" s="94"/>
      <c r="G30" s="115">
        <f>SUM(G4:G29)</f>
        <v>5.75</v>
      </c>
      <c r="H30" s="70"/>
      <c r="I30" s="115">
        <f>SUM(I7:I29)</f>
        <v>6.0400000000000009</v>
      </c>
      <c r="J30" s="70"/>
      <c r="K30" s="115">
        <f>SUM(K5:K29)</f>
        <v>5.18</v>
      </c>
      <c r="L30" s="149"/>
      <c r="M30" s="149">
        <f>SUM(M5:M29)</f>
        <v>0</v>
      </c>
      <c r="N30" s="145">
        <f>SUM(N5:N29)</f>
        <v>24.869999999999997</v>
      </c>
    </row>
    <row r="31" spans="1:14" x14ac:dyDescent="0.25">
      <c r="A31" s="1"/>
      <c r="B31" s="1" t="s">
        <v>28</v>
      </c>
      <c r="C31" s="1"/>
      <c r="D31" s="1"/>
      <c r="E31" s="1"/>
      <c r="F31" s="97"/>
      <c r="G31" s="1"/>
      <c r="H31" s="1"/>
      <c r="I31" s="1"/>
      <c r="J31" s="16"/>
      <c r="K31" s="1"/>
      <c r="L31" s="1"/>
      <c r="M31" s="1"/>
    </row>
    <row r="32" spans="1:14" x14ac:dyDescent="0.25">
      <c r="A32" s="1"/>
      <c r="B32" s="1" t="s">
        <v>29</v>
      </c>
      <c r="C32" s="1"/>
      <c r="D32" s="1"/>
      <c r="E32" s="1"/>
      <c r="F32" s="135" t="s">
        <v>170</v>
      </c>
      <c r="G32" s="1"/>
      <c r="H32" s="1" t="s">
        <v>10</v>
      </c>
      <c r="I32" s="1"/>
      <c r="J32" s="16"/>
      <c r="K32" s="110">
        <f>N30*4.33</f>
        <v>107.68709999999999</v>
      </c>
      <c r="L32" s="110"/>
      <c r="M32" s="110"/>
    </row>
    <row r="33" spans="1:13" x14ac:dyDescent="0.25">
      <c r="A33" s="1"/>
      <c r="B33" s="1" t="s">
        <v>11</v>
      </c>
      <c r="C33" s="1"/>
      <c r="D33" s="1"/>
      <c r="E33" s="1"/>
      <c r="G33" s="1"/>
      <c r="H33" s="1"/>
      <c r="I33" s="111">
        <f>N30</f>
        <v>24.869999999999997</v>
      </c>
      <c r="J33" s="1"/>
      <c r="K33" s="1"/>
      <c r="L33" s="1"/>
      <c r="M33" s="1"/>
    </row>
    <row r="34" spans="1:13" x14ac:dyDescent="0.25">
      <c r="F34" t="s">
        <v>174</v>
      </c>
    </row>
    <row r="35" spans="1:13" x14ac:dyDescent="0.25">
      <c r="F35" t="s">
        <v>175</v>
      </c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9" workbookViewId="0">
      <selection activeCell="F37" sqref="F37"/>
    </sheetView>
  </sheetViews>
  <sheetFormatPr baseColWidth="10" defaultRowHeight="15" x14ac:dyDescent="0.25"/>
  <cols>
    <col min="1" max="1" width="6.85546875" customWidth="1"/>
    <col min="3" max="3" width="5.140625" customWidth="1"/>
    <col min="5" max="5" width="5.28515625" customWidth="1"/>
    <col min="7" max="7" width="5.5703125" customWidth="1"/>
    <col min="8" max="8" width="12.5703125" customWidth="1"/>
    <col min="9" max="9" width="6.140625" customWidth="1"/>
    <col min="10" max="10" width="17.140625" customWidth="1"/>
    <col min="11" max="11" width="6.140625" customWidth="1"/>
    <col min="12" max="12" width="7.42578125" customWidth="1"/>
    <col min="13" max="13" width="6.42578125" customWidth="1"/>
    <col min="14" max="14" width="6.285156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7.06</v>
      </c>
      <c r="B4" s="1"/>
      <c r="C4" s="113"/>
      <c r="D4" s="92" t="s">
        <v>131</v>
      </c>
      <c r="E4" s="73"/>
      <c r="F4" s="92"/>
      <c r="G4" s="130"/>
      <c r="H4" s="73"/>
      <c r="I4" s="159"/>
      <c r="J4" s="92" t="s">
        <v>131</v>
      </c>
      <c r="K4" s="113"/>
      <c r="L4" s="73"/>
      <c r="M4" s="73"/>
      <c r="N4" s="19"/>
    </row>
    <row r="5" spans="1:14" ht="23.25" x14ac:dyDescent="0.25">
      <c r="A5" s="70"/>
      <c r="B5" s="68"/>
      <c r="C5" s="115"/>
      <c r="D5" s="84" t="s">
        <v>16</v>
      </c>
      <c r="E5" s="84">
        <v>1.19</v>
      </c>
      <c r="F5" s="114"/>
      <c r="G5" s="131"/>
      <c r="H5" s="68"/>
      <c r="I5" s="115"/>
      <c r="J5" s="84" t="s">
        <v>145</v>
      </c>
      <c r="K5" s="115">
        <v>0.44</v>
      </c>
      <c r="L5" s="68"/>
      <c r="M5" s="68"/>
      <c r="N5" s="10">
        <f>E5+K5</f>
        <v>1.63</v>
      </c>
    </row>
    <row r="6" spans="1:14" ht="23.25" x14ac:dyDescent="0.25">
      <c r="A6" s="112">
        <v>4.9800000000000004</v>
      </c>
      <c r="B6" s="1"/>
      <c r="C6" s="113"/>
      <c r="D6" s="92" t="s">
        <v>103</v>
      </c>
      <c r="E6" s="73"/>
      <c r="F6" s="92"/>
      <c r="G6" s="132"/>
      <c r="H6" s="73"/>
      <c r="I6" s="160"/>
      <c r="J6" s="92" t="s">
        <v>103</v>
      </c>
      <c r="K6" s="113"/>
      <c r="L6" s="73"/>
      <c r="M6" s="73"/>
      <c r="N6" s="19"/>
    </row>
    <row r="7" spans="1:14" x14ac:dyDescent="0.25">
      <c r="A7" s="70"/>
      <c r="B7" s="68"/>
      <c r="C7" s="115"/>
      <c r="D7" s="84" t="s">
        <v>16</v>
      </c>
      <c r="E7" s="68">
        <v>0.82</v>
      </c>
      <c r="F7" s="84"/>
      <c r="G7" s="133"/>
      <c r="H7" s="68"/>
      <c r="I7" s="115"/>
      <c r="J7" s="84" t="s">
        <v>22</v>
      </c>
      <c r="K7" s="115">
        <v>0.33</v>
      </c>
      <c r="L7" s="68"/>
      <c r="M7" s="68"/>
      <c r="N7" s="10">
        <f>E7+K7</f>
        <v>1.1499999999999999</v>
      </c>
    </row>
    <row r="8" spans="1:14" ht="23.25" x14ac:dyDescent="0.25">
      <c r="A8" s="112">
        <v>10</v>
      </c>
      <c r="B8" s="146" t="s">
        <v>104</v>
      </c>
      <c r="C8" s="113"/>
      <c r="D8" s="146" t="s">
        <v>104</v>
      </c>
      <c r="E8" s="73"/>
      <c r="F8" s="146" t="s">
        <v>104</v>
      </c>
      <c r="G8" s="132"/>
      <c r="H8" s="146" t="s">
        <v>104</v>
      </c>
      <c r="I8" s="113"/>
      <c r="J8" s="146" t="s">
        <v>104</v>
      </c>
      <c r="K8" s="113"/>
      <c r="L8" s="73"/>
      <c r="M8" s="73"/>
      <c r="N8" s="19"/>
    </row>
    <row r="9" spans="1:14" x14ac:dyDescent="0.25">
      <c r="A9" s="70"/>
      <c r="B9" s="95" t="s">
        <v>16</v>
      </c>
      <c r="C9" s="115">
        <v>1.05</v>
      </c>
      <c r="D9" s="95" t="s">
        <v>52</v>
      </c>
      <c r="E9" s="95">
        <v>0.25</v>
      </c>
      <c r="F9" s="95" t="s">
        <v>22</v>
      </c>
      <c r="G9" s="133">
        <v>0.25</v>
      </c>
      <c r="H9" s="95" t="s">
        <v>22</v>
      </c>
      <c r="I9" s="115">
        <v>0.25</v>
      </c>
      <c r="J9" s="95" t="s">
        <v>105</v>
      </c>
      <c r="K9" s="115">
        <v>0.5</v>
      </c>
      <c r="L9" s="68"/>
      <c r="M9" s="68"/>
      <c r="N9" s="21">
        <f>K9+I9+G9+E9+C9</f>
        <v>2.2999999999999998</v>
      </c>
    </row>
    <row r="10" spans="1:14" x14ac:dyDescent="0.25">
      <c r="A10" s="112"/>
      <c r="B10" s="137"/>
      <c r="C10" s="113"/>
      <c r="D10" s="73" t="s">
        <v>154</v>
      </c>
      <c r="E10" s="73"/>
      <c r="F10" s="92"/>
      <c r="G10" s="132"/>
      <c r="H10" s="73"/>
      <c r="I10" s="113"/>
      <c r="J10" s="73"/>
      <c r="K10" s="113"/>
      <c r="L10" s="73"/>
      <c r="M10" s="73"/>
      <c r="N10" s="19"/>
    </row>
    <row r="11" spans="1:14" x14ac:dyDescent="0.25">
      <c r="A11" s="70">
        <v>6.99</v>
      </c>
      <c r="B11" s="95"/>
      <c r="C11" s="115"/>
      <c r="D11" s="95" t="s">
        <v>16</v>
      </c>
      <c r="E11" s="95">
        <v>1.61</v>
      </c>
      <c r="F11" s="84"/>
      <c r="G11" s="133"/>
      <c r="H11" s="95"/>
      <c r="I11" s="115"/>
      <c r="J11" s="147"/>
      <c r="K11" s="115"/>
      <c r="L11" s="68"/>
      <c r="M11" s="68"/>
      <c r="N11" s="10">
        <f>C11+E11+G11+I11+K11</f>
        <v>1.61</v>
      </c>
    </row>
    <row r="12" spans="1:14" ht="24.75" x14ac:dyDescent="0.25">
      <c r="A12" s="63"/>
      <c r="B12" s="30"/>
      <c r="C12" s="155"/>
      <c r="D12" s="32"/>
      <c r="E12" s="42"/>
      <c r="F12" s="30" t="s">
        <v>113</v>
      </c>
      <c r="G12" s="60"/>
      <c r="H12" s="30"/>
      <c r="I12" s="155"/>
      <c r="K12" s="150"/>
      <c r="L12" s="42"/>
      <c r="M12" s="42"/>
      <c r="N12" s="19"/>
    </row>
    <row r="13" spans="1:14" x14ac:dyDescent="0.25">
      <c r="A13" s="35">
        <v>17.32</v>
      </c>
      <c r="B13" s="36"/>
      <c r="C13" s="156"/>
      <c r="D13" s="36"/>
      <c r="E13" s="37"/>
      <c r="F13" s="36" t="s">
        <v>143</v>
      </c>
      <c r="G13" s="59">
        <v>4</v>
      </c>
      <c r="H13" s="43"/>
      <c r="I13" s="161"/>
      <c r="J13" s="21"/>
      <c r="K13" s="151"/>
      <c r="L13" s="36"/>
      <c r="M13" s="36"/>
      <c r="N13" s="10">
        <f>C13+E13+G13+I13+K13</f>
        <v>4</v>
      </c>
    </row>
    <row r="14" spans="1:14" ht="23.25" x14ac:dyDescent="0.25">
      <c r="A14" s="112"/>
      <c r="B14" s="92" t="s">
        <v>107</v>
      </c>
      <c r="C14" s="113"/>
      <c r="D14" s="73"/>
      <c r="E14" s="116"/>
      <c r="F14" s="92"/>
      <c r="G14" s="132"/>
      <c r="H14" s="92" t="s">
        <v>107</v>
      </c>
      <c r="I14" s="113"/>
      <c r="J14" s="73"/>
      <c r="K14" s="113"/>
      <c r="L14" s="73"/>
      <c r="M14" s="73"/>
      <c r="N14" s="19"/>
    </row>
    <row r="15" spans="1:14" x14ac:dyDescent="0.25">
      <c r="A15" s="70">
        <v>7.49</v>
      </c>
      <c r="B15" s="68" t="s">
        <v>16</v>
      </c>
      <c r="C15" s="115">
        <v>1.4</v>
      </c>
      <c r="D15" s="68"/>
      <c r="E15" s="95"/>
      <c r="F15" s="84"/>
      <c r="G15" s="133"/>
      <c r="H15" s="68" t="s">
        <v>22</v>
      </c>
      <c r="I15" s="115">
        <v>0.33</v>
      </c>
      <c r="J15" s="68"/>
      <c r="K15" s="115"/>
      <c r="L15" s="68"/>
      <c r="M15" s="68"/>
      <c r="N15" s="21">
        <f>C15+I15</f>
        <v>1.73</v>
      </c>
    </row>
    <row r="16" spans="1:14" x14ac:dyDescent="0.25">
      <c r="A16" s="63"/>
      <c r="B16" s="42" t="s">
        <v>119</v>
      </c>
      <c r="C16" s="157"/>
      <c r="D16" s="42"/>
      <c r="E16" s="126"/>
      <c r="F16" s="41"/>
      <c r="G16" s="62"/>
      <c r="H16" s="127" t="s">
        <v>121</v>
      </c>
      <c r="I16" s="155"/>
      <c r="K16" s="150"/>
      <c r="L16" s="42"/>
      <c r="M16" s="42"/>
      <c r="N16" s="19"/>
    </row>
    <row r="17" spans="1:14" x14ac:dyDescent="0.25">
      <c r="A17" s="35">
        <v>8.01</v>
      </c>
      <c r="B17" s="36" t="s">
        <v>22</v>
      </c>
      <c r="C17" s="156">
        <v>0.33</v>
      </c>
      <c r="D17" s="36"/>
      <c r="E17" s="37"/>
      <c r="F17" s="38"/>
      <c r="G17" s="59"/>
      <c r="H17" s="43" t="s">
        <v>16</v>
      </c>
      <c r="I17" s="161">
        <v>1.52</v>
      </c>
      <c r="J17" s="129"/>
      <c r="K17" s="151"/>
      <c r="L17" s="36"/>
      <c r="M17" s="36"/>
      <c r="N17" s="10">
        <f>I17+C17</f>
        <v>1.85</v>
      </c>
    </row>
    <row r="18" spans="1:14" x14ac:dyDescent="0.25">
      <c r="A18" s="63"/>
      <c r="B18" s="42" t="s">
        <v>120</v>
      </c>
      <c r="C18" s="157"/>
      <c r="D18" s="42"/>
      <c r="E18" s="126"/>
      <c r="F18" s="41"/>
      <c r="G18" s="62"/>
      <c r="H18" s="127" t="s">
        <v>120</v>
      </c>
      <c r="I18" s="155"/>
      <c r="K18" s="150"/>
      <c r="L18" s="42"/>
      <c r="M18" s="42"/>
      <c r="N18" s="19"/>
    </row>
    <row r="19" spans="1:14" x14ac:dyDescent="0.25">
      <c r="A19" s="35">
        <v>8.01</v>
      </c>
      <c r="B19" s="36" t="s">
        <v>22</v>
      </c>
      <c r="C19" s="156">
        <v>0.33</v>
      </c>
      <c r="D19" s="36"/>
      <c r="E19" s="37"/>
      <c r="F19" s="38"/>
      <c r="G19" s="59"/>
      <c r="H19" s="43" t="s">
        <v>16</v>
      </c>
      <c r="I19" s="161">
        <v>1.52</v>
      </c>
      <c r="J19" s="129"/>
      <c r="K19" s="151"/>
      <c r="L19" s="36"/>
      <c r="M19" s="36"/>
      <c r="N19" s="21">
        <f>C19+E19+G19+I19+K19</f>
        <v>1.85</v>
      </c>
    </row>
    <row r="20" spans="1:14" x14ac:dyDescent="0.25">
      <c r="A20" s="63"/>
      <c r="B20" s="42"/>
      <c r="C20" s="157"/>
      <c r="D20" s="42"/>
      <c r="E20" s="126"/>
      <c r="F20" s="41"/>
      <c r="G20" s="62"/>
      <c r="H20" s="127"/>
      <c r="I20" s="155"/>
      <c r="J20" s="93" t="s">
        <v>122</v>
      </c>
      <c r="K20" s="150"/>
      <c r="L20" s="42"/>
      <c r="M20" s="42"/>
      <c r="N20" s="19"/>
    </row>
    <row r="21" spans="1:14" ht="16.5" customHeight="1" x14ac:dyDescent="0.25">
      <c r="A21" s="35">
        <v>3</v>
      </c>
      <c r="B21" s="36"/>
      <c r="C21" s="156"/>
      <c r="D21" s="36"/>
      <c r="E21" s="37"/>
      <c r="F21" s="38"/>
      <c r="G21" s="59"/>
      <c r="H21" s="43"/>
      <c r="I21" s="161"/>
      <c r="J21" s="75" t="s">
        <v>125</v>
      </c>
      <c r="K21" s="115">
        <v>0.69</v>
      </c>
      <c r="L21" s="36"/>
      <c r="M21" s="36"/>
      <c r="N21" s="10">
        <f>C21+E21+G21+I21+K21</f>
        <v>0.69</v>
      </c>
    </row>
    <row r="22" spans="1:14" ht="15.75" customHeight="1" x14ac:dyDescent="0.25">
      <c r="A22" s="63"/>
      <c r="B22" s="42"/>
      <c r="C22" s="157"/>
      <c r="D22" s="42"/>
      <c r="E22" s="126"/>
      <c r="F22" s="41"/>
      <c r="G22" s="62"/>
      <c r="H22" s="93" t="s">
        <v>123</v>
      </c>
      <c r="I22" s="155"/>
      <c r="J22" s="127"/>
      <c r="K22" s="150"/>
      <c r="L22" s="42"/>
      <c r="M22" s="42"/>
      <c r="N22" s="19"/>
    </row>
    <row r="23" spans="1:14" x14ac:dyDescent="0.25">
      <c r="A23" s="63">
        <v>1</v>
      </c>
      <c r="B23" s="42"/>
      <c r="C23" s="157"/>
      <c r="D23" s="42"/>
      <c r="E23" s="126"/>
      <c r="F23" s="41"/>
      <c r="G23" s="62"/>
      <c r="H23" s="93" t="s">
        <v>124</v>
      </c>
      <c r="I23" s="155">
        <v>0.23</v>
      </c>
      <c r="J23" s="127"/>
      <c r="K23" s="150"/>
      <c r="L23" s="42"/>
      <c r="M23" s="42"/>
      <c r="N23" s="21">
        <f>C23+E23+G23+I23+K23</f>
        <v>0.23</v>
      </c>
    </row>
    <row r="24" spans="1:14" x14ac:dyDescent="0.25">
      <c r="A24" s="112">
        <v>8.64</v>
      </c>
      <c r="B24" s="73" t="s">
        <v>129</v>
      </c>
      <c r="C24" s="73"/>
      <c r="D24" s="73"/>
      <c r="E24" s="73"/>
      <c r="F24" s="73" t="s">
        <v>129</v>
      </c>
      <c r="G24" s="73"/>
      <c r="H24" s="73"/>
      <c r="I24" s="73"/>
      <c r="J24" s="73" t="s">
        <v>129</v>
      </c>
      <c r="K24" s="73"/>
      <c r="L24" s="73"/>
      <c r="M24" s="73"/>
      <c r="N24" s="113"/>
    </row>
    <row r="25" spans="1:14" x14ac:dyDescent="0.25">
      <c r="A25" s="70"/>
      <c r="B25" s="68" t="s">
        <v>22</v>
      </c>
      <c r="C25" s="68">
        <v>0.24</v>
      </c>
      <c r="D25" s="68"/>
      <c r="E25" s="68"/>
      <c r="F25" s="68" t="s">
        <v>16</v>
      </c>
      <c r="G25" s="68">
        <v>1.5</v>
      </c>
      <c r="H25" s="68"/>
      <c r="I25" s="68"/>
      <c r="J25" s="68" t="s">
        <v>22</v>
      </c>
      <c r="K25" s="68">
        <v>0.24</v>
      </c>
      <c r="L25" s="68"/>
      <c r="M25" s="68"/>
      <c r="N25" s="115">
        <f>C25+G25+K25</f>
        <v>1.98</v>
      </c>
    </row>
    <row r="26" spans="1:14" x14ac:dyDescent="0.25">
      <c r="A26" s="112"/>
      <c r="B26" s="73" t="s">
        <v>162</v>
      </c>
      <c r="C26" s="73"/>
      <c r="D26" s="73"/>
      <c r="E26" s="73"/>
      <c r="F26" s="92"/>
      <c r="G26" s="73"/>
      <c r="H26" s="73" t="s">
        <v>162</v>
      </c>
      <c r="I26" s="113"/>
      <c r="J26" s="73"/>
      <c r="K26" s="113"/>
      <c r="L26" s="73"/>
      <c r="M26" s="73"/>
      <c r="N26" s="113"/>
    </row>
    <row r="27" spans="1:14" x14ac:dyDescent="0.25">
      <c r="A27" s="70">
        <v>13</v>
      </c>
      <c r="B27" s="68" t="s">
        <v>163</v>
      </c>
      <c r="C27" s="68">
        <v>1.5</v>
      </c>
      <c r="D27" s="68"/>
      <c r="E27" s="68"/>
      <c r="F27" s="84"/>
      <c r="G27" s="68"/>
      <c r="H27" s="68" t="s">
        <v>163</v>
      </c>
      <c r="I27" s="115">
        <v>1.5</v>
      </c>
      <c r="J27" s="68"/>
      <c r="K27" s="115"/>
      <c r="L27" s="68"/>
      <c r="M27" s="68"/>
      <c r="N27" s="115">
        <f>M27+K27+I27+G27+E27+C27</f>
        <v>3</v>
      </c>
    </row>
    <row r="28" spans="1:14" ht="18" customHeight="1" x14ac:dyDescent="0.25">
      <c r="A28" s="29"/>
      <c r="B28" s="34"/>
      <c r="C28" s="31"/>
      <c r="D28" s="34"/>
      <c r="E28" s="31"/>
      <c r="F28" s="34"/>
      <c r="G28" s="31"/>
      <c r="H28" s="31"/>
      <c r="I28" s="31"/>
      <c r="J28" s="34" t="s">
        <v>167</v>
      </c>
      <c r="K28" s="31"/>
      <c r="L28" s="34"/>
      <c r="M28" s="31"/>
      <c r="N28" s="31"/>
    </row>
    <row r="29" spans="1:14" ht="16.5" customHeight="1" x14ac:dyDescent="0.25">
      <c r="A29" s="35">
        <v>8.66</v>
      </c>
      <c r="B29" s="38"/>
      <c r="C29" s="36"/>
      <c r="D29" s="38"/>
      <c r="E29" s="36"/>
      <c r="F29" s="38"/>
      <c r="G29" s="36"/>
      <c r="H29" s="36"/>
      <c r="I29" s="36"/>
      <c r="J29" s="38" t="s">
        <v>168</v>
      </c>
      <c r="K29" s="36">
        <v>2</v>
      </c>
      <c r="L29" s="38"/>
      <c r="M29" s="36"/>
      <c r="N29" s="42">
        <f>C29+E29+G29+I29+K29+M29</f>
        <v>2</v>
      </c>
    </row>
    <row r="30" spans="1:14" x14ac:dyDescent="0.25">
      <c r="A30" s="136">
        <f>SUM(A4:A29)</f>
        <v>104.16</v>
      </c>
      <c r="B30" s="70" t="s">
        <v>8</v>
      </c>
      <c r="C30" s="115">
        <f>SUM(C4:C29)</f>
        <v>4.8500000000000005</v>
      </c>
      <c r="D30" s="95"/>
      <c r="E30" s="115">
        <f>SUM(E4:E29)</f>
        <v>3.87</v>
      </c>
      <c r="F30" s="94"/>
      <c r="G30" s="115">
        <f>SUM(G4:G29)</f>
        <v>5.75</v>
      </c>
      <c r="H30" s="70"/>
      <c r="I30" s="115">
        <f>SUM(I4:I29)</f>
        <v>5.35</v>
      </c>
      <c r="J30" s="70"/>
      <c r="K30" s="115">
        <f>SUM(K5:K29)</f>
        <v>4.2</v>
      </c>
      <c r="L30" s="149"/>
      <c r="M30" s="149">
        <f>SUM(M5:M29)</f>
        <v>0</v>
      </c>
      <c r="N30" s="145">
        <f>SUM(N5:N29)</f>
        <v>24.020000000000003</v>
      </c>
    </row>
    <row r="31" spans="1:14" x14ac:dyDescent="0.25">
      <c r="A31" s="1"/>
      <c r="B31" s="1" t="s">
        <v>28</v>
      </c>
      <c r="C31" s="1"/>
      <c r="D31" s="1"/>
      <c r="E31" s="1"/>
      <c r="F31" s="97"/>
      <c r="G31" s="1"/>
      <c r="H31" s="1"/>
      <c r="I31" s="1"/>
      <c r="J31" s="16"/>
      <c r="K31" s="1"/>
      <c r="L31" s="1"/>
      <c r="M31" s="1"/>
    </row>
    <row r="32" spans="1:14" x14ac:dyDescent="0.25">
      <c r="A32" s="1"/>
      <c r="B32" s="1" t="s">
        <v>29</v>
      </c>
      <c r="C32" s="1"/>
      <c r="D32" s="1"/>
      <c r="E32" s="1"/>
      <c r="F32" s="135" t="s">
        <v>166</v>
      </c>
      <c r="G32" s="1"/>
      <c r="H32" s="1" t="s">
        <v>10</v>
      </c>
      <c r="I32" s="1"/>
      <c r="J32" s="16"/>
      <c r="K32" s="110">
        <f>N30*4.33</f>
        <v>104.00660000000002</v>
      </c>
      <c r="L32" s="110"/>
      <c r="M32" s="110"/>
    </row>
    <row r="33" spans="1:13" x14ac:dyDescent="0.25">
      <c r="A33" s="1"/>
      <c r="B33" s="1" t="s">
        <v>11</v>
      </c>
      <c r="C33" s="1"/>
      <c r="D33" s="1"/>
      <c r="E33" s="1"/>
      <c r="G33" s="1"/>
      <c r="H33" s="1"/>
      <c r="I33" s="111">
        <f>N30</f>
        <v>24.020000000000003</v>
      </c>
      <c r="J33" s="1"/>
      <c r="K33" s="1"/>
      <c r="L33" s="1"/>
      <c r="M33" s="1"/>
    </row>
    <row r="35" spans="1:13" x14ac:dyDescent="0.25">
      <c r="F35" t="s">
        <v>171</v>
      </c>
    </row>
    <row r="36" spans="1:13" x14ac:dyDescent="0.25">
      <c r="F36" t="s">
        <v>172</v>
      </c>
    </row>
    <row r="37" spans="1:13" x14ac:dyDescent="0.25">
      <c r="F37" t="s">
        <v>173</v>
      </c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0" workbookViewId="0">
      <selection activeCell="F34" sqref="F34:F36"/>
    </sheetView>
  </sheetViews>
  <sheetFormatPr baseColWidth="10" defaultRowHeight="15" x14ac:dyDescent="0.25"/>
  <cols>
    <col min="1" max="1" width="7.140625" customWidth="1"/>
    <col min="2" max="2" width="18.140625" customWidth="1"/>
    <col min="3" max="3" width="5.85546875" customWidth="1"/>
    <col min="4" max="4" width="17.140625" customWidth="1"/>
    <col min="5" max="5" width="6" customWidth="1"/>
    <col min="6" max="6" width="16.140625" customWidth="1"/>
    <col min="7" max="7" width="5.85546875" customWidth="1"/>
    <col min="8" max="8" width="16" customWidth="1"/>
    <col min="9" max="9" width="5.5703125" customWidth="1"/>
    <col min="10" max="10" width="16.5703125" customWidth="1"/>
    <col min="11" max="11" width="5.85546875" customWidth="1"/>
    <col min="12" max="12" width="5" customWidth="1"/>
    <col min="13" max="13" width="4.28515625" customWidth="1"/>
    <col min="14" max="14" width="6.1406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7.06</v>
      </c>
      <c r="B4" s="1"/>
      <c r="C4" s="113"/>
      <c r="D4" s="92" t="s">
        <v>131</v>
      </c>
      <c r="E4" s="73"/>
      <c r="F4" s="92"/>
      <c r="G4" s="130"/>
      <c r="H4" s="73"/>
      <c r="I4" s="159"/>
      <c r="J4" s="92" t="s">
        <v>131</v>
      </c>
      <c r="K4" s="113"/>
      <c r="L4" s="73"/>
      <c r="M4" s="73"/>
      <c r="N4" s="19"/>
    </row>
    <row r="5" spans="1:14" ht="24.75" customHeight="1" x14ac:dyDescent="0.25">
      <c r="A5" s="70"/>
      <c r="B5" s="68"/>
      <c r="C5" s="115"/>
      <c r="D5" s="84" t="s">
        <v>16</v>
      </c>
      <c r="E5" s="84">
        <v>1.19</v>
      </c>
      <c r="F5" s="114"/>
      <c r="G5" s="131"/>
      <c r="H5" s="68"/>
      <c r="I5" s="115"/>
      <c r="J5" s="84" t="s">
        <v>145</v>
      </c>
      <c r="K5" s="115">
        <v>0.44</v>
      </c>
      <c r="L5" s="68"/>
      <c r="M5" s="68"/>
      <c r="N5" s="10">
        <f>E5+K5</f>
        <v>1.63</v>
      </c>
    </row>
    <row r="6" spans="1:14" x14ac:dyDescent="0.25">
      <c r="A6" s="112">
        <v>4.9800000000000004</v>
      </c>
      <c r="B6" s="1"/>
      <c r="C6" s="113"/>
      <c r="D6" s="92" t="s">
        <v>103</v>
      </c>
      <c r="E6" s="73"/>
      <c r="F6" s="92"/>
      <c r="G6" s="132"/>
      <c r="H6" s="73"/>
      <c r="I6" s="160"/>
      <c r="J6" s="92" t="s">
        <v>103</v>
      </c>
      <c r="K6" s="113"/>
      <c r="L6" s="73"/>
      <c r="M6" s="73"/>
      <c r="N6" s="19"/>
    </row>
    <row r="7" spans="1:14" x14ac:dyDescent="0.25">
      <c r="A7" s="70"/>
      <c r="B7" s="68"/>
      <c r="C7" s="115"/>
      <c r="D7" s="84" t="s">
        <v>16</v>
      </c>
      <c r="E7" s="68">
        <v>0.82</v>
      </c>
      <c r="F7" s="84"/>
      <c r="G7" s="133"/>
      <c r="H7" s="68"/>
      <c r="I7" s="115"/>
      <c r="J7" s="84" t="s">
        <v>22</v>
      </c>
      <c r="K7" s="115">
        <v>0.33</v>
      </c>
      <c r="L7" s="68"/>
      <c r="M7" s="68"/>
      <c r="N7" s="10">
        <f>E7+K7</f>
        <v>1.1499999999999999</v>
      </c>
    </row>
    <row r="8" spans="1:14" ht="15.75" customHeight="1" x14ac:dyDescent="0.25">
      <c r="A8" s="112">
        <v>10</v>
      </c>
      <c r="B8" s="146" t="s">
        <v>104</v>
      </c>
      <c r="C8" s="113"/>
      <c r="D8" s="146" t="s">
        <v>104</v>
      </c>
      <c r="E8" s="73"/>
      <c r="F8" s="146" t="s">
        <v>104</v>
      </c>
      <c r="G8" s="132"/>
      <c r="H8" s="146" t="s">
        <v>104</v>
      </c>
      <c r="I8" s="113"/>
      <c r="J8" s="146" t="s">
        <v>104</v>
      </c>
      <c r="K8" s="113"/>
      <c r="L8" s="73"/>
      <c r="M8" s="73"/>
      <c r="N8" s="19"/>
    </row>
    <row r="9" spans="1:14" x14ac:dyDescent="0.25">
      <c r="A9" s="70"/>
      <c r="B9" s="95" t="s">
        <v>16</v>
      </c>
      <c r="C9" s="115">
        <v>1.05</v>
      </c>
      <c r="D9" s="95" t="s">
        <v>52</v>
      </c>
      <c r="E9" s="95">
        <v>0.25</v>
      </c>
      <c r="F9" s="95" t="s">
        <v>22</v>
      </c>
      <c r="G9" s="133">
        <v>0.25</v>
      </c>
      <c r="H9" s="95" t="s">
        <v>22</v>
      </c>
      <c r="I9" s="115">
        <v>0.25</v>
      </c>
      <c r="J9" s="95" t="s">
        <v>105</v>
      </c>
      <c r="K9" s="115">
        <v>0.5</v>
      </c>
      <c r="L9" s="68"/>
      <c r="M9" s="68"/>
      <c r="N9" s="21">
        <f>K9+I9+G9+E9+C9</f>
        <v>2.2999999999999998</v>
      </c>
    </row>
    <row r="10" spans="1:14" x14ac:dyDescent="0.25">
      <c r="A10" s="112"/>
      <c r="B10" s="137"/>
      <c r="C10" s="113"/>
      <c r="D10" s="73" t="s">
        <v>154</v>
      </c>
      <c r="E10" s="73"/>
      <c r="F10" s="92"/>
      <c r="G10" s="132"/>
      <c r="H10" s="73"/>
      <c r="I10" s="113"/>
      <c r="J10" s="73"/>
      <c r="K10" s="113"/>
      <c r="L10" s="73"/>
      <c r="M10" s="73"/>
      <c r="N10" s="19"/>
    </row>
    <row r="11" spans="1:14" x14ac:dyDescent="0.25">
      <c r="A11" s="70">
        <v>6.99</v>
      </c>
      <c r="B11" s="95"/>
      <c r="C11" s="115"/>
      <c r="D11" s="95" t="s">
        <v>16</v>
      </c>
      <c r="E11" s="95">
        <v>1.61</v>
      </c>
      <c r="F11" s="84"/>
      <c r="G11" s="133"/>
      <c r="H11" s="95"/>
      <c r="I11" s="115"/>
      <c r="J11" s="147"/>
      <c r="K11" s="115"/>
      <c r="L11" s="68"/>
      <c r="M11" s="68"/>
      <c r="N11" s="10">
        <f>C11+E11+G11+I11+K11</f>
        <v>1.61</v>
      </c>
    </row>
    <row r="12" spans="1:14" ht="17.25" customHeight="1" x14ac:dyDescent="0.25">
      <c r="A12" s="63"/>
      <c r="B12" s="30"/>
      <c r="C12" s="155"/>
      <c r="D12" s="32"/>
      <c r="E12" s="42"/>
      <c r="F12" s="30" t="s">
        <v>113</v>
      </c>
      <c r="G12" s="60"/>
      <c r="H12" s="30"/>
      <c r="I12" s="155"/>
      <c r="K12" s="150"/>
      <c r="L12" s="42"/>
      <c r="M12" s="42"/>
      <c r="N12" s="19"/>
    </row>
    <row r="13" spans="1:14" x14ac:dyDescent="0.25">
      <c r="A13" s="35">
        <v>17.32</v>
      </c>
      <c r="B13" s="36"/>
      <c r="C13" s="156"/>
      <c r="D13" s="36"/>
      <c r="E13" s="37"/>
      <c r="F13" s="36" t="s">
        <v>143</v>
      </c>
      <c r="G13" s="59">
        <v>4</v>
      </c>
      <c r="H13" s="43"/>
      <c r="I13" s="161"/>
      <c r="J13" s="21"/>
      <c r="K13" s="151"/>
      <c r="L13" s="36"/>
      <c r="M13" s="36"/>
      <c r="N13" s="10">
        <f>C13+E13+G13+I13+K13</f>
        <v>4</v>
      </c>
    </row>
    <row r="14" spans="1:14" ht="16.5" customHeight="1" x14ac:dyDescent="0.25">
      <c r="A14" s="112"/>
      <c r="B14" s="92" t="s">
        <v>107</v>
      </c>
      <c r="C14" s="113"/>
      <c r="D14" s="73"/>
      <c r="E14" s="116"/>
      <c r="F14" s="92"/>
      <c r="G14" s="132"/>
      <c r="H14" s="92" t="s">
        <v>107</v>
      </c>
      <c r="I14" s="113"/>
      <c r="J14" s="73"/>
      <c r="K14" s="113"/>
      <c r="L14" s="73"/>
      <c r="M14" s="73"/>
      <c r="N14" s="19"/>
    </row>
    <row r="15" spans="1:14" x14ac:dyDescent="0.25">
      <c r="A15" s="70">
        <v>7.49</v>
      </c>
      <c r="B15" s="68" t="s">
        <v>52</v>
      </c>
      <c r="C15" s="115">
        <v>0.33</v>
      </c>
      <c r="D15" s="68"/>
      <c r="E15" s="95"/>
      <c r="F15" s="84"/>
      <c r="G15" s="133"/>
      <c r="H15" s="68" t="s">
        <v>16</v>
      </c>
      <c r="I15" s="115">
        <v>1.4</v>
      </c>
      <c r="J15" s="68"/>
      <c r="K15" s="115"/>
      <c r="L15" s="68"/>
      <c r="M15" s="68"/>
      <c r="N15" s="21">
        <f>C15+I15</f>
        <v>1.73</v>
      </c>
    </row>
    <row r="16" spans="1:14" x14ac:dyDescent="0.25">
      <c r="A16" s="63"/>
      <c r="B16" s="42" t="s">
        <v>119</v>
      </c>
      <c r="C16" s="157"/>
      <c r="D16" s="42"/>
      <c r="E16" s="126"/>
      <c r="F16" s="41"/>
      <c r="G16" s="62"/>
      <c r="H16" s="127" t="s">
        <v>121</v>
      </c>
      <c r="I16" s="155"/>
      <c r="K16" s="150"/>
      <c r="L16" s="42"/>
      <c r="M16" s="42"/>
      <c r="N16" s="19"/>
    </row>
    <row r="17" spans="1:14" x14ac:dyDescent="0.25">
      <c r="A17" s="35">
        <v>8.01</v>
      </c>
      <c r="B17" s="36" t="s">
        <v>22</v>
      </c>
      <c r="C17" s="156">
        <v>0.33</v>
      </c>
      <c r="D17" s="36"/>
      <c r="E17" s="37"/>
      <c r="F17" s="38"/>
      <c r="G17" s="59"/>
      <c r="H17" s="43" t="s">
        <v>16</v>
      </c>
      <c r="I17" s="161">
        <v>1.52</v>
      </c>
      <c r="J17" s="129"/>
      <c r="K17" s="151"/>
      <c r="L17" s="36"/>
      <c r="M17" s="36"/>
      <c r="N17" s="10">
        <f>I17+C17</f>
        <v>1.85</v>
      </c>
    </row>
    <row r="18" spans="1:14" x14ac:dyDescent="0.25">
      <c r="A18" s="63"/>
      <c r="B18" s="42" t="s">
        <v>120</v>
      </c>
      <c r="C18" s="157"/>
      <c r="D18" s="42"/>
      <c r="E18" s="126"/>
      <c r="F18" s="41"/>
      <c r="G18" s="62"/>
      <c r="H18" s="127" t="s">
        <v>120</v>
      </c>
      <c r="I18" s="155"/>
      <c r="K18" s="150"/>
      <c r="L18" s="42"/>
      <c r="M18" s="42"/>
      <c r="N18" s="19"/>
    </row>
    <row r="19" spans="1:14" x14ac:dyDescent="0.25">
      <c r="A19" s="35">
        <v>8.01</v>
      </c>
      <c r="B19" s="36" t="s">
        <v>22</v>
      </c>
      <c r="C19" s="156">
        <v>0.33</v>
      </c>
      <c r="D19" s="36"/>
      <c r="E19" s="37"/>
      <c r="F19" s="38"/>
      <c r="G19" s="59"/>
      <c r="H19" s="43" t="s">
        <v>16</v>
      </c>
      <c r="I19" s="161">
        <v>1.52</v>
      </c>
      <c r="J19" s="129"/>
      <c r="K19" s="151"/>
      <c r="L19" s="36"/>
      <c r="M19" s="36"/>
      <c r="N19" s="21">
        <f>C19+E19+G19+I19+K19</f>
        <v>1.85</v>
      </c>
    </row>
    <row r="20" spans="1:14" ht="15.75" customHeight="1" x14ac:dyDescent="0.25">
      <c r="A20" s="63"/>
      <c r="B20" s="42"/>
      <c r="C20" s="157"/>
      <c r="D20" s="42"/>
      <c r="E20" s="126"/>
      <c r="F20" s="41"/>
      <c r="G20" s="62"/>
      <c r="H20" s="127"/>
      <c r="I20" s="155"/>
      <c r="J20" s="93" t="s">
        <v>122</v>
      </c>
      <c r="K20" s="150"/>
      <c r="L20" s="42"/>
      <c r="M20" s="42"/>
      <c r="N20" s="19"/>
    </row>
    <row r="21" spans="1:14" ht="12.75" customHeight="1" x14ac:dyDescent="0.25">
      <c r="A21" s="35">
        <v>3</v>
      </c>
      <c r="B21" s="36"/>
      <c r="C21" s="156"/>
      <c r="D21" s="36"/>
      <c r="E21" s="37"/>
      <c r="F21" s="38"/>
      <c r="G21" s="59"/>
      <c r="H21" s="43"/>
      <c r="I21" s="161"/>
      <c r="J21" s="75" t="s">
        <v>125</v>
      </c>
      <c r="K21" s="115">
        <v>0.69</v>
      </c>
      <c r="L21" s="36"/>
      <c r="M21" s="36"/>
      <c r="N21" s="10">
        <f>C21+E21+G21+I21+K21</f>
        <v>0.69</v>
      </c>
    </row>
    <row r="22" spans="1:14" ht="14.25" customHeight="1" x14ac:dyDescent="0.25">
      <c r="A22" s="63"/>
      <c r="B22" s="42"/>
      <c r="C22" s="157"/>
      <c r="D22" s="42"/>
      <c r="E22" s="126"/>
      <c r="F22" s="41"/>
      <c r="G22" s="62"/>
      <c r="H22" s="93" t="s">
        <v>123</v>
      </c>
      <c r="I22" s="155"/>
      <c r="J22" s="127"/>
      <c r="K22" s="150"/>
      <c r="L22" s="42"/>
      <c r="M22" s="42"/>
      <c r="N22" s="19"/>
    </row>
    <row r="23" spans="1:14" x14ac:dyDescent="0.25">
      <c r="A23" s="63">
        <v>1</v>
      </c>
      <c r="B23" s="42"/>
      <c r="C23" s="157"/>
      <c r="D23" s="42"/>
      <c r="E23" s="126"/>
      <c r="F23" s="41"/>
      <c r="G23" s="62"/>
      <c r="H23" s="93" t="s">
        <v>124</v>
      </c>
      <c r="I23" s="155">
        <v>0.23</v>
      </c>
      <c r="J23" s="127"/>
      <c r="K23" s="150"/>
      <c r="L23" s="42"/>
      <c r="M23" s="42"/>
      <c r="N23" s="21">
        <f>C23+E23+G23+I23+K23</f>
        <v>0.23</v>
      </c>
    </row>
    <row r="24" spans="1:14" x14ac:dyDescent="0.25">
      <c r="A24" s="112">
        <v>8.64</v>
      </c>
      <c r="B24" s="73" t="s">
        <v>129</v>
      </c>
      <c r="C24" s="73"/>
      <c r="D24" s="73"/>
      <c r="E24" s="73"/>
      <c r="F24" s="73" t="s">
        <v>129</v>
      </c>
      <c r="G24" s="73"/>
      <c r="H24" s="73"/>
      <c r="I24" s="73"/>
      <c r="J24" s="73" t="s">
        <v>129</v>
      </c>
      <c r="K24" s="73"/>
      <c r="L24" s="73"/>
      <c r="M24" s="73"/>
      <c r="N24" s="113"/>
    </row>
    <row r="25" spans="1:14" x14ac:dyDescent="0.25">
      <c r="A25" s="70"/>
      <c r="B25" s="68" t="s">
        <v>22</v>
      </c>
      <c r="C25" s="68">
        <v>0.24</v>
      </c>
      <c r="D25" s="68"/>
      <c r="E25" s="68"/>
      <c r="F25" s="68" t="s">
        <v>16</v>
      </c>
      <c r="G25" s="68">
        <v>1.5</v>
      </c>
      <c r="H25" s="68"/>
      <c r="I25" s="68"/>
      <c r="J25" s="68" t="s">
        <v>22</v>
      </c>
      <c r="K25" s="68">
        <v>0.24</v>
      </c>
      <c r="L25" s="68"/>
      <c r="M25" s="68"/>
      <c r="N25" s="115">
        <f>C25+G25+K25</f>
        <v>1.98</v>
      </c>
    </row>
    <row r="26" spans="1:14" x14ac:dyDescent="0.25">
      <c r="A26" s="112"/>
      <c r="B26" s="73"/>
      <c r="C26" s="73"/>
      <c r="D26" s="73" t="s">
        <v>162</v>
      </c>
      <c r="E26" s="73"/>
      <c r="F26" s="92"/>
      <c r="G26" s="73"/>
      <c r="H26" s="73"/>
      <c r="I26" s="113"/>
      <c r="J26" s="73" t="s">
        <v>162</v>
      </c>
      <c r="K26" s="113"/>
      <c r="L26" s="73"/>
      <c r="M26" s="73"/>
      <c r="N26" s="113"/>
    </row>
    <row r="27" spans="1:14" x14ac:dyDescent="0.25">
      <c r="A27" s="70">
        <v>13</v>
      </c>
      <c r="B27" s="68"/>
      <c r="C27" s="68"/>
      <c r="D27" s="68" t="s">
        <v>163</v>
      </c>
      <c r="E27" s="68">
        <v>1.5</v>
      </c>
      <c r="F27" s="84"/>
      <c r="G27" s="68"/>
      <c r="H27" s="68"/>
      <c r="I27" s="115"/>
      <c r="J27" s="68" t="s">
        <v>163</v>
      </c>
      <c r="K27" s="115">
        <v>1.5</v>
      </c>
      <c r="L27" s="68"/>
      <c r="M27" s="68"/>
      <c r="N27" s="115">
        <f>M27+K27+I27+G27+E27+C27</f>
        <v>3</v>
      </c>
    </row>
    <row r="28" spans="1:14" ht="14.25" customHeight="1" x14ac:dyDescent="0.25">
      <c r="A28" s="29"/>
      <c r="B28" s="34"/>
      <c r="C28" s="31"/>
      <c r="D28" s="34"/>
      <c r="E28" s="31"/>
      <c r="F28" s="34"/>
      <c r="G28" s="31"/>
      <c r="H28" s="31"/>
      <c r="I28" s="31"/>
      <c r="J28" s="34" t="s">
        <v>167</v>
      </c>
      <c r="K28" s="31"/>
      <c r="L28" s="34"/>
      <c r="M28" s="31"/>
      <c r="N28" s="31"/>
    </row>
    <row r="29" spans="1:14" ht="17.25" customHeight="1" x14ac:dyDescent="0.25">
      <c r="A29" s="35">
        <v>8.66</v>
      </c>
      <c r="B29" s="38"/>
      <c r="C29" s="36"/>
      <c r="D29" s="38"/>
      <c r="E29" s="36"/>
      <c r="F29" s="38"/>
      <c r="G29" s="36"/>
      <c r="H29" s="36"/>
      <c r="I29" s="36"/>
      <c r="J29" s="38" t="s">
        <v>168</v>
      </c>
      <c r="K29" s="36">
        <v>2</v>
      </c>
      <c r="L29" s="38"/>
      <c r="M29" s="36"/>
      <c r="N29" s="42">
        <f>C29+E29+G29+I29+K29+M29</f>
        <v>2</v>
      </c>
    </row>
    <row r="30" spans="1:14" x14ac:dyDescent="0.25">
      <c r="A30" s="136">
        <f>SUM(A4:A29)</f>
        <v>104.16</v>
      </c>
      <c r="B30" s="70" t="s">
        <v>8</v>
      </c>
      <c r="C30" s="115">
        <f>SUM(C4:C29)</f>
        <v>2.2800000000000002</v>
      </c>
      <c r="D30" s="95"/>
      <c r="E30" s="115">
        <f>SUM(E4:E29)</f>
        <v>5.37</v>
      </c>
      <c r="F30" s="94"/>
      <c r="G30" s="115">
        <f>SUM(G4:G29)</f>
        <v>5.75</v>
      </c>
      <c r="H30" s="70"/>
      <c r="I30" s="115">
        <f>SUM(I4:I29)</f>
        <v>4.92</v>
      </c>
      <c r="J30" s="70"/>
      <c r="K30" s="115">
        <f>SUM(K4:K29)</f>
        <v>5.7</v>
      </c>
      <c r="L30" s="149"/>
      <c r="M30" s="149">
        <f>SUM(M5:M29)</f>
        <v>0</v>
      </c>
      <c r="N30" s="145">
        <f>SUM(N4:N29)</f>
        <v>24.020000000000003</v>
      </c>
    </row>
    <row r="31" spans="1:14" x14ac:dyDescent="0.25">
      <c r="A31" s="1"/>
      <c r="B31" s="1" t="s">
        <v>28</v>
      </c>
      <c r="C31" s="1"/>
      <c r="D31" s="1"/>
      <c r="E31" s="1"/>
      <c r="F31" s="97"/>
      <c r="G31" s="1"/>
      <c r="H31" s="1"/>
      <c r="I31" s="1"/>
      <c r="J31" s="16"/>
      <c r="K31" s="1"/>
      <c r="L31" s="1"/>
      <c r="M31" s="1"/>
    </row>
    <row r="32" spans="1:14" x14ac:dyDescent="0.25">
      <c r="A32" s="1"/>
      <c r="B32" s="1" t="s">
        <v>29</v>
      </c>
      <c r="C32" s="1"/>
      <c r="D32" s="1"/>
      <c r="E32" s="1"/>
      <c r="F32" s="135" t="s">
        <v>169</v>
      </c>
      <c r="G32" s="1"/>
      <c r="H32" s="1" t="s">
        <v>10</v>
      </c>
      <c r="I32" s="1"/>
      <c r="J32" s="16"/>
      <c r="K32" s="110">
        <f>N30*4.33</f>
        <v>104.00660000000002</v>
      </c>
      <c r="L32" s="110"/>
      <c r="M32" s="110"/>
    </row>
    <row r="33" spans="1:13" x14ac:dyDescent="0.25">
      <c r="A33" s="1"/>
      <c r="B33" s="1" t="s">
        <v>11</v>
      </c>
      <c r="C33" s="1"/>
      <c r="D33" s="1"/>
      <c r="E33" s="1"/>
      <c r="G33" s="1"/>
      <c r="H33" s="1"/>
      <c r="I33" s="111">
        <f>N30</f>
        <v>24.020000000000003</v>
      </c>
      <c r="J33" s="1"/>
      <c r="K33" s="1"/>
      <c r="L33" s="1"/>
      <c r="M33" s="1"/>
    </row>
    <row r="34" spans="1:13" x14ac:dyDescent="0.25">
      <c r="F34" t="s">
        <v>171</v>
      </c>
    </row>
    <row r="35" spans="1:13" x14ac:dyDescent="0.25">
      <c r="F35" t="s">
        <v>172</v>
      </c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6" workbookViewId="0">
      <selection activeCell="G32" sqref="G32"/>
    </sheetView>
  </sheetViews>
  <sheetFormatPr baseColWidth="10" defaultRowHeight="15" x14ac:dyDescent="0.25"/>
  <cols>
    <col min="1" max="1" width="8" customWidth="1"/>
    <col min="5" max="5" width="7.140625" customWidth="1"/>
    <col min="7" max="7" width="6" customWidth="1"/>
    <col min="9" max="9" width="6.5703125" customWidth="1"/>
    <col min="10" max="10" width="15.140625" customWidth="1"/>
    <col min="11" max="11" width="6.140625" customWidth="1"/>
    <col min="12" max="12" width="7.28515625" customWidth="1"/>
    <col min="13" max="13" width="6.8554687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7.06</v>
      </c>
      <c r="B4" s="1"/>
      <c r="C4" s="113"/>
      <c r="D4" s="92" t="s">
        <v>131</v>
      </c>
      <c r="E4" s="73"/>
      <c r="F4" s="92"/>
      <c r="G4" s="130"/>
      <c r="H4" s="73"/>
      <c r="I4" s="159"/>
      <c r="J4" s="92" t="s">
        <v>131</v>
      </c>
      <c r="K4" s="113"/>
      <c r="L4" s="73"/>
      <c r="M4" s="73"/>
      <c r="N4" s="19"/>
    </row>
    <row r="5" spans="1:14" ht="23.25" x14ac:dyDescent="0.25">
      <c r="A5" s="70"/>
      <c r="B5" s="68"/>
      <c r="C5" s="115"/>
      <c r="D5" s="84" t="s">
        <v>16</v>
      </c>
      <c r="E5" s="84">
        <v>1.19</v>
      </c>
      <c r="F5" s="114"/>
      <c r="G5" s="131"/>
      <c r="H5" s="68"/>
      <c r="I5" s="115"/>
      <c r="J5" s="84" t="s">
        <v>145</v>
      </c>
      <c r="K5" s="115">
        <v>0.44</v>
      </c>
      <c r="L5" s="68"/>
      <c r="M5" s="68"/>
      <c r="N5" s="10">
        <f>E5+K5</f>
        <v>1.63</v>
      </c>
    </row>
    <row r="6" spans="1:14" ht="23.25" x14ac:dyDescent="0.25">
      <c r="A6" s="112">
        <v>4.9800000000000004</v>
      </c>
      <c r="B6" s="1"/>
      <c r="C6" s="113"/>
      <c r="D6" s="92" t="s">
        <v>103</v>
      </c>
      <c r="E6" s="73"/>
      <c r="F6" s="92"/>
      <c r="G6" s="132"/>
      <c r="H6" s="73"/>
      <c r="I6" s="160"/>
      <c r="J6" s="92" t="s">
        <v>103</v>
      </c>
      <c r="K6" s="113"/>
      <c r="L6" s="73"/>
      <c r="M6" s="73"/>
      <c r="N6" s="19"/>
    </row>
    <row r="7" spans="1:14" x14ac:dyDescent="0.25">
      <c r="A7" s="70"/>
      <c r="B7" s="68"/>
      <c r="C7" s="115"/>
      <c r="D7" s="84" t="s">
        <v>16</v>
      </c>
      <c r="E7" s="68">
        <v>0.82</v>
      </c>
      <c r="F7" s="84"/>
      <c r="G7" s="133"/>
      <c r="H7" s="68"/>
      <c r="I7" s="115"/>
      <c r="J7" s="84" t="s">
        <v>22</v>
      </c>
      <c r="K7" s="115">
        <v>0.33</v>
      </c>
      <c r="L7" s="68"/>
      <c r="M7" s="68"/>
      <c r="N7" s="10">
        <f>E7+K7</f>
        <v>1.1499999999999999</v>
      </c>
    </row>
    <row r="8" spans="1:14" ht="23.25" x14ac:dyDescent="0.25">
      <c r="A8" s="112">
        <v>10</v>
      </c>
      <c r="B8" s="146" t="s">
        <v>104</v>
      </c>
      <c r="C8" s="113"/>
      <c r="D8" s="146" t="s">
        <v>104</v>
      </c>
      <c r="E8" s="73"/>
      <c r="F8" s="146" t="s">
        <v>104</v>
      </c>
      <c r="G8" s="132"/>
      <c r="H8" s="146" t="s">
        <v>104</v>
      </c>
      <c r="I8" s="113"/>
      <c r="J8" s="146" t="s">
        <v>104</v>
      </c>
      <c r="K8" s="113"/>
      <c r="L8" s="73"/>
      <c r="M8" s="73"/>
      <c r="N8" s="19"/>
    </row>
    <row r="9" spans="1:14" x14ac:dyDescent="0.25">
      <c r="A9" s="70"/>
      <c r="B9" s="95" t="s">
        <v>16</v>
      </c>
      <c r="C9" s="115">
        <v>1.05</v>
      </c>
      <c r="D9" s="95" t="s">
        <v>52</v>
      </c>
      <c r="E9" s="95">
        <v>0.25</v>
      </c>
      <c r="F9" s="95" t="s">
        <v>22</v>
      </c>
      <c r="G9" s="133">
        <v>0.25</v>
      </c>
      <c r="H9" s="95" t="s">
        <v>22</v>
      </c>
      <c r="I9" s="115">
        <v>0.25</v>
      </c>
      <c r="J9" s="95" t="s">
        <v>105</v>
      </c>
      <c r="K9" s="115">
        <v>0.5</v>
      </c>
      <c r="L9" s="68"/>
      <c r="M9" s="68"/>
      <c r="N9" s="21">
        <f>K9+I9+G9+E9+C9</f>
        <v>2.2999999999999998</v>
      </c>
    </row>
    <row r="10" spans="1:14" x14ac:dyDescent="0.25">
      <c r="A10" s="112"/>
      <c r="B10" s="137"/>
      <c r="C10" s="113"/>
      <c r="D10" s="73" t="s">
        <v>154</v>
      </c>
      <c r="E10" s="73"/>
      <c r="F10" s="92"/>
      <c r="G10" s="132"/>
      <c r="H10" s="73"/>
      <c r="I10" s="113"/>
      <c r="J10" s="73"/>
      <c r="K10" s="113"/>
      <c r="L10" s="73"/>
      <c r="M10" s="73"/>
      <c r="N10" s="19"/>
    </row>
    <row r="11" spans="1:14" x14ac:dyDescent="0.25">
      <c r="A11" s="70">
        <v>6.99</v>
      </c>
      <c r="B11" s="95"/>
      <c r="C11" s="115"/>
      <c r="D11" s="95" t="s">
        <v>16</v>
      </c>
      <c r="E11" s="95">
        <v>1.61</v>
      </c>
      <c r="F11" s="84"/>
      <c r="G11" s="133"/>
      <c r="H11" s="95"/>
      <c r="I11" s="115"/>
      <c r="J11" s="147"/>
      <c r="K11" s="115"/>
      <c r="L11" s="68"/>
      <c r="M11" s="68"/>
      <c r="N11" s="10">
        <f>C11+E11+G11+I11+K11</f>
        <v>1.61</v>
      </c>
    </row>
    <row r="12" spans="1:14" ht="24.75" x14ac:dyDescent="0.25">
      <c r="A12" s="63"/>
      <c r="B12" s="30"/>
      <c r="C12" s="155"/>
      <c r="D12" s="32"/>
      <c r="E12" s="42"/>
      <c r="F12" s="30" t="s">
        <v>113</v>
      </c>
      <c r="G12" s="60"/>
      <c r="H12" s="30"/>
      <c r="I12" s="155"/>
      <c r="K12" s="150"/>
      <c r="L12" s="42"/>
      <c r="M12" s="42"/>
      <c r="N12" s="19"/>
    </row>
    <row r="13" spans="1:14" x14ac:dyDescent="0.25">
      <c r="A13" s="35">
        <v>17.32</v>
      </c>
      <c r="B13" s="36"/>
      <c r="C13" s="156"/>
      <c r="D13" s="36"/>
      <c r="E13" s="37"/>
      <c r="F13" s="36" t="s">
        <v>143</v>
      </c>
      <c r="G13" s="59">
        <v>4</v>
      </c>
      <c r="H13" s="43"/>
      <c r="I13" s="161"/>
      <c r="J13" s="21"/>
      <c r="K13" s="151"/>
      <c r="L13" s="36"/>
      <c r="M13" s="36"/>
      <c r="N13" s="10">
        <f>C13+E13+G13+I13+K13</f>
        <v>4</v>
      </c>
    </row>
    <row r="14" spans="1:14" ht="23.25" x14ac:dyDescent="0.25">
      <c r="A14" s="112"/>
      <c r="B14" s="92" t="s">
        <v>107</v>
      </c>
      <c r="C14" s="113"/>
      <c r="D14" s="73"/>
      <c r="E14" s="116"/>
      <c r="F14" s="92"/>
      <c r="G14" s="132"/>
      <c r="H14" s="92" t="s">
        <v>107</v>
      </c>
      <c r="I14" s="113"/>
      <c r="J14" s="73"/>
      <c r="K14" s="113"/>
      <c r="L14" s="73"/>
      <c r="M14" s="73"/>
      <c r="N14" s="19"/>
    </row>
    <row r="15" spans="1:14" x14ac:dyDescent="0.25">
      <c r="A15" s="70">
        <v>7.49</v>
      </c>
      <c r="B15" s="68" t="s">
        <v>52</v>
      </c>
      <c r="C15" s="115">
        <v>0.33</v>
      </c>
      <c r="D15" s="68"/>
      <c r="E15" s="95"/>
      <c r="F15" s="84"/>
      <c r="G15" s="133"/>
      <c r="H15" s="68" t="s">
        <v>16</v>
      </c>
      <c r="I15" s="115">
        <v>1.4</v>
      </c>
      <c r="J15" s="68"/>
      <c r="K15" s="115"/>
      <c r="L15" s="68"/>
      <c r="M15" s="68"/>
      <c r="N15" s="21">
        <f>C15+I15</f>
        <v>1.73</v>
      </c>
    </row>
    <row r="16" spans="1:14" x14ac:dyDescent="0.25">
      <c r="A16" s="63"/>
      <c r="B16" s="42" t="s">
        <v>119</v>
      </c>
      <c r="C16" s="157"/>
      <c r="D16" s="42"/>
      <c r="E16" s="126"/>
      <c r="F16" s="41"/>
      <c r="G16" s="62"/>
      <c r="H16" s="127" t="s">
        <v>121</v>
      </c>
      <c r="I16" s="155"/>
      <c r="K16" s="150"/>
      <c r="L16" s="42"/>
      <c r="M16" s="42"/>
      <c r="N16" s="19"/>
    </row>
    <row r="17" spans="1:14" x14ac:dyDescent="0.25">
      <c r="A17" s="35">
        <v>8.01</v>
      </c>
      <c r="B17" s="36" t="s">
        <v>22</v>
      </c>
      <c r="C17" s="156">
        <v>0.33</v>
      </c>
      <c r="D17" s="36"/>
      <c r="E17" s="37"/>
      <c r="F17" s="38"/>
      <c r="G17" s="59"/>
      <c r="H17" s="43" t="s">
        <v>16</v>
      </c>
      <c r="I17" s="161">
        <v>1.52</v>
      </c>
      <c r="J17" s="129"/>
      <c r="K17" s="151"/>
      <c r="L17" s="36"/>
      <c r="M17" s="36"/>
      <c r="N17" s="10">
        <f>I17+C17</f>
        <v>1.85</v>
      </c>
    </row>
    <row r="18" spans="1:14" x14ac:dyDescent="0.25">
      <c r="A18" s="63"/>
      <c r="B18" s="42" t="s">
        <v>120</v>
      </c>
      <c r="C18" s="157"/>
      <c r="D18" s="42"/>
      <c r="E18" s="126"/>
      <c r="F18" s="41"/>
      <c r="G18" s="62"/>
      <c r="H18" s="127" t="s">
        <v>120</v>
      </c>
      <c r="I18" s="155"/>
      <c r="K18" s="150"/>
      <c r="L18" s="42"/>
      <c r="M18" s="42"/>
      <c r="N18" s="19"/>
    </row>
    <row r="19" spans="1:14" x14ac:dyDescent="0.25">
      <c r="A19" s="35">
        <v>8.01</v>
      </c>
      <c r="B19" s="36" t="s">
        <v>22</v>
      </c>
      <c r="C19" s="156">
        <v>0.33</v>
      </c>
      <c r="D19" s="36"/>
      <c r="E19" s="37"/>
      <c r="F19" s="38"/>
      <c r="G19" s="59"/>
      <c r="H19" s="43" t="s">
        <v>16</v>
      </c>
      <c r="I19" s="161">
        <v>1.52</v>
      </c>
      <c r="J19" s="129"/>
      <c r="K19" s="151"/>
      <c r="L19" s="36"/>
      <c r="M19" s="36"/>
      <c r="N19" s="21">
        <f>C19+E19+G19+I19+K19</f>
        <v>1.85</v>
      </c>
    </row>
    <row r="20" spans="1:14" x14ac:dyDescent="0.25">
      <c r="A20" s="63"/>
      <c r="B20" s="42"/>
      <c r="C20" s="157"/>
      <c r="D20" s="42"/>
      <c r="E20" s="126"/>
      <c r="F20" s="41"/>
      <c r="G20" s="62"/>
      <c r="H20" s="127"/>
      <c r="I20" s="155"/>
      <c r="J20" s="93" t="s">
        <v>122</v>
      </c>
      <c r="K20" s="150"/>
      <c r="L20" s="42"/>
      <c r="M20" s="42"/>
      <c r="N20" s="19"/>
    </row>
    <row r="21" spans="1:14" ht="23.25" x14ac:dyDescent="0.25">
      <c r="A21" s="35">
        <v>3</v>
      </c>
      <c r="B21" s="36"/>
      <c r="C21" s="156"/>
      <c r="D21" s="36"/>
      <c r="E21" s="37"/>
      <c r="F21" s="38"/>
      <c r="G21" s="59"/>
      <c r="H21" s="43"/>
      <c r="I21" s="161"/>
      <c r="J21" s="75" t="s">
        <v>125</v>
      </c>
      <c r="K21" s="115">
        <v>0.69</v>
      </c>
      <c r="L21" s="36"/>
      <c r="M21" s="36"/>
      <c r="N21" s="10">
        <f>C21+E21+G21+I21+K21</f>
        <v>0.69</v>
      </c>
    </row>
    <row r="22" spans="1:14" ht="23.25" x14ac:dyDescent="0.25">
      <c r="A22" s="63"/>
      <c r="B22" s="42"/>
      <c r="C22" s="157"/>
      <c r="D22" s="42"/>
      <c r="E22" s="126"/>
      <c r="F22" s="41"/>
      <c r="G22" s="62"/>
      <c r="H22" s="93" t="s">
        <v>123</v>
      </c>
      <c r="I22" s="155"/>
      <c r="J22" s="127"/>
      <c r="K22" s="150"/>
      <c r="L22" s="42"/>
      <c r="M22" s="42"/>
      <c r="N22" s="19"/>
    </row>
    <row r="23" spans="1:14" x14ac:dyDescent="0.25">
      <c r="A23" s="63">
        <v>1</v>
      </c>
      <c r="B23" s="42"/>
      <c r="C23" s="157"/>
      <c r="D23" s="42"/>
      <c r="E23" s="126"/>
      <c r="F23" s="41"/>
      <c r="G23" s="62"/>
      <c r="H23" s="93" t="s">
        <v>124</v>
      </c>
      <c r="I23" s="155">
        <v>0.23</v>
      </c>
      <c r="J23" s="127"/>
      <c r="K23" s="150"/>
      <c r="L23" s="42"/>
      <c r="M23" s="42"/>
      <c r="N23" s="21">
        <f>C23+E23+G23+I23+K23</f>
        <v>0.23</v>
      </c>
    </row>
    <row r="24" spans="1:14" x14ac:dyDescent="0.25">
      <c r="A24" s="112">
        <v>8.64</v>
      </c>
      <c r="B24" s="73" t="s">
        <v>129</v>
      </c>
      <c r="C24" s="73"/>
      <c r="D24" s="73"/>
      <c r="E24" s="73"/>
      <c r="F24" s="73" t="s">
        <v>129</v>
      </c>
      <c r="G24" s="73"/>
      <c r="H24" s="73"/>
      <c r="I24" s="73"/>
      <c r="J24" s="73" t="s">
        <v>129</v>
      </c>
      <c r="K24" s="73"/>
      <c r="L24" s="73"/>
      <c r="M24" s="73"/>
      <c r="N24" s="113"/>
    </row>
    <row r="25" spans="1:14" x14ac:dyDescent="0.25">
      <c r="A25" s="70"/>
      <c r="B25" s="68" t="s">
        <v>22</v>
      </c>
      <c r="C25" s="68">
        <v>0.24</v>
      </c>
      <c r="D25" s="68"/>
      <c r="E25" s="68"/>
      <c r="F25" s="68" t="s">
        <v>16</v>
      </c>
      <c r="G25" s="68">
        <v>1.5</v>
      </c>
      <c r="H25" s="68"/>
      <c r="I25" s="68"/>
      <c r="J25" s="68" t="s">
        <v>22</v>
      </c>
      <c r="K25" s="68">
        <v>0.24</v>
      </c>
      <c r="L25" s="68"/>
      <c r="M25" s="68"/>
      <c r="N25" s="115">
        <f>C25+G25+K25</f>
        <v>1.98</v>
      </c>
    </row>
    <row r="26" spans="1:14" x14ac:dyDescent="0.25">
      <c r="A26" s="112"/>
      <c r="B26" s="73"/>
      <c r="C26" s="113"/>
      <c r="D26" s="73" t="s">
        <v>162</v>
      </c>
      <c r="E26" s="73"/>
      <c r="F26" s="92"/>
      <c r="G26" s="73"/>
      <c r="H26" s="73"/>
      <c r="I26" s="113"/>
      <c r="J26" s="73" t="s">
        <v>162</v>
      </c>
      <c r="K26" s="113"/>
      <c r="L26" s="73"/>
      <c r="M26" s="73"/>
      <c r="N26" s="113"/>
    </row>
    <row r="27" spans="1:14" x14ac:dyDescent="0.25">
      <c r="A27" s="70">
        <v>13</v>
      </c>
      <c r="B27" s="68"/>
      <c r="C27" s="115"/>
      <c r="D27" s="68" t="s">
        <v>163</v>
      </c>
      <c r="E27" s="68">
        <v>1.5</v>
      </c>
      <c r="F27" s="84"/>
      <c r="G27" s="68"/>
      <c r="H27" s="68"/>
      <c r="I27" s="115"/>
      <c r="J27" s="68" t="s">
        <v>163</v>
      </c>
      <c r="K27" s="115">
        <v>1.5</v>
      </c>
      <c r="L27" s="68"/>
      <c r="M27" s="68"/>
      <c r="N27" s="115">
        <f>M27+K27+I27+G27+E27+C27</f>
        <v>3</v>
      </c>
    </row>
    <row r="28" spans="1:14" x14ac:dyDescent="0.25">
      <c r="A28" s="136">
        <f>SUM(A4:A27)</f>
        <v>95.5</v>
      </c>
      <c r="B28" s="70" t="s">
        <v>8</v>
      </c>
      <c r="C28" s="115">
        <f>SUM(C4:C27)</f>
        <v>2.2800000000000002</v>
      </c>
      <c r="D28" s="95"/>
      <c r="E28" s="115">
        <f>SUM(E4:E27)</f>
        <v>5.37</v>
      </c>
      <c r="F28" s="94"/>
      <c r="G28" s="115">
        <f>SUM(G4:G27)</f>
        <v>5.75</v>
      </c>
      <c r="H28" s="70"/>
      <c r="I28" s="115">
        <f>SUM(I4:I27)</f>
        <v>4.92</v>
      </c>
      <c r="J28" s="70"/>
      <c r="K28" s="115">
        <f>SUM(K4:K27)</f>
        <v>3.7</v>
      </c>
      <c r="L28" s="149"/>
      <c r="M28" s="149">
        <f>SUM(M4:M25)</f>
        <v>0</v>
      </c>
      <c r="N28" s="115">
        <f>SUM(N4:N27)</f>
        <v>22.020000000000003</v>
      </c>
    </row>
    <row r="29" spans="1:14" x14ac:dyDescent="0.25">
      <c r="A29" s="1"/>
      <c r="B29" s="1" t="s">
        <v>28</v>
      </c>
      <c r="C29" s="1"/>
      <c r="D29" s="1"/>
      <c r="E29" s="1"/>
      <c r="F29" s="97"/>
      <c r="G29" s="1"/>
      <c r="H29" s="1"/>
      <c r="I29" s="1"/>
      <c r="J29" s="16"/>
      <c r="K29" s="1"/>
      <c r="L29" s="1"/>
      <c r="M29" s="1"/>
    </row>
    <row r="30" spans="1:14" x14ac:dyDescent="0.25">
      <c r="A30" s="1"/>
      <c r="B30" s="1" t="s">
        <v>29</v>
      </c>
      <c r="C30" s="1"/>
      <c r="D30" s="1"/>
      <c r="E30" s="1"/>
      <c r="F30" s="135" t="s">
        <v>165</v>
      </c>
      <c r="G30" s="1"/>
      <c r="H30" s="1" t="s">
        <v>10</v>
      </c>
      <c r="I30" s="1"/>
      <c r="J30" s="16"/>
      <c r="K30" s="110">
        <f>N28*4.33</f>
        <v>95.346600000000009</v>
      </c>
      <c r="L30" s="110"/>
      <c r="M30" s="110"/>
    </row>
    <row r="31" spans="1:14" x14ac:dyDescent="0.25">
      <c r="A31" s="1"/>
      <c r="B31" s="1" t="s">
        <v>11</v>
      </c>
      <c r="C31" s="1"/>
      <c r="D31" s="1"/>
      <c r="E31" s="1"/>
      <c r="G31" s="1"/>
      <c r="H31" s="1"/>
      <c r="I31" s="111">
        <f>N28</f>
        <v>22.020000000000003</v>
      </c>
      <c r="J31" s="1"/>
      <c r="K31" s="1"/>
      <c r="L31" s="1"/>
      <c r="M31" s="1"/>
    </row>
    <row r="32" spans="1:14" x14ac:dyDescent="0.25">
      <c r="G32" t="s">
        <v>171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5" workbookViewId="0">
      <selection activeCell="A28" sqref="A28:N29"/>
    </sheetView>
  </sheetViews>
  <sheetFormatPr baseColWidth="10" defaultRowHeight="15" x14ac:dyDescent="0.25"/>
  <cols>
    <col min="1" max="1" width="8" customWidth="1"/>
    <col min="2" max="2" width="18.5703125" customWidth="1"/>
    <col min="3" max="3" width="5.85546875" customWidth="1"/>
    <col min="4" max="4" width="16.140625" customWidth="1"/>
    <col min="5" max="5" width="5.85546875" customWidth="1"/>
    <col min="6" max="6" width="17.85546875" customWidth="1"/>
    <col min="7" max="7" width="5.28515625" customWidth="1"/>
    <col min="8" max="8" width="17.28515625" customWidth="1"/>
    <col min="9" max="9" width="5.85546875" customWidth="1"/>
    <col min="10" max="10" width="17.5703125" customWidth="1"/>
    <col min="11" max="11" width="5.42578125" customWidth="1"/>
    <col min="12" max="12" width="4.7109375" customWidth="1"/>
    <col min="13" max="13" width="4.42578125" customWidth="1"/>
    <col min="14" max="14" width="5.8554687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ht="6" customHeight="1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7.06</v>
      </c>
      <c r="B4" s="1"/>
      <c r="C4" s="113"/>
      <c r="D4" s="92" t="s">
        <v>131</v>
      </c>
      <c r="E4" s="73"/>
      <c r="F4" s="92"/>
      <c r="G4" s="130"/>
      <c r="H4" s="73"/>
      <c r="I4" s="159"/>
      <c r="J4" s="92" t="s">
        <v>131</v>
      </c>
      <c r="K4" s="113"/>
      <c r="L4" s="73"/>
      <c r="M4" s="73"/>
      <c r="N4" s="19"/>
    </row>
    <row r="5" spans="1:14" ht="12.6" customHeight="1" x14ac:dyDescent="0.25">
      <c r="A5" s="70"/>
      <c r="B5" s="68"/>
      <c r="C5" s="115"/>
      <c r="D5" s="84" t="s">
        <v>16</v>
      </c>
      <c r="E5" s="84">
        <v>1.19</v>
      </c>
      <c r="F5" s="114"/>
      <c r="G5" s="131"/>
      <c r="H5" s="68"/>
      <c r="I5" s="115"/>
      <c r="J5" s="84" t="s">
        <v>145</v>
      </c>
      <c r="K5" s="115">
        <v>0.44</v>
      </c>
      <c r="L5" s="68"/>
      <c r="M5" s="68"/>
      <c r="N5" s="10">
        <f>E5+K5</f>
        <v>1.63</v>
      </c>
    </row>
    <row r="6" spans="1:14" ht="15.75" customHeight="1" x14ac:dyDescent="0.25">
      <c r="A6" s="112">
        <v>4.9800000000000004</v>
      </c>
      <c r="B6" s="1"/>
      <c r="C6" s="113"/>
      <c r="D6" s="92" t="s">
        <v>103</v>
      </c>
      <c r="E6" s="73"/>
      <c r="F6" s="92"/>
      <c r="G6" s="132"/>
      <c r="H6" s="73"/>
      <c r="I6" s="160"/>
      <c r="J6" s="92" t="s">
        <v>103</v>
      </c>
      <c r="K6" s="113"/>
      <c r="L6" s="73"/>
      <c r="M6" s="73"/>
      <c r="N6" s="19"/>
    </row>
    <row r="7" spans="1:14" ht="11.45" customHeight="1" x14ac:dyDescent="0.25">
      <c r="A7" s="70"/>
      <c r="B7" s="68"/>
      <c r="C7" s="115"/>
      <c r="D7" s="84" t="s">
        <v>16</v>
      </c>
      <c r="E7" s="68">
        <v>0.82</v>
      </c>
      <c r="F7" s="84"/>
      <c r="G7" s="133"/>
      <c r="H7" s="68"/>
      <c r="I7" s="115"/>
      <c r="J7" s="84" t="s">
        <v>22</v>
      </c>
      <c r="K7" s="115">
        <v>0.33</v>
      </c>
      <c r="L7" s="68"/>
      <c r="M7" s="68"/>
      <c r="N7" s="10">
        <f>E7+K7</f>
        <v>1.1499999999999999</v>
      </c>
    </row>
    <row r="8" spans="1:14" ht="15" customHeight="1" x14ac:dyDescent="0.25">
      <c r="A8" s="112">
        <v>10</v>
      </c>
      <c r="B8" s="146" t="s">
        <v>104</v>
      </c>
      <c r="C8" s="113"/>
      <c r="D8" s="146" t="s">
        <v>104</v>
      </c>
      <c r="E8" s="73"/>
      <c r="F8" s="146" t="s">
        <v>104</v>
      </c>
      <c r="G8" s="132"/>
      <c r="H8" s="146" t="s">
        <v>104</v>
      </c>
      <c r="I8" s="113"/>
      <c r="J8" s="146" t="s">
        <v>104</v>
      </c>
      <c r="K8" s="113"/>
      <c r="L8" s="73"/>
      <c r="M8" s="73"/>
      <c r="N8" s="19"/>
    </row>
    <row r="9" spans="1:14" ht="11.45" customHeight="1" x14ac:dyDescent="0.25">
      <c r="A9" s="70"/>
      <c r="B9" s="95" t="s">
        <v>16</v>
      </c>
      <c r="C9" s="115">
        <v>1.05</v>
      </c>
      <c r="D9" s="95" t="s">
        <v>52</v>
      </c>
      <c r="E9" s="95">
        <v>0.25</v>
      </c>
      <c r="F9" s="95" t="s">
        <v>22</v>
      </c>
      <c r="G9" s="133">
        <v>0.25</v>
      </c>
      <c r="H9" s="95" t="s">
        <v>22</v>
      </c>
      <c r="I9" s="115">
        <v>0.25</v>
      </c>
      <c r="J9" s="95" t="s">
        <v>105</v>
      </c>
      <c r="K9" s="115">
        <v>0.5</v>
      </c>
      <c r="L9" s="68"/>
      <c r="M9" s="68"/>
      <c r="N9" s="21">
        <f>K9+I9+G9+E9+C9</f>
        <v>2.2999999999999998</v>
      </c>
    </row>
    <row r="10" spans="1:14" ht="10.15" customHeight="1" x14ac:dyDescent="0.25">
      <c r="A10" s="112"/>
      <c r="B10" s="137"/>
      <c r="C10" s="113"/>
      <c r="D10" s="73" t="s">
        <v>154</v>
      </c>
      <c r="E10" s="73"/>
      <c r="F10" s="92"/>
      <c r="G10" s="132"/>
      <c r="H10" s="73"/>
      <c r="I10" s="113"/>
      <c r="J10" s="73"/>
      <c r="K10" s="113"/>
      <c r="L10" s="73"/>
      <c r="M10" s="73"/>
      <c r="N10" s="19"/>
    </row>
    <row r="11" spans="1:14" ht="12" customHeight="1" x14ac:dyDescent="0.25">
      <c r="A11" s="70">
        <v>6.99</v>
      </c>
      <c r="B11" s="95"/>
      <c r="C11" s="115"/>
      <c r="D11" s="95" t="s">
        <v>16</v>
      </c>
      <c r="E11" s="95">
        <v>1.61</v>
      </c>
      <c r="F11" s="84"/>
      <c r="G11" s="133"/>
      <c r="H11" s="95"/>
      <c r="I11" s="115"/>
      <c r="J11" s="147"/>
      <c r="K11" s="115"/>
      <c r="L11" s="68"/>
      <c r="M11" s="68"/>
      <c r="N11" s="10">
        <f>C11+E11+G11+I11+K11</f>
        <v>1.61</v>
      </c>
    </row>
    <row r="12" spans="1:14" ht="17.25" customHeight="1" x14ac:dyDescent="0.25">
      <c r="A12" s="63"/>
      <c r="B12" s="30"/>
      <c r="C12" s="155"/>
      <c r="D12" s="32"/>
      <c r="E12" s="42"/>
      <c r="F12" s="30" t="s">
        <v>113</v>
      </c>
      <c r="G12" s="60"/>
      <c r="H12" s="30"/>
      <c r="I12" s="155"/>
      <c r="K12" s="150"/>
      <c r="L12" s="42"/>
      <c r="M12" s="42"/>
      <c r="N12" s="19"/>
    </row>
    <row r="13" spans="1:14" ht="12.6" customHeight="1" x14ac:dyDescent="0.25">
      <c r="A13" s="35">
        <v>17.32</v>
      </c>
      <c r="B13" s="36"/>
      <c r="C13" s="156"/>
      <c r="D13" s="36"/>
      <c r="E13" s="37"/>
      <c r="F13" s="36" t="s">
        <v>143</v>
      </c>
      <c r="G13" s="59">
        <v>4</v>
      </c>
      <c r="H13" s="43"/>
      <c r="I13" s="161"/>
      <c r="J13" s="21"/>
      <c r="K13" s="151"/>
      <c r="L13" s="36"/>
      <c r="M13" s="36"/>
      <c r="N13" s="10">
        <f>C13+E13+G13+I13+K13</f>
        <v>4</v>
      </c>
    </row>
    <row r="14" spans="1:14" ht="19.5" customHeight="1" x14ac:dyDescent="0.25">
      <c r="A14" s="112"/>
      <c r="B14" s="92" t="s">
        <v>107</v>
      </c>
      <c r="C14" s="113"/>
      <c r="D14" s="73"/>
      <c r="E14" s="116"/>
      <c r="F14" s="92"/>
      <c r="G14" s="132"/>
      <c r="H14" s="92" t="s">
        <v>107</v>
      </c>
      <c r="I14" s="113"/>
      <c r="J14" s="73"/>
      <c r="K14" s="113"/>
      <c r="L14" s="73"/>
      <c r="M14" s="73"/>
      <c r="N14" s="19"/>
    </row>
    <row r="15" spans="1:14" ht="11.45" customHeight="1" x14ac:dyDescent="0.25">
      <c r="A15" s="70">
        <v>7.49</v>
      </c>
      <c r="B15" s="68" t="s">
        <v>52</v>
      </c>
      <c r="C15" s="115">
        <v>0.33</v>
      </c>
      <c r="D15" s="68"/>
      <c r="E15" s="95"/>
      <c r="F15" s="84"/>
      <c r="G15" s="133"/>
      <c r="H15" s="68" t="s">
        <v>16</v>
      </c>
      <c r="I15" s="115">
        <v>1.4</v>
      </c>
      <c r="J15" s="68"/>
      <c r="K15" s="115"/>
      <c r="L15" s="68"/>
      <c r="M15" s="68"/>
      <c r="N15" s="21">
        <f>C15+I15</f>
        <v>1.73</v>
      </c>
    </row>
    <row r="16" spans="1:14" ht="12.75" customHeight="1" x14ac:dyDescent="0.25">
      <c r="A16" s="63"/>
      <c r="B16" s="42" t="s">
        <v>119</v>
      </c>
      <c r="C16" s="157"/>
      <c r="D16" s="42"/>
      <c r="E16" s="126"/>
      <c r="F16" s="41"/>
      <c r="G16" s="62"/>
      <c r="H16" s="127" t="s">
        <v>121</v>
      </c>
      <c r="I16" s="155"/>
      <c r="K16" s="150"/>
      <c r="L16" s="42"/>
      <c r="M16" s="42"/>
      <c r="N16" s="19"/>
    </row>
    <row r="17" spans="1:14" ht="11.25" customHeight="1" x14ac:dyDescent="0.25">
      <c r="A17" s="35">
        <v>8.01</v>
      </c>
      <c r="B17" s="36" t="s">
        <v>22</v>
      </c>
      <c r="C17" s="156">
        <v>0.33</v>
      </c>
      <c r="D17" s="36"/>
      <c r="E17" s="37"/>
      <c r="F17" s="38"/>
      <c r="G17" s="59"/>
      <c r="H17" s="43" t="s">
        <v>16</v>
      </c>
      <c r="I17" s="161">
        <v>1.52</v>
      </c>
      <c r="J17" s="129"/>
      <c r="K17" s="151"/>
      <c r="L17" s="36"/>
      <c r="M17" s="36"/>
      <c r="N17" s="10">
        <f>I17+C17</f>
        <v>1.85</v>
      </c>
    </row>
    <row r="18" spans="1:14" ht="12" customHeight="1" x14ac:dyDescent="0.25">
      <c r="A18" s="63"/>
      <c r="B18" s="42" t="s">
        <v>120</v>
      </c>
      <c r="C18" s="157"/>
      <c r="D18" s="42"/>
      <c r="E18" s="126"/>
      <c r="F18" s="41"/>
      <c r="G18" s="62"/>
      <c r="H18" s="127" t="s">
        <v>120</v>
      </c>
      <c r="I18" s="155"/>
      <c r="K18" s="150"/>
      <c r="L18" s="42"/>
      <c r="M18" s="42"/>
      <c r="N18" s="19"/>
    </row>
    <row r="19" spans="1:14" ht="9" customHeight="1" x14ac:dyDescent="0.25">
      <c r="A19" s="35">
        <v>8.01</v>
      </c>
      <c r="B19" s="36" t="s">
        <v>22</v>
      </c>
      <c r="C19" s="156">
        <v>0.33</v>
      </c>
      <c r="D19" s="36"/>
      <c r="E19" s="37"/>
      <c r="F19" s="38"/>
      <c r="G19" s="59"/>
      <c r="H19" s="43" t="s">
        <v>16</v>
      </c>
      <c r="I19" s="161">
        <v>1.52</v>
      </c>
      <c r="J19" s="129"/>
      <c r="K19" s="151"/>
      <c r="L19" s="36"/>
      <c r="M19" s="36"/>
      <c r="N19" s="21">
        <f>C19+E19+G19+I19+K19</f>
        <v>1.85</v>
      </c>
    </row>
    <row r="20" spans="1:14" ht="11.25" customHeight="1" x14ac:dyDescent="0.25">
      <c r="A20" s="63"/>
      <c r="B20" s="42"/>
      <c r="C20" s="157"/>
      <c r="D20" s="42"/>
      <c r="E20" s="126"/>
      <c r="F20" s="41"/>
      <c r="G20" s="62"/>
      <c r="H20" s="127"/>
      <c r="I20" s="155"/>
      <c r="J20" s="93" t="s">
        <v>122</v>
      </c>
      <c r="K20" s="150"/>
      <c r="L20" s="42"/>
      <c r="M20" s="42"/>
      <c r="N20" s="19"/>
    </row>
    <row r="21" spans="1:14" ht="12.75" customHeight="1" x14ac:dyDescent="0.25">
      <c r="A21" s="35">
        <v>3</v>
      </c>
      <c r="B21" s="36"/>
      <c r="C21" s="156"/>
      <c r="D21" s="36"/>
      <c r="E21" s="37"/>
      <c r="F21" s="38"/>
      <c r="G21" s="59"/>
      <c r="H21" s="43"/>
      <c r="I21" s="161"/>
      <c r="J21" s="75" t="s">
        <v>125</v>
      </c>
      <c r="K21" s="115">
        <v>0.69</v>
      </c>
      <c r="L21" s="36"/>
      <c r="M21" s="36"/>
      <c r="N21" s="10">
        <f>C21+E21+G21+I21+K21</f>
        <v>0.69</v>
      </c>
    </row>
    <row r="22" spans="1:14" ht="11.45" customHeight="1" x14ac:dyDescent="0.25">
      <c r="A22" s="63"/>
      <c r="B22" s="42"/>
      <c r="C22" s="157"/>
      <c r="D22" s="42"/>
      <c r="E22" s="126"/>
      <c r="F22" s="41"/>
      <c r="G22" s="62"/>
      <c r="H22" s="93" t="s">
        <v>123</v>
      </c>
      <c r="I22" s="155"/>
      <c r="J22" s="127"/>
      <c r="K22" s="150"/>
      <c r="L22" s="42"/>
      <c r="M22" s="42"/>
      <c r="N22" s="19"/>
    </row>
    <row r="23" spans="1:14" ht="11.45" customHeight="1" x14ac:dyDescent="0.25">
      <c r="A23" s="63">
        <v>1</v>
      </c>
      <c r="B23" s="42"/>
      <c r="C23" s="157"/>
      <c r="D23" s="42"/>
      <c r="E23" s="126"/>
      <c r="F23" s="41"/>
      <c r="G23" s="62"/>
      <c r="H23" s="93" t="s">
        <v>124</v>
      </c>
      <c r="I23" s="155">
        <v>0.23</v>
      </c>
      <c r="J23" s="127"/>
      <c r="K23" s="150"/>
      <c r="L23" s="42"/>
      <c r="M23" s="42"/>
      <c r="N23" s="21">
        <f>C23+E23+G23+I23+K23</f>
        <v>0.23</v>
      </c>
    </row>
    <row r="24" spans="1:14" ht="12.6" customHeight="1" x14ac:dyDescent="0.25">
      <c r="A24" s="112">
        <v>8.64</v>
      </c>
      <c r="B24" s="73" t="s">
        <v>129</v>
      </c>
      <c r="C24" s="73"/>
      <c r="D24" s="73"/>
      <c r="E24" s="73"/>
      <c r="F24" s="73" t="s">
        <v>129</v>
      </c>
      <c r="G24" s="73"/>
      <c r="H24" s="73"/>
      <c r="I24" s="73"/>
      <c r="J24" s="73" t="s">
        <v>129</v>
      </c>
      <c r="K24" s="73"/>
      <c r="L24" s="73"/>
      <c r="M24" s="73"/>
      <c r="N24" s="113"/>
    </row>
    <row r="25" spans="1:14" x14ac:dyDescent="0.25">
      <c r="A25" s="70"/>
      <c r="B25" s="68" t="s">
        <v>22</v>
      </c>
      <c r="C25" s="68">
        <v>0.24</v>
      </c>
      <c r="D25" s="68"/>
      <c r="E25" s="68"/>
      <c r="F25" s="68" t="s">
        <v>16</v>
      </c>
      <c r="G25" s="68">
        <v>1.5</v>
      </c>
      <c r="H25" s="68"/>
      <c r="I25" s="68"/>
      <c r="J25" s="68" t="s">
        <v>22</v>
      </c>
      <c r="K25" s="68">
        <v>0.24</v>
      </c>
      <c r="L25" s="68"/>
      <c r="M25" s="68"/>
      <c r="N25" s="115">
        <f>C25+G25+K25</f>
        <v>1.98</v>
      </c>
    </row>
    <row r="26" spans="1:14" ht="13.15" customHeight="1" x14ac:dyDescent="0.25">
      <c r="A26" s="112"/>
      <c r="B26" s="73"/>
      <c r="C26" s="113"/>
      <c r="D26" s="73" t="s">
        <v>162</v>
      </c>
      <c r="E26" s="73"/>
      <c r="F26" s="92"/>
      <c r="G26" s="73"/>
      <c r="H26" s="73"/>
      <c r="I26" s="113"/>
      <c r="J26" s="73" t="s">
        <v>162</v>
      </c>
      <c r="K26" s="113"/>
      <c r="L26" s="73"/>
      <c r="M26" s="73"/>
      <c r="N26" s="113"/>
    </row>
    <row r="27" spans="1:14" x14ac:dyDescent="0.25">
      <c r="A27" s="70">
        <v>13</v>
      </c>
      <c r="B27" s="68"/>
      <c r="C27" s="115"/>
      <c r="D27" s="68" t="s">
        <v>163</v>
      </c>
      <c r="E27" s="68">
        <v>1.5</v>
      </c>
      <c r="F27" s="84"/>
      <c r="G27" s="68"/>
      <c r="H27" s="68"/>
      <c r="I27" s="115"/>
      <c r="J27" s="68" t="s">
        <v>163</v>
      </c>
      <c r="K27" s="115">
        <v>1.5</v>
      </c>
      <c r="L27" s="68"/>
      <c r="M27" s="68"/>
      <c r="N27" s="115">
        <f>M27+K27+I27+G27+E27+C27</f>
        <v>3</v>
      </c>
    </row>
    <row r="28" spans="1:14" ht="24" customHeight="1" x14ac:dyDescent="0.25">
      <c r="A28" s="19"/>
      <c r="B28" s="6" t="s">
        <v>151</v>
      </c>
      <c r="C28" s="152"/>
      <c r="D28" s="9"/>
      <c r="E28" s="7"/>
      <c r="F28" s="9"/>
      <c r="G28" s="7"/>
      <c r="H28" s="9"/>
      <c r="I28" s="152"/>
      <c r="J28" s="9"/>
      <c r="K28" s="152"/>
      <c r="L28" s="20"/>
      <c r="M28" s="91"/>
      <c r="N28" s="19"/>
    </row>
    <row r="29" spans="1:14" ht="10.9" customHeight="1" x14ac:dyDescent="0.25">
      <c r="A29" s="21">
        <v>8.66</v>
      </c>
      <c r="B29" s="23"/>
      <c r="C29" s="158">
        <v>2</v>
      </c>
      <c r="D29" s="24"/>
      <c r="E29" s="23"/>
      <c r="F29" s="23"/>
      <c r="G29" s="23"/>
      <c r="H29" s="23"/>
      <c r="I29" s="158"/>
      <c r="J29" s="24"/>
      <c r="K29" s="153"/>
      <c r="L29" s="25"/>
      <c r="M29" s="91"/>
      <c r="N29" s="21">
        <f>C29+E29+G29+I29+K29</f>
        <v>2</v>
      </c>
    </row>
    <row r="30" spans="1:14" x14ac:dyDescent="0.25">
      <c r="A30" s="136">
        <f>SUM(A4:A29)</f>
        <v>104.16</v>
      </c>
      <c r="B30" s="70" t="s">
        <v>8</v>
      </c>
      <c r="C30" s="115">
        <f>SUM(C4:C29)</f>
        <v>4.28</v>
      </c>
      <c r="D30" s="95"/>
      <c r="E30" s="115">
        <f>SUM(E4:E29)</f>
        <v>5.37</v>
      </c>
      <c r="F30" s="94"/>
      <c r="G30" s="115">
        <f>SUM(G4:G29)</f>
        <v>5.75</v>
      </c>
      <c r="H30" s="70"/>
      <c r="I30" s="115">
        <f>SUM(I4:I29)</f>
        <v>4.92</v>
      </c>
      <c r="J30" s="70"/>
      <c r="K30" s="145">
        <f>SUM(K4:K29)</f>
        <v>3.7</v>
      </c>
      <c r="L30" s="149"/>
      <c r="M30" s="149">
        <f>SUM(M4:M25)</f>
        <v>0</v>
      </c>
      <c r="N30" s="115">
        <f>SUM(N4:N29)</f>
        <v>24.020000000000003</v>
      </c>
    </row>
    <row r="31" spans="1:14" x14ac:dyDescent="0.25">
      <c r="A31" s="1"/>
      <c r="B31" s="1" t="s">
        <v>28</v>
      </c>
      <c r="C31" s="1"/>
      <c r="D31" s="1"/>
      <c r="E31" s="1"/>
      <c r="F31" s="97"/>
      <c r="G31" s="1"/>
      <c r="H31" s="1"/>
      <c r="I31" s="1"/>
      <c r="J31" s="16"/>
      <c r="K31" s="1"/>
      <c r="L31" s="1"/>
      <c r="M31" s="1"/>
    </row>
    <row r="32" spans="1:14" x14ac:dyDescent="0.25">
      <c r="A32" s="1"/>
      <c r="B32" s="1" t="s">
        <v>29</v>
      </c>
      <c r="C32" s="1"/>
      <c r="D32" s="1"/>
      <c r="E32" s="1"/>
      <c r="F32" s="135">
        <v>44396</v>
      </c>
      <c r="G32" s="1"/>
      <c r="H32" s="1" t="s">
        <v>10</v>
      </c>
      <c r="I32" s="1"/>
      <c r="J32" s="16"/>
      <c r="K32" s="110">
        <f>N30*4.33</f>
        <v>104.00660000000002</v>
      </c>
      <c r="L32" s="110"/>
      <c r="M32" s="110"/>
    </row>
    <row r="33" spans="1:13" x14ac:dyDescent="0.25">
      <c r="A33" s="1"/>
      <c r="B33" s="1" t="s">
        <v>11</v>
      </c>
      <c r="C33" s="1"/>
      <c r="D33" s="1"/>
      <c r="E33" s="1"/>
      <c r="G33" s="1"/>
      <c r="H33" s="1"/>
      <c r="I33" s="111">
        <f>N30</f>
        <v>24.020000000000003</v>
      </c>
      <c r="J33" s="1"/>
      <c r="K33" s="1"/>
      <c r="L33" s="1"/>
      <c r="M33" s="1"/>
    </row>
  </sheetData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19" workbookViewId="0">
      <selection activeCell="P31" sqref="P31"/>
    </sheetView>
  </sheetViews>
  <sheetFormatPr baseColWidth="10" defaultRowHeight="15" x14ac:dyDescent="0.25"/>
  <cols>
    <col min="1" max="1" width="7" customWidth="1"/>
    <col min="3" max="3" width="6.42578125" customWidth="1"/>
    <col min="5" max="5" width="6.140625" customWidth="1"/>
    <col min="6" max="6" width="14.7109375" customWidth="1"/>
    <col min="7" max="7" width="5.5703125" customWidth="1"/>
    <col min="9" max="9" width="5.85546875" customWidth="1"/>
    <col min="10" max="10" width="14" customWidth="1"/>
    <col min="11" max="11" width="6.7109375" customWidth="1"/>
    <col min="12" max="12" width="6.42578125" customWidth="1"/>
    <col min="13" max="13" width="4.42578125" customWidth="1"/>
    <col min="14" max="14" width="7.28515625" customWidth="1"/>
  </cols>
  <sheetData>
    <row r="1" spans="1:15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5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</row>
    <row r="3" spans="1:15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5" x14ac:dyDescent="0.25">
      <c r="A4" s="112">
        <v>7.06</v>
      </c>
      <c r="B4" s="1"/>
      <c r="C4" s="113"/>
      <c r="D4" s="92" t="s">
        <v>131</v>
      </c>
      <c r="E4" s="73"/>
      <c r="F4" s="92"/>
      <c r="G4" s="130"/>
      <c r="H4" s="73"/>
      <c r="I4" s="159"/>
      <c r="J4" s="92" t="s">
        <v>131</v>
      </c>
      <c r="K4" s="113"/>
      <c r="L4" s="73"/>
      <c r="M4" s="73"/>
      <c r="N4" s="19"/>
    </row>
    <row r="5" spans="1:15" ht="23.25" x14ac:dyDescent="0.25">
      <c r="A5" s="70"/>
      <c r="B5" s="68"/>
      <c r="C5" s="115"/>
      <c r="D5" s="84" t="s">
        <v>16</v>
      </c>
      <c r="E5" s="84">
        <v>1.19</v>
      </c>
      <c r="F5" s="114"/>
      <c r="G5" s="131"/>
      <c r="H5" s="68"/>
      <c r="I5" s="115"/>
      <c r="J5" s="84" t="s">
        <v>145</v>
      </c>
      <c r="K5" s="115">
        <v>0.44</v>
      </c>
      <c r="L5" s="68"/>
      <c r="M5" s="68"/>
      <c r="N5" s="10">
        <f>E5+K5</f>
        <v>1.63</v>
      </c>
      <c r="O5" t="s">
        <v>158</v>
      </c>
    </row>
    <row r="6" spans="1:15" ht="23.25" x14ac:dyDescent="0.25">
      <c r="A6" s="112">
        <v>4.9800000000000004</v>
      </c>
      <c r="B6" s="1"/>
      <c r="C6" s="113"/>
      <c r="D6" s="92" t="s">
        <v>103</v>
      </c>
      <c r="E6" s="73"/>
      <c r="F6" s="92"/>
      <c r="G6" s="132"/>
      <c r="H6" s="73"/>
      <c r="I6" s="160"/>
      <c r="J6" s="92" t="s">
        <v>103</v>
      </c>
      <c r="K6" s="113"/>
      <c r="L6" s="73"/>
      <c r="M6" s="73"/>
      <c r="N6" s="19"/>
      <c r="O6" t="s">
        <v>159</v>
      </c>
    </row>
    <row r="7" spans="1:15" x14ac:dyDescent="0.25">
      <c r="A7" s="70"/>
      <c r="B7" s="68"/>
      <c r="C7" s="115"/>
      <c r="D7" s="84" t="s">
        <v>16</v>
      </c>
      <c r="E7" s="68">
        <v>0.82</v>
      </c>
      <c r="F7" s="84"/>
      <c r="G7" s="133"/>
      <c r="H7" s="68"/>
      <c r="I7" s="115"/>
      <c r="J7" s="84" t="s">
        <v>22</v>
      </c>
      <c r="K7" s="115">
        <v>0.33</v>
      </c>
      <c r="L7" s="68"/>
      <c r="M7" s="68"/>
      <c r="N7" s="10">
        <f>E7+K7</f>
        <v>1.1499999999999999</v>
      </c>
    </row>
    <row r="8" spans="1:15" ht="23.25" x14ac:dyDescent="0.25">
      <c r="A8" s="112">
        <v>10</v>
      </c>
      <c r="B8" s="146" t="s">
        <v>104</v>
      </c>
      <c r="C8" s="113"/>
      <c r="D8" s="146" t="s">
        <v>104</v>
      </c>
      <c r="E8" s="73"/>
      <c r="F8" s="146" t="s">
        <v>104</v>
      </c>
      <c r="G8" s="132"/>
      <c r="H8" s="146" t="s">
        <v>104</v>
      </c>
      <c r="I8" s="113"/>
      <c r="J8" s="146" t="s">
        <v>104</v>
      </c>
      <c r="K8" s="113"/>
      <c r="L8" s="73"/>
      <c r="M8" s="73"/>
      <c r="N8" s="19"/>
      <c r="O8" t="s">
        <v>159</v>
      </c>
    </row>
    <row r="9" spans="1:15" x14ac:dyDescent="0.25">
      <c r="A9" s="70"/>
      <c r="B9" s="95" t="s">
        <v>16</v>
      </c>
      <c r="C9" s="115">
        <v>1.05</v>
      </c>
      <c r="D9" s="95" t="s">
        <v>52</v>
      </c>
      <c r="E9" s="95">
        <v>0.25</v>
      </c>
      <c r="F9" s="95" t="s">
        <v>22</v>
      </c>
      <c r="G9" s="133">
        <v>0.25</v>
      </c>
      <c r="H9" s="95" t="s">
        <v>22</v>
      </c>
      <c r="I9" s="115">
        <v>0.25</v>
      </c>
      <c r="J9" s="95" t="s">
        <v>105</v>
      </c>
      <c r="K9" s="115">
        <v>0.5</v>
      </c>
      <c r="L9" s="68"/>
      <c r="M9" s="68"/>
      <c r="N9" s="21">
        <f>K9+I9+G9+E9+C9</f>
        <v>2.2999999999999998</v>
      </c>
    </row>
    <row r="10" spans="1:15" x14ac:dyDescent="0.25">
      <c r="A10" s="112"/>
      <c r="B10" s="137"/>
      <c r="C10" s="113"/>
      <c r="D10" s="73" t="s">
        <v>154</v>
      </c>
      <c r="E10" s="73"/>
      <c r="F10" s="92"/>
      <c r="G10" s="132"/>
      <c r="H10" s="73"/>
      <c r="I10" s="113"/>
      <c r="J10" s="73"/>
      <c r="K10" s="113"/>
      <c r="L10" s="73"/>
      <c r="M10" s="73"/>
      <c r="N10" s="19"/>
    </row>
    <row r="11" spans="1:15" x14ac:dyDescent="0.25">
      <c r="A11" s="70">
        <v>6.99</v>
      </c>
      <c r="B11" s="95"/>
      <c r="C11" s="115"/>
      <c r="D11" s="95" t="s">
        <v>16</v>
      </c>
      <c r="E11" s="95">
        <v>1.61</v>
      </c>
      <c r="F11" s="84"/>
      <c r="G11" s="133"/>
      <c r="H11" s="95"/>
      <c r="I11" s="115"/>
      <c r="J11" s="147"/>
      <c r="K11" s="115"/>
      <c r="L11" s="68"/>
      <c r="M11" s="68"/>
      <c r="N11" s="10">
        <f>C11+E11+G11+I11+K11</f>
        <v>1.61</v>
      </c>
      <c r="O11" t="s">
        <v>158</v>
      </c>
    </row>
    <row r="12" spans="1:15" ht="24.75" x14ac:dyDescent="0.25">
      <c r="A12" s="63"/>
      <c r="B12" s="30"/>
      <c r="C12" s="155"/>
      <c r="D12" s="32"/>
      <c r="E12" s="42"/>
      <c r="F12" s="30" t="s">
        <v>113</v>
      </c>
      <c r="G12" s="60"/>
      <c r="H12" s="30"/>
      <c r="I12" s="155"/>
      <c r="K12" s="150"/>
      <c r="L12" s="42"/>
      <c r="M12" s="42"/>
      <c r="N12" s="19"/>
      <c r="O12" t="s">
        <v>160</v>
      </c>
    </row>
    <row r="13" spans="1:15" x14ac:dyDescent="0.25">
      <c r="A13" s="35">
        <v>17.32</v>
      </c>
      <c r="B13" s="36"/>
      <c r="C13" s="156"/>
      <c r="D13" s="36"/>
      <c r="E13" s="37"/>
      <c r="F13" s="36" t="s">
        <v>143</v>
      </c>
      <c r="G13" s="59">
        <v>4</v>
      </c>
      <c r="H13" s="43"/>
      <c r="I13" s="161"/>
      <c r="J13" s="21"/>
      <c r="K13" s="151"/>
      <c r="L13" s="36"/>
      <c r="M13" s="36"/>
      <c r="N13" s="10">
        <f>C13+E13+G13+I13+K13</f>
        <v>4</v>
      </c>
    </row>
    <row r="14" spans="1:15" ht="23.25" x14ac:dyDescent="0.25">
      <c r="A14" s="112"/>
      <c r="B14" s="92" t="s">
        <v>107</v>
      </c>
      <c r="C14" s="113"/>
      <c r="D14" s="73"/>
      <c r="E14" s="116"/>
      <c r="F14" s="92"/>
      <c r="G14" s="132"/>
      <c r="H14" s="92" t="s">
        <v>107</v>
      </c>
      <c r="I14" s="113"/>
      <c r="J14" s="73"/>
      <c r="K14" s="113"/>
      <c r="L14" s="73"/>
      <c r="M14" s="73"/>
      <c r="N14" s="19"/>
      <c r="O14" t="s">
        <v>159</v>
      </c>
    </row>
    <row r="15" spans="1:15" x14ac:dyDescent="0.25">
      <c r="A15" s="70">
        <v>7.49</v>
      </c>
      <c r="B15" s="68" t="s">
        <v>52</v>
      </c>
      <c r="C15" s="115">
        <v>0.33</v>
      </c>
      <c r="D15" s="68"/>
      <c r="E15" s="95"/>
      <c r="F15" s="84"/>
      <c r="G15" s="133"/>
      <c r="H15" s="68" t="s">
        <v>16</v>
      </c>
      <c r="I15" s="115">
        <v>1.4</v>
      </c>
      <c r="J15" s="68"/>
      <c r="K15" s="115"/>
      <c r="L15" s="68"/>
      <c r="M15" s="68"/>
      <c r="N15" s="21">
        <f>C15+I15</f>
        <v>1.73</v>
      </c>
    </row>
    <row r="16" spans="1:15" x14ac:dyDescent="0.25">
      <c r="A16" s="63"/>
      <c r="B16" s="42" t="s">
        <v>119</v>
      </c>
      <c r="C16" s="157"/>
      <c r="D16" s="42"/>
      <c r="E16" s="126"/>
      <c r="F16" s="41"/>
      <c r="G16" s="62"/>
      <c r="H16" s="127" t="s">
        <v>121</v>
      </c>
      <c r="I16" s="155"/>
      <c r="K16" s="150"/>
      <c r="L16" s="42"/>
      <c r="M16" s="42"/>
      <c r="N16" s="19"/>
    </row>
    <row r="17" spans="1:15" x14ac:dyDescent="0.25">
      <c r="A17" s="35">
        <v>8.01</v>
      </c>
      <c r="B17" s="36" t="s">
        <v>22</v>
      </c>
      <c r="C17" s="156">
        <v>0.33</v>
      </c>
      <c r="D17" s="36"/>
      <c r="E17" s="37"/>
      <c r="F17" s="38"/>
      <c r="G17" s="59"/>
      <c r="H17" s="43" t="s">
        <v>16</v>
      </c>
      <c r="I17" s="161">
        <v>1.52</v>
      </c>
      <c r="J17" s="129"/>
      <c r="K17" s="151"/>
      <c r="L17" s="36"/>
      <c r="M17" s="36"/>
      <c r="N17" s="10">
        <f>I17+C17</f>
        <v>1.85</v>
      </c>
      <c r="O17" t="s">
        <v>161</v>
      </c>
    </row>
    <row r="18" spans="1:15" x14ac:dyDescent="0.25">
      <c r="A18" s="63"/>
      <c r="B18" s="42" t="s">
        <v>120</v>
      </c>
      <c r="C18" s="157"/>
      <c r="D18" s="42"/>
      <c r="E18" s="126"/>
      <c r="F18" s="41"/>
      <c r="G18" s="62"/>
      <c r="H18" s="127" t="s">
        <v>120</v>
      </c>
      <c r="I18" s="155"/>
      <c r="K18" s="150"/>
      <c r="L18" s="42"/>
      <c r="M18" s="42"/>
      <c r="N18" s="19"/>
    </row>
    <row r="19" spans="1:15" x14ac:dyDescent="0.25">
      <c r="A19" s="35">
        <v>8.01</v>
      </c>
      <c r="B19" s="36" t="s">
        <v>22</v>
      </c>
      <c r="C19" s="156">
        <v>0.33</v>
      </c>
      <c r="D19" s="36"/>
      <c r="E19" s="37"/>
      <c r="F19" s="38"/>
      <c r="G19" s="59"/>
      <c r="H19" s="43" t="s">
        <v>16</v>
      </c>
      <c r="I19" s="161">
        <v>1.52</v>
      </c>
      <c r="J19" s="129"/>
      <c r="K19" s="151"/>
      <c r="L19" s="36"/>
      <c r="M19" s="36"/>
      <c r="N19" s="21">
        <f>C19+E19+G19+I19+K19</f>
        <v>1.85</v>
      </c>
      <c r="O19" t="s">
        <v>161</v>
      </c>
    </row>
    <row r="20" spans="1:15" ht="23.25" x14ac:dyDescent="0.25">
      <c r="A20" s="63"/>
      <c r="B20" s="42"/>
      <c r="C20" s="157"/>
      <c r="D20" s="42"/>
      <c r="E20" s="126"/>
      <c r="F20" s="41"/>
      <c r="G20" s="62"/>
      <c r="H20" s="127"/>
      <c r="I20" s="155"/>
      <c r="J20" s="93" t="s">
        <v>122</v>
      </c>
      <c r="K20" s="150"/>
      <c r="L20" s="42"/>
      <c r="M20" s="42"/>
      <c r="N20" s="19"/>
    </row>
    <row r="21" spans="1:15" ht="23.25" x14ac:dyDescent="0.25">
      <c r="A21" s="35">
        <v>3</v>
      </c>
      <c r="B21" s="36"/>
      <c r="C21" s="156"/>
      <c r="D21" s="36"/>
      <c r="E21" s="37"/>
      <c r="F21" s="38"/>
      <c r="G21" s="59"/>
      <c r="H21" s="43"/>
      <c r="I21" s="161"/>
      <c r="J21" s="75" t="s">
        <v>125</v>
      </c>
      <c r="K21" s="115">
        <v>0.69</v>
      </c>
      <c r="L21" s="36"/>
      <c r="M21" s="36"/>
      <c r="N21" s="10">
        <f>C21+E21+G21+I21+K21</f>
        <v>0.69</v>
      </c>
      <c r="O21" t="s">
        <v>161</v>
      </c>
    </row>
    <row r="22" spans="1:15" ht="23.25" x14ac:dyDescent="0.25">
      <c r="A22" s="63"/>
      <c r="B22" s="42"/>
      <c r="C22" s="157"/>
      <c r="D22" s="42"/>
      <c r="E22" s="126"/>
      <c r="F22" s="41"/>
      <c r="G22" s="62"/>
      <c r="H22" s="93" t="s">
        <v>123</v>
      </c>
      <c r="I22" s="155"/>
      <c r="J22" s="127"/>
      <c r="K22" s="150"/>
      <c r="L22" s="42"/>
      <c r="M22" s="42"/>
      <c r="N22" s="19"/>
    </row>
    <row r="23" spans="1:15" x14ac:dyDescent="0.25">
      <c r="A23" s="63">
        <v>1</v>
      </c>
      <c r="B23" s="42"/>
      <c r="C23" s="157"/>
      <c r="D23" s="42"/>
      <c r="E23" s="126"/>
      <c r="F23" s="41"/>
      <c r="G23" s="62"/>
      <c r="H23" s="93" t="s">
        <v>124</v>
      </c>
      <c r="I23" s="155">
        <v>0.23</v>
      </c>
      <c r="J23" s="127"/>
      <c r="K23" s="150"/>
      <c r="L23" s="42"/>
      <c r="M23" s="42"/>
      <c r="N23" s="21">
        <f>C23+E23+G23+I23+K23</f>
        <v>0.23</v>
      </c>
      <c r="O23" t="s">
        <v>161</v>
      </c>
    </row>
    <row r="24" spans="1:15" x14ac:dyDescent="0.25">
      <c r="A24" s="112">
        <v>8.64</v>
      </c>
      <c r="B24" s="73" t="s">
        <v>129</v>
      </c>
      <c r="C24" s="73"/>
      <c r="D24" s="73"/>
      <c r="E24" s="73"/>
      <c r="F24" s="73" t="s">
        <v>129</v>
      </c>
      <c r="G24" s="73"/>
      <c r="H24" s="73"/>
      <c r="I24" s="73"/>
      <c r="J24" s="73" t="s">
        <v>129</v>
      </c>
      <c r="K24" s="73"/>
      <c r="L24" s="73"/>
      <c r="M24" s="73"/>
      <c r="N24" s="113"/>
    </row>
    <row r="25" spans="1:15" x14ac:dyDescent="0.25">
      <c r="A25" s="70"/>
      <c r="B25" s="68" t="s">
        <v>22</v>
      </c>
      <c r="C25" s="68">
        <v>0.24</v>
      </c>
      <c r="D25" s="68"/>
      <c r="E25" s="68"/>
      <c r="F25" s="68" t="s">
        <v>16</v>
      </c>
      <c r="G25" s="68">
        <v>1.5</v>
      </c>
      <c r="H25" s="68"/>
      <c r="I25" s="68"/>
      <c r="J25" s="68" t="s">
        <v>22</v>
      </c>
      <c r="K25" s="68">
        <v>0.24</v>
      </c>
      <c r="L25" s="68"/>
      <c r="M25" s="68"/>
      <c r="N25" s="115">
        <f>C25+G25+K25</f>
        <v>1.98</v>
      </c>
      <c r="O25" t="s">
        <v>159</v>
      </c>
    </row>
    <row r="26" spans="1:15" x14ac:dyDescent="0.25">
      <c r="A26" s="112"/>
      <c r="B26" s="73"/>
      <c r="C26" s="113"/>
      <c r="D26" s="73" t="s">
        <v>162</v>
      </c>
      <c r="E26" s="73"/>
      <c r="F26" s="92"/>
      <c r="G26" s="73"/>
      <c r="H26" s="73"/>
      <c r="I26" s="113"/>
      <c r="J26" s="73" t="s">
        <v>162</v>
      </c>
      <c r="K26" s="113"/>
      <c r="L26" s="73"/>
      <c r="M26" s="73"/>
      <c r="N26" s="113"/>
    </row>
    <row r="27" spans="1:15" x14ac:dyDescent="0.25">
      <c r="A27" s="70">
        <v>13</v>
      </c>
      <c r="B27" s="68"/>
      <c r="C27" s="115"/>
      <c r="D27" s="68" t="s">
        <v>163</v>
      </c>
      <c r="E27" s="68">
        <v>1.5</v>
      </c>
      <c r="F27" s="84"/>
      <c r="G27" s="68"/>
      <c r="H27" s="68"/>
      <c r="I27" s="115"/>
      <c r="J27" s="68" t="s">
        <v>163</v>
      </c>
      <c r="K27" s="115">
        <v>1.5</v>
      </c>
      <c r="L27" s="68"/>
      <c r="M27" s="68"/>
      <c r="N27" s="115">
        <f>M27+K27+I27+G27+E27+C27</f>
        <v>3</v>
      </c>
      <c r="O27" t="s">
        <v>161</v>
      </c>
    </row>
    <row r="28" spans="1:15" x14ac:dyDescent="0.25">
      <c r="A28" s="136">
        <f>SUM(A4:A27)</f>
        <v>95.5</v>
      </c>
      <c r="B28" s="70" t="s">
        <v>8</v>
      </c>
      <c r="C28" s="115">
        <f>SUM(C4:C27)</f>
        <v>2.2800000000000002</v>
      </c>
      <c r="D28" s="95"/>
      <c r="E28" s="115">
        <f>SUM(E4:E27)</f>
        <v>5.37</v>
      </c>
      <c r="F28" s="94"/>
      <c r="G28" s="115">
        <f>SUM(G4:G27)</f>
        <v>5.75</v>
      </c>
      <c r="H28" s="70"/>
      <c r="I28" s="115">
        <f>SUM(I4:I27)</f>
        <v>4.92</v>
      </c>
      <c r="J28" s="70"/>
      <c r="K28" s="115">
        <f>SUM(K4:K27)</f>
        <v>3.7</v>
      </c>
      <c r="L28" s="149"/>
      <c r="M28" s="149">
        <f>SUM(M4:M25)</f>
        <v>0</v>
      </c>
      <c r="N28" s="115">
        <f>SUM(N4:N27)</f>
        <v>22.020000000000003</v>
      </c>
    </row>
    <row r="29" spans="1:15" x14ac:dyDescent="0.25">
      <c r="A29" s="1"/>
      <c r="B29" s="1" t="s">
        <v>28</v>
      </c>
      <c r="C29" s="1"/>
      <c r="D29" s="1"/>
      <c r="E29" s="1"/>
      <c r="F29" s="97"/>
      <c r="G29" s="1"/>
      <c r="H29" s="1"/>
      <c r="I29" s="1"/>
      <c r="J29" s="16"/>
      <c r="K29" s="1"/>
      <c r="L29" s="1"/>
      <c r="M29" s="1"/>
    </row>
    <row r="30" spans="1:15" x14ac:dyDescent="0.25">
      <c r="A30" s="1"/>
      <c r="B30" s="1" t="s">
        <v>29</v>
      </c>
      <c r="C30" s="1"/>
      <c r="D30" s="1"/>
      <c r="E30" s="1"/>
      <c r="F30" s="135" t="s">
        <v>164</v>
      </c>
      <c r="G30" s="1"/>
      <c r="H30" s="1" t="s">
        <v>10</v>
      </c>
      <c r="I30" s="1"/>
      <c r="J30" s="16"/>
      <c r="K30" s="110">
        <f>N28*4.33</f>
        <v>95.346600000000009</v>
      </c>
      <c r="L30" s="110"/>
      <c r="M30" s="110"/>
    </row>
    <row r="31" spans="1:15" x14ac:dyDescent="0.25">
      <c r="A31" s="1"/>
      <c r="B31" s="1" t="s">
        <v>11</v>
      </c>
      <c r="C31" s="1"/>
      <c r="D31" s="1"/>
      <c r="E31" s="1"/>
      <c r="G31" s="1"/>
      <c r="H31" s="1"/>
      <c r="I31" s="111">
        <f>N28</f>
        <v>22.020000000000003</v>
      </c>
      <c r="J31" s="1"/>
      <c r="K31" s="1"/>
      <c r="L31" s="1"/>
      <c r="M31" s="1"/>
    </row>
    <row r="32" spans="1:15" x14ac:dyDescent="0.25">
      <c r="F32" t="s">
        <v>157</v>
      </c>
    </row>
  </sheetData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A24" sqref="A24:N25"/>
    </sheetView>
  </sheetViews>
  <sheetFormatPr baseColWidth="10" defaultRowHeight="15" x14ac:dyDescent="0.25"/>
  <cols>
    <col min="1" max="1" width="6.85546875" customWidth="1"/>
    <col min="2" max="2" width="16.5703125" customWidth="1"/>
    <col min="3" max="3" width="5.28515625" customWidth="1"/>
    <col min="4" max="4" width="16.28515625" customWidth="1"/>
    <col min="5" max="5" width="5.5703125" customWidth="1"/>
    <col min="6" max="6" width="17.140625" customWidth="1"/>
    <col min="7" max="7" width="5.42578125" customWidth="1"/>
    <col min="8" max="8" width="17.85546875" customWidth="1"/>
    <col min="9" max="9" width="4.7109375" customWidth="1"/>
    <col min="10" max="10" width="16.85546875" customWidth="1"/>
    <col min="11" max="11" width="5.5703125" customWidth="1"/>
    <col min="12" max="12" width="5.7109375" customWidth="1"/>
    <col min="13" max="13" width="4.28515625" customWidth="1"/>
    <col min="14" max="14" width="6.285156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7.06</v>
      </c>
      <c r="B4" s="1"/>
      <c r="C4" s="113"/>
      <c r="D4" s="92" t="s">
        <v>131</v>
      </c>
      <c r="E4" s="73"/>
      <c r="F4" s="92"/>
      <c r="G4" s="130"/>
      <c r="H4" s="73"/>
      <c r="I4" s="159"/>
      <c r="J4" s="92" t="s">
        <v>131</v>
      </c>
      <c r="K4" s="113"/>
      <c r="L4" s="73"/>
      <c r="M4" s="73"/>
      <c r="N4" s="19"/>
    </row>
    <row r="5" spans="1:14" ht="23.25" x14ac:dyDescent="0.25">
      <c r="A5" s="70"/>
      <c r="B5" s="68"/>
      <c r="C5" s="115"/>
      <c r="D5" s="84" t="s">
        <v>16</v>
      </c>
      <c r="E5" s="84">
        <v>1.19</v>
      </c>
      <c r="F5" s="114"/>
      <c r="G5" s="131"/>
      <c r="H5" s="68"/>
      <c r="I5" s="115"/>
      <c r="J5" s="84" t="s">
        <v>145</v>
      </c>
      <c r="K5" s="115">
        <v>0.44</v>
      </c>
      <c r="L5" s="68"/>
      <c r="M5" s="68"/>
      <c r="N5" s="10">
        <f>E5+K5</f>
        <v>1.63</v>
      </c>
    </row>
    <row r="6" spans="1:14" ht="16.5" customHeight="1" x14ac:dyDescent="0.25">
      <c r="A6" s="112">
        <v>4.9800000000000004</v>
      </c>
      <c r="B6" s="1"/>
      <c r="C6" s="113"/>
      <c r="D6" s="92" t="s">
        <v>103</v>
      </c>
      <c r="E6" s="73"/>
      <c r="F6" s="92"/>
      <c r="G6" s="132"/>
      <c r="H6" s="73"/>
      <c r="I6" s="160"/>
      <c r="J6" s="92" t="s">
        <v>103</v>
      </c>
      <c r="K6" s="113"/>
      <c r="L6" s="73"/>
      <c r="M6" s="73"/>
      <c r="N6" s="19"/>
    </row>
    <row r="7" spans="1:14" x14ac:dyDescent="0.25">
      <c r="A7" s="70"/>
      <c r="B7" s="68"/>
      <c r="C7" s="115"/>
      <c r="D7" s="84" t="s">
        <v>16</v>
      </c>
      <c r="E7" s="68">
        <v>0.82</v>
      </c>
      <c r="F7" s="84"/>
      <c r="G7" s="133"/>
      <c r="H7" s="68"/>
      <c r="I7" s="115"/>
      <c r="J7" s="84" t="s">
        <v>22</v>
      </c>
      <c r="K7" s="115">
        <v>0.33</v>
      </c>
      <c r="L7" s="68"/>
      <c r="M7" s="68"/>
      <c r="N7" s="10">
        <f>E7+K7</f>
        <v>1.1499999999999999</v>
      </c>
    </row>
    <row r="8" spans="1:14" ht="15" customHeight="1" x14ac:dyDescent="0.25">
      <c r="A8" s="112">
        <v>10</v>
      </c>
      <c r="B8" s="146" t="s">
        <v>104</v>
      </c>
      <c r="C8" s="113"/>
      <c r="D8" s="146" t="s">
        <v>104</v>
      </c>
      <c r="E8" s="73"/>
      <c r="F8" s="146" t="s">
        <v>104</v>
      </c>
      <c r="G8" s="132"/>
      <c r="H8" s="146" t="s">
        <v>104</v>
      </c>
      <c r="I8" s="113"/>
      <c r="J8" s="146" t="s">
        <v>104</v>
      </c>
      <c r="K8" s="113"/>
      <c r="L8" s="73"/>
      <c r="M8" s="73"/>
      <c r="N8" s="19"/>
    </row>
    <row r="9" spans="1:14" x14ac:dyDescent="0.25">
      <c r="A9" s="70"/>
      <c r="B9" s="95" t="s">
        <v>16</v>
      </c>
      <c r="C9" s="115">
        <v>1.05</v>
      </c>
      <c r="D9" s="95" t="s">
        <v>52</v>
      </c>
      <c r="E9" s="95">
        <v>0.25</v>
      </c>
      <c r="F9" s="95" t="s">
        <v>22</v>
      </c>
      <c r="G9" s="133">
        <v>0.25</v>
      </c>
      <c r="H9" s="95" t="s">
        <v>22</v>
      </c>
      <c r="I9" s="115">
        <v>0.25</v>
      </c>
      <c r="J9" s="95" t="s">
        <v>105</v>
      </c>
      <c r="K9" s="115">
        <v>0.5</v>
      </c>
      <c r="L9" s="68"/>
      <c r="M9" s="68"/>
      <c r="N9" s="21">
        <f>K9+I9+G9+E9+C9</f>
        <v>2.2999999999999998</v>
      </c>
    </row>
    <row r="10" spans="1:14" x14ac:dyDescent="0.25">
      <c r="A10" s="112"/>
      <c r="B10" s="137"/>
      <c r="C10" s="113"/>
      <c r="D10" s="73" t="s">
        <v>154</v>
      </c>
      <c r="E10" s="73"/>
      <c r="F10" s="92"/>
      <c r="G10" s="132"/>
      <c r="H10" s="73"/>
      <c r="I10" s="113"/>
      <c r="J10" s="73"/>
      <c r="K10" s="113"/>
      <c r="L10" s="73"/>
      <c r="M10" s="73"/>
      <c r="N10" s="19"/>
    </row>
    <row r="11" spans="1:14" x14ac:dyDescent="0.25">
      <c r="A11" s="70">
        <v>6.99</v>
      </c>
      <c r="B11" s="95"/>
      <c r="C11" s="115"/>
      <c r="D11" s="95" t="s">
        <v>16</v>
      </c>
      <c r="E11" s="95">
        <v>1.61</v>
      </c>
      <c r="F11" s="84"/>
      <c r="G11" s="133"/>
      <c r="H11" s="95"/>
      <c r="I11" s="115"/>
      <c r="J11" s="147"/>
      <c r="K11" s="115"/>
      <c r="L11" s="68"/>
      <c r="M11" s="68"/>
      <c r="N11" s="10">
        <f>C11+E11+G11+I11+K11</f>
        <v>1.61</v>
      </c>
    </row>
    <row r="12" spans="1:14" ht="12.75" customHeight="1" x14ac:dyDescent="0.25">
      <c r="A12" s="63"/>
      <c r="B12" s="30"/>
      <c r="C12" s="155"/>
      <c r="D12" s="32"/>
      <c r="E12" s="42"/>
      <c r="F12" s="30" t="s">
        <v>113</v>
      </c>
      <c r="G12" s="60"/>
      <c r="H12" s="30"/>
      <c r="I12" s="155"/>
      <c r="K12" s="150"/>
      <c r="L12" s="42"/>
      <c r="M12" s="42"/>
      <c r="N12" s="19"/>
    </row>
    <row r="13" spans="1:14" x14ac:dyDescent="0.25">
      <c r="A13" s="35">
        <v>17.32</v>
      </c>
      <c r="B13" s="36"/>
      <c r="C13" s="156"/>
      <c r="D13" s="36"/>
      <c r="E13" s="37"/>
      <c r="F13" s="36" t="s">
        <v>143</v>
      </c>
      <c r="G13" s="59">
        <v>4</v>
      </c>
      <c r="H13" s="43"/>
      <c r="I13" s="161"/>
      <c r="J13" s="21"/>
      <c r="K13" s="151"/>
      <c r="L13" s="36"/>
      <c r="M13" s="36"/>
      <c r="N13" s="10">
        <f>C13+E13+G13+I13+K13</f>
        <v>4</v>
      </c>
    </row>
    <row r="14" spans="1:14" ht="15" customHeight="1" x14ac:dyDescent="0.25">
      <c r="A14" s="112"/>
      <c r="B14" s="92" t="s">
        <v>107</v>
      </c>
      <c r="C14" s="113"/>
      <c r="D14" s="73"/>
      <c r="E14" s="116"/>
      <c r="F14" s="92"/>
      <c r="G14" s="132"/>
      <c r="H14" s="92" t="s">
        <v>107</v>
      </c>
      <c r="I14" s="113"/>
      <c r="J14" s="73"/>
      <c r="K14" s="113"/>
      <c r="L14" s="73"/>
      <c r="M14" s="73"/>
      <c r="N14" s="19"/>
    </row>
    <row r="15" spans="1:14" x14ac:dyDescent="0.25">
      <c r="A15" s="70">
        <v>7.49</v>
      </c>
      <c r="B15" s="68" t="s">
        <v>52</v>
      </c>
      <c r="C15" s="115">
        <v>0.33</v>
      </c>
      <c r="D15" s="68"/>
      <c r="E15" s="95"/>
      <c r="F15" s="84"/>
      <c r="G15" s="133"/>
      <c r="H15" s="68" t="s">
        <v>16</v>
      </c>
      <c r="I15" s="115">
        <v>1.4</v>
      </c>
      <c r="J15" s="68"/>
      <c r="K15" s="115"/>
      <c r="L15" s="68"/>
      <c r="M15" s="68"/>
      <c r="N15" s="21">
        <f>C15+I15</f>
        <v>1.73</v>
      </c>
    </row>
    <row r="16" spans="1:14" x14ac:dyDescent="0.25">
      <c r="A16" s="63"/>
      <c r="B16" s="42" t="s">
        <v>119</v>
      </c>
      <c r="C16" s="157"/>
      <c r="D16" s="42"/>
      <c r="E16" s="126"/>
      <c r="F16" s="41"/>
      <c r="G16" s="62"/>
      <c r="H16" s="127" t="s">
        <v>121</v>
      </c>
      <c r="I16" s="155"/>
      <c r="K16" s="150"/>
      <c r="L16" s="42"/>
      <c r="M16" s="42"/>
      <c r="N16" s="19"/>
    </row>
    <row r="17" spans="1:14" x14ac:dyDescent="0.25">
      <c r="A17" s="35">
        <v>8.01</v>
      </c>
      <c r="B17" s="36" t="s">
        <v>22</v>
      </c>
      <c r="C17" s="156">
        <v>0.33</v>
      </c>
      <c r="D17" s="36"/>
      <c r="E17" s="37"/>
      <c r="F17" s="38"/>
      <c r="G17" s="59"/>
      <c r="H17" s="43" t="s">
        <v>16</v>
      </c>
      <c r="I17" s="161">
        <v>1.52</v>
      </c>
      <c r="J17" s="129"/>
      <c r="K17" s="151"/>
      <c r="L17" s="36"/>
      <c r="M17" s="36"/>
      <c r="N17" s="10">
        <f>I17+C17</f>
        <v>1.85</v>
      </c>
    </row>
    <row r="18" spans="1:14" x14ac:dyDescent="0.25">
      <c r="A18" s="63"/>
      <c r="B18" s="42" t="s">
        <v>120</v>
      </c>
      <c r="C18" s="157"/>
      <c r="D18" s="42"/>
      <c r="E18" s="126"/>
      <c r="F18" s="41"/>
      <c r="G18" s="62"/>
      <c r="H18" s="127" t="s">
        <v>120</v>
      </c>
      <c r="I18" s="155"/>
      <c r="K18" s="150"/>
      <c r="L18" s="42"/>
      <c r="M18" s="42"/>
      <c r="N18" s="19"/>
    </row>
    <row r="19" spans="1:14" x14ac:dyDescent="0.25">
      <c r="A19" s="35">
        <v>8.01</v>
      </c>
      <c r="B19" s="36" t="s">
        <v>22</v>
      </c>
      <c r="C19" s="156">
        <v>0.33</v>
      </c>
      <c r="D19" s="36"/>
      <c r="E19" s="37"/>
      <c r="F19" s="38"/>
      <c r="G19" s="59"/>
      <c r="H19" s="43" t="s">
        <v>16</v>
      </c>
      <c r="I19" s="161">
        <v>1.52</v>
      </c>
      <c r="J19" s="129"/>
      <c r="K19" s="151"/>
      <c r="L19" s="36"/>
      <c r="M19" s="36"/>
      <c r="N19" s="21">
        <f>C19+E19+G19+I19+K19</f>
        <v>1.85</v>
      </c>
    </row>
    <row r="20" spans="1:14" ht="14.25" customHeight="1" x14ac:dyDescent="0.25">
      <c r="A20" s="63"/>
      <c r="B20" s="42"/>
      <c r="C20" s="157"/>
      <c r="D20" s="42"/>
      <c r="E20" s="126"/>
      <c r="F20" s="41"/>
      <c r="G20" s="62"/>
      <c r="H20" s="127"/>
      <c r="I20" s="155"/>
      <c r="J20" s="93" t="s">
        <v>122</v>
      </c>
      <c r="K20" s="150"/>
      <c r="L20" s="42"/>
      <c r="M20" s="42"/>
      <c r="N20" s="19"/>
    </row>
    <row r="21" spans="1:14" ht="12.75" customHeight="1" x14ac:dyDescent="0.25">
      <c r="A21" s="35">
        <v>3</v>
      </c>
      <c r="B21" s="36"/>
      <c r="C21" s="156"/>
      <c r="D21" s="36"/>
      <c r="E21" s="37"/>
      <c r="F21" s="38"/>
      <c r="G21" s="59"/>
      <c r="H21" s="43"/>
      <c r="I21" s="161"/>
      <c r="J21" s="75" t="s">
        <v>125</v>
      </c>
      <c r="K21" s="115">
        <v>0.69</v>
      </c>
      <c r="L21" s="36"/>
      <c r="M21" s="36"/>
      <c r="N21" s="10">
        <f>C21+E21+G21+I21+K21</f>
        <v>0.69</v>
      </c>
    </row>
    <row r="22" spans="1:14" ht="12.75" customHeight="1" x14ac:dyDescent="0.25">
      <c r="A22" s="63"/>
      <c r="B22" s="42"/>
      <c r="C22" s="157"/>
      <c r="D22" s="42"/>
      <c r="E22" s="126"/>
      <c r="F22" s="41"/>
      <c r="G22" s="62"/>
      <c r="H22" s="93" t="s">
        <v>123</v>
      </c>
      <c r="I22" s="155"/>
      <c r="J22" s="127"/>
      <c r="K22" s="150"/>
      <c r="L22" s="42"/>
      <c r="M22" s="42"/>
      <c r="N22" s="19"/>
    </row>
    <row r="23" spans="1:14" x14ac:dyDescent="0.25">
      <c r="A23" s="63">
        <v>1</v>
      </c>
      <c r="B23" s="42"/>
      <c r="C23" s="157"/>
      <c r="D23" s="42"/>
      <c r="E23" s="126"/>
      <c r="F23" s="41"/>
      <c r="G23" s="62"/>
      <c r="H23" s="93" t="s">
        <v>124</v>
      </c>
      <c r="I23" s="155">
        <v>0.23</v>
      </c>
      <c r="J23" s="127"/>
      <c r="K23" s="150"/>
      <c r="L23" s="42"/>
      <c r="M23" s="42"/>
      <c r="N23" s="21">
        <f>C23+E23+G23+I23+K23</f>
        <v>0.23</v>
      </c>
    </row>
    <row r="24" spans="1:14" x14ac:dyDescent="0.25">
      <c r="A24" s="112"/>
      <c r="B24" s="73"/>
      <c r="C24" s="113"/>
      <c r="D24" s="73" t="s">
        <v>129</v>
      </c>
      <c r="E24" s="73"/>
      <c r="F24" s="92"/>
      <c r="G24" s="73"/>
      <c r="H24" s="73"/>
      <c r="I24" s="113"/>
      <c r="J24" s="73" t="s">
        <v>129</v>
      </c>
      <c r="K24" s="113"/>
      <c r="L24" s="73"/>
      <c r="M24" s="73"/>
      <c r="N24" s="113"/>
    </row>
    <row r="25" spans="1:14" x14ac:dyDescent="0.25">
      <c r="A25" s="70">
        <v>8.31</v>
      </c>
      <c r="B25" s="68"/>
      <c r="C25" s="115"/>
      <c r="D25" s="68" t="s">
        <v>16</v>
      </c>
      <c r="E25" s="68">
        <v>1.5</v>
      </c>
      <c r="F25" s="84"/>
      <c r="G25" s="68"/>
      <c r="H25" s="68"/>
      <c r="I25" s="115"/>
      <c r="J25" s="68" t="s">
        <v>22</v>
      </c>
      <c r="K25" s="115">
        <v>0.42</v>
      </c>
      <c r="L25" s="68"/>
      <c r="M25" s="68"/>
      <c r="N25" s="115">
        <f>K25+E25</f>
        <v>1.92</v>
      </c>
    </row>
    <row r="26" spans="1:14" x14ac:dyDescent="0.25">
      <c r="A26" s="136">
        <f>SUM(A4:A25)</f>
        <v>82.17</v>
      </c>
      <c r="B26" s="70" t="s">
        <v>8</v>
      </c>
      <c r="C26" s="115">
        <f>SUM(C4:C25)</f>
        <v>2.04</v>
      </c>
      <c r="D26" s="95"/>
      <c r="E26" s="115">
        <f>SUM(E4:E25)</f>
        <v>5.37</v>
      </c>
      <c r="F26" s="94"/>
      <c r="G26" s="115">
        <f>SUM(G4:G25)</f>
        <v>4.25</v>
      </c>
      <c r="H26" s="70"/>
      <c r="I26" s="115">
        <f>SUM(I4:I25)</f>
        <v>4.92</v>
      </c>
      <c r="J26" s="70"/>
      <c r="K26" s="145">
        <f>SUM(K4:K25)</f>
        <v>2.38</v>
      </c>
      <c r="L26" s="149"/>
      <c r="M26" s="149">
        <f>SUM(M4:M25)</f>
        <v>0</v>
      </c>
      <c r="N26" s="115">
        <f>SUM(N4:N25)</f>
        <v>18.96</v>
      </c>
    </row>
    <row r="27" spans="1:14" x14ac:dyDescent="0.25">
      <c r="A27" s="1"/>
      <c r="B27" s="1" t="s">
        <v>28</v>
      </c>
      <c r="C27" s="1"/>
      <c r="D27" s="1"/>
      <c r="E27" s="1"/>
      <c r="F27" s="97"/>
      <c r="G27" s="1"/>
      <c r="H27" s="1"/>
      <c r="I27" s="1"/>
      <c r="J27" s="16"/>
      <c r="K27" s="1"/>
      <c r="L27" s="1"/>
      <c r="M27" s="1"/>
    </row>
    <row r="28" spans="1:14" x14ac:dyDescent="0.25">
      <c r="A28" s="1"/>
      <c r="B28" s="1" t="s">
        <v>29</v>
      </c>
      <c r="C28" s="1"/>
      <c r="D28" s="1"/>
      <c r="E28" s="1"/>
      <c r="F28" s="135" t="s">
        <v>156</v>
      </c>
      <c r="G28" s="1"/>
      <c r="H28" s="1" t="s">
        <v>10</v>
      </c>
      <c r="I28" s="1"/>
      <c r="J28" s="16"/>
      <c r="K28" s="110">
        <f>N26*4.33</f>
        <v>82.096800000000002</v>
      </c>
      <c r="L28" s="110"/>
      <c r="M28" s="110"/>
    </row>
    <row r="29" spans="1:14" x14ac:dyDescent="0.25">
      <c r="A29" s="1"/>
      <c r="B29" s="1" t="s">
        <v>11</v>
      </c>
      <c r="C29" s="1"/>
      <c r="D29" s="1"/>
      <c r="E29" s="1"/>
      <c r="G29" s="1"/>
      <c r="H29" s="1"/>
      <c r="I29" s="111">
        <f>N26</f>
        <v>18.96</v>
      </c>
      <c r="J29" s="1"/>
      <c r="K29" s="1"/>
      <c r="L29" s="1"/>
      <c r="M29" s="1"/>
    </row>
    <row r="30" spans="1:14" x14ac:dyDescent="0.25">
      <c r="F30" t="s">
        <v>157</v>
      </c>
    </row>
  </sheetData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1"/>
    </sheetView>
  </sheetViews>
  <sheetFormatPr baseColWidth="10" defaultRowHeight="15" x14ac:dyDescent="0.25"/>
  <cols>
    <col min="1" max="1" width="5.85546875" customWidth="1"/>
    <col min="2" max="2" width="16.85546875" customWidth="1"/>
    <col min="3" max="3" width="5.42578125" customWidth="1"/>
    <col min="4" max="4" width="19.42578125" customWidth="1"/>
    <col min="5" max="5" width="6.42578125" customWidth="1"/>
    <col min="6" max="6" width="16.42578125" customWidth="1"/>
    <col min="7" max="7" width="5.85546875" customWidth="1"/>
    <col min="8" max="8" width="16.42578125" customWidth="1"/>
    <col min="9" max="9" width="4.85546875" customWidth="1"/>
    <col min="10" max="10" width="17.140625" customWidth="1"/>
    <col min="11" max="11" width="4.7109375" customWidth="1"/>
    <col min="12" max="12" width="5.140625" customWidth="1"/>
    <col min="13" max="13" width="5.5703125" customWidth="1"/>
    <col min="14" max="14" width="7.285156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7.06</v>
      </c>
      <c r="B4" s="1"/>
      <c r="C4" s="113"/>
      <c r="D4" s="92" t="s">
        <v>131</v>
      </c>
      <c r="E4" s="73"/>
      <c r="F4" s="92"/>
      <c r="G4" s="130"/>
      <c r="H4" s="73"/>
      <c r="I4" s="159"/>
      <c r="J4" s="92" t="s">
        <v>131</v>
      </c>
      <c r="K4" s="113"/>
      <c r="L4" s="73"/>
      <c r="M4" s="73"/>
      <c r="N4" s="19"/>
    </row>
    <row r="5" spans="1:14" ht="23.25" customHeight="1" x14ac:dyDescent="0.25">
      <c r="A5" s="70"/>
      <c r="B5" s="68"/>
      <c r="C5" s="115"/>
      <c r="D5" s="84" t="s">
        <v>16</v>
      </c>
      <c r="E5" s="84">
        <v>1.19</v>
      </c>
      <c r="F5" s="114"/>
      <c r="G5" s="131"/>
      <c r="H5" s="68"/>
      <c r="I5" s="115"/>
      <c r="J5" s="84" t="s">
        <v>145</v>
      </c>
      <c r="K5" s="115">
        <v>0.44</v>
      </c>
      <c r="L5" s="68"/>
      <c r="M5" s="68"/>
      <c r="N5" s="10">
        <f>E5+K5</f>
        <v>1.63</v>
      </c>
    </row>
    <row r="6" spans="1:14" x14ac:dyDescent="0.25">
      <c r="A6" s="112">
        <v>4.9800000000000004</v>
      </c>
      <c r="B6" s="1"/>
      <c r="C6" s="113"/>
      <c r="D6" s="92" t="s">
        <v>103</v>
      </c>
      <c r="E6" s="73"/>
      <c r="F6" s="92"/>
      <c r="G6" s="132"/>
      <c r="H6" s="73"/>
      <c r="I6" s="160"/>
      <c r="J6" s="92" t="s">
        <v>103</v>
      </c>
      <c r="K6" s="113"/>
      <c r="L6" s="73"/>
      <c r="M6" s="73"/>
      <c r="N6" s="19"/>
    </row>
    <row r="7" spans="1:14" x14ac:dyDescent="0.25">
      <c r="A7" s="70"/>
      <c r="B7" s="68"/>
      <c r="C7" s="115"/>
      <c r="D7" s="84" t="s">
        <v>16</v>
      </c>
      <c r="E7" s="68">
        <v>0.82</v>
      </c>
      <c r="F7" s="84"/>
      <c r="G7" s="133"/>
      <c r="H7" s="68"/>
      <c r="I7" s="115"/>
      <c r="J7" s="84" t="s">
        <v>22</v>
      </c>
      <c r="K7" s="115">
        <v>0.33</v>
      </c>
      <c r="L7" s="68"/>
      <c r="M7" s="68"/>
      <c r="N7" s="10">
        <f>E7+K7</f>
        <v>1.1499999999999999</v>
      </c>
    </row>
    <row r="8" spans="1:14" ht="13.5" customHeight="1" x14ac:dyDescent="0.25">
      <c r="A8" s="112">
        <v>10</v>
      </c>
      <c r="B8" s="146" t="s">
        <v>104</v>
      </c>
      <c r="C8" s="113"/>
      <c r="D8" s="146" t="s">
        <v>104</v>
      </c>
      <c r="E8" s="73"/>
      <c r="F8" s="146" t="s">
        <v>104</v>
      </c>
      <c r="G8" s="132"/>
      <c r="H8" s="146" t="s">
        <v>104</v>
      </c>
      <c r="I8" s="113"/>
      <c r="J8" s="146" t="s">
        <v>104</v>
      </c>
      <c r="K8" s="113"/>
      <c r="L8" s="73"/>
      <c r="M8" s="73"/>
      <c r="N8" s="19"/>
    </row>
    <row r="9" spans="1:14" ht="13.5" customHeight="1" x14ac:dyDescent="0.25">
      <c r="A9" s="70"/>
      <c r="B9" s="95" t="s">
        <v>16</v>
      </c>
      <c r="C9" s="115">
        <v>1.05</v>
      </c>
      <c r="D9" s="95" t="s">
        <v>52</v>
      </c>
      <c r="E9" s="95">
        <v>0.25</v>
      </c>
      <c r="F9" s="95" t="s">
        <v>22</v>
      </c>
      <c r="G9" s="133">
        <v>0.25</v>
      </c>
      <c r="H9" s="95" t="s">
        <v>22</v>
      </c>
      <c r="I9" s="115">
        <v>0.25</v>
      </c>
      <c r="J9" s="95" t="s">
        <v>105</v>
      </c>
      <c r="K9" s="115">
        <v>0.5</v>
      </c>
      <c r="L9" s="68"/>
      <c r="M9" s="68"/>
      <c r="N9" s="21">
        <f>K9+I9+G9+E9+C9</f>
        <v>2.2999999999999998</v>
      </c>
    </row>
    <row r="10" spans="1:14" ht="13.5" customHeight="1" x14ac:dyDescent="0.25">
      <c r="A10" s="112"/>
      <c r="B10" s="137"/>
      <c r="C10" s="113"/>
      <c r="D10" s="73" t="s">
        <v>154</v>
      </c>
      <c r="E10" s="73"/>
      <c r="F10" s="92"/>
      <c r="G10" s="132"/>
      <c r="H10" s="73"/>
      <c r="I10" s="113"/>
      <c r="J10" s="73"/>
      <c r="K10" s="113"/>
      <c r="L10" s="73"/>
      <c r="M10" s="73"/>
      <c r="N10" s="19"/>
    </row>
    <row r="11" spans="1:14" x14ac:dyDescent="0.25">
      <c r="A11" s="70">
        <v>6.99</v>
      </c>
      <c r="B11" s="95"/>
      <c r="C11" s="115"/>
      <c r="D11" s="95" t="s">
        <v>16</v>
      </c>
      <c r="E11" s="95">
        <v>1.61</v>
      </c>
      <c r="F11" s="84"/>
      <c r="G11" s="133"/>
      <c r="H11" s="95"/>
      <c r="I11" s="115"/>
      <c r="J11" s="147"/>
      <c r="K11" s="115"/>
      <c r="L11" s="68"/>
      <c r="M11" s="68"/>
      <c r="N11" s="10">
        <f>C11+E11+G11+I11+K11</f>
        <v>1.61</v>
      </c>
    </row>
    <row r="12" spans="1:14" ht="12" customHeight="1" x14ac:dyDescent="0.25">
      <c r="A12" s="63"/>
      <c r="B12" s="30"/>
      <c r="C12" s="155"/>
      <c r="D12" s="32"/>
      <c r="E12" s="42"/>
      <c r="F12" s="30" t="s">
        <v>113</v>
      </c>
      <c r="G12" s="60"/>
      <c r="H12" s="30"/>
      <c r="I12" s="155"/>
      <c r="K12" s="150"/>
      <c r="L12" s="42"/>
      <c r="M12" s="42"/>
      <c r="N12" s="19"/>
    </row>
    <row r="13" spans="1:14" x14ac:dyDescent="0.25">
      <c r="A13" s="35">
        <v>17.32</v>
      </c>
      <c r="B13" s="36"/>
      <c r="C13" s="156"/>
      <c r="D13" s="36"/>
      <c r="E13" s="37"/>
      <c r="F13" s="36" t="s">
        <v>143</v>
      </c>
      <c r="G13" s="59">
        <v>4</v>
      </c>
      <c r="H13" s="43"/>
      <c r="I13" s="161"/>
      <c r="J13" s="21"/>
      <c r="K13" s="151"/>
      <c r="L13" s="36"/>
      <c r="M13" s="36"/>
      <c r="N13" s="10">
        <f>C13+E13+G13+I13+K13</f>
        <v>4</v>
      </c>
    </row>
    <row r="14" spans="1:14" ht="12" customHeight="1" x14ac:dyDescent="0.25">
      <c r="A14" s="112"/>
      <c r="B14" s="92" t="s">
        <v>107</v>
      </c>
      <c r="C14" s="113"/>
      <c r="D14" s="73"/>
      <c r="E14" s="116"/>
      <c r="F14" s="92"/>
      <c r="G14" s="132"/>
      <c r="H14" s="92" t="s">
        <v>107</v>
      </c>
      <c r="I14" s="113"/>
      <c r="J14" s="73"/>
      <c r="K14" s="113"/>
      <c r="L14" s="73"/>
      <c r="M14" s="73"/>
      <c r="N14" s="19"/>
    </row>
    <row r="15" spans="1:14" x14ac:dyDescent="0.25">
      <c r="A15" s="70">
        <v>7.49</v>
      </c>
      <c r="B15" s="68" t="s">
        <v>52</v>
      </c>
      <c r="C15" s="115">
        <v>0.33</v>
      </c>
      <c r="D15" s="68"/>
      <c r="E15" s="95"/>
      <c r="F15" s="84"/>
      <c r="G15" s="133"/>
      <c r="H15" s="68" t="s">
        <v>16</v>
      </c>
      <c r="I15" s="115">
        <v>1.4</v>
      </c>
      <c r="J15" s="68"/>
      <c r="K15" s="115"/>
      <c r="L15" s="68"/>
      <c r="M15" s="68"/>
      <c r="N15" s="21">
        <f>C15+I15</f>
        <v>1.73</v>
      </c>
    </row>
    <row r="16" spans="1:14" x14ac:dyDescent="0.25">
      <c r="A16" s="63"/>
      <c r="B16" s="42" t="s">
        <v>119</v>
      </c>
      <c r="C16" s="157"/>
      <c r="D16" s="42"/>
      <c r="E16" s="126"/>
      <c r="F16" s="41"/>
      <c r="G16" s="62"/>
      <c r="H16" s="127" t="s">
        <v>121</v>
      </c>
      <c r="I16" s="155"/>
      <c r="K16" s="150"/>
      <c r="L16" s="42"/>
      <c r="M16" s="42"/>
      <c r="N16" s="19"/>
    </row>
    <row r="17" spans="1:14" x14ac:dyDescent="0.25">
      <c r="A17" s="35">
        <v>8.01</v>
      </c>
      <c r="B17" s="36" t="s">
        <v>22</v>
      </c>
      <c r="C17" s="156">
        <v>0.33</v>
      </c>
      <c r="D17" s="36"/>
      <c r="E17" s="37"/>
      <c r="F17" s="38"/>
      <c r="G17" s="59"/>
      <c r="H17" s="43" t="s">
        <v>16</v>
      </c>
      <c r="I17" s="161">
        <v>1.52</v>
      </c>
      <c r="J17" s="129"/>
      <c r="K17" s="151"/>
      <c r="L17" s="36"/>
      <c r="M17" s="36"/>
      <c r="N17" s="10">
        <f>I17+C17</f>
        <v>1.85</v>
      </c>
    </row>
    <row r="18" spans="1:14" x14ac:dyDescent="0.25">
      <c r="A18" s="63"/>
      <c r="B18" s="42" t="s">
        <v>120</v>
      </c>
      <c r="C18" s="157"/>
      <c r="D18" s="42"/>
      <c r="E18" s="126"/>
      <c r="F18" s="41"/>
      <c r="G18" s="62"/>
      <c r="H18" s="127" t="s">
        <v>120</v>
      </c>
      <c r="I18" s="155"/>
      <c r="K18" s="150"/>
      <c r="L18" s="42"/>
      <c r="M18" s="42"/>
      <c r="N18" s="19"/>
    </row>
    <row r="19" spans="1:14" x14ac:dyDescent="0.25">
      <c r="A19" s="35">
        <v>8.01</v>
      </c>
      <c r="B19" s="36" t="s">
        <v>22</v>
      </c>
      <c r="C19" s="156">
        <v>0.33</v>
      </c>
      <c r="D19" s="36"/>
      <c r="E19" s="37"/>
      <c r="F19" s="38"/>
      <c r="G19" s="59"/>
      <c r="H19" s="43" t="s">
        <v>16</v>
      </c>
      <c r="I19" s="161">
        <v>1.52</v>
      </c>
      <c r="J19" s="129"/>
      <c r="K19" s="151"/>
      <c r="L19" s="36"/>
      <c r="M19" s="36"/>
      <c r="N19" s="21">
        <f>C19+E19+G19+I19+K19</f>
        <v>1.85</v>
      </c>
    </row>
    <row r="20" spans="1:14" ht="15" customHeight="1" x14ac:dyDescent="0.25">
      <c r="A20" s="63"/>
      <c r="B20" s="42"/>
      <c r="C20" s="157"/>
      <c r="D20" s="42"/>
      <c r="E20" s="126"/>
      <c r="F20" s="41"/>
      <c r="G20" s="62"/>
      <c r="H20" s="127"/>
      <c r="I20" s="155"/>
      <c r="J20" s="93" t="s">
        <v>122</v>
      </c>
      <c r="K20" s="150"/>
      <c r="L20" s="42"/>
      <c r="M20" s="42"/>
      <c r="N20" s="19"/>
    </row>
    <row r="21" spans="1:14" x14ac:dyDescent="0.25">
      <c r="A21" s="35">
        <v>3</v>
      </c>
      <c r="B21" s="36"/>
      <c r="C21" s="156"/>
      <c r="D21" s="36"/>
      <c r="E21" s="37"/>
      <c r="F21" s="38"/>
      <c r="G21" s="59"/>
      <c r="H21" s="43"/>
      <c r="I21" s="161"/>
      <c r="J21" s="75" t="s">
        <v>125</v>
      </c>
      <c r="K21" s="115">
        <v>0.69</v>
      </c>
      <c r="L21" s="36"/>
      <c r="M21" s="36"/>
      <c r="N21" s="10">
        <f>C21+E21+G21+I21+K21</f>
        <v>0.69</v>
      </c>
    </row>
    <row r="22" spans="1:14" x14ac:dyDescent="0.25">
      <c r="A22" s="63"/>
      <c r="B22" s="42"/>
      <c r="C22" s="157"/>
      <c r="D22" s="42"/>
      <c r="E22" s="126"/>
      <c r="F22" s="41"/>
      <c r="G22" s="62"/>
      <c r="H22" s="93" t="s">
        <v>123</v>
      </c>
      <c r="I22" s="155"/>
      <c r="J22" s="127"/>
      <c r="K22" s="150"/>
      <c r="L22" s="42"/>
      <c r="M22" s="42"/>
      <c r="N22" s="19"/>
    </row>
    <row r="23" spans="1:14" x14ac:dyDescent="0.25">
      <c r="A23" s="63">
        <v>1</v>
      </c>
      <c r="B23" s="42"/>
      <c r="C23" s="157"/>
      <c r="D23" s="42"/>
      <c r="E23" s="126"/>
      <c r="F23" s="41"/>
      <c r="G23" s="62"/>
      <c r="H23" s="93" t="s">
        <v>124</v>
      </c>
      <c r="I23" s="155">
        <v>0.23</v>
      </c>
      <c r="J23" s="127"/>
      <c r="K23" s="150"/>
      <c r="L23" s="42"/>
      <c r="M23" s="42"/>
      <c r="N23" s="21">
        <f>C23+E23+G23+I23+K23</f>
        <v>0.23</v>
      </c>
    </row>
    <row r="24" spans="1:14" x14ac:dyDescent="0.25">
      <c r="A24" s="112"/>
      <c r="B24" s="73"/>
      <c r="C24" s="113"/>
      <c r="D24" s="73" t="s">
        <v>129</v>
      </c>
      <c r="E24" s="73"/>
      <c r="F24" s="92"/>
      <c r="G24" s="73"/>
      <c r="H24" s="73"/>
      <c r="I24" s="113"/>
      <c r="J24" s="73" t="s">
        <v>129</v>
      </c>
      <c r="K24" s="113"/>
      <c r="L24" s="73"/>
      <c r="M24" s="73"/>
      <c r="N24" s="113"/>
    </row>
    <row r="25" spans="1:14" x14ac:dyDescent="0.25">
      <c r="A25" s="70">
        <v>8.31</v>
      </c>
      <c r="B25" s="68"/>
      <c r="C25" s="115"/>
      <c r="D25" s="68" t="s">
        <v>16</v>
      </c>
      <c r="E25" s="68">
        <v>1.5</v>
      </c>
      <c r="F25" s="84"/>
      <c r="G25" s="68"/>
      <c r="H25" s="68"/>
      <c r="I25" s="115"/>
      <c r="J25" s="68" t="s">
        <v>22</v>
      </c>
      <c r="K25" s="115">
        <v>0.42</v>
      </c>
      <c r="L25" s="68"/>
      <c r="M25" s="68"/>
      <c r="N25" s="115">
        <f>K25+E25</f>
        <v>1.92</v>
      </c>
    </row>
    <row r="26" spans="1:14" ht="21" customHeight="1" x14ac:dyDescent="0.25">
      <c r="A26" s="19"/>
      <c r="B26" s="6" t="s">
        <v>151</v>
      </c>
      <c r="C26" s="152"/>
      <c r="D26" s="9"/>
      <c r="E26" s="7"/>
      <c r="F26" s="9"/>
      <c r="G26" s="7"/>
      <c r="H26" s="9"/>
      <c r="I26" s="152"/>
      <c r="J26" s="9"/>
      <c r="K26" s="152"/>
      <c r="L26" s="20"/>
      <c r="M26" s="91"/>
      <c r="N26" s="19"/>
    </row>
    <row r="27" spans="1:14" x14ac:dyDescent="0.25">
      <c r="A27" s="21">
        <v>8.66</v>
      </c>
      <c r="B27" s="23"/>
      <c r="C27" s="158">
        <v>2</v>
      </c>
      <c r="D27" s="24"/>
      <c r="E27" s="23"/>
      <c r="F27" s="23"/>
      <c r="G27" s="23"/>
      <c r="H27" s="23"/>
      <c r="I27" s="158"/>
      <c r="J27" s="24"/>
      <c r="K27" s="153"/>
      <c r="L27" s="25"/>
      <c r="M27" s="91"/>
      <c r="N27" s="21">
        <f>C27+E27+G27+I27+K27</f>
        <v>2</v>
      </c>
    </row>
    <row r="28" spans="1:14" x14ac:dyDescent="0.25">
      <c r="A28" s="136">
        <f>SUM(A4:A27)</f>
        <v>90.83</v>
      </c>
      <c r="B28" s="70" t="s">
        <v>8</v>
      </c>
      <c r="C28" s="115">
        <f>SUM(C4:C27)</f>
        <v>4.04</v>
      </c>
      <c r="D28" s="95"/>
      <c r="E28" s="115">
        <f>SUM(E4:E27)</f>
        <v>5.37</v>
      </c>
      <c r="F28" s="94"/>
      <c r="G28" s="115">
        <f>SUM(G4:G27)</f>
        <v>4.25</v>
      </c>
      <c r="H28" s="70"/>
      <c r="I28" s="115">
        <f>SUM(I4:I27)</f>
        <v>4.92</v>
      </c>
      <c r="J28" s="70"/>
      <c r="K28" s="145">
        <f>SUM(K4:K27)</f>
        <v>2.38</v>
      </c>
      <c r="L28" s="149"/>
      <c r="M28" s="149">
        <f>SUM(M4:M25)</f>
        <v>0</v>
      </c>
      <c r="N28" s="115">
        <f>SUM(N4:N27)</f>
        <v>20.96</v>
      </c>
    </row>
    <row r="29" spans="1:14" x14ac:dyDescent="0.25">
      <c r="A29" s="1"/>
      <c r="B29" s="1" t="s">
        <v>28</v>
      </c>
      <c r="C29" s="1"/>
      <c r="D29" s="1"/>
      <c r="E29" s="1"/>
      <c r="F29" s="97"/>
      <c r="G29" s="1"/>
      <c r="H29" s="1"/>
      <c r="I29" s="1"/>
      <c r="J29" s="16"/>
      <c r="K29" s="1"/>
      <c r="L29" s="1"/>
      <c r="M29" s="1"/>
    </row>
    <row r="30" spans="1:14" x14ac:dyDescent="0.25">
      <c r="A30" s="1"/>
      <c r="B30" s="1" t="s">
        <v>29</v>
      </c>
      <c r="C30" s="1"/>
      <c r="D30" s="1"/>
      <c r="E30" s="1"/>
      <c r="F30" s="135" t="s">
        <v>155</v>
      </c>
      <c r="G30" s="1"/>
      <c r="H30" s="1" t="s">
        <v>10</v>
      </c>
      <c r="I30" s="1"/>
      <c r="J30" s="16"/>
      <c r="K30" s="110">
        <f>N28*4.33</f>
        <v>90.756799999999998</v>
      </c>
      <c r="L30" s="110"/>
      <c r="M30" s="110"/>
    </row>
    <row r="31" spans="1:14" x14ac:dyDescent="0.25">
      <c r="A31" s="1"/>
      <c r="B31" s="1" t="s">
        <v>11</v>
      </c>
      <c r="C31" s="1"/>
      <c r="D31" s="1"/>
      <c r="E31" s="1"/>
      <c r="G31" s="1"/>
      <c r="H31" s="1"/>
      <c r="I31" s="111">
        <f>N28</f>
        <v>20.96</v>
      </c>
      <c r="J31" s="1"/>
      <c r="K31" s="1"/>
      <c r="L31" s="1"/>
      <c r="M31" s="1"/>
    </row>
  </sheetData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4" workbookViewId="0">
      <selection sqref="A1:N27"/>
    </sheetView>
  </sheetViews>
  <sheetFormatPr baseColWidth="10" defaultRowHeight="15" x14ac:dyDescent="0.25"/>
  <cols>
    <col min="1" max="1" width="7.7109375" customWidth="1"/>
    <col min="3" max="3" width="7.140625" customWidth="1"/>
    <col min="5" max="5" width="7.28515625" customWidth="1"/>
    <col min="6" max="6" width="12.28515625" customWidth="1"/>
    <col min="7" max="7" width="7.42578125" customWidth="1"/>
    <col min="9" max="9" width="7.5703125" customWidth="1"/>
    <col min="11" max="11" width="7.42578125" customWidth="1"/>
    <col min="12" max="12" width="7" customWidth="1"/>
    <col min="13" max="13" width="6.85546875" customWidth="1"/>
    <col min="14" max="14" width="8.8554687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4" t="s">
        <v>0</v>
      </c>
      <c r="B2" s="4" t="s">
        <v>1</v>
      </c>
      <c r="C2" s="4" t="s">
        <v>19</v>
      </c>
      <c r="D2" s="4" t="s">
        <v>3</v>
      </c>
      <c r="E2" s="4" t="s">
        <v>4</v>
      </c>
      <c r="F2" s="98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20</v>
      </c>
      <c r="M2" s="4" t="s">
        <v>4</v>
      </c>
      <c r="N2" s="102" t="s">
        <v>8</v>
      </c>
    </row>
    <row r="3" spans="1:14" x14ac:dyDescent="0.25">
      <c r="A3" s="112">
        <v>7.06</v>
      </c>
      <c r="B3" s="1"/>
      <c r="C3" s="132"/>
      <c r="D3" s="92" t="s">
        <v>131</v>
      </c>
      <c r="E3" s="113"/>
      <c r="F3" s="92"/>
      <c r="G3" s="130"/>
      <c r="H3" s="73"/>
      <c r="I3" s="159"/>
      <c r="J3" s="92" t="s">
        <v>131</v>
      </c>
      <c r="K3" s="132"/>
      <c r="L3" s="73"/>
      <c r="M3" s="213"/>
      <c r="N3" s="113"/>
    </row>
    <row r="4" spans="1:14" ht="34.5" x14ac:dyDescent="0.25">
      <c r="A4" s="70"/>
      <c r="B4" s="68"/>
      <c r="C4" s="133"/>
      <c r="D4" s="84" t="s">
        <v>16</v>
      </c>
      <c r="E4" s="209">
        <v>1.19</v>
      </c>
      <c r="F4" s="114"/>
      <c r="G4" s="131"/>
      <c r="H4" s="68"/>
      <c r="I4" s="115"/>
      <c r="J4" s="84" t="s">
        <v>145</v>
      </c>
      <c r="K4" s="133">
        <v>0.44</v>
      </c>
      <c r="L4" s="68"/>
      <c r="M4" s="68"/>
      <c r="N4" s="155">
        <f>E4+K4</f>
        <v>1.63</v>
      </c>
    </row>
    <row r="5" spans="1:14" ht="23.25" x14ac:dyDescent="0.25">
      <c r="A5" s="112">
        <v>11.75</v>
      </c>
      <c r="B5" s="146" t="s">
        <v>104</v>
      </c>
      <c r="C5" s="132"/>
      <c r="D5" s="146" t="s">
        <v>104</v>
      </c>
      <c r="E5" s="113"/>
      <c r="F5" s="146" t="s">
        <v>104</v>
      </c>
      <c r="G5" s="132"/>
      <c r="H5" s="146" t="s">
        <v>104</v>
      </c>
      <c r="I5" s="113"/>
      <c r="J5" s="146" t="s">
        <v>104</v>
      </c>
      <c r="K5" s="132"/>
      <c r="L5" s="73"/>
      <c r="M5" s="213"/>
      <c r="N5" s="113"/>
    </row>
    <row r="6" spans="1:14" x14ac:dyDescent="0.25">
      <c r="A6" s="70"/>
      <c r="B6" s="95" t="s">
        <v>16</v>
      </c>
      <c r="C6" s="133">
        <v>1.39</v>
      </c>
      <c r="D6" s="95" t="s">
        <v>52</v>
      </c>
      <c r="E6" s="210">
        <v>0.33</v>
      </c>
      <c r="F6" s="95" t="s">
        <v>22</v>
      </c>
      <c r="G6" s="133">
        <v>0.33</v>
      </c>
      <c r="H6" s="95" t="s">
        <v>22</v>
      </c>
      <c r="I6" s="115">
        <v>0.33</v>
      </c>
      <c r="J6" s="95" t="s">
        <v>105</v>
      </c>
      <c r="K6" s="133">
        <v>0.33</v>
      </c>
      <c r="L6" s="68"/>
      <c r="M6" s="68"/>
      <c r="N6" s="161">
        <f>K6+I6+G6+E6+C6</f>
        <v>2.71</v>
      </c>
    </row>
    <row r="7" spans="1:14" ht="24.75" x14ac:dyDescent="0.25">
      <c r="A7" s="63"/>
      <c r="B7" s="30"/>
      <c r="C7" s="60"/>
      <c r="D7" s="32"/>
      <c r="E7" s="157"/>
      <c r="F7" s="30" t="s">
        <v>113</v>
      </c>
      <c r="G7" s="60"/>
      <c r="H7" s="30"/>
      <c r="I7" s="155"/>
      <c r="K7" s="162"/>
      <c r="L7" s="42"/>
      <c r="M7" s="42"/>
      <c r="N7" s="157"/>
    </row>
    <row r="8" spans="1:14" x14ac:dyDescent="0.25">
      <c r="A8" s="35">
        <v>17.32</v>
      </c>
      <c r="B8" s="36"/>
      <c r="C8" s="59"/>
      <c r="D8" s="36"/>
      <c r="E8" s="211"/>
      <c r="F8" s="36" t="s">
        <v>143</v>
      </c>
      <c r="G8" s="59">
        <v>4</v>
      </c>
      <c r="H8" s="43"/>
      <c r="I8" s="161"/>
      <c r="J8" s="21"/>
      <c r="K8" s="163"/>
      <c r="L8" s="36"/>
      <c r="M8" s="36"/>
      <c r="N8" s="161">
        <f>C8+E8+G8+I8+K8</f>
        <v>4</v>
      </c>
    </row>
    <row r="9" spans="1:14" ht="23.25" x14ac:dyDescent="0.25">
      <c r="A9" s="112"/>
      <c r="B9" s="92" t="s">
        <v>107</v>
      </c>
      <c r="C9" s="132"/>
      <c r="D9" s="73"/>
      <c r="E9" s="160"/>
      <c r="F9" s="92"/>
      <c r="G9" s="132"/>
      <c r="H9" s="92" t="s">
        <v>107</v>
      </c>
      <c r="I9" s="113"/>
      <c r="J9" s="73"/>
      <c r="K9" s="132"/>
      <c r="L9" s="73"/>
      <c r="M9" s="73"/>
      <c r="N9" s="113"/>
    </row>
    <row r="10" spans="1:14" x14ac:dyDescent="0.25">
      <c r="A10" s="70">
        <v>7.49</v>
      </c>
      <c r="B10" s="68" t="s">
        <v>16</v>
      </c>
      <c r="C10" s="133">
        <v>1.4</v>
      </c>
      <c r="D10" s="68"/>
      <c r="E10" s="210"/>
      <c r="F10" s="84"/>
      <c r="G10" s="133"/>
      <c r="H10" s="68" t="s">
        <v>22</v>
      </c>
      <c r="I10" s="115">
        <v>0.33</v>
      </c>
      <c r="J10" s="68"/>
      <c r="K10" s="133"/>
      <c r="L10" s="68"/>
      <c r="M10" s="68"/>
      <c r="N10" s="161">
        <f>C10+I10</f>
        <v>1.73</v>
      </c>
    </row>
    <row r="11" spans="1:14" x14ac:dyDescent="0.25">
      <c r="A11" s="63"/>
      <c r="B11" s="42" t="s">
        <v>119</v>
      </c>
      <c r="C11" s="62"/>
      <c r="D11" s="42"/>
      <c r="E11" s="212"/>
      <c r="F11" s="41"/>
      <c r="G11" s="62"/>
      <c r="H11" s="127" t="s">
        <v>121</v>
      </c>
      <c r="I11" s="155"/>
      <c r="K11" s="162"/>
      <c r="L11" s="42"/>
      <c r="M11" s="42"/>
      <c r="N11" s="157"/>
    </row>
    <row r="12" spans="1:14" x14ac:dyDescent="0.25">
      <c r="A12" s="35">
        <v>8.01</v>
      </c>
      <c r="B12" s="36" t="s">
        <v>22</v>
      </c>
      <c r="C12" s="59">
        <v>0.33</v>
      </c>
      <c r="D12" s="36"/>
      <c r="E12" s="211"/>
      <c r="F12" s="38"/>
      <c r="G12" s="59"/>
      <c r="H12" s="43" t="s">
        <v>16</v>
      </c>
      <c r="I12" s="161">
        <v>1.52</v>
      </c>
      <c r="J12" s="129"/>
      <c r="K12" s="163"/>
      <c r="L12" s="36"/>
      <c r="M12" s="36"/>
      <c r="N12" s="161">
        <f>I12+C12</f>
        <v>1.85</v>
      </c>
    </row>
    <row r="13" spans="1:14" x14ac:dyDescent="0.25">
      <c r="A13" s="63"/>
      <c r="B13" s="42" t="s">
        <v>120</v>
      </c>
      <c r="C13" s="62"/>
      <c r="D13" s="42"/>
      <c r="E13" s="212"/>
      <c r="F13" s="41"/>
      <c r="G13" s="62"/>
      <c r="H13" s="127" t="s">
        <v>120</v>
      </c>
      <c r="I13" s="155"/>
      <c r="K13" s="162"/>
      <c r="L13" s="42"/>
      <c r="M13" s="42"/>
      <c r="N13" s="150"/>
    </row>
    <row r="14" spans="1:14" x14ac:dyDescent="0.25">
      <c r="A14" s="35">
        <v>8.01</v>
      </c>
      <c r="B14" s="36" t="s">
        <v>22</v>
      </c>
      <c r="C14" s="59">
        <v>0.33</v>
      </c>
      <c r="D14" s="36"/>
      <c r="E14" s="211"/>
      <c r="F14" s="38"/>
      <c r="G14" s="59"/>
      <c r="H14" s="43" t="s">
        <v>16</v>
      </c>
      <c r="I14" s="161">
        <v>1.52</v>
      </c>
      <c r="J14" s="129"/>
      <c r="K14" s="163"/>
      <c r="L14" s="36"/>
      <c r="M14" s="36"/>
      <c r="N14" s="161">
        <f>C14+E14+G14+I14+K14</f>
        <v>1.85</v>
      </c>
    </row>
    <row r="15" spans="1:14" ht="23.25" x14ac:dyDescent="0.25">
      <c r="A15" s="63"/>
      <c r="B15" s="42"/>
      <c r="C15" s="62"/>
      <c r="D15" s="42"/>
      <c r="E15" s="212"/>
      <c r="F15" s="41"/>
      <c r="G15" s="62"/>
      <c r="H15" s="93" t="s">
        <v>122</v>
      </c>
      <c r="I15" s="150"/>
      <c r="J15" s="93"/>
      <c r="K15" s="162"/>
      <c r="L15" s="42"/>
      <c r="M15" s="42"/>
      <c r="N15" s="150"/>
    </row>
    <row r="16" spans="1:14" ht="23.25" x14ac:dyDescent="0.25">
      <c r="A16" s="35">
        <v>3</v>
      </c>
      <c r="B16" s="36"/>
      <c r="C16" s="59"/>
      <c r="D16" s="36"/>
      <c r="E16" s="211"/>
      <c r="F16" s="38"/>
      <c r="G16" s="59"/>
      <c r="H16" s="75" t="s">
        <v>125</v>
      </c>
      <c r="I16" s="115">
        <v>0.69</v>
      </c>
      <c r="J16" s="75"/>
      <c r="K16" s="133"/>
      <c r="L16" s="36"/>
      <c r="M16" s="36"/>
      <c r="N16" s="161">
        <f>C16+E16+G16+I16+K16</f>
        <v>0.69</v>
      </c>
    </row>
    <row r="17" spans="1:14" ht="23.25" x14ac:dyDescent="0.25">
      <c r="A17" s="63"/>
      <c r="B17" s="42"/>
      <c r="C17" s="62"/>
      <c r="D17" s="42"/>
      <c r="E17" s="212"/>
      <c r="F17" s="41"/>
      <c r="G17" s="62"/>
      <c r="H17" s="93" t="s">
        <v>123</v>
      </c>
      <c r="I17" s="155"/>
      <c r="J17" s="127"/>
      <c r="K17" s="162"/>
      <c r="L17" s="42"/>
      <c r="M17" s="42"/>
      <c r="N17" s="150"/>
    </row>
    <row r="18" spans="1:14" x14ac:dyDescent="0.25">
      <c r="A18" s="63">
        <v>1</v>
      </c>
      <c r="B18" s="42"/>
      <c r="C18" s="62"/>
      <c r="D18" s="42"/>
      <c r="E18" s="212"/>
      <c r="F18" s="41"/>
      <c r="G18" s="62"/>
      <c r="H18" s="93" t="s">
        <v>124</v>
      </c>
      <c r="I18" s="155">
        <v>0.23</v>
      </c>
      <c r="J18" s="127"/>
      <c r="K18" s="162"/>
      <c r="L18" s="42"/>
      <c r="M18" s="42"/>
      <c r="N18" s="161">
        <f>C18+E18+G18+I18+K18</f>
        <v>0.23</v>
      </c>
    </row>
    <row r="19" spans="1:14" x14ac:dyDescent="0.25">
      <c r="A19" s="112"/>
      <c r="B19" s="73" t="s">
        <v>162</v>
      </c>
      <c r="C19" s="132"/>
      <c r="D19" s="73"/>
      <c r="E19" s="113"/>
      <c r="F19" s="92"/>
      <c r="G19" s="73"/>
      <c r="H19" s="73" t="s">
        <v>162</v>
      </c>
      <c r="I19" s="113"/>
      <c r="J19" s="73"/>
      <c r="K19" s="132"/>
      <c r="L19" s="73"/>
      <c r="M19" s="73"/>
      <c r="N19" s="113"/>
    </row>
    <row r="20" spans="1:14" x14ac:dyDescent="0.25">
      <c r="A20" s="70">
        <v>13</v>
      </c>
      <c r="B20" s="68" t="s">
        <v>163</v>
      </c>
      <c r="C20" s="133">
        <v>1.5</v>
      </c>
      <c r="D20" s="68"/>
      <c r="E20" s="115"/>
      <c r="F20" s="84"/>
      <c r="G20" s="68"/>
      <c r="H20" s="68" t="s">
        <v>163</v>
      </c>
      <c r="I20" s="115">
        <v>1.5</v>
      </c>
      <c r="J20" s="68"/>
      <c r="K20" s="133"/>
      <c r="L20" s="68"/>
      <c r="M20" s="68"/>
      <c r="N20" s="161">
        <f>M20+K20+I20+G20+E20+C20</f>
        <v>3</v>
      </c>
    </row>
    <row r="21" spans="1:14" ht="33.75" x14ac:dyDescent="0.25">
      <c r="A21" s="70">
        <v>8.66</v>
      </c>
      <c r="B21" s="6"/>
      <c r="C21" s="164"/>
      <c r="D21" s="9"/>
      <c r="E21" s="152"/>
      <c r="F21" s="9"/>
      <c r="G21" s="7"/>
      <c r="H21" s="9"/>
      <c r="I21" s="152"/>
      <c r="J21" s="6" t="s">
        <v>151</v>
      </c>
      <c r="K21" s="164">
        <v>2</v>
      </c>
      <c r="L21" s="20"/>
      <c r="M21" s="91"/>
      <c r="N21" s="121">
        <v>2</v>
      </c>
    </row>
    <row r="22" spans="1:14" ht="22.5" x14ac:dyDescent="0.25">
      <c r="A22" s="29"/>
      <c r="B22" s="34"/>
      <c r="C22" s="58"/>
      <c r="D22" s="34"/>
      <c r="E22" s="167"/>
      <c r="F22" s="34"/>
      <c r="G22" s="31"/>
      <c r="H22" s="31"/>
      <c r="I22" s="31"/>
      <c r="J22" s="6" t="s">
        <v>167</v>
      </c>
      <c r="K22" s="58"/>
      <c r="L22" s="34"/>
      <c r="M22" s="31"/>
      <c r="N22" s="167"/>
    </row>
    <row r="23" spans="1:14" ht="22.5" x14ac:dyDescent="0.25">
      <c r="A23" s="35">
        <v>8.66</v>
      </c>
      <c r="B23" s="218"/>
      <c r="C23" s="219"/>
      <c r="D23" s="218"/>
      <c r="E23" s="220"/>
      <c r="F23" s="218"/>
      <c r="G23" s="221"/>
      <c r="H23" s="221"/>
      <c r="I23" s="221"/>
      <c r="J23" s="22" t="s">
        <v>168</v>
      </c>
      <c r="K23" s="59">
        <v>2</v>
      </c>
      <c r="L23" s="41"/>
      <c r="M23" s="42"/>
      <c r="N23" s="157">
        <f>C23+E23+G23+I23+K23+M23</f>
        <v>2</v>
      </c>
    </row>
    <row r="24" spans="1:14" x14ac:dyDescent="0.25">
      <c r="A24" s="136">
        <f>SUM(A3:A23)</f>
        <v>93.95999999999998</v>
      </c>
      <c r="B24" s="70" t="s">
        <v>8</v>
      </c>
      <c r="C24" s="115">
        <f>SUM(C3:C23)</f>
        <v>4.95</v>
      </c>
      <c r="D24" s="95"/>
      <c r="E24" s="115">
        <f>SUM(E3:E23)</f>
        <v>1.52</v>
      </c>
      <c r="F24" s="94"/>
      <c r="G24" s="115">
        <f>SUM(G3:G23)</f>
        <v>4.33</v>
      </c>
      <c r="H24" s="70"/>
      <c r="I24" s="115">
        <f>SUM(I3:I23)</f>
        <v>6.120000000000001</v>
      </c>
      <c r="J24" s="70"/>
      <c r="K24" s="115">
        <f>SUM(K3:K23)</f>
        <v>4.7699999999999996</v>
      </c>
      <c r="L24" s="149"/>
      <c r="M24" s="149">
        <f>SUM(M4:M23)</f>
        <v>0</v>
      </c>
      <c r="N24" s="145">
        <f>SUM(N3:N23)</f>
        <v>21.689999999999998</v>
      </c>
    </row>
    <row r="25" spans="1:14" x14ac:dyDescent="0.25">
      <c r="A25" s="1"/>
      <c r="B25" s="1" t="s">
        <v>28</v>
      </c>
      <c r="C25" s="1"/>
      <c r="D25" s="1"/>
      <c r="E25" s="1"/>
      <c r="F25" s="97"/>
      <c r="G25" s="1"/>
      <c r="H25" s="1"/>
      <c r="I25" s="1"/>
      <c r="J25" s="16"/>
      <c r="K25" s="1"/>
      <c r="L25" s="1"/>
      <c r="M25" s="1"/>
    </row>
    <row r="26" spans="1:14" x14ac:dyDescent="0.25">
      <c r="A26" s="1"/>
      <c r="B26" s="1" t="s">
        <v>29</v>
      </c>
      <c r="C26" s="1"/>
      <c r="D26" s="1"/>
      <c r="E26" s="1"/>
      <c r="F26" s="135">
        <v>44973</v>
      </c>
      <c r="G26" s="1"/>
      <c r="H26" s="1" t="s">
        <v>10</v>
      </c>
      <c r="I26" s="1"/>
      <c r="J26" s="16"/>
      <c r="K26" s="110">
        <f>N24*4.33</f>
        <v>93.917699999999996</v>
      </c>
      <c r="L26" s="110"/>
      <c r="M26" s="110"/>
    </row>
    <row r="27" spans="1:14" x14ac:dyDescent="0.25">
      <c r="A27" s="1"/>
      <c r="B27" s="1" t="s">
        <v>11</v>
      </c>
      <c r="C27" s="1"/>
      <c r="D27" s="1"/>
      <c r="E27" s="1"/>
      <c r="G27" s="1"/>
      <c r="H27" s="1"/>
      <c r="I27" s="111">
        <f>N24</f>
        <v>21.689999999999998</v>
      </c>
      <c r="J27" s="1"/>
      <c r="K27" s="1"/>
      <c r="L27" s="1"/>
      <c r="M27" s="1"/>
    </row>
    <row r="31" spans="1:14" x14ac:dyDescent="0.25">
      <c r="F31" t="s">
        <v>196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0" workbookViewId="0">
      <selection activeCell="A29" sqref="A29:N30"/>
    </sheetView>
  </sheetViews>
  <sheetFormatPr baseColWidth="10" defaultRowHeight="15" x14ac:dyDescent="0.25"/>
  <cols>
    <col min="1" max="1" width="5.7109375" customWidth="1"/>
    <col min="2" max="2" width="17.7109375" customWidth="1"/>
    <col min="3" max="3" width="5.28515625" customWidth="1"/>
    <col min="4" max="4" width="16.85546875" customWidth="1"/>
    <col min="5" max="5" width="4.42578125" customWidth="1"/>
    <col min="6" max="6" width="17.140625" customWidth="1"/>
    <col min="7" max="7" width="4.5703125" customWidth="1"/>
    <col min="8" max="8" width="16" customWidth="1"/>
    <col min="9" max="9" width="4.85546875" customWidth="1"/>
    <col min="10" max="10" width="17.140625" customWidth="1"/>
    <col min="11" max="11" width="5" customWidth="1"/>
    <col min="12" max="12" width="4.140625" customWidth="1"/>
    <col min="13" max="13" width="3.85546875" customWidth="1"/>
    <col min="14" max="14" width="7.285156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7.06</v>
      </c>
      <c r="B4" s="1"/>
      <c r="C4" s="113"/>
      <c r="D4" s="92" t="s">
        <v>131</v>
      </c>
      <c r="E4" s="73"/>
      <c r="F4" s="92"/>
      <c r="G4" s="130"/>
      <c r="H4" s="73"/>
      <c r="I4" s="159"/>
      <c r="J4" s="92" t="s">
        <v>131</v>
      </c>
      <c r="K4" s="113"/>
      <c r="L4" s="73"/>
      <c r="M4" s="73"/>
      <c r="N4" s="19"/>
    </row>
    <row r="5" spans="1:14" ht="20.25" customHeight="1" x14ac:dyDescent="0.25">
      <c r="A5" s="70"/>
      <c r="B5" s="68"/>
      <c r="C5" s="115"/>
      <c r="D5" s="84" t="s">
        <v>16</v>
      </c>
      <c r="E5" s="84">
        <v>1.19</v>
      </c>
      <c r="F5" s="114"/>
      <c r="G5" s="131"/>
      <c r="H5" s="68"/>
      <c r="I5" s="115"/>
      <c r="J5" s="84" t="s">
        <v>145</v>
      </c>
      <c r="K5" s="115">
        <v>0.44</v>
      </c>
      <c r="L5" s="68"/>
      <c r="M5" s="68"/>
      <c r="N5" s="10">
        <f>E5+K5</f>
        <v>1.63</v>
      </c>
    </row>
    <row r="6" spans="1:14" x14ac:dyDescent="0.25">
      <c r="A6" s="112">
        <v>4.9800000000000004</v>
      </c>
      <c r="B6" s="1"/>
      <c r="C6" s="113"/>
      <c r="D6" s="92" t="s">
        <v>103</v>
      </c>
      <c r="E6" s="73"/>
      <c r="F6" s="92"/>
      <c r="G6" s="132"/>
      <c r="H6" s="73"/>
      <c r="I6" s="160"/>
      <c r="J6" s="92" t="s">
        <v>103</v>
      </c>
      <c r="K6" s="113"/>
      <c r="L6" s="73"/>
      <c r="M6" s="73"/>
      <c r="N6" s="19"/>
    </row>
    <row r="7" spans="1:14" x14ac:dyDescent="0.25">
      <c r="A7" s="70"/>
      <c r="B7" s="68"/>
      <c r="C7" s="115"/>
      <c r="D7" s="84" t="s">
        <v>16</v>
      </c>
      <c r="E7" s="68">
        <v>0.82</v>
      </c>
      <c r="F7" s="84"/>
      <c r="G7" s="133"/>
      <c r="H7" s="68"/>
      <c r="I7" s="115"/>
      <c r="J7" s="84" t="s">
        <v>22</v>
      </c>
      <c r="K7" s="115">
        <v>0.33</v>
      </c>
      <c r="L7" s="68"/>
      <c r="M7" s="68"/>
      <c r="N7" s="10">
        <f>E7+K7</f>
        <v>1.1499999999999999</v>
      </c>
    </row>
    <row r="8" spans="1:14" ht="13.5" customHeight="1" x14ac:dyDescent="0.25">
      <c r="A8" s="112"/>
      <c r="B8" s="137"/>
      <c r="C8" s="113"/>
      <c r="D8" s="92" t="s">
        <v>102</v>
      </c>
      <c r="E8" s="73"/>
      <c r="F8" s="92"/>
      <c r="G8" s="130"/>
      <c r="H8" s="73"/>
      <c r="I8" s="159"/>
      <c r="J8" s="92" t="s">
        <v>102</v>
      </c>
      <c r="K8" s="113"/>
      <c r="L8" s="73"/>
      <c r="M8" s="73"/>
      <c r="N8" s="19"/>
    </row>
    <row r="9" spans="1:14" x14ac:dyDescent="0.25">
      <c r="A9" s="70">
        <v>5.98</v>
      </c>
      <c r="B9" s="68"/>
      <c r="C9" s="115"/>
      <c r="D9" s="84" t="s">
        <v>52</v>
      </c>
      <c r="E9" s="84">
        <v>0.33</v>
      </c>
      <c r="F9" s="114"/>
      <c r="G9" s="131"/>
      <c r="H9" s="68"/>
      <c r="I9" s="115"/>
      <c r="J9" s="84" t="s">
        <v>16</v>
      </c>
      <c r="K9" s="115">
        <v>1.05</v>
      </c>
      <c r="L9" s="68"/>
      <c r="M9" s="68"/>
      <c r="N9" s="10">
        <f>E9+K9</f>
        <v>1.3800000000000001</v>
      </c>
    </row>
    <row r="10" spans="1:14" x14ac:dyDescent="0.25">
      <c r="A10" s="119">
        <v>1.22</v>
      </c>
      <c r="B10" s="91"/>
      <c r="C10" s="121"/>
      <c r="D10" s="87"/>
      <c r="E10" s="87"/>
      <c r="F10" s="138"/>
      <c r="G10" s="139"/>
      <c r="H10" s="91"/>
      <c r="I10" s="121"/>
      <c r="J10" s="87" t="s">
        <v>142</v>
      </c>
      <c r="K10" s="121">
        <v>0.28000000000000003</v>
      </c>
      <c r="L10" s="91"/>
      <c r="M10" s="91"/>
      <c r="N10" s="148">
        <f>K10</f>
        <v>0.28000000000000003</v>
      </c>
    </row>
    <row r="11" spans="1:14" ht="12" customHeight="1" x14ac:dyDescent="0.25">
      <c r="A11" s="112">
        <v>10</v>
      </c>
      <c r="B11" s="146" t="s">
        <v>104</v>
      </c>
      <c r="C11" s="113"/>
      <c r="D11" s="146" t="s">
        <v>104</v>
      </c>
      <c r="E11" s="73"/>
      <c r="F11" s="146" t="s">
        <v>104</v>
      </c>
      <c r="G11" s="132"/>
      <c r="H11" s="146" t="s">
        <v>104</v>
      </c>
      <c r="I11" s="113"/>
      <c r="J11" s="146" t="s">
        <v>104</v>
      </c>
      <c r="K11" s="113"/>
      <c r="L11" s="73"/>
      <c r="M11" s="73"/>
      <c r="N11" s="19"/>
    </row>
    <row r="12" spans="1:14" ht="11.25" customHeight="1" x14ac:dyDescent="0.25">
      <c r="A12" s="70"/>
      <c r="B12" s="95" t="s">
        <v>16</v>
      </c>
      <c r="C12" s="115">
        <v>1.05</v>
      </c>
      <c r="D12" s="95" t="s">
        <v>52</v>
      </c>
      <c r="E12" s="95">
        <v>0.25</v>
      </c>
      <c r="F12" s="95" t="s">
        <v>22</v>
      </c>
      <c r="G12" s="133">
        <v>0.25</v>
      </c>
      <c r="H12" s="95" t="s">
        <v>22</v>
      </c>
      <c r="I12" s="115">
        <v>0.25</v>
      </c>
      <c r="J12" s="95" t="s">
        <v>105</v>
      </c>
      <c r="K12" s="115">
        <v>0.5</v>
      </c>
      <c r="L12" s="68"/>
      <c r="M12" s="68"/>
      <c r="N12" s="21">
        <f>K12+I12+G12+E12+C12</f>
        <v>2.2999999999999998</v>
      </c>
    </row>
    <row r="13" spans="1:14" x14ac:dyDescent="0.25">
      <c r="A13" s="112"/>
      <c r="B13" s="137"/>
      <c r="C13" s="113"/>
      <c r="D13" s="73" t="s">
        <v>154</v>
      </c>
      <c r="E13" s="73"/>
      <c r="F13" s="92"/>
      <c r="G13" s="132"/>
      <c r="H13" s="73"/>
      <c r="I13" s="113"/>
      <c r="J13" s="73"/>
      <c r="K13" s="113"/>
      <c r="L13" s="73"/>
      <c r="M13" s="73"/>
      <c r="N13" s="19"/>
    </row>
    <row r="14" spans="1:14" x14ac:dyDescent="0.25">
      <c r="A14" s="70">
        <v>6.99</v>
      </c>
      <c r="B14" s="95"/>
      <c r="C14" s="115"/>
      <c r="D14" s="95" t="s">
        <v>16</v>
      </c>
      <c r="E14" s="95">
        <v>1.61</v>
      </c>
      <c r="F14" s="84"/>
      <c r="G14" s="133"/>
      <c r="H14" s="95"/>
      <c r="I14" s="115"/>
      <c r="J14" s="147"/>
      <c r="K14" s="115"/>
      <c r="L14" s="68"/>
      <c r="M14" s="68"/>
      <c r="N14" s="10">
        <f>C14+E14+G14+I14+K14</f>
        <v>1.61</v>
      </c>
    </row>
    <row r="15" spans="1:14" ht="14.25" customHeight="1" x14ac:dyDescent="0.25">
      <c r="A15" s="63"/>
      <c r="B15" s="30"/>
      <c r="C15" s="155"/>
      <c r="D15" s="32"/>
      <c r="E15" s="42"/>
      <c r="F15" s="30" t="s">
        <v>113</v>
      </c>
      <c r="G15" s="60"/>
      <c r="H15" s="30"/>
      <c r="I15" s="155"/>
      <c r="K15" s="150"/>
      <c r="L15" s="42"/>
      <c r="M15" s="42"/>
      <c r="N15" s="19"/>
    </row>
    <row r="16" spans="1:14" ht="11.25" customHeight="1" x14ac:dyDescent="0.25">
      <c r="A16" s="35">
        <v>17.32</v>
      </c>
      <c r="B16" s="36"/>
      <c r="C16" s="156"/>
      <c r="D16" s="36"/>
      <c r="E16" s="37"/>
      <c r="F16" s="36" t="s">
        <v>143</v>
      </c>
      <c r="G16" s="59">
        <v>4</v>
      </c>
      <c r="H16" s="43"/>
      <c r="I16" s="161"/>
      <c r="J16" s="21"/>
      <c r="K16" s="151"/>
      <c r="L16" s="36"/>
      <c r="M16" s="36"/>
      <c r="N16" s="10">
        <f>C16+E16+G16+I16+K16</f>
        <v>4</v>
      </c>
    </row>
    <row r="17" spans="1:14" ht="13.5" customHeight="1" x14ac:dyDescent="0.25">
      <c r="A17" s="112"/>
      <c r="B17" s="92" t="s">
        <v>107</v>
      </c>
      <c r="C17" s="113"/>
      <c r="D17" s="73"/>
      <c r="E17" s="116"/>
      <c r="F17" s="92"/>
      <c r="G17" s="132"/>
      <c r="H17" s="92" t="s">
        <v>107</v>
      </c>
      <c r="I17" s="113"/>
      <c r="J17" s="73"/>
      <c r="K17" s="113"/>
      <c r="L17" s="73"/>
      <c r="M17" s="73"/>
      <c r="N17" s="19"/>
    </row>
    <row r="18" spans="1:14" ht="12" customHeight="1" x14ac:dyDescent="0.25">
      <c r="A18" s="70">
        <v>7.49</v>
      </c>
      <c r="B18" s="68" t="s">
        <v>52</v>
      </c>
      <c r="C18" s="115">
        <v>0.33</v>
      </c>
      <c r="D18" s="68"/>
      <c r="E18" s="95"/>
      <c r="F18" s="84"/>
      <c r="G18" s="133"/>
      <c r="H18" s="68" t="s">
        <v>16</v>
      </c>
      <c r="I18" s="115">
        <v>1.4</v>
      </c>
      <c r="J18" s="68"/>
      <c r="K18" s="115"/>
      <c r="L18" s="68"/>
      <c r="M18" s="68"/>
      <c r="N18" s="21">
        <f>C18+I18</f>
        <v>1.73</v>
      </c>
    </row>
    <row r="19" spans="1:14" ht="12.75" customHeight="1" x14ac:dyDescent="0.25">
      <c r="A19" s="63"/>
      <c r="B19" s="42" t="s">
        <v>119</v>
      </c>
      <c r="C19" s="157"/>
      <c r="D19" s="42"/>
      <c r="E19" s="126"/>
      <c r="F19" s="41"/>
      <c r="G19" s="62"/>
      <c r="H19" s="127" t="s">
        <v>121</v>
      </c>
      <c r="I19" s="155"/>
      <c r="K19" s="150"/>
      <c r="L19" s="42"/>
      <c r="M19" s="42"/>
      <c r="N19" s="19"/>
    </row>
    <row r="20" spans="1:14" x14ac:dyDescent="0.25">
      <c r="A20" s="35">
        <v>8.01</v>
      </c>
      <c r="B20" s="36" t="s">
        <v>22</v>
      </c>
      <c r="C20" s="156">
        <v>0.33</v>
      </c>
      <c r="D20" s="36"/>
      <c r="E20" s="37"/>
      <c r="F20" s="38"/>
      <c r="G20" s="59"/>
      <c r="H20" s="43" t="s">
        <v>16</v>
      </c>
      <c r="I20" s="161">
        <v>1.52</v>
      </c>
      <c r="J20" s="129"/>
      <c r="K20" s="151"/>
      <c r="L20" s="36"/>
      <c r="M20" s="36"/>
      <c r="N20" s="10">
        <f>I20+C20</f>
        <v>1.85</v>
      </c>
    </row>
    <row r="21" spans="1:14" ht="12.75" customHeight="1" x14ac:dyDescent="0.25">
      <c r="A21" s="63"/>
      <c r="B21" s="42" t="s">
        <v>120</v>
      </c>
      <c r="C21" s="157"/>
      <c r="D21" s="42"/>
      <c r="E21" s="126"/>
      <c r="F21" s="41"/>
      <c r="G21" s="62"/>
      <c r="H21" s="127" t="s">
        <v>120</v>
      </c>
      <c r="I21" s="155"/>
      <c r="K21" s="150"/>
      <c r="L21" s="42"/>
      <c r="M21" s="42"/>
      <c r="N21" s="19"/>
    </row>
    <row r="22" spans="1:14" x14ac:dyDescent="0.25">
      <c r="A22" s="35">
        <v>8.01</v>
      </c>
      <c r="B22" s="36" t="s">
        <v>22</v>
      </c>
      <c r="C22" s="156">
        <v>0.33</v>
      </c>
      <c r="D22" s="36"/>
      <c r="E22" s="37"/>
      <c r="F22" s="38"/>
      <c r="G22" s="59"/>
      <c r="H22" s="43" t="s">
        <v>16</v>
      </c>
      <c r="I22" s="161">
        <v>1.52</v>
      </c>
      <c r="J22" s="129"/>
      <c r="K22" s="151"/>
      <c r="L22" s="36"/>
      <c r="M22" s="36"/>
      <c r="N22" s="21">
        <f>C22+E22+G22+I22+K22</f>
        <v>1.85</v>
      </c>
    </row>
    <row r="23" spans="1:14" ht="14.25" customHeight="1" x14ac:dyDescent="0.25">
      <c r="A23" s="63"/>
      <c r="B23" s="42"/>
      <c r="C23" s="157"/>
      <c r="D23" s="42"/>
      <c r="E23" s="126"/>
      <c r="F23" s="41"/>
      <c r="G23" s="62"/>
      <c r="H23" s="127"/>
      <c r="I23" s="155"/>
      <c r="J23" s="93" t="s">
        <v>122</v>
      </c>
      <c r="K23" s="150"/>
      <c r="L23" s="42"/>
      <c r="M23" s="42"/>
      <c r="N23" s="19"/>
    </row>
    <row r="24" spans="1:14" ht="14.25" customHeight="1" x14ac:dyDescent="0.25">
      <c r="A24" s="35">
        <v>3</v>
      </c>
      <c r="B24" s="36"/>
      <c r="C24" s="156"/>
      <c r="D24" s="36"/>
      <c r="E24" s="37"/>
      <c r="F24" s="38"/>
      <c r="G24" s="59"/>
      <c r="H24" s="43"/>
      <c r="I24" s="161"/>
      <c r="J24" s="75" t="s">
        <v>125</v>
      </c>
      <c r="K24" s="115">
        <v>0.69</v>
      </c>
      <c r="L24" s="36"/>
      <c r="M24" s="36"/>
      <c r="N24" s="10">
        <f>C24+E24+G24+I24+K24</f>
        <v>0.69</v>
      </c>
    </row>
    <row r="25" spans="1:14" ht="12.75" customHeight="1" x14ac:dyDescent="0.25">
      <c r="A25" s="63"/>
      <c r="B25" s="42"/>
      <c r="C25" s="157"/>
      <c r="D25" s="42"/>
      <c r="E25" s="126"/>
      <c r="F25" s="41"/>
      <c r="G25" s="62"/>
      <c r="H25" s="93" t="s">
        <v>123</v>
      </c>
      <c r="I25" s="155"/>
      <c r="J25" s="127"/>
      <c r="K25" s="150"/>
      <c r="L25" s="42"/>
      <c r="M25" s="42"/>
      <c r="N25" s="19"/>
    </row>
    <row r="26" spans="1:14" x14ac:dyDescent="0.25">
      <c r="A26" s="63">
        <v>1</v>
      </c>
      <c r="B26" s="42"/>
      <c r="C26" s="157"/>
      <c r="D26" s="42"/>
      <c r="E26" s="126"/>
      <c r="F26" s="41"/>
      <c r="G26" s="62"/>
      <c r="H26" s="93" t="s">
        <v>124</v>
      </c>
      <c r="I26" s="155">
        <v>0.23</v>
      </c>
      <c r="J26" s="127"/>
      <c r="K26" s="150"/>
      <c r="L26" s="42"/>
      <c r="M26" s="42"/>
      <c r="N26" s="21">
        <f>C26+E26+G26+I26+K26</f>
        <v>0.23</v>
      </c>
    </row>
    <row r="27" spans="1:14" x14ac:dyDescent="0.25">
      <c r="A27" s="112"/>
      <c r="B27" s="73"/>
      <c r="C27" s="113"/>
      <c r="D27" s="73" t="s">
        <v>129</v>
      </c>
      <c r="E27" s="73"/>
      <c r="F27" s="92"/>
      <c r="G27" s="73"/>
      <c r="H27" s="73"/>
      <c r="I27" s="113"/>
      <c r="J27" s="73" t="s">
        <v>129</v>
      </c>
      <c r="K27" s="113"/>
      <c r="L27" s="73"/>
      <c r="M27" s="73"/>
      <c r="N27" s="113"/>
    </row>
    <row r="28" spans="1:14" x14ac:dyDescent="0.25">
      <c r="A28" s="70">
        <v>8.31</v>
      </c>
      <c r="B28" s="68"/>
      <c r="C28" s="115"/>
      <c r="D28" s="68" t="s">
        <v>16</v>
      </c>
      <c r="E28" s="68">
        <v>1.5</v>
      </c>
      <c r="F28" s="84"/>
      <c r="G28" s="68"/>
      <c r="H28" s="68"/>
      <c r="I28" s="115"/>
      <c r="J28" s="68" t="s">
        <v>22</v>
      </c>
      <c r="K28" s="115">
        <v>0.42</v>
      </c>
      <c r="L28" s="68"/>
      <c r="M28" s="68"/>
      <c r="N28" s="115">
        <f>K28+E28</f>
        <v>1.92</v>
      </c>
    </row>
    <row r="29" spans="1:14" ht="19.5" customHeight="1" x14ac:dyDescent="0.25">
      <c r="A29" s="19"/>
      <c r="B29" s="6" t="s">
        <v>151</v>
      </c>
      <c r="C29" s="152"/>
      <c r="D29" s="9"/>
      <c r="E29" s="7"/>
      <c r="F29" s="9"/>
      <c r="G29" s="7"/>
      <c r="H29" s="9"/>
      <c r="I29" s="152"/>
      <c r="J29" s="9"/>
      <c r="K29" s="152"/>
      <c r="L29" s="20"/>
      <c r="M29" s="91"/>
      <c r="N29" s="19"/>
    </row>
    <row r="30" spans="1:14" x14ac:dyDescent="0.25">
      <c r="A30" s="21">
        <v>8.66</v>
      </c>
      <c r="B30" s="23"/>
      <c r="C30" s="158">
        <v>2</v>
      </c>
      <c r="D30" s="24"/>
      <c r="E30" s="23"/>
      <c r="F30" s="23"/>
      <c r="G30" s="23"/>
      <c r="H30" s="23"/>
      <c r="I30" s="158"/>
      <c r="J30" s="24"/>
      <c r="K30" s="153"/>
      <c r="L30" s="25"/>
      <c r="M30" s="91"/>
      <c r="N30" s="21">
        <f>C30+E30+G30+I30+K30</f>
        <v>2</v>
      </c>
    </row>
    <row r="31" spans="1:14" x14ac:dyDescent="0.25">
      <c r="A31" s="136">
        <f>SUM(A4:A30)</f>
        <v>98.03</v>
      </c>
      <c r="B31" s="70" t="s">
        <v>8</v>
      </c>
      <c r="C31" s="115">
        <f>SUM(C4:C30)</f>
        <v>4.04</v>
      </c>
      <c r="D31" s="95"/>
      <c r="E31" s="95">
        <f>SUM(E4:E30)</f>
        <v>5.7</v>
      </c>
      <c r="F31" s="94"/>
      <c r="G31" s="70">
        <f>SUM(G4:G30)</f>
        <v>4.25</v>
      </c>
      <c r="H31" s="70"/>
      <c r="I31" s="115">
        <f>SUM(I4:I30)</f>
        <v>4.92</v>
      </c>
      <c r="J31" s="70"/>
      <c r="K31" s="154">
        <f>SUM(K4:K30)</f>
        <v>3.71</v>
      </c>
      <c r="L31" s="149"/>
      <c r="M31" s="149">
        <f>SUM(M4:M28)</f>
        <v>0</v>
      </c>
      <c r="N31" s="21">
        <f>SUM(N4:N30)</f>
        <v>22.620000000000005</v>
      </c>
    </row>
    <row r="32" spans="1:14" x14ac:dyDescent="0.25">
      <c r="A32" s="1"/>
      <c r="B32" s="1" t="s">
        <v>28</v>
      </c>
      <c r="C32" s="1"/>
      <c r="D32" s="1"/>
      <c r="E32" s="1"/>
      <c r="F32" s="97"/>
      <c r="G32" s="1"/>
      <c r="H32" s="1"/>
      <c r="I32" s="1"/>
      <c r="J32" s="16"/>
      <c r="K32" s="1"/>
      <c r="L32" s="1"/>
      <c r="M32" s="1"/>
    </row>
    <row r="33" spans="1:13" x14ac:dyDescent="0.25">
      <c r="A33" s="1"/>
      <c r="B33" s="1" t="s">
        <v>29</v>
      </c>
      <c r="C33" s="1"/>
      <c r="D33" s="1"/>
      <c r="E33" s="1"/>
      <c r="F33" s="135">
        <v>44152</v>
      </c>
      <c r="G33" s="1"/>
      <c r="H33" s="1" t="s">
        <v>10</v>
      </c>
      <c r="I33" s="1"/>
      <c r="J33" s="16"/>
      <c r="K33" s="110">
        <f>N31*4.33</f>
        <v>97.944600000000023</v>
      </c>
      <c r="L33" s="110"/>
      <c r="M33" s="110"/>
    </row>
    <row r="34" spans="1:13" x14ac:dyDescent="0.25">
      <c r="A34" s="1"/>
      <c r="B34" s="1" t="s">
        <v>11</v>
      </c>
      <c r="C34" s="1"/>
      <c r="D34" s="1"/>
      <c r="E34" s="1"/>
      <c r="G34" s="1"/>
      <c r="H34" s="1"/>
      <c r="I34" s="111">
        <f>N31</f>
        <v>22.620000000000005</v>
      </c>
      <c r="J34" s="1"/>
      <c r="K34" s="1"/>
      <c r="L34" s="1"/>
      <c r="M34" s="1"/>
    </row>
    <row r="35" spans="1:13" x14ac:dyDescent="0.25">
      <c r="A35" s="1"/>
      <c r="C35" s="1"/>
      <c r="D35" s="1"/>
      <c r="G35" s="1"/>
      <c r="H35" s="1"/>
      <c r="I35" s="1"/>
      <c r="J35" s="1"/>
      <c r="K35" s="1"/>
      <c r="L35" s="1"/>
      <c r="M35" s="1"/>
    </row>
  </sheetData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3" workbookViewId="0">
      <selection sqref="A1:N35"/>
    </sheetView>
  </sheetViews>
  <sheetFormatPr baseColWidth="10" defaultRowHeight="15" x14ac:dyDescent="0.25"/>
  <cols>
    <col min="1" max="1" width="6.85546875" customWidth="1"/>
    <col min="2" max="2" width="18" customWidth="1"/>
    <col min="3" max="3" width="5.42578125" customWidth="1"/>
    <col min="4" max="4" width="19.85546875" customWidth="1"/>
    <col min="5" max="5" width="6.140625" customWidth="1"/>
    <col min="6" max="6" width="17.140625" customWidth="1"/>
    <col min="7" max="7" width="5" customWidth="1"/>
    <col min="8" max="8" width="16" customWidth="1"/>
    <col min="9" max="9" width="6.140625" customWidth="1"/>
    <col min="10" max="10" width="17.140625" customWidth="1"/>
    <col min="11" max="11" width="6.140625" customWidth="1"/>
    <col min="12" max="12" width="7.140625" customWidth="1"/>
    <col min="13" max="13" width="4.140625" customWidth="1"/>
    <col min="14" max="14" width="5.425781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7.09</v>
      </c>
      <c r="B4" s="1"/>
      <c r="C4" s="73"/>
      <c r="D4" s="92" t="s">
        <v>131</v>
      </c>
      <c r="E4" s="73"/>
      <c r="F4" s="92"/>
      <c r="G4" s="130"/>
      <c r="H4" s="73"/>
      <c r="I4" s="92"/>
      <c r="J4" s="92" t="s">
        <v>131</v>
      </c>
      <c r="K4" s="73"/>
      <c r="L4" s="73"/>
      <c r="M4" s="73"/>
      <c r="N4" s="19"/>
    </row>
    <row r="5" spans="1:14" ht="24" customHeight="1" x14ac:dyDescent="0.25">
      <c r="A5" s="70"/>
      <c r="B5" s="68"/>
      <c r="C5" s="68"/>
      <c r="D5" s="84" t="s">
        <v>16</v>
      </c>
      <c r="E5" s="84">
        <v>1.19</v>
      </c>
      <c r="F5" s="114"/>
      <c r="G5" s="131"/>
      <c r="H5" s="68"/>
      <c r="I5" s="68"/>
      <c r="J5" s="84" t="s">
        <v>145</v>
      </c>
      <c r="K5" s="68">
        <v>0.44</v>
      </c>
      <c r="L5" s="68"/>
      <c r="M5" s="68"/>
      <c r="N5" s="10">
        <f>C5+E5+G5+I5+K5</f>
        <v>1.63</v>
      </c>
    </row>
    <row r="6" spans="1:14" ht="15" customHeight="1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9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0">
        <f>C7+E7+G7+I7+K7</f>
        <v>1.1499999999999999</v>
      </c>
    </row>
    <row r="8" spans="1:14" ht="12" customHeight="1" x14ac:dyDescent="0.25">
      <c r="A8" s="112"/>
      <c r="B8" s="137"/>
      <c r="C8" s="73"/>
      <c r="D8" s="92" t="s">
        <v>102</v>
      </c>
      <c r="E8" s="73"/>
      <c r="F8" s="92"/>
      <c r="G8" s="130"/>
      <c r="H8" s="73"/>
      <c r="I8" s="92"/>
      <c r="J8" s="92" t="s">
        <v>102</v>
      </c>
      <c r="K8" s="73"/>
      <c r="L8" s="73"/>
      <c r="M8" s="73"/>
      <c r="N8" s="19"/>
    </row>
    <row r="9" spans="1:14" x14ac:dyDescent="0.25">
      <c r="A9" s="70">
        <v>6</v>
      </c>
      <c r="B9" s="68"/>
      <c r="C9" s="68"/>
      <c r="D9" s="84" t="s">
        <v>52</v>
      </c>
      <c r="E9" s="84">
        <v>0.33</v>
      </c>
      <c r="F9" s="114"/>
      <c r="G9" s="131"/>
      <c r="H9" s="68"/>
      <c r="I9" s="68"/>
      <c r="J9" s="84" t="s">
        <v>16</v>
      </c>
      <c r="K9" s="68">
        <v>1.05</v>
      </c>
      <c r="L9" s="68"/>
      <c r="M9" s="68"/>
      <c r="N9" s="10">
        <f>C9+E9+G9+I9+K9</f>
        <v>1.3800000000000001</v>
      </c>
    </row>
    <row r="10" spans="1:14" x14ac:dyDescent="0.25">
      <c r="A10" s="119">
        <v>1.22</v>
      </c>
      <c r="B10" s="91"/>
      <c r="C10" s="91"/>
      <c r="D10" s="87"/>
      <c r="E10" s="87"/>
      <c r="F10" s="138"/>
      <c r="G10" s="139"/>
      <c r="H10" s="91"/>
      <c r="I10" s="91"/>
      <c r="J10" s="87" t="s">
        <v>142</v>
      </c>
      <c r="K10" s="91">
        <v>0.28000000000000003</v>
      </c>
      <c r="L10" s="91"/>
      <c r="M10" s="91"/>
      <c r="N10" s="148">
        <f>C10+E10+G10+I10+K10</f>
        <v>0.28000000000000003</v>
      </c>
    </row>
    <row r="11" spans="1:14" ht="19.5" customHeight="1" x14ac:dyDescent="0.25">
      <c r="A11" s="112">
        <v>10</v>
      </c>
      <c r="B11" s="146" t="s">
        <v>104</v>
      </c>
      <c r="C11" s="73"/>
      <c r="D11" s="146" t="s">
        <v>104</v>
      </c>
      <c r="E11" s="73"/>
      <c r="F11" s="146" t="s">
        <v>104</v>
      </c>
      <c r="G11" s="132"/>
      <c r="H11" s="146" t="s">
        <v>104</v>
      </c>
      <c r="I11" s="73"/>
      <c r="J11" s="146" t="s">
        <v>104</v>
      </c>
      <c r="K11" s="73"/>
      <c r="L11" s="73"/>
      <c r="M11" s="73"/>
      <c r="N11" s="19"/>
    </row>
    <row r="12" spans="1:14" x14ac:dyDescent="0.25">
      <c r="A12" s="70"/>
      <c r="B12" s="95" t="s">
        <v>16</v>
      </c>
      <c r="C12" s="68">
        <v>1.05</v>
      </c>
      <c r="D12" s="95" t="s">
        <v>52</v>
      </c>
      <c r="E12" s="95">
        <v>0.25</v>
      </c>
      <c r="F12" s="95" t="s">
        <v>22</v>
      </c>
      <c r="G12" s="133">
        <v>0.25</v>
      </c>
      <c r="H12" s="95" t="s">
        <v>22</v>
      </c>
      <c r="I12" s="68">
        <v>0.25</v>
      </c>
      <c r="J12" s="95" t="s">
        <v>105</v>
      </c>
      <c r="K12" s="68">
        <v>0.5</v>
      </c>
      <c r="L12" s="68"/>
      <c r="M12" s="68"/>
      <c r="N12" s="21">
        <f>C12+E12+G12+I12+K12</f>
        <v>2.2999999999999998</v>
      </c>
    </row>
    <row r="13" spans="1:14" x14ac:dyDescent="0.25">
      <c r="A13" s="112">
        <v>7</v>
      </c>
      <c r="B13" s="137"/>
      <c r="C13" s="73"/>
      <c r="D13" s="73" t="s">
        <v>106</v>
      </c>
      <c r="E13" s="73"/>
      <c r="F13" s="92"/>
      <c r="G13" s="132"/>
      <c r="H13" s="73"/>
      <c r="I13" s="73"/>
      <c r="J13" s="73" t="s">
        <v>106</v>
      </c>
      <c r="K13" s="73"/>
      <c r="L13" s="73"/>
      <c r="M13" s="73"/>
      <c r="N13" s="19"/>
    </row>
    <row r="14" spans="1:14" x14ac:dyDescent="0.25">
      <c r="A14" s="70"/>
      <c r="B14" s="95"/>
      <c r="C14" s="68"/>
      <c r="D14" s="95" t="s">
        <v>16</v>
      </c>
      <c r="E14" s="95">
        <v>1.29</v>
      </c>
      <c r="F14" s="84"/>
      <c r="G14" s="133"/>
      <c r="H14" s="95"/>
      <c r="I14" s="68"/>
      <c r="J14" s="147" t="s">
        <v>22</v>
      </c>
      <c r="K14" s="68">
        <v>0.33</v>
      </c>
      <c r="L14" s="68"/>
      <c r="M14" s="68"/>
      <c r="N14" s="10">
        <f>C14+E14+G14+I14+K14</f>
        <v>1.62</v>
      </c>
    </row>
    <row r="15" spans="1:14" ht="18.75" customHeight="1" x14ac:dyDescent="0.25">
      <c r="A15" s="63"/>
      <c r="B15" s="30"/>
      <c r="C15" s="60"/>
      <c r="D15" s="32"/>
      <c r="E15" s="42"/>
      <c r="F15" s="30" t="s">
        <v>113</v>
      </c>
      <c r="G15" s="60"/>
      <c r="H15" s="30"/>
      <c r="I15" s="60"/>
      <c r="K15" s="10"/>
      <c r="L15" s="42"/>
      <c r="M15" s="42"/>
      <c r="N15" s="19"/>
    </row>
    <row r="16" spans="1:14" x14ac:dyDescent="0.25">
      <c r="A16" s="35">
        <v>17.32</v>
      </c>
      <c r="B16" s="36"/>
      <c r="C16" s="59"/>
      <c r="D16" s="36"/>
      <c r="E16" s="37"/>
      <c r="F16" s="36" t="s">
        <v>143</v>
      </c>
      <c r="G16" s="59">
        <v>4</v>
      </c>
      <c r="H16" s="43"/>
      <c r="I16" s="45"/>
      <c r="J16" s="21"/>
      <c r="K16" s="21"/>
      <c r="L16" s="36"/>
      <c r="M16" s="36"/>
      <c r="N16" s="10">
        <f>C16+E16+G16+I16+K16</f>
        <v>4</v>
      </c>
    </row>
    <row r="17" spans="1:14" ht="17.25" customHeight="1" x14ac:dyDescent="0.25">
      <c r="A17" s="112"/>
      <c r="B17" s="92" t="s">
        <v>107</v>
      </c>
      <c r="C17" s="73"/>
      <c r="D17" s="73"/>
      <c r="E17" s="116"/>
      <c r="F17" s="92"/>
      <c r="G17" s="132"/>
      <c r="H17" s="92" t="s">
        <v>107</v>
      </c>
      <c r="I17" s="73"/>
      <c r="J17" s="73"/>
      <c r="K17" s="73"/>
      <c r="L17" s="73"/>
      <c r="M17" s="73"/>
      <c r="N17" s="19"/>
    </row>
    <row r="18" spans="1:14" x14ac:dyDescent="0.25">
      <c r="A18" s="70">
        <v>7.5</v>
      </c>
      <c r="B18" s="68" t="s">
        <v>52</v>
      </c>
      <c r="C18" s="68">
        <v>0.33</v>
      </c>
      <c r="D18" s="68"/>
      <c r="E18" s="95"/>
      <c r="F18" s="84"/>
      <c r="G18" s="133"/>
      <c r="H18" s="68" t="s">
        <v>16</v>
      </c>
      <c r="I18" s="68">
        <v>1.4</v>
      </c>
      <c r="J18" s="68"/>
      <c r="K18" s="68"/>
      <c r="L18" s="68"/>
      <c r="M18" s="68"/>
      <c r="N18" s="21">
        <f>C18+E18+G18+I18+K18</f>
        <v>1.73</v>
      </c>
    </row>
    <row r="19" spans="1:14" x14ac:dyDescent="0.25">
      <c r="A19" s="63"/>
      <c r="B19" s="42" t="s">
        <v>119</v>
      </c>
      <c r="C19" s="62"/>
      <c r="D19" s="42"/>
      <c r="E19" s="126"/>
      <c r="F19" s="41"/>
      <c r="G19" s="62"/>
      <c r="H19" s="127" t="s">
        <v>121</v>
      </c>
      <c r="I19" s="60"/>
      <c r="K19" s="10"/>
      <c r="L19" s="42"/>
      <c r="M19" s="42"/>
      <c r="N19" s="19"/>
    </row>
    <row r="20" spans="1:14" x14ac:dyDescent="0.25">
      <c r="A20" s="35">
        <v>8.02</v>
      </c>
      <c r="B20" s="36" t="s">
        <v>22</v>
      </c>
      <c r="C20" s="59">
        <v>0.33</v>
      </c>
      <c r="D20" s="36"/>
      <c r="E20" s="37"/>
      <c r="F20" s="38"/>
      <c r="G20" s="59"/>
      <c r="H20" s="43" t="s">
        <v>16</v>
      </c>
      <c r="I20" s="45">
        <v>1.52</v>
      </c>
      <c r="J20" s="129"/>
      <c r="K20" s="21"/>
      <c r="L20" s="36"/>
      <c r="M20" s="36"/>
      <c r="N20" s="10">
        <f>C20+E20+G20+I20+K20</f>
        <v>1.85</v>
      </c>
    </row>
    <row r="21" spans="1:14" x14ac:dyDescent="0.25">
      <c r="A21" s="63"/>
      <c r="B21" s="42" t="s">
        <v>120</v>
      </c>
      <c r="C21" s="62"/>
      <c r="D21" s="42"/>
      <c r="E21" s="126"/>
      <c r="F21" s="41"/>
      <c r="G21" s="62"/>
      <c r="H21" s="127" t="s">
        <v>120</v>
      </c>
      <c r="I21" s="60"/>
      <c r="K21" s="10"/>
      <c r="L21" s="42"/>
      <c r="M21" s="42"/>
      <c r="N21" s="19"/>
    </row>
    <row r="22" spans="1:14" x14ac:dyDescent="0.25">
      <c r="A22" s="35">
        <v>8.02</v>
      </c>
      <c r="B22" s="36" t="s">
        <v>22</v>
      </c>
      <c r="C22" s="59">
        <v>0.33</v>
      </c>
      <c r="D22" s="36"/>
      <c r="E22" s="37"/>
      <c r="F22" s="38"/>
      <c r="G22" s="59"/>
      <c r="H22" s="43" t="s">
        <v>16</v>
      </c>
      <c r="I22" s="45">
        <v>1.52</v>
      </c>
      <c r="J22" s="129"/>
      <c r="K22" s="21"/>
      <c r="L22" s="36"/>
      <c r="M22" s="36"/>
      <c r="N22" s="21">
        <f>C22+E22+G22+I22+K22</f>
        <v>1.85</v>
      </c>
    </row>
    <row r="23" spans="1:14" ht="16.5" customHeight="1" x14ac:dyDescent="0.25">
      <c r="A23" s="63"/>
      <c r="B23" s="42"/>
      <c r="C23" s="62"/>
      <c r="D23" s="42"/>
      <c r="E23" s="126"/>
      <c r="F23" s="41"/>
      <c r="G23" s="62"/>
      <c r="H23" s="127"/>
      <c r="I23" s="60"/>
      <c r="J23" s="127" t="s">
        <v>122</v>
      </c>
      <c r="K23" s="10"/>
      <c r="L23" s="42"/>
      <c r="M23" s="42"/>
      <c r="N23" s="19"/>
    </row>
    <row r="24" spans="1:14" ht="24.75" x14ac:dyDescent="0.25">
      <c r="A24" s="35">
        <v>3</v>
      </c>
      <c r="B24" s="36"/>
      <c r="C24" s="59"/>
      <c r="D24" s="36"/>
      <c r="E24" s="37"/>
      <c r="F24" s="38"/>
      <c r="G24" s="59"/>
      <c r="H24" s="43"/>
      <c r="I24" s="45"/>
      <c r="J24" s="43" t="s">
        <v>125</v>
      </c>
      <c r="K24" s="21">
        <v>0.69</v>
      </c>
      <c r="L24" s="36"/>
      <c r="M24" s="36"/>
      <c r="N24" s="10">
        <f>C24+E24+G24+I24+K24</f>
        <v>0.69</v>
      </c>
    </row>
    <row r="25" spans="1:14" ht="14.25" customHeight="1" x14ac:dyDescent="0.25">
      <c r="A25" s="63"/>
      <c r="B25" s="42"/>
      <c r="C25" s="62"/>
      <c r="D25" s="42"/>
      <c r="E25" s="126"/>
      <c r="F25" s="41"/>
      <c r="G25" s="62"/>
      <c r="H25" s="127" t="s">
        <v>123</v>
      </c>
      <c r="I25" s="60"/>
      <c r="J25" s="127"/>
      <c r="K25" s="10"/>
      <c r="L25" s="42"/>
      <c r="M25" s="42"/>
      <c r="N25" s="19"/>
    </row>
    <row r="26" spans="1:14" x14ac:dyDescent="0.25">
      <c r="A26" s="63">
        <v>1</v>
      </c>
      <c r="B26" s="42"/>
      <c r="C26" s="62"/>
      <c r="D26" s="42"/>
      <c r="E26" s="126"/>
      <c r="F26" s="41"/>
      <c r="G26" s="62"/>
      <c r="H26" s="127" t="s">
        <v>124</v>
      </c>
      <c r="I26" s="60">
        <v>0.23</v>
      </c>
      <c r="J26" s="127"/>
      <c r="K26" s="10"/>
      <c r="L26" s="42"/>
      <c r="M26" s="42"/>
      <c r="N26" s="21">
        <f>C26+E26+G26+I26+K26</f>
        <v>0.23</v>
      </c>
    </row>
    <row r="27" spans="1:14" x14ac:dyDescent="0.25">
      <c r="A27" s="112">
        <v>8.33</v>
      </c>
      <c r="B27" s="73"/>
      <c r="C27" s="73"/>
      <c r="D27" s="73" t="s">
        <v>129</v>
      </c>
      <c r="E27" s="73"/>
      <c r="F27" s="92"/>
      <c r="G27" s="73"/>
      <c r="H27" s="73"/>
      <c r="I27" s="73"/>
      <c r="J27" s="73" t="s">
        <v>129</v>
      </c>
      <c r="K27" s="73"/>
      <c r="L27" s="73"/>
      <c r="M27" s="73"/>
      <c r="N27" s="113"/>
    </row>
    <row r="28" spans="1:14" x14ac:dyDescent="0.25">
      <c r="A28" s="70"/>
      <c r="B28" s="68"/>
      <c r="C28" s="68"/>
      <c r="D28" s="68" t="s">
        <v>16</v>
      </c>
      <c r="E28" s="68">
        <v>1.5</v>
      </c>
      <c r="F28" s="84"/>
      <c r="G28" s="68"/>
      <c r="H28" s="68"/>
      <c r="I28" s="68"/>
      <c r="J28" s="68" t="s">
        <v>22</v>
      </c>
      <c r="K28" s="68">
        <v>0.42</v>
      </c>
      <c r="L28" s="68"/>
      <c r="M28" s="68"/>
      <c r="N28" s="115">
        <f>C28+E28+G28+I28+K28+M28</f>
        <v>1.92</v>
      </c>
    </row>
    <row r="29" spans="1:14" ht="21" customHeight="1" x14ac:dyDescent="0.25">
      <c r="A29" s="19"/>
      <c r="B29" s="9" t="s">
        <v>151</v>
      </c>
      <c r="C29" s="7"/>
      <c r="D29" s="9"/>
      <c r="E29" s="7"/>
      <c r="F29" s="9"/>
      <c r="G29" s="7"/>
      <c r="H29" s="9"/>
      <c r="I29" s="7"/>
      <c r="J29" s="9"/>
      <c r="K29" s="7"/>
      <c r="L29" s="20"/>
      <c r="M29" s="91"/>
      <c r="N29" s="19"/>
    </row>
    <row r="30" spans="1:14" x14ac:dyDescent="0.25">
      <c r="A30" s="21">
        <v>8.66</v>
      </c>
      <c r="B30" s="23"/>
      <c r="C30" s="23">
        <v>2</v>
      </c>
      <c r="D30" s="24"/>
      <c r="E30" s="23"/>
      <c r="F30" s="23"/>
      <c r="G30" s="23"/>
      <c r="H30" s="23"/>
      <c r="I30" s="23"/>
      <c r="J30" s="24"/>
      <c r="K30" s="25"/>
      <c r="L30" s="25"/>
      <c r="M30" s="91"/>
      <c r="N30" s="21">
        <f>C30+E30+G30+I30+K30</f>
        <v>2</v>
      </c>
    </row>
    <row r="31" spans="1:14" x14ac:dyDescent="0.25">
      <c r="A31" s="136">
        <f>SUM(A4:A30)</f>
        <v>98.16</v>
      </c>
      <c r="B31" s="70" t="s">
        <v>8</v>
      </c>
      <c r="C31" s="70">
        <f>SUM(C4:C30)</f>
        <v>4.04</v>
      </c>
      <c r="D31" s="95"/>
      <c r="E31" s="95">
        <f>SUM(E4:E30)</f>
        <v>5.38</v>
      </c>
      <c r="F31" s="94"/>
      <c r="G31" s="70">
        <f>SUM(G4:G30)</f>
        <v>4.25</v>
      </c>
      <c r="H31" s="70"/>
      <c r="I31" s="70">
        <f>SUM(I4:I30)</f>
        <v>4.92</v>
      </c>
      <c r="J31" s="70"/>
      <c r="K31" s="149">
        <f>SUM(K4:K30)</f>
        <v>4.04</v>
      </c>
      <c r="L31" s="149"/>
      <c r="M31" s="149">
        <f>SUM(M4:M28)</f>
        <v>0</v>
      </c>
      <c r="N31" s="21">
        <f>SUM(N4:N30)</f>
        <v>22.630000000000003</v>
      </c>
    </row>
    <row r="32" spans="1:14" x14ac:dyDescent="0.25">
      <c r="A32" s="1"/>
      <c r="B32" s="1"/>
      <c r="C32" s="1"/>
      <c r="D32" s="1"/>
      <c r="E32" s="1"/>
      <c r="F32" s="97"/>
      <c r="G32" s="1"/>
      <c r="H32" s="1"/>
      <c r="I32" s="1"/>
      <c r="J32" s="16"/>
      <c r="K32" s="1"/>
      <c r="L32" s="1"/>
      <c r="M32" s="1"/>
    </row>
    <row r="33" spans="1:13" x14ac:dyDescent="0.25">
      <c r="A33" s="1"/>
      <c r="B33" s="1" t="s">
        <v>28</v>
      </c>
      <c r="C33" s="1"/>
      <c r="D33" s="1"/>
      <c r="E33" s="1"/>
      <c r="F33" s="97"/>
      <c r="G33" s="1"/>
      <c r="H33" s="1" t="s">
        <v>10</v>
      </c>
      <c r="I33" s="1"/>
      <c r="J33" s="16"/>
      <c r="K33" s="110">
        <f>N31*4.33</f>
        <v>97.98790000000001</v>
      </c>
      <c r="L33" s="110"/>
      <c r="M33" s="110"/>
    </row>
    <row r="34" spans="1:13" x14ac:dyDescent="0.25">
      <c r="A34" s="1"/>
      <c r="B34" s="1" t="s">
        <v>29</v>
      </c>
      <c r="C34" s="1"/>
      <c r="D34" s="1"/>
      <c r="E34" s="1"/>
      <c r="F34" s="135" t="s">
        <v>153</v>
      </c>
      <c r="G34" s="1"/>
      <c r="H34" s="1"/>
      <c r="I34" s="111">
        <f>N31</f>
        <v>22.630000000000003</v>
      </c>
      <c r="J34" s="1"/>
      <c r="K34" s="1"/>
      <c r="L34" s="1"/>
      <c r="M34" s="1"/>
    </row>
    <row r="35" spans="1:13" x14ac:dyDescent="0.25">
      <c r="A35" s="1"/>
      <c r="B35" s="1" t="s">
        <v>11</v>
      </c>
      <c r="C35" s="1"/>
      <c r="D35" s="1"/>
      <c r="G35" s="1"/>
      <c r="H35" s="1"/>
      <c r="I35" s="1"/>
      <c r="J35" s="1"/>
      <c r="K35" s="1"/>
      <c r="L35" s="1"/>
      <c r="M35" s="1"/>
    </row>
  </sheetData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0" workbookViewId="0">
      <selection sqref="A1:N35"/>
    </sheetView>
  </sheetViews>
  <sheetFormatPr baseColWidth="10" defaultRowHeight="15" x14ac:dyDescent="0.25"/>
  <cols>
    <col min="1" max="1" width="6.85546875" customWidth="1"/>
    <col min="2" max="2" width="16" customWidth="1"/>
    <col min="3" max="3" width="6.7109375" customWidth="1"/>
    <col min="4" max="4" width="17.140625" customWidth="1"/>
    <col min="5" max="5" width="6.5703125" customWidth="1"/>
    <col min="6" max="6" width="17.140625" customWidth="1"/>
    <col min="7" max="7" width="6.28515625" customWidth="1"/>
    <col min="8" max="8" width="17.28515625" customWidth="1"/>
    <col min="9" max="9" width="6" customWidth="1"/>
    <col min="10" max="10" width="17" customWidth="1"/>
    <col min="11" max="11" width="6.28515625" customWidth="1"/>
    <col min="12" max="12" width="4.85546875" customWidth="1"/>
    <col min="13" max="13" width="7" customWidth="1"/>
    <col min="14" max="14" width="8.8554687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7.09</v>
      </c>
      <c r="B4" s="1"/>
      <c r="C4" s="73"/>
      <c r="D4" s="92" t="s">
        <v>131</v>
      </c>
      <c r="E4" s="73"/>
      <c r="F4" s="92"/>
      <c r="G4" s="130"/>
      <c r="H4" s="73"/>
      <c r="I4" s="92"/>
      <c r="J4" s="92" t="s">
        <v>131</v>
      </c>
      <c r="K4" s="73"/>
      <c r="L4" s="73"/>
      <c r="M4" s="73"/>
      <c r="N4" s="19"/>
    </row>
    <row r="5" spans="1:14" ht="21" customHeight="1" x14ac:dyDescent="0.25">
      <c r="A5" s="70"/>
      <c r="B5" s="68"/>
      <c r="C5" s="68"/>
      <c r="D5" s="84" t="s">
        <v>16</v>
      </c>
      <c r="E5" s="84">
        <v>1.19</v>
      </c>
      <c r="F5" s="114"/>
      <c r="G5" s="131"/>
      <c r="H5" s="68"/>
      <c r="I5" s="68"/>
      <c r="J5" s="84" t="s">
        <v>145</v>
      </c>
      <c r="K5" s="68">
        <v>0.44</v>
      </c>
      <c r="L5" s="68"/>
      <c r="M5" s="68"/>
      <c r="N5" s="10">
        <f>C5+E5+G5+I5+K5</f>
        <v>1.63</v>
      </c>
    </row>
    <row r="6" spans="1:14" ht="15.75" customHeight="1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9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0">
        <f>C7+E7+G7+I7+K7</f>
        <v>1.1499999999999999</v>
      </c>
    </row>
    <row r="8" spans="1:14" ht="16.5" customHeight="1" x14ac:dyDescent="0.25">
      <c r="A8" s="112"/>
      <c r="B8" s="137"/>
      <c r="C8" s="73"/>
      <c r="D8" s="92" t="s">
        <v>102</v>
      </c>
      <c r="E8" s="73"/>
      <c r="F8" s="92"/>
      <c r="G8" s="130"/>
      <c r="H8" s="73"/>
      <c r="I8" s="92"/>
      <c r="J8" s="92" t="s">
        <v>102</v>
      </c>
      <c r="K8" s="73"/>
      <c r="L8" s="73"/>
      <c r="M8" s="73"/>
      <c r="N8" s="19"/>
    </row>
    <row r="9" spans="1:14" x14ac:dyDescent="0.25">
      <c r="A9" s="70">
        <v>6</v>
      </c>
      <c r="B9" s="68"/>
      <c r="C9" s="68"/>
      <c r="D9" s="84" t="s">
        <v>52</v>
      </c>
      <c r="E9" s="84">
        <v>0.33</v>
      </c>
      <c r="F9" s="114"/>
      <c r="G9" s="131"/>
      <c r="H9" s="68"/>
      <c r="I9" s="68"/>
      <c r="J9" s="84" t="s">
        <v>16</v>
      </c>
      <c r="K9" s="68">
        <v>1.05</v>
      </c>
      <c r="L9" s="68"/>
      <c r="M9" s="68"/>
      <c r="N9" s="10">
        <f>C9+E9+G9+I9+K9</f>
        <v>1.3800000000000001</v>
      </c>
    </row>
    <row r="10" spans="1:14" x14ac:dyDescent="0.25">
      <c r="A10" s="119">
        <v>1.22</v>
      </c>
      <c r="B10" s="91"/>
      <c r="C10" s="91"/>
      <c r="D10" s="87"/>
      <c r="E10" s="87"/>
      <c r="F10" s="138"/>
      <c r="G10" s="139"/>
      <c r="H10" s="91"/>
      <c r="I10" s="91"/>
      <c r="J10" s="87" t="s">
        <v>142</v>
      </c>
      <c r="K10" s="91">
        <v>0.28000000000000003</v>
      </c>
      <c r="L10" s="91"/>
      <c r="M10" s="91"/>
      <c r="N10" s="148">
        <f>C10+E10+G10+I10+K10</f>
        <v>0.28000000000000003</v>
      </c>
    </row>
    <row r="11" spans="1:14" ht="14.25" customHeight="1" x14ac:dyDescent="0.25">
      <c r="A11" s="112">
        <v>10</v>
      </c>
      <c r="B11" s="146" t="s">
        <v>104</v>
      </c>
      <c r="C11" s="73"/>
      <c r="D11" s="146" t="s">
        <v>104</v>
      </c>
      <c r="E11" s="73"/>
      <c r="F11" s="146" t="s">
        <v>104</v>
      </c>
      <c r="G11" s="132"/>
      <c r="H11" s="146" t="s">
        <v>104</v>
      </c>
      <c r="I11" s="73"/>
      <c r="J11" s="146" t="s">
        <v>104</v>
      </c>
      <c r="K11" s="73"/>
      <c r="L11" s="73"/>
      <c r="M11" s="73"/>
      <c r="N11" s="19"/>
    </row>
    <row r="12" spans="1:14" x14ac:dyDescent="0.25">
      <c r="A12" s="70"/>
      <c r="B12" s="95" t="s">
        <v>16</v>
      </c>
      <c r="C12" s="68">
        <v>1.05</v>
      </c>
      <c r="D12" s="95" t="s">
        <v>52</v>
      </c>
      <c r="E12" s="95">
        <v>0.25</v>
      </c>
      <c r="F12" s="95" t="s">
        <v>22</v>
      </c>
      <c r="G12" s="133">
        <v>0.25</v>
      </c>
      <c r="H12" s="95" t="s">
        <v>22</v>
      </c>
      <c r="I12" s="68">
        <v>0.25</v>
      </c>
      <c r="J12" s="95" t="s">
        <v>105</v>
      </c>
      <c r="K12" s="68">
        <v>0.5</v>
      </c>
      <c r="L12" s="68"/>
      <c r="M12" s="68"/>
      <c r="N12" s="21">
        <f>C12+E12+G12+I12+K12</f>
        <v>2.2999999999999998</v>
      </c>
    </row>
    <row r="13" spans="1:14" x14ac:dyDescent="0.25">
      <c r="A13" s="112">
        <v>7</v>
      </c>
      <c r="B13" s="137"/>
      <c r="C13" s="73"/>
      <c r="D13" s="73" t="s">
        <v>106</v>
      </c>
      <c r="E13" s="73"/>
      <c r="F13" s="92"/>
      <c r="G13" s="132"/>
      <c r="H13" s="73"/>
      <c r="I13" s="73"/>
      <c r="J13" s="73" t="s">
        <v>106</v>
      </c>
      <c r="K13" s="73"/>
      <c r="L13" s="73"/>
      <c r="M13" s="73"/>
      <c r="N13" s="19"/>
    </row>
    <row r="14" spans="1:14" x14ac:dyDescent="0.25">
      <c r="A14" s="70"/>
      <c r="B14" s="95"/>
      <c r="C14" s="68"/>
      <c r="D14" s="95" t="s">
        <v>16</v>
      </c>
      <c r="E14" s="95">
        <v>1.29</v>
      </c>
      <c r="F14" s="84"/>
      <c r="G14" s="133"/>
      <c r="H14" s="95"/>
      <c r="I14" s="68"/>
      <c r="J14" s="147" t="s">
        <v>22</v>
      </c>
      <c r="K14" s="68">
        <v>0.33</v>
      </c>
      <c r="L14" s="68"/>
      <c r="M14" s="68"/>
      <c r="N14" s="10">
        <f>C14+E14+G14+I14+K14</f>
        <v>1.62</v>
      </c>
    </row>
    <row r="15" spans="1:14" ht="14.25" customHeight="1" x14ac:dyDescent="0.25">
      <c r="A15" s="63"/>
      <c r="B15" s="30"/>
      <c r="C15" s="60"/>
      <c r="D15" s="32"/>
      <c r="E15" s="42"/>
      <c r="F15" s="30" t="s">
        <v>113</v>
      </c>
      <c r="G15" s="60"/>
      <c r="H15" s="30"/>
      <c r="I15" s="60"/>
      <c r="K15" s="10"/>
      <c r="L15" s="42"/>
      <c r="M15" s="42"/>
      <c r="N15" s="19"/>
    </row>
    <row r="16" spans="1:14" x14ac:dyDescent="0.25">
      <c r="A16" s="35">
        <v>17.32</v>
      </c>
      <c r="B16" s="36"/>
      <c r="C16" s="59"/>
      <c r="D16" s="36"/>
      <c r="E16" s="37"/>
      <c r="F16" s="36" t="s">
        <v>143</v>
      </c>
      <c r="G16" s="59">
        <v>4</v>
      </c>
      <c r="H16" s="43"/>
      <c r="I16" s="45"/>
      <c r="J16" s="21"/>
      <c r="K16" s="21"/>
      <c r="L16" s="36"/>
      <c r="M16" s="36"/>
      <c r="N16" s="10">
        <f>C16+E16+G16+I16+K16</f>
        <v>4</v>
      </c>
    </row>
    <row r="17" spans="1:14" ht="12" customHeight="1" x14ac:dyDescent="0.25">
      <c r="A17" s="112"/>
      <c r="B17" s="92" t="s">
        <v>107</v>
      </c>
      <c r="C17" s="73"/>
      <c r="D17" s="73"/>
      <c r="E17" s="116"/>
      <c r="F17" s="92"/>
      <c r="G17" s="132"/>
      <c r="H17" s="92" t="s">
        <v>107</v>
      </c>
      <c r="I17" s="73"/>
      <c r="J17" s="73"/>
      <c r="K17" s="73"/>
      <c r="L17" s="73"/>
      <c r="M17" s="73"/>
      <c r="N17" s="19"/>
    </row>
    <row r="18" spans="1:14" x14ac:dyDescent="0.25">
      <c r="A18" s="70">
        <v>7.5</v>
      </c>
      <c r="B18" s="68" t="s">
        <v>52</v>
      </c>
      <c r="C18" s="68">
        <v>0.33</v>
      </c>
      <c r="D18" s="68"/>
      <c r="E18" s="95"/>
      <c r="F18" s="84"/>
      <c r="G18" s="133"/>
      <c r="H18" s="68" t="s">
        <v>16</v>
      </c>
      <c r="I18" s="68">
        <v>1.4</v>
      </c>
      <c r="J18" s="68"/>
      <c r="K18" s="68"/>
      <c r="L18" s="68"/>
      <c r="M18" s="68"/>
      <c r="N18" s="21">
        <f>C18+E18+G18+I18+K18</f>
        <v>1.73</v>
      </c>
    </row>
    <row r="19" spans="1:14" x14ac:dyDescent="0.25">
      <c r="A19" s="63"/>
      <c r="B19" s="42" t="s">
        <v>119</v>
      </c>
      <c r="C19" s="62"/>
      <c r="D19" s="42"/>
      <c r="E19" s="126"/>
      <c r="F19" s="41"/>
      <c r="G19" s="62"/>
      <c r="H19" s="127" t="s">
        <v>121</v>
      </c>
      <c r="I19" s="60"/>
      <c r="K19" s="10"/>
      <c r="L19" s="42"/>
      <c r="M19" s="42"/>
      <c r="N19" s="19"/>
    </row>
    <row r="20" spans="1:14" x14ac:dyDescent="0.25">
      <c r="A20" s="35">
        <v>8.02</v>
      </c>
      <c r="B20" s="36" t="s">
        <v>22</v>
      </c>
      <c r="C20" s="59">
        <v>0.33</v>
      </c>
      <c r="D20" s="36"/>
      <c r="E20" s="37"/>
      <c r="F20" s="38"/>
      <c r="G20" s="59"/>
      <c r="H20" s="43" t="s">
        <v>16</v>
      </c>
      <c r="I20" s="45">
        <v>1.52</v>
      </c>
      <c r="J20" s="129"/>
      <c r="K20" s="21"/>
      <c r="L20" s="36"/>
      <c r="M20" s="36"/>
      <c r="N20" s="10">
        <f>C20+E20+G20+I20+K20</f>
        <v>1.85</v>
      </c>
    </row>
    <row r="21" spans="1:14" x14ac:dyDescent="0.25">
      <c r="A21" s="63"/>
      <c r="B21" s="42" t="s">
        <v>120</v>
      </c>
      <c r="C21" s="62"/>
      <c r="D21" s="42"/>
      <c r="E21" s="126"/>
      <c r="F21" s="41"/>
      <c r="G21" s="62"/>
      <c r="H21" s="127" t="s">
        <v>120</v>
      </c>
      <c r="I21" s="60"/>
      <c r="K21" s="10"/>
      <c r="L21" s="42"/>
      <c r="M21" s="42"/>
      <c r="N21" s="19"/>
    </row>
    <row r="22" spans="1:14" x14ac:dyDescent="0.25">
      <c r="A22" s="35">
        <v>8.02</v>
      </c>
      <c r="B22" s="36" t="s">
        <v>22</v>
      </c>
      <c r="C22" s="59">
        <v>0.33</v>
      </c>
      <c r="D22" s="36"/>
      <c r="E22" s="37"/>
      <c r="F22" s="38"/>
      <c r="G22" s="59"/>
      <c r="H22" s="43" t="s">
        <v>16</v>
      </c>
      <c r="I22" s="45">
        <v>1.52</v>
      </c>
      <c r="J22" s="129"/>
      <c r="K22" s="21"/>
      <c r="L22" s="36"/>
      <c r="M22" s="36"/>
      <c r="N22" s="21">
        <f>C22+E22+G22+I22+K22</f>
        <v>1.85</v>
      </c>
    </row>
    <row r="23" spans="1:14" ht="15.75" customHeight="1" x14ac:dyDescent="0.25">
      <c r="A23" s="63"/>
      <c r="B23" s="42"/>
      <c r="C23" s="62"/>
      <c r="D23" s="42"/>
      <c r="E23" s="126"/>
      <c r="F23" s="41"/>
      <c r="G23" s="62"/>
      <c r="H23" s="127"/>
      <c r="I23" s="60"/>
      <c r="J23" s="127" t="s">
        <v>122</v>
      </c>
      <c r="K23" s="10"/>
      <c r="L23" s="42"/>
      <c r="M23" s="42"/>
      <c r="N23" s="19"/>
    </row>
    <row r="24" spans="1:14" ht="23.25" customHeight="1" x14ac:dyDescent="0.25">
      <c r="A24" s="35">
        <v>3</v>
      </c>
      <c r="B24" s="36"/>
      <c r="C24" s="59"/>
      <c r="D24" s="36"/>
      <c r="E24" s="37"/>
      <c r="F24" s="38"/>
      <c r="G24" s="59"/>
      <c r="H24" s="43"/>
      <c r="I24" s="45"/>
      <c r="J24" s="43" t="s">
        <v>125</v>
      </c>
      <c r="K24" s="21">
        <v>0.69</v>
      </c>
      <c r="L24" s="36"/>
      <c r="M24" s="36"/>
      <c r="N24" s="10">
        <f>C24+E24+G24+I24+K24</f>
        <v>0.69</v>
      </c>
    </row>
    <row r="25" spans="1:14" ht="16.5" customHeight="1" x14ac:dyDescent="0.25">
      <c r="A25" s="63"/>
      <c r="B25" s="42"/>
      <c r="C25" s="62"/>
      <c r="D25" s="42"/>
      <c r="E25" s="126"/>
      <c r="F25" s="41"/>
      <c r="G25" s="62"/>
      <c r="H25" s="127" t="s">
        <v>123</v>
      </c>
      <c r="I25" s="60"/>
      <c r="J25" s="127"/>
      <c r="K25" s="10"/>
      <c r="L25" s="42"/>
      <c r="M25" s="42"/>
      <c r="N25" s="19"/>
    </row>
    <row r="26" spans="1:14" x14ac:dyDescent="0.25">
      <c r="A26" s="63">
        <v>1</v>
      </c>
      <c r="B26" s="42"/>
      <c r="C26" s="62"/>
      <c r="D26" s="42"/>
      <c r="E26" s="126"/>
      <c r="F26" s="41"/>
      <c r="G26" s="62"/>
      <c r="H26" s="127" t="s">
        <v>124</v>
      </c>
      <c r="I26" s="60">
        <v>0.23</v>
      </c>
      <c r="J26" s="127"/>
      <c r="K26" s="10"/>
      <c r="L26" s="42"/>
      <c r="M26" s="42"/>
      <c r="N26" s="21">
        <f>C26+E26+G26+I26+K26</f>
        <v>0.23</v>
      </c>
    </row>
    <row r="27" spans="1:14" x14ac:dyDescent="0.25">
      <c r="A27" s="112">
        <v>8.64</v>
      </c>
      <c r="B27" s="73" t="s">
        <v>129</v>
      </c>
      <c r="C27" s="73"/>
      <c r="D27" s="73"/>
      <c r="E27" s="73"/>
      <c r="F27" s="73" t="s">
        <v>129</v>
      </c>
      <c r="G27" s="73"/>
      <c r="H27" s="73"/>
      <c r="I27" s="73"/>
      <c r="J27" s="73" t="s">
        <v>129</v>
      </c>
      <c r="K27" s="73"/>
      <c r="L27" s="73"/>
      <c r="M27" s="73"/>
      <c r="N27" s="19"/>
    </row>
    <row r="28" spans="1:14" x14ac:dyDescent="0.25">
      <c r="A28" s="70"/>
      <c r="B28" s="68" t="s">
        <v>22</v>
      </c>
      <c r="C28" s="68">
        <v>0.24</v>
      </c>
      <c r="D28" s="68"/>
      <c r="E28" s="68"/>
      <c r="F28" s="68" t="s">
        <v>16</v>
      </c>
      <c r="G28" s="68">
        <v>1.5</v>
      </c>
      <c r="H28" s="68"/>
      <c r="I28" s="68"/>
      <c r="J28" s="68" t="s">
        <v>22</v>
      </c>
      <c r="K28" s="68">
        <v>0.24</v>
      </c>
      <c r="L28" s="68"/>
      <c r="M28" s="68"/>
      <c r="N28" s="10">
        <f>C28+E28+G28+I28+K28</f>
        <v>1.98</v>
      </c>
    </row>
    <row r="29" spans="1:14" ht="21" customHeight="1" x14ac:dyDescent="0.25">
      <c r="A29" s="19"/>
      <c r="B29" s="9" t="s">
        <v>151</v>
      </c>
      <c r="C29" s="7"/>
      <c r="D29" s="9"/>
      <c r="E29" s="7"/>
      <c r="F29" s="9"/>
      <c r="G29" s="7"/>
      <c r="H29" s="9"/>
      <c r="I29" s="7"/>
      <c r="J29" s="9"/>
      <c r="K29" s="7"/>
      <c r="L29" s="20"/>
      <c r="M29" s="91"/>
      <c r="N29" s="19"/>
    </row>
    <row r="30" spans="1:14" x14ac:dyDescent="0.25">
      <c r="A30" s="21">
        <v>8.66</v>
      </c>
      <c r="B30" s="23"/>
      <c r="C30" s="23">
        <v>2</v>
      </c>
      <c r="D30" s="24"/>
      <c r="E30" s="23"/>
      <c r="F30" s="23"/>
      <c r="G30" s="23"/>
      <c r="H30" s="23"/>
      <c r="I30" s="23"/>
      <c r="J30" s="24"/>
      <c r="K30" s="25"/>
      <c r="L30" s="25"/>
      <c r="M30" s="91"/>
      <c r="N30" s="21">
        <f>C30+E30+G30+I30+K30</f>
        <v>2</v>
      </c>
    </row>
    <row r="31" spans="1:14" x14ac:dyDescent="0.25">
      <c r="A31" s="136">
        <f>SUM(A4:A30)</f>
        <v>98.47</v>
      </c>
      <c r="B31" s="70" t="s">
        <v>8</v>
      </c>
      <c r="C31" s="70">
        <f>SUM(C4:C30)</f>
        <v>4.28</v>
      </c>
      <c r="D31" s="95"/>
      <c r="E31" s="95">
        <f>SUM(E4:E30)</f>
        <v>3.88</v>
      </c>
      <c r="F31" s="94"/>
      <c r="G31" s="70">
        <f>SUM(G4:G30)</f>
        <v>5.75</v>
      </c>
      <c r="H31" s="70"/>
      <c r="I31" s="70">
        <f>SUM(I4:I30)</f>
        <v>4.92</v>
      </c>
      <c r="J31" s="70"/>
      <c r="K31" s="149">
        <f>SUM(K4:K30)</f>
        <v>3.8600000000000003</v>
      </c>
      <c r="L31" s="149"/>
      <c r="M31" s="149">
        <f>SUM(M4:M28)</f>
        <v>0</v>
      </c>
      <c r="N31" s="21">
        <f>SUM(N4:N30)</f>
        <v>22.69</v>
      </c>
    </row>
    <row r="32" spans="1:14" x14ac:dyDescent="0.25">
      <c r="A32" s="1"/>
      <c r="B32" s="1"/>
      <c r="C32" s="1"/>
      <c r="D32" s="1"/>
      <c r="E32" s="1"/>
      <c r="F32" s="97"/>
      <c r="G32" s="1"/>
      <c r="H32" s="1"/>
      <c r="I32" s="1"/>
      <c r="J32" s="16"/>
      <c r="K32" s="1"/>
      <c r="L32" s="1"/>
      <c r="M32" s="1"/>
    </row>
    <row r="33" spans="1:13" x14ac:dyDescent="0.25">
      <c r="A33" s="1"/>
      <c r="B33" s="1" t="s">
        <v>28</v>
      </c>
      <c r="C33" s="1"/>
      <c r="D33" s="1"/>
      <c r="E33" s="1"/>
      <c r="F33" s="97"/>
      <c r="G33" s="1"/>
      <c r="H33" s="1" t="s">
        <v>10</v>
      </c>
      <c r="I33" s="1"/>
      <c r="J33" s="16"/>
      <c r="K33" s="110">
        <f>N31*4.33</f>
        <v>98.247700000000009</v>
      </c>
      <c r="L33" s="110"/>
      <c r="M33" s="110"/>
    </row>
    <row r="34" spans="1:13" x14ac:dyDescent="0.25">
      <c r="A34" s="1"/>
      <c r="B34" s="1" t="s">
        <v>29</v>
      </c>
      <c r="C34" s="1"/>
      <c r="D34" s="1"/>
      <c r="E34" s="1"/>
      <c r="F34" s="135" t="s">
        <v>152</v>
      </c>
      <c r="G34" s="1"/>
      <c r="H34" s="1"/>
      <c r="I34" s="111">
        <f>N31</f>
        <v>22.69</v>
      </c>
      <c r="J34" s="1"/>
      <c r="K34" s="1"/>
      <c r="L34" s="1"/>
      <c r="M34" s="1"/>
    </row>
    <row r="35" spans="1:13" x14ac:dyDescent="0.25">
      <c r="A35" s="1"/>
      <c r="B35" s="1" t="s">
        <v>11</v>
      </c>
      <c r="C35" s="1"/>
      <c r="D35" s="1"/>
      <c r="G35" s="1"/>
      <c r="H35" s="1"/>
      <c r="I35" s="1"/>
      <c r="J35" s="1"/>
      <c r="K35" s="1"/>
      <c r="L35" s="1"/>
      <c r="M35" s="1"/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0" workbookViewId="0">
      <selection sqref="A1:M33"/>
    </sheetView>
  </sheetViews>
  <sheetFormatPr baseColWidth="10" defaultRowHeight="15" x14ac:dyDescent="0.25"/>
  <cols>
    <col min="1" max="1" width="5.7109375" customWidth="1"/>
    <col min="2" max="2" width="15.140625" customWidth="1"/>
    <col min="3" max="3" width="4.42578125" customWidth="1"/>
    <col min="4" max="4" width="13.5703125" customWidth="1"/>
    <col min="5" max="5" width="5.42578125" customWidth="1"/>
    <col min="6" max="6" width="13.140625" customWidth="1"/>
    <col min="7" max="7" width="4.5703125" customWidth="1"/>
    <col min="8" max="8" width="14.85546875" customWidth="1"/>
    <col min="9" max="9" width="5.5703125" customWidth="1"/>
    <col min="10" max="10" width="16.5703125" customWidth="1"/>
    <col min="11" max="11" width="6.28515625" customWidth="1"/>
    <col min="12" max="12" width="6" customWidth="1"/>
    <col min="13" max="13" width="5.85546875" customWidth="1"/>
    <col min="14" max="14" width="6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7.09</v>
      </c>
      <c r="B4" s="1"/>
      <c r="C4" s="73"/>
      <c r="D4" s="92" t="s">
        <v>131</v>
      </c>
      <c r="E4" s="73"/>
      <c r="F4" s="92"/>
      <c r="G4" s="130"/>
      <c r="H4" s="73"/>
      <c r="I4" s="92"/>
      <c r="J4" s="92" t="s">
        <v>131</v>
      </c>
      <c r="K4" s="73"/>
      <c r="L4" s="73"/>
      <c r="M4" s="73"/>
      <c r="N4" s="113"/>
    </row>
    <row r="5" spans="1:14" ht="22.5" customHeight="1" x14ac:dyDescent="0.25">
      <c r="A5" s="70"/>
      <c r="B5" s="68"/>
      <c r="C5" s="68"/>
      <c r="D5" s="84" t="s">
        <v>16</v>
      </c>
      <c r="E5" s="84">
        <v>1.19</v>
      </c>
      <c r="F5" s="114"/>
      <c r="G5" s="131"/>
      <c r="H5" s="68"/>
      <c r="I5" s="68"/>
      <c r="J5" s="84" t="s">
        <v>145</v>
      </c>
      <c r="K5" s="68">
        <v>0.44</v>
      </c>
      <c r="L5" s="68"/>
      <c r="M5" s="68"/>
      <c r="N5" s="115">
        <f>C5+E5+G5+I5+K5+M5</f>
        <v>1.63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/>
      <c r="B8" s="137"/>
      <c r="C8" s="73"/>
      <c r="D8" s="92" t="s">
        <v>102</v>
      </c>
      <c r="E8" s="73"/>
      <c r="F8" s="92"/>
      <c r="G8" s="130"/>
      <c r="H8" s="73"/>
      <c r="I8" s="92"/>
      <c r="J8" s="92" t="s">
        <v>102</v>
      </c>
      <c r="K8" s="73"/>
      <c r="L8" s="73"/>
      <c r="M8" s="73"/>
      <c r="N8" s="113"/>
    </row>
    <row r="9" spans="1:14" x14ac:dyDescent="0.25">
      <c r="A9" s="70">
        <v>6</v>
      </c>
      <c r="B9" s="68"/>
      <c r="C9" s="68"/>
      <c r="D9" s="84" t="s">
        <v>52</v>
      </c>
      <c r="E9" s="84">
        <v>0.33</v>
      </c>
      <c r="F9" s="114"/>
      <c r="G9" s="131"/>
      <c r="H9" s="68"/>
      <c r="I9" s="68"/>
      <c r="J9" s="84" t="s">
        <v>16</v>
      </c>
      <c r="K9" s="68">
        <v>1.05</v>
      </c>
      <c r="L9" s="68"/>
      <c r="M9" s="68"/>
      <c r="N9" s="115">
        <f>C9+E9+G9+I9+K9+M9</f>
        <v>1.3800000000000001</v>
      </c>
    </row>
    <row r="10" spans="1:14" x14ac:dyDescent="0.25">
      <c r="A10" s="119">
        <v>1.22</v>
      </c>
      <c r="B10" s="91"/>
      <c r="C10" s="91"/>
      <c r="D10" s="87"/>
      <c r="E10" s="87"/>
      <c r="F10" s="138"/>
      <c r="G10" s="139"/>
      <c r="H10" s="91"/>
      <c r="I10" s="91"/>
      <c r="J10" s="87" t="s">
        <v>142</v>
      </c>
      <c r="K10" s="91">
        <v>0.28000000000000003</v>
      </c>
      <c r="L10" s="91"/>
      <c r="M10" s="91"/>
      <c r="N10" s="115">
        <f>C10+E10+G10+I10+K10+M10</f>
        <v>0.28000000000000003</v>
      </c>
    </row>
    <row r="11" spans="1:14" ht="23.25" x14ac:dyDescent="0.25">
      <c r="A11" s="112">
        <v>10</v>
      </c>
      <c r="B11" s="146" t="s">
        <v>104</v>
      </c>
      <c r="C11" s="73"/>
      <c r="D11" s="146" t="s">
        <v>104</v>
      </c>
      <c r="E11" s="73"/>
      <c r="F11" s="146" t="s">
        <v>104</v>
      </c>
      <c r="G11" s="132"/>
      <c r="H11" s="146" t="s">
        <v>104</v>
      </c>
      <c r="I11" s="73"/>
      <c r="J11" s="146" t="s">
        <v>104</v>
      </c>
      <c r="K11" s="73"/>
      <c r="L11" s="73"/>
      <c r="M11" s="73"/>
      <c r="N11" s="113"/>
    </row>
    <row r="12" spans="1:14" x14ac:dyDescent="0.25">
      <c r="A12" s="70"/>
      <c r="B12" s="95" t="s">
        <v>16</v>
      </c>
      <c r="C12" s="68">
        <v>1.05</v>
      </c>
      <c r="D12" s="95" t="s">
        <v>52</v>
      </c>
      <c r="E12" s="95">
        <v>0.25</v>
      </c>
      <c r="F12" s="95" t="s">
        <v>22</v>
      </c>
      <c r="G12" s="133">
        <v>0.25</v>
      </c>
      <c r="H12" s="95" t="s">
        <v>22</v>
      </c>
      <c r="I12" s="68">
        <v>0.25</v>
      </c>
      <c r="J12" s="95" t="s">
        <v>105</v>
      </c>
      <c r="K12" s="68">
        <v>0.5</v>
      </c>
      <c r="L12" s="68"/>
      <c r="M12" s="68"/>
      <c r="N12" s="115">
        <f t="shared" ref="N12:N14" si="0">C12+E12+G12+I12+K12+M12</f>
        <v>2.2999999999999998</v>
      </c>
    </row>
    <row r="13" spans="1:14" x14ac:dyDescent="0.25">
      <c r="A13" s="119">
        <v>7</v>
      </c>
      <c r="B13" s="1"/>
      <c r="C13" s="91"/>
      <c r="D13" s="91" t="s">
        <v>106</v>
      </c>
      <c r="E13" s="91"/>
      <c r="F13" s="87"/>
      <c r="G13" s="134"/>
      <c r="H13" s="91"/>
      <c r="I13" s="91"/>
      <c r="J13" s="91" t="s">
        <v>106</v>
      </c>
      <c r="K13" s="73"/>
      <c r="L13" s="73"/>
      <c r="M13" s="73"/>
      <c r="N13" s="113"/>
    </row>
    <row r="14" spans="1:14" x14ac:dyDescent="0.25">
      <c r="A14" s="119"/>
      <c r="B14" s="118"/>
      <c r="C14" s="91"/>
      <c r="D14" s="118" t="s">
        <v>16</v>
      </c>
      <c r="E14" s="118">
        <v>1.29</v>
      </c>
      <c r="F14" s="87"/>
      <c r="G14" s="134"/>
      <c r="H14" s="118"/>
      <c r="I14" s="91"/>
      <c r="J14" s="120" t="s">
        <v>22</v>
      </c>
      <c r="K14" s="91">
        <v>0.33</v>
      </c>
      <c r="L14" s="91"/>
      <c r="M14" s="91"/>
      <c r="N14" s="121">
        <f t="shared" si="0"/>
        <v>1.62</v>
      </c>
    </row>
    <row r="15" spans="1:14" ht="24.75" x14ac:dyDescent="0.25">
      <c r="A15" s="29"/>
      <c r="B15" s="30"/>
      <c r="C15" s="66"/>
      <c r="D15" s="32"/>
      <c r="E15" s="31"/>
      <c r="F15" s="30" t="s">
        <v>113</v>
      </c>
      <c r="G15" s="66"/>
      <c r="H15" s="30"/>
      <c r="I15" s="66"/>
      <c r="K15" s="19"/>
      <c r="L15" s="31"/>
      <c r="M15" s="31"/>
      <c r="N15" s="31"/>
    </row>
    <row r="16" spans="1:14" x14ac:dyDescent="0.25">
      <c r="A16" s="35">
        <v>17.32</v>
      </c>
      <c r="B16" s="36"/>
      <c r="C16" s="59"/>
      <c r="D16" s="36"/>
      <c r="E16" s="37"/>
      <c r="F16" s="36" t="s">
        <v>143</v>
      </c>
      <c r="G16" s="59">
        <v>4</v>
      </c>
      <c r="H16" s="43"/>
      <c r="I16" s="45"/>
      <c r="J16" s="21"/>
      <c r="K16" s="21"/>
      <c r="L16" s="36"/>
      <c r="M16" s="36"/>
      <c r="N16" s="36">
        <f>C16+E16+G16+I16+K16</f>
        <v>4</v>
      </c>
    </row>
    <row r="17" spans="1:14" x14ac:dyDescent="0.25">
      <c r="A17" s="112"/>
      <c r="B17" s="92" t="s">
        <v>107</v>
      </c>
      <c r="C17" s="73"/>
      <c r="D17" s="73"/>
      <c r="E17" s="116"/>
      <c r="F17" s="92"/>
      <c r="G17" s="132"/>
      <c r="H17" s="92" t="s">
        <v>107</v>
      </c>
      <c r="I17" s="73"/>
      <c r="J17" s="73"/>
      <c r="K17" s="73"/>
      <c r="L17" s="73"/>
      <c r="M17" s="73"/>
      <c r="N17" s="113"/>
    </row>
    <row r="18" spans="1:14" x14ac:dyDescent="0.25">
      <c r="A18" s="70">
        <v>7.5</v>
      </c>
      <c r="B18" s="68" t="s">
        <v>52</v>
      </c>
      <c r="C18" s="68">
        <v>0.33</v>
      </c>
      <c r="D18" s="68"/>
      <c r="E18" s="95"/>
      <c r="F18" s="84"/>
      <c r="G18" s="133"/>
      <c r="H18" s="68" t="s">
        <v>16</v>
      </c>
      <c r="I18" s="68">
        <v>1.4</v>
      </c>
      <c r="J18" s="68"/>
      <c r="K18" s="68"/>
      <c r="L18" s="68"/>
      <c r="M18" s="68"/>
      <c r="N18" s="121">
        <f>C18+E18+G18+I18+K18+M18</f>
        <v>1.73</v>
      </c>
    </row>
    <row r="19" spans="1:14" x14ac:dyDescent="0.25">
      <c r="A19" s="63"/>
      <c r="B19" s="42" t="s">
        <v>119</v>
      </c>
      <c r="C19" s="62"/>
      <c r="D19" s="42"/>
      <c r="E19" s="126"/>
      <c r="F19" s="41"/>
      <c r="G19" s="62"/>
      <c r="H19" s="127" t="s">
        <v>121</v>
      </c>
      <c r="I19" s="60"/>
      <c r="K19" s="10"/>
      <c r="L19" s="42"/>
      <c r="M19" s="42"/>
      <c r="N19" s="31"/>
    </row>
    <row r="20" spans="1:14" x14ac:dyDescent="0.25">
      <c r="A20" s="35">
        <v>8.02</v>
      </c>
      <c r="B20" s="36" t="s">
        <v>22</v>
      </c>
      <c r="C20" s="59">
        <v>0.33</v>
      </c>
      <c r="D20" s="36"/>
      <c r="E20" s="37"/>
      <c r="F20" s="38"/>
      <c r="G20" s="59"/>
      <c r="H20" s="43" t="s">
        <v>16</v>
      </c>
      <c r="I20" s="45">
        <v>1.52</v>
      </c>
      <c r="J20" s="129"/>
      <c r="K20" s="21"/>
      <c r="L20" s="36"/>
      <c r="M20" s="36"/>
      <c r="N20" s="36">
        <f>C20+E20+G20+I20+K20</f>
        <v>1.85</v>
      </c>
    </row>
    <row r="21" spans="1:14" x14ac:dyDescent="0.25">
      <c r="A21" s="63"/>
      <c r="B21" s="42" t="s">
        <v>120</v>
      </c>
      <c r="C21" s="62"/>
      <c r="D21" s="42"/>
      <c r="E21" s="126"/>
      <c r="F21" s="41"/>
      <c r="G21" s="62"/>
      <c r="H21" s="127" t="s">
        <v>120</v>
      </c>
      <c r="I21" s="60"/>
      <c r="K21" s="10"/>
      <c r="L21" s="42"/>
      <c r="M21" s="42"/>
      <c r="N21" s="42"/>
    </row>
    <row r="22" spans="1:14" x14ac:dyDescent="0.25">
      <c r="A22" s="35">
        <v>8.02</v>
      </c>
      <c r="B22" s="36" t="s">
        <v>22</v>
      </c>
      <c r="C22" s="59">
        <v>0.33</v>
      </c>
      <c r="D22" s="36"/>
      <c r="E22" s="37"/>
      <c r="F22" s="38"/>
      <c r="G22" s="59"/>
      <c r="H22" s="43" t="s">
        <v>16</v>
      </c>
      <c r="I22" s="45">
        <v>1.52</v>
      </c>
      <c r="J22" s="129"/>
      <c r="K22" s="21"/>
      <c r="L22" s="36"/>
      <c r="M22" s="36"/>
      <c r="N22" s="36">
        <f>C22+E22+G22+I22+K22</f>
        <v>1.85</v>
      </c>
    </row>
    <row r="23" spans="1:14" ht="15" customHeight="1" x14ac:dyDescent="0.25">
      <c r="A23" s="63"/>
      <c r="B23" s="42"/>
      <c r="C23" s="62"/>
      <c r="D23" s="42"/>
      <c r="E23" s="126"/>
      <c r="F23" s="41"/>
      <c r="G23" s="62"/>
      <c r="H23" s="127"/>
      <c r="I23" s="60"/>
      <c r="J23" s="127" t="s">
        <v>122</v>
      </c>
      <c r="K23" s="10"/>
      <c r="L23" s="42"/>
      <c r="M23" s="42"/>
      <c r="N23" s="42"/>
    </row>
    <row r="24" spans="1:14" ht="24.75" x14ac:dyDescent="0.25">
      <c r="A24" s="35">
        <v>3</v>
      </c>
      <c r="B24" s="36"/>
      <c r="C24" s="59"/>
      <c r="D24" s="36"/>
      <c r="E24" s="37"/>
      <c r="F24" s="38"/>
      <c r="G24" s="59"/>
      <c r="H24" s="43"/>
      <c r="I24" s="45"/>
      <c r="J24" s="43" t="s">
        <v>125</v>
      </c>
      <c r="K24" s="21">
        <v>0.69</v>
      </c>
      <c r="L24" s="36"/>
      <c r="M24" s="36"/>
      <c r="N24" s="36">
        <f>C24+E24+G24+I24+K24</f>
        <v>0.69</v>
      </c>
    </row>
    <row r="25" spans="1:14" x14ac:dyDescent="0.25">
      <c r="A25" s="63"/>
      <c r="B25" s="42"/>
      <c r="C25" s="62"/>
      <c r="D25" s="42"/>
      <c r="E25" s="126"/>
      <c r="F25" s="41"/>
      <c r="G25" s="62"/>
      <c r="H25" s="127" t="s">
        <v>123</v>
      </c>
      <c r="I25" s="60"/>
      <c r="J25" s="127"/>
      <c r="K25" s="10"/>
      <c r="L25" s="42"/>
      <c r="M25" s="42"/>
      <c r="N25" s="42"/>
    </row>
    <row r="26" spans="1:14" x14ac:dyDescent="0.25">
      <c r="A26" s="63">
        <v>1</v>
      </c>
      <c r="B26" s="42"/>
      <c r="C26" s="62"/>
      <c r="D26" s="42"/>
      <c r="E26" s="126"/>
      <c r="F26" s="41"/>
      <c r="G26" s="62"/>
      <c r="H26" s="127" t="s">
        <v>124</v>
      </c>
      <c r="I26" s="60">
        <v>0.23</v>
      </c>
      <c r="J26" s="127"/>
      <c r="K26" s="10"/>
      <c r="L26" s="42"/>
      <c r="M26" s="42"/>
      <c r="N26" s="36">
        <f>C26+E26+G26+I26+K26</f>
        <v>0.23</v>
      </c>
    </row>
    <row r="27" spans="1:14" x14ac:dyDescent="0.25">
      <c r="A27" s="112">
        <v>8.64</v>
      </c>
      <c r="B27" s="73" t="s">
        <v>129</v>
      </c>
      <c r="C27" s="73"/>
      <c r="D27" s="73"/>
      <c r="E27" s="73"/>
      <c r="F27" s="73" t="s">
        <v>129</v>
      </c>
      <c r="G27" s="73"/>
      <c r="H27" s="73"/>
      <c r="I27" s="73"/>
      <c r="J27" s="73" t="s">
        <v>129</v>
      </c>
      <c r="K27" s="73"/>
      <c r="L27" s="73"/>
      <c r="M27" s="73"/>
      <c r="N27" s="113"/>
    </row>
    <row r="28" spans="1:14" x14ac:dyDescent="0.25">
      <c r="A28" s="70"/>
      <c r="B28" s="68" t="s">
        <v>22</v>
      </c>
      <c r="C28" s="68">
        <v>0.24</v>
      </c>
      <c r="D28" s="68"/>
      <c r="E28" s="68"/>
      <c r="F28" s="68" t="s">
        <v>16</v>
      </c>
      <c r="G28" s="68">
        <v>1.5</v>
      </c>
      <c r="H28" s="68"/>
      <c r="I28" s="68"/>
      <c r="J28" s="68" t="s">
        <v>22</v>
      </c>
      <c r="K28" s="68">
        <v>0.24</v>
      </c>
      <c r="L28" s="68"/>
      <c r="M28" s="68"/>
      <c r="N28" s="115">
        <f>C28+G28+K28</f>
        <v>1.98</v>
      </c>
    </row>
    <row r="29" spans="1:14" x14ac:dyDescent="0.25">
      <c r="A29" s="136">
        <f>SUM(A4:A28)</f>
        <v>89.81</v>
      </c>
      <c r="B29" s="70" t="s">
        <v>8</v>
      </c>
      <c r="C29" s="70">
        <f>SUM(C4:C28)</f>
        <v>2.2800000000000002</v>
      </c>
      <c r="D29" s="95"/>
      <c r="E29" s="95">
        <f>SUM(E5:E28)</f>
        <v>3.88</v>
      </c>
      <c r="F29" s="94"/>
      <c r="G29" s="70">
        <f>SUM(G4:G28)</f>
        <v>5.75</v>
      </c>
      <c r="H29" s="70"/>
      <c r="I29" s="70">
        <f>SUM(I4:I28)</f>
        <v>4.92</v>
      </c>
      <c r="J29" s="70"/>
      <c r="K29" s="95">
        <f>SUM(K4:K28)</f>
        <v>3.8600000000000003</v>
      </c>
      <c r="L29" s="95"/>
      <c r="M29" s="95">
        <f>SUM(M4:M28)</f>
        <v>0</v>
      </c>
      <c r="N29" s="123">
        <f>SUM(N4:N28)</f>
        <v>20.69</v>
      </c>
    </row>
    <row r="30" spans="1:14" x14ac:dyDescent="0.25">
      <c r="A30" s="1"/>
      <c r="B30" s="1"/>
      <c r="C30" s="1"/>
      <c r="D30" s="1"/>
      <c r="E30" s="1"/>
      <c r="F30" s="97"/>
      <c r="G30" s="1"/>
      <c r="H30" s="1"/>
      <c r="I30" s="1"/>
      <c r="J30" s="16"/>
      <c r="K30" s="1"/>
      <c r="L30" s="1"/>
      <c r="M30" s="1"/>
      <c r="N30" s="1"/>
    </row>
    <row r="31" spans="1:14" x14ac:dyDescent="0.25">
      <c r="A31" s="1"/>
      <c r="B31" s="1" t="s">
        <v>28</v>
      </c>
      <c r="C31" s="1"/>
      <c r="D31" s="1"/>
      <c r="E31" s="1"/>
      <c r="F31" s="97"/>
      <c r="G31" s="1"/>
      <c r="H31" s="1" t="s">
        <v>10</v>
      </c>
      <c r="I31" s="1"/>
      <c r="J31" s="16"/>
      <c r="K31" s="110">
        <f>N29*4.33</f>
        <v>89.587700000000012</v>
      </c>
      <c r="L31" s="110"/>
      <c r="M31" s="110"/>
      <c r="N31" s="1"/>
    </row>
    <row r="32" spans="1:14" x14ac:dyDescent="0.25">
      <c r="A32" s="1"/>
      <c r="B32" s="1" t="s">
        <v>29</v>
      </c>
      <c r="C32" s="1"/>
      <c r="D32" s="1"/>
      <c r="E32" s="1"/>
      <c r="F32" s="135" t="s">
        <v>150</v>
      </c>
      <c r="G32" s="1"/>
      <c r="H32" s="1"/>
      <c r="I32" s="111">
        <f>N29</f>
        <v>20.69</v>
      </c>
      <c r="J32" s="1"/>
      <c r="K32" s="1"/>
      <c r="L32" s="1"/>
      <c r="M32" s="1"/>
      <c r="N32" s="1"/>
    </row>
    <row r="33" spans="1:14" x14ac:dyDescent="0.25">
      <c r="A33" s="1"/>
      <c r="B33" s="1" t="s">
        <v>11</v>
      </c>
      <c r="C33" s="1"/>
      <c r="D33" s="1"/>
      <c r="G33" s="1"/>
      <c r="H33" s="1"/>
      <c r="I33" s="1"/>
      <c r="J33" s="1"/>
      <c r="K33" s="1"/>
      <c r="L33" s="1"/>
      <c r="M33" s="1"/>
      <c r="N33" s="1"/>
    </row>
  </sheetData>
  <pageMargins left="0" right="0" top="0" bottom="0" header="0" footer="0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7" workbookViewId="0">
      <selection activeCell="A25" sqref="A25:N26"/>
    </sheetView>
  </sheetViews>
  <sheetFormatPr baseColWidth="10" defaultRowHeight="15" x14ac:dyDescent="0.25"/>
  <cols>
    <col min="1" max="1" width="7.28515625" customWidth="1"/>
    <col min="3" max="3" width="6.28515625" customWidth="1"/>
    <col min="5" max="5" width="6.42578125" customWidth="1"/>
    <col min="7" max="7" width="6.28515625" customWidth="1"/>
    <col min="9" max="9" width="7" customWidth="1"/>
    <col min="10" max="10" width="14.85546875" customWidth="1"/>
    <col min="11" max="11" width="6.42578125" customWidth="1"/>
    <col min="12" max="12" width="4.7109375" customWidth="1"/>
    <col min="13" max="14" width="5.710937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7.09</v>
      </c>
      <c r="B4" s="1"/>
      <c r="C4" s="73"/>
      <c r="D4" s="92" t="s">
        <v>131</v>
      </c>
      <c r="E4" s="73"/>
      <c r="F4" s="92"/>
      <c r="G4" s="130"/>
      <c r="H4" s="73"/>
      <c r="I4" s="92"/>
      <c r="J4" s="92" t="s">
        <v>131</v>
      </c>
      <c r="K4" s="73"/>
      <c r="L4" s="73"/>
      <c r="M4" s="73"/>
      <c r="N4" s="113"/>
    </row>
    <row r="5" spans="1:14" ht="21" customHeight="1" x14ac:dyDescent="0.25">
      <c r="A5" s="70"/>
      <c r="B5" s="68"/>
      <c r="C5" s="68"/>
      <c r="D5" s="84" t="s">
        <v>16</v>
      </c>
      <c r="E5" s="84">
        <v>1.19</v>
      </c>
      <c r="F5" s="114"/>
      <c r="G5" s="131"/>
      <c r="H5" s="68"/>
      <c r="I5" s="68"/>
      <c r="J5" s="84" t="s">
        <v>145</v>
      </c>
      <c r="K5" s="68">
        <v>0.44</v>
      </c>
      <c r="L5" s="68"/>
      <c r="M5" s="68"/>
      <c r="N5" s="115">
        <f>C5+E5+G5+I5+K5+M5</f>
        <v>1.63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/>
      <c r="B8" s="137"/>
      <c r="C8" s="73"/>
      <c r="D8" s="92" t="s">
        <v>102</v>
      </c>
      <c r="E8" s="73"/>
      <c r="F8" s="92"/>
      <c r="G8" s="130"/>
      <c r="H8" s="73"/>
      <c r="I8" s="92"/>
      <c r="J8" s="92" t="s">
        <v>102</v>
      </c>
      <c r="K8" s="73"/>
      <c r="L8" s="73"/>
      <c r="M8" s="73"/>
      <c r="N8" s="113"/>
    </row>
    <row r="9" spans="1:14" x14ac:dyDescent="0.25">
      <c r="A9" s="70">
        <v>6</v>
      </c>
      <c r="B9" s="68"/>
      <c r="C9" s="68"/>
      <c r="D9" s="84" t="s">
        <v>52</v>
      </c>
      <c r="E9" s="84">
        <v>0.33</v>
      </c>
      <c r="F9" s="114"/>
      <c r="G9" s="131"/>
      <c r="H9" s="68"/>
      <c r="I9" s="68"/>
      <c r="J9" s="84" t="s">
        <v>16</v>
      </c>
      <c r="K9" s="68">
        <v>1.05</v>
      </c>
      <c r="L9" s="68"/>
      <c r="M9" s="68"/>
      <c r="N9" s="115">
        <f>C9+E9+G9+I9+K9+M9</f>
        <v>1.3800000000000001</v>
      </c>
    </row>
    <row r="10" spans="1:14" x14ac:dyDescent="0.25">
      <c r="A10" s="119">
        <v>1.22</v>
      </c>
      <c r="B10" s="91"/>
      <c r="C10" s="91"/>
      <c r="D10" s="87"/>
      <c r="E10" s="87"/>
      <c r="F10" s="138"/>
      <c r="G10" s="139"/>
      <c r="H10" s="91"/>
      <c r="I10" s="91"/>
      <c r="J10" s="87" t="s">
        <v>142</v>
      </c>
      <c r="K10" s="91">
        <v>0.28000000000000003</v>
      </c>
      <c r="L10" s="91"/>
      <c r="M10" s="91"/>
      <c r="N10" s="115">
        <f>C10+E10+G10+I10+K10+M10</f>
        <v>0.28000000000000003</v>
      </c>
    </row>
    <row r="11" spans="1:14" ht="23.25" x14ac:dyDescent="0.25">
      <c r="A11" s="112">
        <v>10</v>
      </c>
      <c r="B11" s="146" t="s">
        <v>104</v>
      </c>
      <c r="C11" s="73"/>
      <c r="D11" s="146" t="s">
        <v>104</v>
      </c>
      <c r="E11" s="73"/>
      <c r="F11" s="146" t="s">
        <v>104</v>
      </c>
      <c r="G11" s="132"/>
      <c r="H11" s="146" t="s">
        <v>104</v>
      </c>
      <c r="I11" s="73"/>
      <c r="J11" s="146" t="s">
        <v>104</v>
      </c>
      <c r="K11" s="73"/>
      <c r="L11" s="73"/>
      <c r="M11" s="73"/>
      <c r="N11" s="113"/>
    </row>
    <row r="12" spans="1:14" x14ac:dyDescent="0.25">
      <c r="A12" s="70"/>
      <c r="B12" s="95" t="s">
        <v>16</v>
      </c>
      <c r="C12" s="68">
        <v>1.05</v>
      </c>
      <c r="D12" s="95" t="s">
        <v>52</v>
      </c>
      <c r="E12" s="95">
        <v>0.25</v>
      </c>
      <c r="F12" s="95" t="s">
        <v>22</v>
      </c>
      <c r="G12" s="133">
        <v>0.25</v>
      </c>
      <c r="H12" s="95" t="s">
        <v>22</v>
      </c>
      <c r="I12" s="68">
        <v>0.25</v>
      </c>
      <c r="J12" s="95" t="s">
        <v>105</v>
      </c>
      <c r="K12" s="68">
        <v>0.5</v>
      </c>
      <c r="L12" s="68"/>
      <c r="M12" s="68"/>
      <c r="N12" s="115">
        <f t="shared" ref="N12:N14" si="0">C12+E12+G12+I12+K12+M12</f>
        <v>2.2999999999999998</v>
      </c>
    </row>
    <row r="13" spans="1:14" x14ac:dyDescent="0.25">
      <c r="A13" s="119">
        <v>7</v>
      </c>
      <c r="B13" s="1"/>
      <c r="C13" s="91"/>
      <c r="D13" s="91" t="s">
        <v>106</v>
      </c>
      <c r="E13" s="91"/>
      <c r="F13" s="87"/>
      <c r="G13" s="134"/>
      <c r="H13" s="91"/>
      <c r="I13" s="91"/>
      <c r="J13" s="91" t="s">
        <v>106</v>
      </c>
      <c r="K13" s="73"/>
      <c r="L13" s="73"/>
      <c r="M13" s="73"/>
      <c r="N13" s="113"/>
    </row>
    <row r="14" spans="1:14" x14ac:dyDescent="0.25">
      <c r="A14" s="119"/>
      <c r="B14" s="118"/>
      <c r="C14" s="91"/>
      <c r="D14" s="118" t="s">
        <v>16</v>
      </c>
      <c r="E14" s="118">
        <v>1.29</v>
      </c>
      <c r="F14" s="87"/>
      <c r="G14" s="134"/>
      <c r="H14" s="118"/>
      <c r="I14" s="91"/>
      <c r="J14" s="120" t="s">
        <v>22</v>
      </c>
      <c r="K14" s="91">
        <v>0.33</v>
      </c>
      <c r="L14" s="91"/>
      <c r="M14" s="91"/>
      <c r="N14" s="121">
        <f t="shared" si="0"/>
        <v>1.62</v>
      </c>
    </row>
    <row r="15" spans="1:14" ht="23.25" x14ac:dyDescent="0.25">
      <c r="A15" s="112"/>
      <c r="B15" s="92" t="s">
        <v>107</v>
      </c>
      <c r="C15" s="73"/>
      <c r="D15" s="73"/>
      <c r="E15" s="116"/>
      <c r="F15" s="92"/>
      <c r="G15" s="132"/>
      <c r="H15" s="92" t="s">
        <v>107</v>
      </c>
      <c r="I15" s="73"/>
      <c r="J15" s="73"/>
      <c r="K15" s="73"/>
      <c r="L15" s="73"/>
      <c r="M15" s="73"/>
      <c r="N15" s="113"/>
    </row>
    <row r="16" spans="1:14" x14ac:dyDescent="0.25">
      <c r="A16" s="70">
        <v>7.5</v>
      </c>
      <c r="B16" s="68" t="s">
        <v>52</v>
      </c>
      <c r="C16" s="68">
        <v>0.33</v>
      </c>
      <c r="D16" s="68"/>
      <c r="E16" s="95"/>
      <c r="F16" s="84"/>
      <c r="G16" s="133"/>
      <c r="H16" s="68" t="s">
        <v>16</v>
      </c>
      <c r="I16" s="68">
        <v>1.4</v>
      </c>
      <c r="J16" s="68"/>
      <c r="K16" s="68"/>
      <c r="L16" s="68"/>
      <c r="M16" s="68"/>
      <c r="N16" s="121">
        <f>C16+E16+G16+I16+K16+M16</f>
        <v>1.73</v>
      </c>
    </row>
    <row r="17" spans="1:14" x14ac:dyDescent="0.25">
      <c r="A17" s="63"/>
      <c r="B17" s="42" t="s">
        <v>119</v>
      </c>
      <c r="C17" s="62"/>
      <c r="D17" s="42"/>
      <c r="E17" s="126"/>
      <c r="F17" s="41"/>
      <c r="G17" s="62"/>
      <c r="H17" s="127" t="s">
        <v>121</v>
      </c>
      <c r="I17" s="60"/>
      <c r="K17" s="10"/>
      <c r="L17" s="42"/>
      <c r="M17" s="42"/>
      <c r="N17" s="31"/>
    </row>
    <row r="18" spans="1:14" x14ac:dyDescent="0.25">
      <c r="A18" s="35">
        <v>8.02</v>
      </c>
      <c r="B18" s="36" t="s">
        <v>22</v>
      </c>
      <c r="C18" s="59">
        <v>0.33</v>
      </c>
      <c r="D18" s="36"/>
      <c r="E18" s="37"/>
      <c r="F18" s="38"/>
      <c r="G18" s="59"/>
      <c r="H18" s="43" t="s">
        <v>16</v>
      </c>
      <c r="I18" s="45">
        <v>1.52</v>
      </c>
      <c r="J18" s="129"/>
      <c r="K18" s="21"/>
      <c r="L18" s="36"/>
      <c r="M18" s="36"/>
      <c r="N18" s="36">
        <f>C18+E18+G18+I18+K18</f>
        <v>1.85</v>
      </c>
    </row>
    <row r="19" spans="1:14" x14ac:dyDescent="0.25">
      <c r="A19" s="63"/>
      <c r="B19" s="42" t="s">
        <v>120</v>
      </c>
      <c r="C19" s="62"/>
      <c r="D19" s="42"/>
      <c r="E19" s="126"/>
      <c r="F19" s="41"/>
      <c r="G19" s="62"/>
      <c r="H19" s="127" t="s">
        <v>120</v>
      </c>
      <c r="I19" s="60"/>
      <c r="K19" s="10"/>
      <c r="L19" s="42"/>
      <c r="M19" s="42"/>
      <c r="N19" s="42"/>
    </row>
    <row r="20" spans="1:14" x14ac:dyDescent="0.25">
      <c r="A20" s="35">
        <v>8.02</v>
      </c>
      <c r="B20" s="36" t="s">
        <v>22</v>
      </c>
      <c r="C20" s="59">
        <v>0.33</v>
      </c>
      <c r="D20" s="36"/>
      <c r="E20" s="37"/>
      <c r="F20" s="38"/>
      <c r="G20" s="59"/>
      <c r="H20" s="43" t="s">
        <v>16</v>
      </c>
      <c r="I20" s="45">
        <v>1.52</v>
      </c>
      <c r="J20" s="129"/>
      <c r="K20" s="21"/>
      <c r="L20" s="36"/>
      <c r="M20" s="36"/>
      <c r="N20" s="36">
        <f>C20+E20+G20+I20+K20</f>
        <v>1.85</v>
      </c>
    </row>
    <row r="21" spans="1:14" ht="24.75" x14ac:dyDescent="0.25">
      <c r="A21" s="63"/>
      <c r="B21" s="42"/>
      <c r="C21" s="62"/>
      <c r="D21" s="42"/>
      <c r="E21" s="126"/>
      <c r="F21" s="41"/>
      <c r="G21" s="62"/>
      <c r="H21" s="127"/>
      <c r="I21" s="60"/>
      <c r="J21" s="127" t="s">
        <v>122</v>
      </c>
      <c r="K21" s="10"/>
      <c r="L21" s="42"/>
      <c r="M21" s="42"/>
      <c r="N21" s="42"/>
    </row>
    <row r="22" spans="1:14" ht="24.75" x14ac:dyDescent="0.25">
      <c r="A22" s="35">
        <v>3</v>
      </c>
      <c r="B22" s="36"/>
      <c r="C22" s="59"/>
      <c r="D22" s="36"/>
      <c r="E22" s="37"/>
      <c r="F22" s="38"/>
      <c r="G22" s="59"/>
      <c r="H22" s="43"/>
      <c r="I22" s="45"/>
      <c r="J22" s="43" t="s">
        <v>125</v>
      </c>
      <c r="K22" s="21">
        <v>0.69</v>
      </c>
      <c r="L22" s="36"/>
      <c r="M22" s="36"/>
      <c r="N22" s="36">
        <f>C22+E22+G22+I22+K22</f>
        <v>0.69</v>
      </c>
    </row>
    <row r="23" spans="1:14" ht="24.75" x14ac:dyDescent="0.25">
      <c r="A23" s="63"/>
      <c r="B23" s="42"/>
      <c r="C23" s="62"/>
      <c r="D23" s="42"/>
      <c r="E23" s="126"/>
      <c r="F23" s="41"/>
      <c r="G23" s="62"/>
      <c r="H23" s="127" t="s">
        <v>123</v>
      </c>
      <c r="I23" s="60"/>
      <c r="J23" s="127"/>
      <c r="K23" s="10"/>
      <c r="L23" s="42"/>
      <c r="M23" s="42"/>
      <c r="N23" s="42"/>
    </row>
    <row r="24" spans="1:14" x14ac:dyDescent="0.25">
      <c r="A24" s="63">
        <v>1</v>
      </c>
      <c r="B24" s="42"/>
      <c r="C24" s="62"/>
      <c r="D24" s="42"/>
      <c r="E24" s="126"/>
      <c r="F24" s="41"/>
      <c r="G24" s="62"/>
      <c r="H24" s="127" t="s">
        <v>124</v>
      </c>
      <c r="I24" s="60">
        <v>0.23</v>
      </c>
      <c r="J24" s="127"/>
      <c r="K24" s="10"/>
      <c r="L24" s="42"/>
      <c r="M24" s="42"/>
      <c r="N24" s="36">
        <f>C24+E24+G24+I24+K24</f>
        <v>0.23</v>
      </c>
    </row>
    <row r="25" spans="1:14" x14ac:dyDescent="0.25">
      <c r="A25" s="112">
        <v>8.64</v>
      </c>
      <c r="B25" s="73" t="s">
        <v>129</v>
      </c>
      <c r="C25" s="73"/>
      <c r="D25" s="73"/>
      <c r="E25" s="73"/>
      <c r="F25" s="73" t="s">
        <v>129</v>
      </c>
      <c r="G25" s="73"/>
      <c r="H25" s="73"/>
      <c r="I25" s="73"/>
      <c r="J25" s="73" t="s">
        <v>129</v>
      </c>
      <c r="K25" s="73"/>
      <c r="L25" s="73"/>
      <c r="M25" s="73"/>
      <c r="N25" s="113"/>
    </row>
    <row r="26" spans="1:14" x14ac:dyDescent="0.25">
      <c r="A26" s="70"/>
      <c r="B26" s="68" t="s">
        <v>22</v>
      </c>
      <c r="C26" s="68">
        <v>0.24</v>
      </c>
      <c r="D26" s="68"/>
      <c r="E26" s="68"/>
      <c r="F26" s="68" t="s">
        <v>16</v>
      </c>
      <c r="G26" s="68">
        <v>1.5</v>
      </c>
      <c r="H26" s="68"/>
      <c r="I26" s="68"/>
      <c r="J26" s="68" t="s">
        <v>22</v>
      </c>
      <c r="K26" s="68">
        <v>0.24</v>
      </c>
      <c r="L26" s="68"/>
      <c r="M26" s="68"/>
      <c r="N26" s="115">
        <f>C26+G26+K26</f>
        <v>1.98</v>
      </c>
    </row>
    <row r="27" spans="1:14" x14ac:dyDescent="0.25">
      <c r="A27" s="136">
        <f>SUM(A4:A26)</f>
        <v>72.489999999999995</v>
      </c>
      <c r="B27" s="70" t="s">
        <v>8</v>
      </c>
      <c r="C27" s="70">
        <f>SUM(C4:C26)</f>
        <v>2.2800000000000002</v>
      </c>
      <c r="D27" s="95"/>
      <c r="E27" s="95">
        <f>SUM(E5:E26)</f>
        <v>3.88</v>
      </c>
      <c r="F27" s="94"/>
      <c r="G27" s="70">
        <f>SUM(G4:G26)</f>
        <v>1.75</v>
      </c>
      <c r="H27" s="70"/>
      <c r="I27" s="70">
        <f>SUM(I4:I26)</f>
        <v>4.92</v>
      </c>
      <c r="J27" s="70"/>
      <c r="K27" s="95">
        <f>SUM(K4:K26)</f>
        <v>3.8600000000000003</v>
      </c>
      <c r="L27" s="95"/>
      <c r="M27" s="95">
        <f>SUM(M4:M26)</f>
        <v>0</v>
      </c>
      <c r="N27" s="123">
        <f>SUM(N4:N26)</f>
        <v>16.689999999999998</v>
      </c>
    </row>
    <row r="28" spans="1:14" x14ac:dyDescent="0.25">
      <c r="A28" s="1"/>
      <c r="B28" s="1"/>
      <c r="C28" s="1"/>
      <c r="D28" s="1"/>
      <c r="E28" s="1"/>
      <c r="F28" s="97"/>
      <c r="G28" s="1"/>
      <c r="H28" s="1"/>
      <c r="I28" s="1"/>
      <c r="J28" s="16"/>
      <c r="K28" s="1"/>
      <c r="L28" s="1"/>
      <c r="M28" s="1"/>
      <c r="N28" s="1"/>
    </row>
    <row r="29" spans="1:14" x14ac:dyDescent="0.25">
      <c r="A29" s="1"/>
      <c r="B29" s="1" t="s">
        <v>28</v>
      </c>
      <c r="C29" s="1"/>
      <c r="D29" s="1"/>
      <c r="E29" s="1"/>
      <c r="F29" s="97"/>
      <c r="G29" s="1"/>
      <c r="H29" s="1" t="s">
        <v>10</v>
      </c>
      <c r="I29" s="1"/>
      <c r="J29" s="16"/>
      <c r="K29" s="110">
        <f>N27*4.33</f>
        <v>72.267699999999991</v>
      </c>
      <c r="L29" s="110"/>
      <c r="M29" s="110"/>
      <c r="N29" s="1"/>
    </row>
    <row r="30" spans="1:14" x14ac:dyDescent="0.25">
      <c r="A30" s="1"/>
      <c r="B30" s="1" t="s">
        <v>29</v>
      </c>
      <c r="C30" s="1"/>
      <c r="D30" s="1"/>
      <c r="E30" s="1"/>
      <c r="F30" s="135" t="s">
        <v>149</v>
      </c>
      <c r="G30" s="1"/>
      <c r="H30" s="1"/>
      <c r="I30" s="111">
        <f>N27</f>
        <v>16.689999999999998</v>
      </c>
      <c r="J30" s="1"/>
      <c r="K30" s="1"/>
      <c r="L30" s="1"/>
      <c r="M30" s="1"/>
      <c r="N30" s="1"/>
    </row>
    <row r="31" spans="1:14" x14ac:dyDescent="0.25">
      <c r="A31" s="1"/>
      <c r="B31" s="1" t="s">
        <v>11</v>
      </c>
      <c r="C31" s="1"/>
      <c r="D31" s="1"/>
      <c r="F31" t="s">
        <v>148</v>
      </c>
      <c r="G31" s="1"/>
      <c r="H31" s="1"/>
      <c r="I31" s="1"/>
      <c r="J31" s="1"/>
      <c r="K31" s="1"/>
      <c r="L31" s="1"/>
      <c r="M31" s="1"/>
      <c r="N31" s="1"/>
    </row>
  </sheetData>
  <pageMargins left="0" right="0" top="0" bottom="0" header="0" footer="0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7" workbookViewId="0">
      <selection activeCell="A25" sqref="A25:N26"/>
    </sheetView>
  </sheetViews>
  <sheetFormatPr baseColWidth="10" defaultRowHeight="15" x14ac:dyDescent="0.25"/>
  <cols>
    <col min="1" max="1" width="7.140625" customWidth="1"/>
    <col min="2" max="2" width="13.42578125" customWidth="1"/>
    <col min="3" max="3" width="6.42578125" customWidth="1"/>
    <col min="4" max="4" width="13.85546875" customWidth="1"/>
    <col min="5" max="5" width="4.42578125" bestFit="1" customWidth="1"/>
    <col min="7" max="7" width="6.5703125" customWidth="1"/>
    <col min="8" max="8" width="14" customWidth="1"/>
    <col min="9" max="9" width="7.5703125" customWidth="1"/>
    <col min="10" max="10" width="14.7109375" customWidth="1"/>
    <col min="11" max="11" width="6.7109375" customWidth="1"/>
    <col min="12" max="12" width="6" customWidth="1"/>
    <col min="13" max="13" width="4.5703125" customWidth="1"/>
    <col min="14" max="14" width="6.1406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7.09</v>
      </c>
      <c r="B4" s="1"/>
      <c r="C4" s="73"/>
      <c r="D4" s="92" t="s">
        <v>131</v>
      </c>
      <c r="E4" s="73"/>
      <c r="F4" s="92"/>
      <c r="G4" s="130"/>
      <c r="H4" s="73"/>
      <c r="I4" s="92"/>
      <c r="J4" s="92" t="s">
        <v>131</v>
      </c>
      <c r="K4" s="73"/>
      <c r="L4" s="73"/>
      <c r="M4" s="73"/>
      <c r="N4" s="113"/>
    </row>
    <row r="5" spans="1:14" ht="25.5" customHeight="1" x14ac:dyDescent="0.25">
      <c r="A5" s="70"/>
      <c r="B5" s="68"/>
      <c r="C5" s="68"/>
      <c r="D5" s="84" t="s">
        <v>16</v>
      </c>
      <c r="E5" s="84">
        <v>1.19</v>
      </c>
      <c r="F5" s="114"/>
      <c r="G5" s="131"/>
      <c r="H5" s="68"/>
      <c r="I5" s="68"/>
      <c r="J5" s="84" t="s">
        <v>145</v>
      </c>
      <c r="K5" s="68">
        <v>0.44</v>
      </c>
      <c r="L5" s="68"/>
      <c r="M5" s="68"/>
      <c r="N5" s="115">
        <f>C5+E5+G5+I5+K5+M5</f>
        <v>1.63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/>
      <c r="B8" s="137"/>
      <c r="C8" s="73"/>
      <c r="D8" s="92" t="s">
        <v>102</v>
      </c>
      <c r="E8" s="73"/>
      <c r="F8" s="92"/>
      <c r="G8" s="130"/>
      <c r="H8" s="73"/>
      <c r="I8" s="92"/>
      <c r="J8" s="92" t="s">
        <v>102</v>
      </c>
      <c r="K8" s="73"/>
      <c r="L8" s="73"/>
      <c r="M8" s="73"/>
      <c r="N8" s="113"/>
    </row>
    <row r="9" spans="1:14" x14ac:dyDescent="0.25">
      <c r="A9" s="70">
        <v>6</v>
      </c>
      <c r="B9" s="68"/>
      <c r="C9" s="68"/>
      <c r="D9" s="84" t="s">
        <v>52</v>
      </c>
      <c r="E9" s="84">
        <v>0.33</v>
      </c>
      <c r="F9" s="114"/>
      <c r="G9" s="131"/>
      <c r="H9" s="68"/>
      <c r="I9" s="68"/>
      <c r="J9" s="84" t="s">
        <v>16</v>
      </c>
      <c r="K9" s="68">
        <v>1.05</v>
      </c>
      <c r="L9" s="68"/>
      <c r="M9" s="68"/>
      <c r="N9" s="115">
        <f>C9+E9+G9+I9+K9+M9</f>
        <v>1.3800000000000001</v>
      </c>
    </row>
    <row r="10" spans="1:14" x14ac:dyDescent="0.25">
      <c r="A10" s="119">
        <v>1.22</v>
      </c>
      <c r="B10" s="91"/>
      <c r="C10" s="91"/>
      <c r="D10" s="87"/>
      <c r="E10" s="87"/>
      <c r="F10" s="138"/>
      <c r="G10" s="139"/>
      <c r="H10" s="91"/>
      <c r="I10" s="91"/>
      <c r="J10" s="87" t="s">
        <v>142</v>
      </c>
      <c r="K10" s="91">
        <v>0.28000000000000003</v>
      </c>
      <c r="L10" s="91"/>
      <c r="M10" s="91"/>
      <c r="N10" s="115">
        <f>C10+E10+G10+I10+K10+M10</f>
        <v>0.28000000000000003</v>
      </c>
    </row>
    <row r="11" spans="1:14" ht="23.25" x14ac:dyDescent="0.25">
      <c r="A11" s="112">
        <v>10</v>
      </c>
      <c r="B11" s="146" t="s">
        <v>104</v>
      </c>
      <c r="C11" s="73"/>
      <c r="D11" s="146" t="s">
        <v>104</v>
      </c>
      <c r="E11" s="73"/>
      <c r="F11" s="146" t="s">
        <v>104</v>
      </c>
      <c r="G11" s="132"/>
      <c r="H11" s="146" t="s">
        <v>104</v>
      </c>
      <c r="I11" s="73"/>
      <c r="J11" s="146" t="s">
        <v>104</v>
      </c>
      <c r="K11" s="73"/>
      <c r="L11" s="73"/>
      <c r="M11" s="73"/>
      <c r="N11" s="113"/>
    </row>
    <row r="12" spans="1:14" x14ac:dyDescent="0.25">
      <c r="A12" s="70"/>
      <c r="B12" s="95" t="s">
        <v>16</v>
      </c>
      <c r="C12" s="68">
        <v>1.05</v>
      </c>
      <c r="D12" s="95" t="s">
        <v>52</v>
      </c>
      <c r="E12" s="95">
        <v>0.25</v>
      </c>
      <c r="F12" s="95" t="s">
        <v>22</v>
      </c>
      <c r="G12" s="133">
        <v>0.25</v>
      </c>
      <c r="H12" s="95" t="s">
        <v>22</v>
      </c>
      <c r="I12" s="68">
        <v>0.25</v>
      </c>
      <c r="J12" s="95" t="s">
        <v>105</v>
      </c>
      <c r="K12" s="68">
        <v>0.5</v>
      </c>
      <c r="L12" s="68"/>
      <c r="M12" s="68"/>
      <c r="N12" s="115">
        <f t="shared" ref="N12:N14" si="0">C12+E12+G12+I12+K12+M12</f>
        <v>2.2999999999999998</v>
      </c>
    </row>
    <row r="13" spans="1:14" x14ac:dyDescent="0.25">
      <c r="A13" s="119">
        <v>7</v>
      </c>
      <c r="B13" s="1"/>
      <c r="C13" s="91"/>
      <c r="D13" s="91" t="s">
        <v>106</v>
      </c>
      <c r="E13" s="91"/>
      <c r="F13" s="87"/>
      <c r="G13" s="134"/>
      <c r="H13" s="91"/>
      <c r="I13" s="91"/>
      <c r="J13" s="91" t="s">
        <v>106</v>
      </c>
      <c r="K13" s="73"/>
      <c r="L13" s="73"/>
      <c r="M13" s="73"/>
      <c r="N13" s="113"/>
    </row>
    <row r="14" spans="1:14" x14ac:dyDescent="0.25">
      <c r="A14" s="119"/>
      <c r="B14" s="118"/>
      <c r="C14" s="91"/>
      <c r="D14" s="118" t="s">
        <v>16</v>
      </c>
      <c r="E14" s="118">
        <v>1.29</v>
      </c>
      <c r="F14" s="87"/>
      <c r="G14" s="134"/>
      <c r="H14" s="118"/>
      <c r="I14" s="91"/>
      <c r="J14" s="120" t="s">
        <v>22</v>
      </c>
      <c r="K14" s="91">
        <v>0.33</v>
      </c>
      <c r="L14" s="91"/>
      <c r="M14" s="91"/>
      <c r="N14" s="121">
        <f t="shared" si="0"/>
        <v>1.62</v>
      </c>
    </row>
    <row r="15" spans="1:14" ht="12.75" customHeight="1" x14ac:dyDescent="0.25">
      <c r="A15" s="112"/>
      <c r="B15" s="92" t="s">
        <v>107</v>
      </c>
      <c r="C15" s="73"/>
      <c r="D15" s="73"/>
      <c r="E15" s="116"/>
      <c r="F15" s="92"/>
      <c r="G15" s="132"/>
      <c r="H15" s="92" t="s">
        <v>107</v>
      </c>
      <c r="I15" s="73"/>
      <c r="J15" s="73"/>
      <c r="K15" s="73"/>
      <c r="L15" s="73"/>
      <c r="M15" s="73"/>
      <c r="N15" s="113"/>
    </row>
    <row r="16" spans="1:14" x14ac:dyDescent="0.25">
      <c r="A16" s="70">
        <v>7.5</v>
      </c>
      <c r="B16" s="68" t="s">
        <v>52</v>
      </c>
      <c r="C16" s="68">
        <v>0.33</v>
      </c>
      <c r="D16" s="68"/>
      <c r="E16" s="95"/>
      <c r="F16" s="84"/>
      <c r="G16" s="133"/>
      <c r="H16" s="68" t="s">
        <v>16</v>
      </c>
      <c r="I16" s="68">
        <v>1.4</v>
      </c>
      <c r="J16" s="68"/>
      <c r="K16" s="68"/>
      <c r="L16" s="68"/>
      <c r="M16" s="68"/>
      <c r="N16" s="121">
        <f>C16+E16+G16+I16+K16+M16</f>
        <v>1.73</v>
      </c>
    </row>
    <row r="17" spans="1:14" x14ac:dyDescent="0.25">
      <c r="A17" s="63"/>
      <c r="B17" s="42" t="s">
        <v>119</v>
      </c>
      <c r="C17" s="62"/>
      <c r="D17" s="42"/>
      <c r="E17" s="126"/>
      <c r="F17" s="41"/>
      <c r="G17" s="62"/>
      <c r="H17" s="127" t="s">
        <v>121</v>
      </c>
      <c r="I17" s="60"/>
      <c r="K17" s="10"/>
      <c r="L17" s="42"/>
      <c r="M17" s="42"/>
      <c r="N17" s="42"/>
    </row>
    <row r="18" spans="1:14" x14ac:dyDescent="0.25">
      <c r="A18" s="35">
        <v>8.02</v>
      </c>
      <c r="B18" s="36" t="s">
        <v>22</v>
      </c>
      <c r="C18" s="59">
        <v>0.33</v>
      </c>
      <c r="D18" s="36"/>
      <c r="E18" s="37"/>
      <c r="F18" s="38"/>
      <c r="G18" s="59"/>
      <c r="H18" s="43" t="s">
        <v>16</v>
      </c>
      <c r="I18" s="45">
        <v>1.52</v>
      </c>
      <c r="J18" s="129"/>
      <c r="K18" s="21"/>
      <c r="L18" s="36"/>
      <c r="M18" s="36"/>
      <c r="N18" s="36">
        <f>C18+E18+G18+I18+K18</f>
        <v>1.85</v>
      </c>
    </row>
    <row r="19" spans="1:14" x14ac:dyDescent="0.25">
      <c r="A19" s="63"/>
      <c r="B19" s="42" t="s">
        <v>120</v>
      </c>
      <c r="C19" s="62"/>
      <c r="D19" s="42"/>
      <c r="E19" s="126"/>
      <c r="F19" s="41"/>
      <c r="G19" s="62"/>
      <c r="H19" s="127" t="s">
        <v>120</v>
      </c>
      <c r="I19" s="60"/>
      <c r="K19" s="10"/>
      <c r="L19" s="42"/>
      <c r="M19" s="42"/>
      <c r="N19" s="42"/>
    </row>
    <row r="20" spans="1:14" x14ac:dyDescent="0.25">
      <c r="A20" s="35">
        <v>8.02</v>
      </c>
      <c r="B20" s="36" t="s">
        <v>22</v>
      </c>
      <c r="C20" s="59">
        <v>0.33</v>
      </c>
      <c r="D20" s="36"/>
      <c r="E20" s="37"/>
      <c r="F20" s="38"/>
      <c r="G20" s="59"/>
      <c r="H20" s="43" t="s">
        <v>16</v>
      </c>
      <c r="I20" s="45">
        <v>1.52</v>
      </c>
      <c r="J20" s="129"/>
      <c r="K20" s="21"/>
      <c r="L20" s="36"/>
      <c r="M20" s="36"/>
      <c r="N20" s="36">
        <f>C20+E20+G20+I20+K20</f>
        <v>1.85</v>
      </c>
    </row>
    <row r="21" spans="1:14" ht="24.75" x14ac:dyDescent="0.25">
      <c r="A21" s="63"/>
      <c r="B21" s="42"/>
      <c r="C21" s="62"/>
      <c r="D21" s="42"/>
      <c r="E21" s="126"/>
      <c r="F21" s="41"/>
      <c r="G21" s="62"/>
      <c r="H21" s="127"/>
      <c r="I21" s="60"/>
      <c r="J21" s="127" t="s">
        <v>122</v>
      </c>
      <c r="K21" s="10"/>
      <c r="L21" s="42"/>
      <c r="M21" s="42"/>
      <c r="N21" s="42"/>
    </row>
    <row r="22" spans="1:14" ht="24.75" x14ac:dyDescent="0.25">
      <c r="A22" s="35">
        <v>3</v>
      </c>
      <c r="B22" s="36"/>
      <c r="C22" s="59"/>
      <c r="D22" s="36"/>
      <c r="E22" s="37"/>
      <c r="F22" s="38"/>
      <c r="G22" s="59"/>
      <c r="H22" s="43"/>
      <c r="I22" s="45"/>
      <c r="J22" s="43" t="s">
        <v>125</v>
      </c>
      <c r="K22" s="21">
        <v>0.69</v>
      </c>
      <c r="L22" s="36"/>
      <c r="M22" s="36"/>
      <c r="N22" s="36">
        <f>C22+E22+G22+I22+K22</f>
        <v>0.69</v>
      </c>
    </row>
    <row r="23" spans="1:14" ht="12" customHeight="1" x14ac:dyDescent="0.25">
      <c r="A23" s="63"/>
      <c r="B23" s="42"/>
      <c r="C23" s="62"/>
      <c r="D23" s="42"/>
      <c r="E23" s="126"/>
      <c r="F23" s="41"/>
      <c r="G23" s="62"/>
      <c r="H23" s="127" t="s">
        <v>123</v>
      </c>
      <c r="I23" s="60"/>
      <c r="J23" s="127"/>
      <c r="K23" s="10"/>
      <c r="L23" s="42"/>
      <c r="M23" s="42"/>
      <c r="N23" s="42"/>
    </row>
    <row r="24" spans="1:14" x14ac:dyDescent="0.25">
      <c r="A24" s="63">
        <v>1</v>
      </c>
      <c r="B24" s="42"/>
      <c r="C24" s="62"/>
      <c r="D24" s="42"/>
      <c r="E24" s="126"/>
      <c r="F24" s="41"/>
      <c r="G24" s="62"/>
      <c r="H24" s="127" t="s">
        <v>124</v>
      </c>
      <c r="I24" s="60">
        <v>0.23</v>
      </c>
      <c r="J24" s="127"/>
      <c r="K24" s="10"/>
      <c r="L24" s="42"/>
      <c r="M24" s="42"/>
      <c r="N24" s="36">
        <f>C24+E24+G24+I24+K24</f>
        <v>0.23</v>
      </c>
    </row>
    <row r="25" spans="1:14" x14ac:dyDescent="0.25">
      <c r="A25" s="112">
        <v>8.33</v>
      </c>
      <c r="B25" s="73"/>
      <c r="C25" s="73"/>
      <c r="D25" s="73" t="s">
        <v>129</v>
      </c>
      <c r="E25" s="73"/>
      <c r="F25" s="92"/>
      <c r="G25" s="73"/>
      <c r="H25" s="73"/>
      <c r="I25" s="73"/>
      <c r="J25" s="73" t="s">
        <v>129</v>
      </c>
      <c r="K25" s="73"/>
      <c r="L25" s="73"/>
      <c r="M25" s="73"/>
      <c r="N25" s="113"/>
    </row>
    <row r="26" spans="1:14" x14ac:dyDescent="0.25">
      <c r="A26" s="70"/>
      <c r="B26" s="68"/>
      <c r="C26" s="68"/>
      <c r="D26" s="68" t="s">
        <v>16</v>
      </c>
      <c r="E26" s="68">
        <v>1.5</v>
      </c>
      <c r="F26" s="84"/>
      <c r="G26" s="68"/>
      <c r="H26" s="68"/>
      <c r="I26" s="68"/>
      <c r="J26" s="68" t="s">
        <v>22</v>
      </c>
      <c r="K26" s="68">
        <v>0.42</v>
      </c>
      <c r="L26" s="68"/>
      <c r="M26" s="68"/>
      <c r="N26" s="115">
        <f>C26+E26+G26+I26+K26+M26</f>
        <v>1.92</v>
      </c>
    </row>
    <row r="27" spans="1:14" x14ac:dyDescent="0.25">
      <c r="A27" s="136">
        <f>SUM(A4:A26)</f>
        <v>72.179999999999993</v>
      </c>
      <c r="B27" s="70" t="s">
        <v>8</v>
      </c>
      <c r="C27" s="70">
        <f>SUM(C4:C26)</f>
        <v>2.04</v>
      </c>
      <c r="D27" s="95"/>
      <c r="E27" s="95">
        <f>SUM(E4:E26)</f>
        <v>5.38</v>
      </c>
      <c r="F27" s="94"/>
      <c r="G27" s="70">
        <f>SUM(G4:G26)</f>
        <v>0.25</v>
      </c>
      <c r="H27" s="70"/>
      <c r="I27" s="70">
        <f>SUM(I4:I26)</f>
        <v>4.92</v>
      </c>
      <c r="J27" s="70"/>
      <c r="K27" s="95">
        <f>SUM(K4:K26)</f>
        <v>4.04</v>
      </c>
      <c r="L27" s="95"/>
      <c r="M27" s="95">
        <f>SUM(M4:M26)</f>
        <v>0</v>
      </c>
      <c r="N27" s="123">
        <f>SUM(N4:N26)</f>
        <v>16.63</v>
      </c>
    </row>
    <row r="28" spans="1:14" x14ac:dyDescent="0.25">
      <c r="A28" s="1"/>
      <c r="B28" s="1"/>
      <c r="C28" s="1"/>
      <c r="D28" s="1"/>
      <c r="E28" s="1"/>
      <c r="F28" s="97"/>
      <c r="G28" s="1"/>
      <c r="H28" s="1"/>
      <c r="I28" s="1"/>
      <c r="J28" s="16"/>
      <c r="K28" s="1"/>
      <c r="L28" s="1"/>
      <c r="M28" s="1"/>
      <c r="N28" s="1"/>
    </row>
    <row r="29" spans="1:14" x14ac:dyDescent="0.25">
      <c r="A29" s="1"/>
      <c r="B29" s="1" t="s">
        <v>28</v>
      </c>
      <c r="C29" s="1"/>
      <c r="D29" s="1"/>
      <c r="E29" s="1"/>
      <c r="F29" s="97"/>
      <c r="G29" s="1"/>
      <c r="H29" s="1" t="s">
        <v>10</v>
      </c>
      <c r="I29" s="1"/>
      <c r="J29" s="16"/>
      <c r="K29" s="110">
        <f>N27*4.33</f>
        <v>72.007899999999992</v>
      </c>
      <c r="L29" s="110"/>
      <c r="M29" s="110"/>
      <c r="N29" s="1"/>
    </row>
    <row r="30" spans="1:14" x14ac:dyDescent="0.25">
      <c r="A30" s="1"/>
      <c r="B30" s="1" t="s">
        <v>29</v>
      </c>
      <c r="C30" s="1"/>
      <c r="D30" s="1"/>
      <c r="E30" s="1"/>
      <c r="F30" s="135" t="s">
        <v>147</v>
      </c>
      <c r="G30" s="1"/>
      <c r="H30" s="1"/>
      <c r="I30" s="111">
        <f>N27</f>
        <v>16.63</v>
      </c>
      <c r="J30" s="1"/>
      <c r="K30" s="1"/>
      <c r="L30" s="1"/>
      <c r="M30" s="1"/>
      <c r="N30" s="1"/>
    </row>
    <row r="31" spans="1:14" x14ac:dyDescent="0.25">
      <c r="A31" s="1"/>
      <c r="B31" s="1" t="s">
        <v>11</v>
      </c>
      <c r="C31" s="1"/>
      <c r="D31" s="1"/>
      <c r="F31" t="s">
        <v>148</v>
      </c>
      <c r="G31" s="1"/>
      <c r="H31" s="1"/>
      <c r="I31" s="1"/>
      <c r="J31" s="1"/>
      <c r="K31" s="1"/>
      <c r="L31" s="1"/>
      <c r="M31" s="1"/>
      <c r="N31" s="1"/>
    </row>
  </sheetData>
  <pageMargins left="0" right="0" top="0" bottom="0" header="0" footer="0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A17" sqref="A17:N18"/>
    </sheetView>
  </sheetViews>
  <sheetFormatPr baseColWidth="10" defaultRowHeight="15" x14ac:dyDescent="0.25"/>
  <cols>
    <col min="1" max="1" width="7.7109375" customWidth="1"/>
    <col min="2" max="2" width="14.5703125" customWidth="1"/>
    <col min="3" max="3" width="5.85546875" customWidth="1"/>
    <col min="4" max="4" width="18.85546875" customWidth="1"/>
    <col min="5" max="5" width="6.7109375" customWidth="1"/>
    <col min="6" max="6" width="14.28515625" customWidth="1"/>
    <col min="7" max="7" width="5.28515625" customWidth="1"/>
    <col min="8" max="8" width="14.85546875" customWidth="1"/>
    <col min="9" max="9" width="6" customWidth="1"/>
    <col min="10" max="10" width="16.28515625" customWidth="1"/>
    <col min="11" max="11" width="5.7109375" customWidth="1"/>
    <col min="12" max="12" width="7" customWidth="1"/>
    <col min="13" max="13" width="5.85546875" customWidth="1"/>
    <col min="14" max="14" width="7.57031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7.09</v>
      </c>
      <c r="B4" s="1"/>
      <c r="C4" s="73"/>
      <c r="D4" s="92" t="s">
        <v>131</v>
      </c>
      <c r="E4" s="73"/>
      <c r="F4" s="92"/>
      <c r="G4" s="130"/>
      <c r="H4" s="73"/>
      <c r="I4" s="92"/>
      <c r="J4" s="92" t="s">
        <v>131</v>
      </c>
      <c r="K4" s="73"/>
      <c r="L4" s="73"/>
      <c r="M4" s="73"/>
      <c r="N4" s="113"/>
    </row>
    <row r="5" spans="1:14" ht="21" customHeight="1" x14ac:dyDescent="0.25">
      <c r="A5" s="70"/>
      <c r="B5" s="68"/>
      <c r="C5" s="68"/>
      <c r="D5" s="84" t="s">
        <v>16</v>
      </c>
      <c r="E5" s="84">
        <v>1.19</v>
      </c>
      <c r="F5" s="114"/>
      <c r="G5" s="131"/>
      <c r="H5" s="68"/>
      <c r="I5" s="68"/>
      <c r="J5" s="84" t="s">
        <v>145</v>
      </c>
      <c r="K5" s="68">
        <v>0.44</v>
      </c>
      <c r="L5" s="68"/>
      <c r="M5" s="68"/>
      <c r="N5" s="115">
        <f>C5+E5+G5+I5+K5+M5</f>
        <v>1.63</v>
      </c>
    </row>
    <row r="6" spans="1:14" ht="12" customHeight="1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12" customHeight="1" x14ac:dyDescent="0.25">
      <c r="A8" s="112"/>
      <c r="B8" s="137"/>
      <c r="C8" s="73"/>
      <c r="D8" s="92" t="s">
        <v>102</v>
      </c>
      <c r="E8" s="73"/>
      <c r="F8" s="92"/>
      <c r="G8" s="130"/>
      <c r="H8" s="73"/>
      <c r="I8" s="92"/>
      <c r="J8" s="92" t="s">
        <v>102</v>
      </c>
      <c r="K8" s="73"/>
      <c r="L8" s="73"/>
      <c r="M8" s="73"/>
      <c r="N8" s="113"/>
    </row>
    <row r="9" spans="1:14" x14ac:dyDescent="0.25">
      <c r="A9" s="70">
        <v>6</v>
      </c>
      <c r="B9" s="68"/>
      <c r="C9" s="68"/>
      <c r="D9" s="84" t="s">
        <v>52</v>
      </c>
      <c r="E9" s="84">
        <v>0.33</v>
      </c>
      <c r="F9" s="114"/>
      <c r="G9" s="131"/>
      <c r="H9" s="68"/>
      <c r="I9" s="68"/>
      <c r="J9" s="84" t="s">
        <v>16</v>
      </c>
      <c r="K9" s="68">
        <v>1.05</v>
      </c>
      <c r="L9" s="68"/>
      <c r="M9" s="68"/>
      <c r="N9" s="115">
        <f>C9+E9+G9+I9+K9+M9</f>
        <v>1.3800000000000001</v>
      </c>
    </row>
    <row r="10" spans="1:14" x14ac:dyDescent="0.25">
      <c r="A10" s="119">
        <v>1.22</v>
      </c>
      <c r="B10" s="91"/>
      <c r="C10" s="91"/>
      <c r="D10" s="87"/>
      <c r="E10" s="87"/>
      <c r="F10" s="138"/>
      <c r="G10" s="139"/>
      <c r="H10" s="91"/>
      <c r="I10" s="91"/>
      <c r="J10" s="87" t="s">
        <v>142</v>
      </c>
      <c r="K10" s="91">
        <v>0.28000000000000003</v>
      </c>
      <c r="L10" s="91"/>
      <c r="M10" s="91"/>
      <c r="N10" s="115">
        <f>C10+E10+G10+I10+K10+M10</f>
        <v>0.28000000000000003</v>
      </c>
    </row>
    <row r="11" spans="1:14" ht="23.25" x14ac:dyDescent="0.25">
      <c r="A11" s="112">
        <v>10</v>
      </c>
      <c r="B11" s="146" t="s">
        <v>104</v>
      </c>
      <c r="C11" s="73"/>
      <c r="D11" s="146" t="s">
        <v>104</v>
      </c>
      <c r="E11" s="73"/>
      <c r="F11" s="146" t="s">
        <v>104</v>
      </c>
      <c r="G11" s="132"/>
      <c r="H11" s="146" t="s">
        <v>104</v>
      </c>
      <c r="I11" s="73"/>
      <c r="J11" s="146" t="s">
        <v>104</v>
      </c>
      <c r="K11" s="73"/>
      <c r="L11" s="73"/>
      <c r="M11" s="73"/>
      <c r="N11" s="113"/>
    </row>
    <row r="12" spans="1:14" x14ac:dyDescent="0.25">
      <c r="A12" s="70"/>
      <c r="B12" s="95" t="s">
        <v>16</v>
      </c>
      <c r="C12" s="68">
        <v>1.05</v>
      </c>
      <c r="D12" s="95" t="s">
        <v>52</v>
      </c>
      <c r="E12" s="95">
        <v>0.25</v>
      </c>
      <c r="F12" s="95" t="s">
        <v>22</v>
      </c>
      <c r="G12" s="133">
        <v>0.25</v>
      </c>
      <c r="H12" s="95" t="s">
        <v>22</v>
      </c>
      <c r="I12" s="68">
        <v>0.25</v>
      </c>
      <c r="J12" s="95" t="s">
        <v>105</v>
      </c>
      <c r="K12" s="68">
        <v>0.5</v>
      </c>
      <c r="L12" s="68"/>
      <c r="M12" s="68"/>
      <c r="N12" s="115">
        <f t="shared" ref="N12:N14" si="0">C12+E12+G12+I12+K12+M12</f>
        <v>2.2999999999999998</v>
      </c>
    </row>
    <row r="13" spans="1:14" x14ac:dyDescent="0.25">
      <c r="A13" s="119">
        <v>7</v>
      </c>
      <c r="B13" s="1"/>
      <c r="C13" s="91"/>
      <c r="D13" s="91" t="s">
        <v>106</v>
      </c>
      <c r="E13" s="91"/>
      <c r="F13" s="87"/>
      <c r="G13" s="134"/>
      <c r="H13" s="91"/>
      <c r="I13" s="91"/>
      <c r="J13" s="91" t="s">
        <v>106</v>
      </c>
      <c r="K13" s="73"/>
      <c r="L13" s="73"/>
      <c r="M13" s="73"/>
      <c r="N13" s="113"/>
    </row>
    <row r="14" spans="1:14" x14ac:dyDescent="0.25">
      <c r="A14" s="119"/>
      <c r="B14" s="118"/>
      <c r="C14" s="91"/>
      <c r="D14" s="118" t="s">
        <v>16</v>
      </c>
      <c r="E14" s="118">
        <v>1.29</v>
      </c>
      <c r="F14" s="87"/>
      <c r="G14" s="134"/>
      <c r="H14" s="118"/>
      <c r="I14" s="91"/>
      <c r="J14" s="120" t="s">
        <v>22</v>
      </c>
      <c r="K14" s="91">
        <v>0.33</v>
      </c>
      <c r="L14" s="91"/>
      <c r="M14" s="91"/>
      <c r="N14" s="121">
        <f t="shared" si="0"/>
        <v>1.62</v>
      </c>
    </row>
    <row r="15" spans="1:14" x14ac:dyDescent="0.25">
      <c r="A15" s="112"/>
      <c r="B15" s="92" t="s">
        <v>107</v>
      </c>
      <c r="C15" s="73"/>
      <c r="D15" s="73"/>
      <c r="E15" s="116"/>
      <c r="F15" s="92"/>
      <c r="G15" s="132"/>
      <c r="H15" s="92" t="s">
        <v>107</v>
      </c>
      <c r="I15" s="73"/>
      <c r="J15" s="73"/>
      <c r="K15" s="73"/>
      <c r="L15" s="73"/>
      <c r="M15" s="73"/>
      <c r="N15" s="113"/>
    </row>
    <row r="16" spans="1:14" x14ac:dyDescent="0.25">
      <c r="A16" s="70">
        <v>7.5</v>
      </c>
      <c r="B16" s="68" t="s">
        <v>52</v>
      </c>
      <c r="C16" s="68">
        <v>0.33</v>
      </c>
      <c r="D16" s="68"/>
      <c r="E16" s="95"/>
      <c r="F16" s="84"/>
      <c r="G16" s="133"/>
      <c r="H16" s="68" t="s">
        <v>16</v>
      </c>
      <c r="I16" s="68">
        <v>1.4</v>
      </c>
      <c r="J16" s="68"/>
      <c r="K16" s="68"/>
      <c r="L16" s="68"/>
      <c r="M16" s="68"/>
      <c r="N16" s="121">
        <f>C16+E16+G16+I16+K16+M16</f>
        <v>1.73</v>
      </c>
    </row>
    <row r="17" spans="1:14" ht="24.75" x14ac:dyDescent="0.25">
      <c r="A17" s="29"/>
      <c r="B17" s="30"/>
      <c r="C17" s="66"/>
      <c r="D17" s="32"/>
      <c r="E17" s="31"/>
      <c r="F17" s="30" t="s">
        <v>113</v>
      </c>
      <c r="G17" s="66"/>
      <c r="H17" s="30"/>
      <c r="I17" s="66"/>
      <c r="K17" s="19"/>
      <c r="L17" s="31"/>
      <c r="M17" s="31"/>
      <c r="N17" s="31"/>
    </row>
    <row r="18" spans="1:14" x14ac:dyDescent="0.25">
      <c r="A18" s="35">
        <v>17.32</v>
      </c>
      <c r="B18" s="36"/>
      <c r="C18" s="59"/>
      <c r="D18" s="36"/>
      <c r="E18" s="37"/>
      <c r="F18" s="36" t="s">
        <v>143</v>
      </c>
      <c r="G18" s="59">
        <v>4</v>
      </c>
      <c r="H18" s="43"/>
      <c r="I18" s="45"/>
      <c r="J18" s="21"/>
      <c r="K18" s="21"/>
      <c r="L18" s="36"/>
      <c r="M18" s="36"/>
      <c r="N18" s="36">
        <f>C18+E18+G18+I18+K18</f>
        <v>4</v>
      </c>
    </row>
    <row r="19" spans="1:14" x14ac:dyDescent="0.25">
      <c r="A19" s="63"/>
      <c r="B19" s="42" t="s">
        <v>119</v>
      </c>
      <c r="C19" s="62"/>
      <c r="D19" s="42"/>
      <c r="E19" s="126"/>
      <c r="F19" s="41"/>
      <c r="G19" s="62"/>
      <c r="H19" s="127" t="s">
        <v>121</v>
      </c>
      <c r="I19" s="60"/>
      <c r="K19" s="10"/>
      <c r="L19" s="42"/>
      <c r="M19" s="42"/>
      <c r="N19" s="42"/>
    </row>
    <row r="20" spans="1:14" x14ac:dyDescent="0.25">
      <c r="A20" s="35">
        <v>8.02</v>
      </c>
      <c r="B20" s="36" t="s">
        <v>22</v>
      </c>
      <c r="C20" s="59">
        <v>0.33</v>
      </c>
      <c r="D20" s="36"/>
      <c r="E20" s="37"/>
      <c r="F20" s="38"/>
      <c r="G20" s="59"/>
      <c r="H20" s="43" t="s">
        <v>16</v>
      </c>
      <c r="I20" s="45">
        <v>1.52</v>
      </c>
      <c r="J20" s="129"/>
      <c r="K20" s="21"/>
      <c r="L20" s="36"/>
      <c r="M20" s="36"/>
      <c r="N20" s="36">
        <f>C20+E20+G20+I20+K20</f>
        <v>1.85</v>
      </c>
    </row>
    <row r="21" spans="1:14" x14ac:dyDescent="0.25">
      <c r="A21" s="63"/>
      <c r="B21" s="42" t="s">
        <v>120</v>
      </c>
      <c r="C21" s="62"/>
      <c r="D21" s="42"/>
      <c r="E21" s="126"/>
      <c r="F21" s="41"/>
      <c r="G21" s="62"/>
      <c r="H21" s="127" t="s">
        <v>120</v>
      </c>
      <c r="I21" s="60"/>
      <c r="K21" s="10"/>
      <c r="L21" s="42"/>
      <c r="M21" s="42"/>
      <c r="N21" s="42"/>
    </row>
    <row r="22" spans="1:14" x14ac:dyDescent="0.25">
      <c r="A22" s="35">
        <v>8.02</v>
      </c>
      <c r="B22" s="36" t="s">
        <v>22</v>
      </c>
      <c r="C22" s="59">
        <v>0.33</v>
      </c>
      <c r="D22" s="36"/>
      <c r="E22" s="37"/>
      <c r="F22" s="38"/>
      <c r="G22" s="59"/>
      <c r="H22" s="43" t="s">
        <v>16</v>
      </c>
      <c r="I22" s="45">
        <v>1.52</v>
      </c>
      <c r="J22" s="129"/>
      <c r="K22" s="21"/>
      <c r="L22" s="36"/>
      <c r="M22" s="36"/>
      <c r="N22" s="36">
        <f>C22+E22+G22+I22+K22</f>
        <v>1.85</v>
      </c>
    </row>
    <row r="23" spans="1:14" ht="24.75" x14ac:dyDescent="0.25">
      <c r="A23" s="63"/>
      <c r="B23" s="42"/>
      <c r="C23" s="62"/>
      <c r="D23" s="42"/>
      <c r="E23" s="126"/>
      <c r="F23" s="41"/>
      <c r="G23" s="62"/>
      <c r="H23" s="127"/>
      <c r="I23" s="60"/>
      <c r="J23" s="127" t="s">
        <v>122</v>
      </c>
      <c r="K23" s="10"/>
      <c r="L23" s="42"/>
      <c r="M23" s="42"/>
      <c r="N23" s="42"/>
    </row>
    <row r="24" spans="1:14" ht="24.75" x14ac:dyDescent="0.25">
      <c r="A24" s="35">
        <v>3</v>
      </c>
      <c r="B24" s="36"/>
      <c r="C24" s="59"/>
      <c r="D24" s="36"/>
      <c r="E24" s="37"/>
      <c r="F24" s="38"/>
      <c r="G24" s="59"/>
      <c r="H24" s="43"/>
      <c r="I24" s="45"/>
      <c r="J24" s="43" t="s">
        <v>125</v>
      </c>
      <c r="K24" s="21">
        <v>0.69</v>
      </c>
      <c r="L24" s="36"/>
      <c r="M24" s="36"/>
      <c r="N24" s="36">
        <f>C24+E24+G24+I24+K24</f>
        <v>0.69</v>
      </c>
    </row>
    <row r="25" spans="1:14" x14ac:dyDescent="0.25">
      <c r="A25" s="63"/>
      <c r="B25" s="42"/>
      <c r="C25" s="62"/>
      <c r="D25" s="42"/>
      <c r="E25" s="126"/>
      <c r="F25" s="41"/>
      <c r="G25" s="62"/>
      <c r="H25" s="127" t="s">
        <v>123</v>
      </c>
      <c r="I25" s="60"/>
      <c r="J25" s="127"/>
      <c r="K25" s="10"/>
      <c r="L25" s="42"/>
      <c r="M25" s="42"/>
      <c r="N25" s="42"/>
    </row>
    <row r="26" spans="1:14" x14ac:dyDescent="0.25">
      <c r="A26" s="63">
        <v>1</v>
      </c>
      <c r="B26" s="42"/>
      <c r="C26" s="62"/>
      <c r="D26" s="42"/>
      <c r="E26" s="126"/>
      <c r="F26" s="41"/>
      <c r="G26" s="62"/>
      <c r="H26" s="127" t="s">
        <v>124</v>
      </c>
      <c r="I26" s="60">
        <v>0.23</v>
      </c>
      <c r="J26" s="127"/>
      <c r="K26" s="10"/>
      <c r="L26" s="42"/>
      <c r="M26" s="42"/>
      <c r="N26" s="36">
        <f>C26+E26+G26+I26+K26</f>
        <v>0.23</v>
      </c>
    </row>
    <row r="27" spans="1:14" x14ac:dyDescent="0.25">
      <c r="A27" s="112">
        <v>8.33</v>
      </c>
      <c r="B27" s="73"/>
      <c r="C27" s="73"/>
      <c r="D27" s="73" t="s">
        <v>129</v>
      </c>
      <c r="E27" s="73"/>
      <c r="F27" s="92"/>
      <c r="G27" s="73"/>
      <c r="H27" s="73"/>
      <c r="I27" s="73"/>
      <c r="J27" s="73" t="s">
        <v>129</v>
      </c>
      <c r="K27" s="73"/>
      <c r="L27" s="73"/>
      <c r="M27" s="73"/>
      <c r="N27" s="113"/>
    </row>
    <row r="28" spans="1:14" x14ac:dyDescent="0.25">
      <c r="A28" s="70"/>
      <c r="B28" s="68"/>
      <c r="C28" s="68"/>
      <c r="D28" s="68" t="s">
        <v>16</v>
      </c>
      <c r="E28" s="68">
        <v>1.5</v>
      </c>
      <c r="F28" s="84"/>
      <c r="G28" s="68"/>
      <c r="H28" s="68"/>
      <c r="I28" s="68"/>
      <c r="J28" s="68" t="s">
        <v>22</v>
      </c>
      <c r="K28" s="68">
        <v>0.42</v>
      </c>
      <c r="L28" s="68"/>
      <c r="M28" s="68"/>
      <c r="N28" s="115">
        <f>C28+E28+G28+I28+K28+M28</f>
        <v>1.92</v>
      </c>
    </row>
    <row r="29" spans="1:14" x14ac:dyDescent="0.25">
      <c r="A29" s="136">
        <f>SUM(A4:A28)</f>
        <v>89.5</v>
      </c>
      <c r="B29" s="70" t="s">
        <v>8</v>
      </c>
      <c r="C29" s="70">
        <f>SUM(C4:C28)</f>
        <v>2.04</v>
      </c>
      <c r="D29" s="95"/>
      <c r="E29" s="95">
        <f>SUM(E4:E28)</f>
        <v>5.38</v>
      </c>
      <c r="F29" s="94"/>
      <c r="G29" s="70">
        <f>SUM(G4:G28)</f>
        <v>4.25</v>
      </c>
      <c r="H29" s="70"/>
      <c r="I29" s="70">
        <f>SUM(I4:I28)</f>
        <v>4.92</v>
      </c>
      <c r="J29" s="70"/>
      <c r="K29" s="95">
        <f>SUM(K4:K28)</f>
        <v>4.04</v>
      </c>
      <c r="L29" s="95"/>
      <c r="M29" s="95">
        <f>SUM(M4:M28)</f>
        <v>0</v>
      </c>
      <c r="N29" s="123">
        <f>SUM(N4:N28)</f>
        <v>20.630000000000003</v>
      </c>
    </row>
    <row r="30" spans="1:14" x14ac:dyDescent="0.25">
      <c r="A30" s="1"/>
      <c r="B30" s="1"/>
      <c r="C30" s="1"/>
      <c r="D30" s="1"/>
      <c r="E30" s="1"/>
      <c r="F30" s="97"/>
      <c r="G30" s="1"/>
      <c r="H30" s="1"/>
      <c r="I30" s="1"/>
      <c r="J30" s="16"/>
      <c r="K30" s="1"/>
      <c r="L30" s="1"/>
      <c r="M30" s="1"/>
      <c r="N30" s="1"/>
    </row>
    <row r="31" spans="1:14" x14ac:dyDescent="0.25">
      <c r="A31" s="1"/>
      <c r="B31" s="1" t="s">
        <v>28</v>
      </c>
      <c r="C31" s="1"/>
      <c r="D31" s="1"/>
      <c r="E31" s="1"/>
      <c r="F31" s="97"/>
      <c r="G31" s="1"/>
      <c r="H31" s="1" t="s">
        <v>10</v>
      </c>
      <c r="I31" s="1"/>
      <c r="J31" s="16"/>
      <c r="K31" s="110">
        <f>N29*4.33</f>
        <v>89.327900000000014</v>
      </c>
      <c r="L31" s="110"/>
      <c r="M31" s="110"/>
      <c r="N31" s="1"/>
    </row>
    <row r="32" spans="1:14" x14ac:dyDescent="0.25">
      <c r="A32" s="1"/>
      <c r="B32" s="1" t="s">
        <v>29</v>
      </c>
      <c r="C32" s="1"/>
      <c r="D32" s="1"/>
      <c r="E32" s="1"/>
      <c r="F32" s="135" t="s">
        <v>146</v>
      </c>
      <c r="G32" s="1"/>
      <c r="H32" s="1"/>
      <c r="I32" s="111">
        <f>N29</f>
        <v>20.630000000000003</v>
      </c>
      <c r="J32" s="1"/>
      <c r="K32" s="1"/>
      <c r="L32" s="1"/>
      <c r="M32" s="1"/>
      <c r="N32" s="1"/>
    </row>
    <row r="33" spans="1:14" x14ac:dyDescent="0.25">
      <c r="A33" s="1"/>
      <c r="B33" s="1" t="s">
        <v>11</v>
      </c>
      <c r="C33" s="1"/>
      <c r="D33" s="1"/>
      <c r="G33" s="1"/>
      <c r="H33" s="1"/>
      <c r="I33" s="1"/>
      <c r="J33" s="1"/>
      <c r="K33" s="1"/>
      <c r="L33" s="1"/>
      <c r="M33" s="1"/>
      <c r="N33" s="1"/>
    </row>
  </sheetData>
  <pageMargins left="0" right="0" top="0" bottom="0" header="0" footer="0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7" workbookViewId="0">
      <selection activeCell="O20" sqref="O20"/>
    </sheetView>
  </sheetViews>
  <sheetFormatPr baseColWidth="10" defaultRowHeight="15" x14ac:dyDescent="0.25"/>
  <cols>
    <col min="1" max="1" width="8.7109375" customWidth="1"/>
    <col min="3" max="3" width="8.140625" customWidth="1"/>
    <col min="5" max="5" width="7.28515625" customWidth="1"/>
    <col min="7" max="7" width="7.42578125" customWidth="1"/>
    <col min="9" max="9" width="7.85546875" customWidth="1"/>
    <col min="11" max="11" width="7.5703125" customWidth="1"/>
    <col min="12" max="12" width="6.85546875" customWidth="1"/>
    <col min="13" max="13" width="8" customWidth="1"/>
    <col min="14" max="14" width="7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6.59</v>
      </c>
      <c r="B4" s="1"/>
      <c r="C4" s="73"/>
      <c r="D4" s="92" t="s">
        <v>131</v>
      </c>
      <c r="E4" s="73"/>
      <c r="F4" s="92"/>
      <c r="G4" s="130"/>
      <c r="H4" s="73"/>
      <c r="I4" s="92"/>
      <c r="J4" s="92" t="s">
        <v>131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1.19</v>
      </c>
      <c r="F5" s="114"/>
      <c r="G5" s="131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1.52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/>
      <c r="B8" s="137"/>
      <c r="C8" s="73"/>
      <c r="D8" s="92" t="s">
        <v>102</v>
      </c>
      <c r="E8" s="73"/>
      <c r="F8" s="92"/>
      <c r="G8" s="130"/>
      <c r="H8" s="73"/>
      <c r="I8" s="92"/>
      <c r="J8" s="92" t="s">
        <v>102</v>
      </c>
      <c r="K8" s="73"/>
      <c r="L8" s="73"/>
      <c r="M8" s="73"/>
      <c r="N8" s="113"/>
    </row>
    <row r="9" spans="1:14" x14ac:dyDescent="0.25">
      <c r="A9" s="70">
        <v>6</v>
      </c>
      <c r="B9" s="68"/>
      <c r="C9" s="68"/>
      <c r="D9" s="84" t="s">
        <v>52</v>
      </c>
      <c r="E9" s="84">
        <v>0.33</v>
      </c>
      <c r="F9" s="114"/>
      <c r="G9" s="131"/>
      <c r="H9" s="68"/>
      <c r="I9" s="68"/>
      <c r="J9" s="84" t="s">
        <v>16</v>
      </c>
      <c r="K9" s="68">
        <v>1.05</v>
      </c>
      <c r="L9" s="68"/>
      <c r="M9" s="68"/>
      <c r="N9" s="115">
        <f>C9+E9+G9+I9+K9+M9</f>
        <v>1.3800000000000001</v>
      </c>
    </row>
    <row r="10" spans="1:14" x14ac:dyDescent="0.25">
      <c r="A10" s="119">
        <v>1.22</v>
      </c>
      <c r="B10" s="91"/>
      <c r="C10" s="91"/>
      <c r="D10" s="87"/>
      <c r="E10" s="87"/>
      <c r="F10" s="138"/>
      <c r="G10" s="139"/>
      <c r="H10" s="91"/>
      <c r="I10" s="91"/>
      <c r="J10" s="87" t="s">
        <v>142</v>
      </c>
      <c r="K10" s="91">
        <v>0.28000000000000003</v>
      </c>
      <c r="L10" s="91"/>
      <c r="M10" s="91"/>
      <c r="N10" s="115">
        <f>C10+E10+G10+I10+K10+M10</f>
        <v>0.28000000000000003</v>
      </c>
    </row>
    <row r="11" spans="1:14" ht="23.25" x14ac:dyDescent="0.25">
      <c r="A11" s="112">
        <v>10</v>
      </c>
      <c r="B11" s="146" t="s">
        <v>104</v>
      </c>
      <c r="C11" s="73"/>
      <c r="D11" s="146" t="s">
        <v>104</v>
      </c>
      <c r="E11" s="73"/>
      <c r="F11" s="146" t="s">
        <v>104</v>
      </c>
      <c r="G11" s="132"/>
      <c r="H11" s="146" t="s">
        <v>104</v>
      </c>
      <c r="I11" s="73"/>
      <c r="J11" s="146" t="s">
        <v>104</v>
      </c>
      <c r="K11" s="73"/>
      <c r="L11" s="73"/>
      <c r="M11" s="73"/>
      <c r="N11" s="113"/>
    </row>
    <row r="12" spans="1:14" x14ac:dyDescent="0.25">
      <c r="A12" s="70"/>
      <c r="B12" s="95" t="s">
        <v>16</v>
      </c>
      <c r="C12" s="68">
        <v>1.05</v>
      </c>
      <c r="D12" s="95" t="s">
        <v>52</v>
      </c>
      <c r="E12" s="95">
        <v>0.25</v>
      </c>
      <c r="F12" s="95" t="s">
        <v>22</v>
      </c>
      <c r="G12" s="133">
        <v>0.25</v>
      </c>
      <c r="H12" s="95" t="s">
        <v>22</v>
      </c>
      <c r="I12" s="68">
        <v>0.25</v>
      </c>
      <c r="J12" s="95" t="s">
        <v>105</v>
      </c>
      <c r="K12" s="68">
        <v>0.5</v>
      </c>
      <c r="L12" s="68"/>
      <c r="M12" s="68"/>
      <c r="N12" s="115">
        <f t="shared" ref="N12:N16" si="0">C12+E12+G12+I12+K12+M12</f>
        <v>2.2999999999999998</v>
      </c>
    </row>
    <row r="13" spans="1:14" x14ac:dyDescent="0.25">
      <c r="A13" s="119">
        <v>7</v>
      </c>
      <c r="B13" s="1"/>
      <c r="C13" s="91"/>
      <c r="D13" s="91" t="s">
        <v>106</v>
      </c>
      <c r="E13" s="91"/>
      <c r="F13" s="87"/>
      <c r="G13" s="134"/>
      <c r="H13" s="91"/>
      <c r="I13" s="91"/>
      <c r="J13" s="91" t="s">
        <v>106</v>
      </c>
      <c r="K13" s="73"/>
      <c r="L13" s="73"/>
      <c r="M13" s="73"/>
      <c r="N13" s="113"/>
    </row>
    <row r="14" spans="1:14" x14ac:dyDescent="0.25">
      <c r="A14" s="119"/>
      <c r="B14" s="118"/>
      <c r="C14" s="91"/>
      <c r="D14" s="118" t="s">
        <v>16</v>
      </c>
      <c r="E14" s="118">
        <v>1.29</v>
      </c>
      <c r="F14" s="87"/>
      <c r="G14" s="134"/>
      <c r="H14" s="118"/>
      <c r="I14" s="91"/>
      <c r="J14" s="120" t="s">
        <v>22</v>
      </c>
      <c r="K14" s="91">
        <v>0.33</v>
      </c>
      <c r="L14" s="91"/>
      <c r="M14" s="91"/>
      <c r="N14" s="121">
        <f t="shared" si="0"/>
        <v>1.62</v>
      </c>
    </row>
    <row r="15" spans="1:14" ht="23.25" x14ac:dyDescent="0.25">
      <c r="A15" s="112"/>
      <c r="B15" s="92" t="s">
        <v>107</v>
      </c>
      <c r="C15" s="73"/>
      <c r="D15" s="73"/>
      <c r="E15" s="116"/>
      <c r="F15" s="92"/>
      <c r="G15" s="132"/>
      <c r="H15" s="92" t="s">
        <v>107</v>
      </c>
      <c r="I15" s="73"/>
      <c r="J15" s="73"/>
      <c r="K15" s="73"/>
      <c r="L15" s="73"/>
      <c r="M15" s="73"/>
      <c r="N15" s="113"/>
    </row>
    <row r="16" spans="1:14" x14ac:dyDescent="0.25">
      <c r="A16" s="70">
        <v>7.5</v>
      </c>
      <c r="B16" s="68" t="s">
        <v>52</v>
      </c>
      <c r="C16" s="68">
        <v>0.33</v>
      </c>
      <c r="D16" s="68"/>
      <c r="E16" s="95"/>
      <c r="F16" s="84"/>
      <c r="G16" s="133"/>
      <c r="H16" s="68" t="s">
        <v>16</v>
      </c>
      <c r="I16" s="68">
        <v>1.4</v>
      </c>
      <c r="J16" s="68"/>
      <c r="K16" s="68"/>
      <c r="L16" s="68"/>
      <c r="M16" s="68"/>
      <c r="N16" s="121">
        <f t="shared" si="0"/>
        <v>1.73</v>
      </c>
    </row>
    <row r="17" spans="1:14" ht="24.75" x14ac:dyDescent="0.25">
      <c r="A17" s="29"/>
      <c r="B17" s="30"/>
      <c r="C17" s="66"/>
      <c r="D17" s="32"/>
      <c r="E17" s="31"/>
      <c r="F17" s="30" t="s">
        <v>113</v>
      </c>
      <c r="G17" s="66"/>
      <c r="H17" s="30"/>
      <c r="I17" s="66"/>
      <c r="K17" s="19"/>
      <c r="L17" s="31"/>
      <c r="M17" s="31"/>
      <c r="N17" s="31"/>
    </row>
    <row r="18" spans="1:14" x14ac:dyDescent="0.25">
      <c r="A18" s="35">
        <v>17.32</v>
      </c>
      <c r="B18" s="36"/>
      <c r="C18" s="59"/>
      <c r="D18" s="36"/>
      <c r="E18" s="37"/>
      <c r="F18" s="36" t="s">
        <v>143</v>
      </c>
      <c r="G18" s="59">
        <v>4</v>
      </c>
      <c r="H18" s="43"/>
      <c r="I18" s="45"/>
      <c r="J18" s="21"/>
      <c r="K18" s="21"/>
      <c r="L18" s="36"/>
      <c r="M18" s="36"/>
      <c r="N18" s="36">
        <f>C18+E18+G18+I18+K18</f>
        <v>4</v>
      </c>
    </row>
    <row r="19" spans="1:14" x14ac:dyDescent="0.25">
      <c r="A19" s="63"/>
      <c r="B19" s="42" t="s">
        <v>119</v>
      </c>
      <c r="C19" s="62"/>
      <c r="D19" s="42"/>
      <c r="E19" s="126"/>
      <c r="F19" s="41"/>
      <c r="G19" s="62"/>
      <c r="H19" s="127" t="s">
        <v>121</v>
      </c>
      <c r="I19" s="60"/>
      <c r="K19" s="10"/>
      <c r="L19" s="42"/>
      <c r="M19" s="42"/>
      <c r="N19" s="42"/>
    </row>
    <row r="20" spans="1:14" x14ac:dyDescent="0.25">
      <c r="A20" s="35">
        <v>8.02</v>
      </c>
      <c r="B20" s="36" t="s">
        <v>22</v>
      </c>
      <c r="C20" s="59">
        <v>0.33</v>
      </c>
      <c r="D20" s="36"/>
      <c r="E20" s="37"/>
      <c r="F20" s="38"/>
      <c r="G20" s="59"/>
      <c r="H20" s="43" t="s">
        <v>16</v>
      </c>
      <c r="I20" s="45">
        <v>1.52</v>
      </c>
      <c r="J20" s="129"/>
      <c r="K20" s="21"/>
      <c r="L20" s="36"/>
      <c r="M20" s="36"/>
      <c r="N20" s="36">
        <f>C20+E20+G20+I20+K20</f>
        <v>1.85</v>
      </c>
    </row>
    <row r="21" spans="1:14" x14ac:dyDescent="0.25">
      <c r="A21" s="63"/>
      <c r="B21" s="42" t="s">
        <v>120</v>
      </c>
      <c r="C21" s="62"/>
      <c r="D21" s="42"/>
      <c r="E21" s="126"/>
      <c r="F21" s="41"/>
      <c r="G21" s="62"/>
      <c r="H21" s="127" t="s">
        <v>120</v>
      </c>
      <c r="I21" s="60"/>
      <c r="K21" s="10"/>
      <c r="L21" s="42"/>
      <c r="M21" s="42"/>
      <c r="N21" s="42"/>
    </row>
    <row r="22" spans="1:14" x14ac:dyDescent="0.25">
      <c r="A22" s="35">
        <v>8.02</v>
      </c>
      <c r="B22" s="36" t="s">
        <v>22</v>
      </c>
      <c r="C22" s="59">
        <v>0.33</v>
      </c>
      <c r="D22" s="36"/>
      <c r="E22" s="37"/>
      <c r="F22" s="38"/>
      <c r="G22" s="59"/>
      <c r="H22" s="43" t="s">
        <v>16</v>
      </c>
      <c r="I22" s="45">
        <v>1.52</v>
      </c>
      <c r="J22" s="129"/>
      <c r="K22" s="21"/>
      <c r="L22" s="36"/>
      <c r="M22" s="36"/>
      <c r="N22" s="36">
        <f>C22+E22+G22+I22+K22</f>
        <v>1.85</v>
      </c>
    </row>
    <row r="23" spans="1:14" ht="24.75" x14ac:dyDescent="0.25">
      <c r="A23" s="63"/>
      <c r="B23" s="42"/>
      <c r="C23" s="62"/>
      <c r="D23" s="42"/>
      <c r="E23" s="126"/>
      <c r="F23" s="41"/>
      <c r="G23" s="62"/>
      <c r="H23" s="127"/>
      <c r="I23" s="60"/>
      <c r="J23" s="127" t="s">
        <v>122</v>
      </c>
      <c r="K23" s="10"/>
      <c r="L23" s="42"/>
      <c r="M23" s="42"/>
      <c r="N23" s="42"/>
    </row>
    <row r="24" spans="1:14" ht="24.75" x14ac:dyDescent="0.25">
      <c r="A24" s="35">
        <v>3</v>
      </c>
      <c r="B24" s="36"/>
      <c r="C24" s="59"/>
      <c r="D24" s="36"/>
      <c r="E24" s="37"/>
      <c r="F24" s="38"/>
      <c r="G24" s="59"/>
      <c r="H24" s="43"/>
      <c r="I24" s="45"/>
      <c r="J24" s="43" t="s">
        <v>125</v>
      </c>
      <c r="K24" s="21">
        <v>0.69</v>
      </c>
      <c r="L24" s="36"/>
      <c r="M24" s="36"/>
      <c r="N24" s="36">
        <f>C24+E24+G24+I24+K24</f>
        <v>0.69</v>
      </c>
    </row>
    <row r="25" spans="1:14" ht="24.75" x14ac:dyDescent="0.25">
      <c r="A25" s="63"/>
      <c r="B25" s="42"/>
      <c r="C25" s="62"/>
      <c r="D25" s="42"/>
      <c r="E25" s="126"/>
      <c r="F25" s="41"/>
      <c r="G25" s="62"/>
      <c r="H25" s="127" t="s">
        <v>123</v>
      </c>
      <c r="I25" s="60"/>
      <c r="J25" s="127"/>
      <c r="K25" s="10"/>
      <c r="L25" s="42"/>
      <c r="M25" s="42"/>
      <c r="N25" s="42"/>
    </row>
    <row r="26" spans="1:14" x14ac:dyDescent="0.25">
      <c r="A26" s="63">
        <v>1</v>
      </c>
      <c r="B26" s="42"/>
      <c r="C26" s="62"/>
      <c r="D26" s="42"/>
      <c r="E26" s="126"/>
      <c r="F26" s="41"/>
      <c r="G26" s="62"/>
      <c r="H26" s="127" t="s">
        <v>124</v>
      </c>
      <c r="I26" s="60">
        <v>0.23</v>
      </c>
      <c r="J26" s="127"/>
      <c r="K26" s="10"/>
      <c r="L26" s="42"/>
      <c r="M26" s="42"/>
      <c r="N26" s="36">
        <f>C26+E26+G26+I26+K26</f>
        <v>0.23</v>
      </c>
    </row>
    <row r="27" spans="1:14" x14ac:dyDescent="0.25">
      <c r="A27" s="112">
        <v>8.33</v>
      </c>
      <c r="B27" s="73"/>
      <c r="C27" s="73"/>
      <c r="D27" s="73" t="s">
        <v>129</v>
      </c>
      <c r="E27" s="73"/>
      <c r="F27" s="92"/>
      <c r="G27" s="73"/>
      <c r="H27" s="73"/>
      <c r="I27" s="73"/>
      <c r="J27" s="73" t="s">
        <v>129</v>
      </c>
      <c r="K27" s="73"/>
      <c r="L27" s="73"/>
      <c r="M27" s="73"/>
      <c r="N27" s="113"/>
    </row>
    <row r="28" spans="1:14" x14ac:dyDescent="0.25">
      <c r="A28" s="70"/>
      <c r="B28" s="68"/>
      <c r="C28" s="68"/>
      <c r="D28" s="68" t="s">
        <v>16</v>
      </c>
      <c r="E28" s="68">
        <v>1.5</v>
      </c>
      <c r="F28" s="84"/>
      <c r="G28" s="68"/>
      <c r="H28" s="68"/>
      <c r="I28" s="68"/>
      <c r="J28" s="68" t="s">
        <v>22</v>
      </c>
      <c r="K28" s="68">
        <v>0.42</v>
      </c>
      <c r="L28" s="68"/>
      <c r="M28" s="68"/>
      <c r="N28" s="115">
        <f>C28+E28+G28+I28+K28+M28</f>
        <v>1.92</v>
      </c>
    </row>
    <row r="29" spans="1:14" x14ac:dyDescent="0.25">
      <c r="A29" s="136">
        <f>SUM(A4:A28)</f>
        <v>89</v>
      </c>
      <c r="B29" s="70" t="s">
        <v>8</v>
      </c>
      <c r="C29" s="70">
        <f>SUM(C4:C28)</f>
        <v>2.04</v>
      </c>
      <c r="D29" s="95"/>
      <c r="E29" s="95">
        <f>SUM(E4:E28)</f>
        <v>5.38</v>
      </c>
      <c r="F29" s="94"/>
      <c r="G29" s="70">
        <f>SUM(G4:G28)</f>
        <v>4.25</v>
      </c>
      <c r="H29" s="70"/>
      <c r="I29" s="70">
        <f>SUM(I4:I28)</f>
        <v>4.92</v>
      </c>
      <c r="J29" s="70"/>
      <c r="K29" s="95">
        <f>SUM(K4:K28)</f>
        <v>3.93</v>
      </c>
      <c r="L29" s="95"/>
      <c r="M29" s="95">
        <f>SUM(M4:M28)</f>
        <v>0</v>
      </c>
      <c r="N29" s="123">
        <f>SUM(N4:N28)</f>
        <v>20.520000000000003</v>
      </c>
    </row>
    <row r="30" spans="1:14" x14ac:dyDescent="0.25">
      <c r="A30" s="1"/>
      <c r="B30" s="1"/>
      <c r="C30" s="1"/>
      <c r="D30" s="1"/>
      <c r="E30" s="1"/>
      <c r="F30" s="97"/>
      <c r="G30" s="1"/>
      <c r="H30" s="1"/>
      <c r="I30" s="1"/>
      <c r="J30" s="16"/>
      <c r="K30" s="1"/>
      <c r="L30" s="1"/>
      <c r="M30" s="1"/>
      <c r="N30" s="1"/>
    </row>
    <row r="31" spans="1:14" x14ac:dyDescent="0.25">
      <c r="A31" s="1"/>
      <c r="B31" s="1" t="s">
        <v>28</v>
      </c>
      <c r="C31" s="1"/>
      <c r="D31" s="1"/>
      <c r="E31" s="1"/>
      <c r="F31" s="97"/>
      <c r="G31" s="1"/>
      <c r="H31" s="1" t="s">
        <v>10</v>
      </c>
      <c r="I31" s="1"/>
      <c r="J31" s="16"/>
      <c r="K31" s="110">
        <f>N29*4.33</f>
        <v>88.851600000000019</v>
      </c>
      <c r="L31" s="110"/>
      <c r="M31" s="110"/>
      <c r="N31" s="1"/>
    </row>
    <row r="32" spans="1:14" x14ac:dyDescent="0.25">
      <c r="A32" s="1"/>
      <c r="B32" s="1" t="s">
        <v>29</v>
      </c>
      <c r="C32" s="1"/>
      <c r="D32" s="1"/>
      <c r="E32" s="1"/>
      <c r="F32" s="135" t="s">
        <v>144</v>
      </c>
      <c r="G32" s="1"/>
      <c r="H32" s="1"/>
      <c r="I32" s="111">
        <f>N29</f>
        <v>20.520000000000003</v>
      </c>
      <c r="J32" s="1"/>
      <c r="K32" s="1"/>
      <c r="L32" s="1"/>
      <c r="M32" s="1"/>
      <c r="N32" s="1"/>
    </row>
    <row r="33" spans="1:14" x14ac:dyDescent="0.25">
      <c r="A33" s="1"/>
      <c r="B33" s="1" t="s">
        <v>11</v>
      </c>
      <c r="C33" s="1"/>
      <c r="D33" s="1"/>
      <c r="G33" s="1"/>
      <c r="H33" s="1"/>
      <c r="I33" s="1"/>
      <c r="J33" s="1"/>
      <c r="K33" s="1"/>
      <c r="L33" s="1"/>
      <c r="M33" s="1"/>
      <c r="N33" s="1"/>
    </row>
  </sheetData>
  <pageMargins left="0" right="0" top="0" bottom="0" header="0" footer="0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7" workbookViewId="0">
      <selection activeCell="A4" sqref="A4:N5"/>
    </sheetView>
  </sheetViews>
  <sheetFormatPr baseColWidth="10" defaultRowHeight="15" x14ac:dyDescent="0.25"/>
  <cols>
    <col min="11" max="11" width="5.42578125" customWidth="1"/>
    <col min="12" max="12" width="6.85546875" customWidth="1"/>
    <col min="13" max="13" width="6.42578125" customWidth="1"/>
    <col min="14" max="14" width="7.710937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6.59</v>
      </c>
      <c r="B4" s="1"/>
      <c r="C4" s="73"/>
      <c r="D4" s="92" t="s">
        <v>131</v>
      </c>
      <c r="E4" s="73"/>
      <c r="F4" s="92"/>
      <c r="G4" s="130"/>
      <c r="H4" s="73"/>
      <c r="I4" s="92"/>
      <c r="J4" s="92" t="s">
        <v>131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1.19</v>
      </c>
      <c r="F5" s="114"/>
      <c r="G5" s="131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1.52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/>
      <c r="B8" s="137"/>
      <c r="C8" s="73"/>
      <c r="D8" s="92" t="s">
        <v>102</v>
      </c>
      <c r="E8" s="73"/>
      <c r="F8" s="92"/>
      <c r="G8" s="130"/>
      <c r="H8" s="73"/>
      <c r="I8" s="92"/>
      <c r="J8" s="92" t="s">
        <v>102</v>
      </c>
      <c r="K8" s="73"/>
      <c r="L8" s="73"/>
      <c r="M8" s="73"/>
      <c r="N8" s="113"/>
    </row>
    <row r="9" spans="1:14" x14ac:dyDescent="0.25">
      <c r="A9" s="70">
        <v>6</v>
      </c>
      <c r="B9" s="68"/>
      <c r="C9" s="68"/>
      <c r="D9" s="84" t="s">
        <v>16</v>
      </c>
      <c r="E9" s="84">
        <v>1.05</v>
      </c>
      <c r="F9" s="114"/>
      <c r="G9" s="131"/>
      <c r="H9" s="68"/>
      <c r="I9" s="68"/>
      <c r="J9" s="84" t="s">
        <v>22</v>
      </c>
      <c r="K9" s="68">
        <v>0.33</v>
      </c>
      <c r="L9" s="68"/>
      <c r="M9" s="68"/>
      <c r="N9" s="115">
        <f>C9+E9+G9+I9+K9+M9</f>
        <v>1.3800000000000001</v>
      </c>
    </row>
    <row r="10" spans="1:14" x14ac:dyDescent="0.25">
      <c r="A10" s="119">
        <v>1.22</v>
      </c>
      <c r="B10" s="91"/>
      <c r="C10" s="91"/>
      <c r="D10" s="87"/>
      <c r="E10" s="87"/>
      <c r="F10" s="138"/>
      <c r="G10" s="139"/>
      <c r="H10" s="91"/>
      <c r="I10" s="91"/>
      <c r="J10" s="87" t="s">
        <v>142</v>
      </c>
      <c r="K10" s="91">
        <v>0.28000000000000003</v>
      </c>
      <c r="L10" s="91"/>
      <c r="M10" s="91"/>
      <c r="N10" s="115">
        <f>C10+E10+G10+I10+K10+M10</f>
        <v>0.28000000000000003</v>
      </c>
    </row>
    <row r="11" spans="1:14" ht="23.25" x14ac:dyDescent="0.25">
      <c r="A11" s="112">
        <v>10</v>
      </c>
      <c r="B11" s="146" t="s">
        <v>104</v>
      </c>
      <c r="C11" s="73"/>
      <c r="D11" s="146" t="s">
        <v>104</v>
      </c>
      <c r="E11" s="73"/>
      <c r="F11" s="146" t="s">
        <v>104</v>
      </c>
      <c r="G11" s="132"/>
      <c r="H11" s="146" t="s">
        <v>104</v>
      </c>
      <c r="I11" s="73"/>
      <c r="J11" s="146" t="s">
        <v>104</v>
      </c>
      <c r="K11" s="73"/>
      <c r="L11" s="73"/>
      <c r="M11" s="73"/>
      <c r="N11" s="113"/>
    </row>
    <row r="12" spans="1:14" x14ac:dyDescent="0.25">
      <c r="A12" s="70"/>
      <c r="B12" s="95" t="s">
        <v>52</v>
      </c>
      <c r="C12" s="68">
        <v>0.25</v>
      </c>
      <c r="D12" s="95" t="s">
        <v>52</v>
      </c>
      <c r="E12" s="95">
        <v>0.25</v>
      </c>
      <c r="F12" s="95" t="s">
        <v>16</v>
      </c>
      <c r="G12" s="133">
        <v>1.05</v>
      </c>
      <c r="H12" s="95" t="s">
        <v>22</v>
      </c>
      <c r="I12" s="68">
        <v>0.25</v>
      </c>
      <c r="J12" s="95" t="s">
        <v>105</v>
      </c>
      <c r="K12" s="68">
        <v>0.5</v>
      </c>
      <c r="L12" s="68"/>
      <c r="M12" s="68"/>
      <c r="N12" s="115">
        <f t="shared" ref="N12:N16" si="0">C12+E12+G12+I12+K12+M12</f>
        <v>2.2999999999999998</v>
      </c>
    </row>
    <row r="13" spans="1:14" x14ac:dyDescent="0.25">
      <c r="A13" s="119">
        <v>7</v>
      </c>
      <c r="B13" s="1"/>
      <c r="C13" s="91"/>
      <c r="D13" s="91" t="s">
        <v>106</v>
      </c>
      <c r="E13" s="91"/>
      <c r="F13" s="87"/>
      <c r="G13" s="134"/>
      <c r="H13" s="91"/>
      <c r="I13" s="91"/>
      <c r="J13" s="91" t="s">
        <v>106</v>
      </c>
      <c r="K13" s="73"/>
      <c r="L13" s="73"/>
      <c r="M13" s="73"/>
      <c r="N13" s="113"/>
    </row>
    <row r="14" spans="1:14" x14ac:dyDescent="0.25">
      <c r="A14" s="119"/>
      <c r="B14" s="118"/>
      <c r="C14" s="91"/>
      <c r="D14" s="118" t="s">
        <v>16</v>
      </c>
      <c r="E14" s="118">
        <v>1.29</v>
      </c>
      <c r="F14" s="87"/>
      <c r="G14" s="134"/>
      <c r="H14" s="118"/>
      <c r="I14" s="91"/>
      <c r="J14" s="120" t="s">
        <v>22</v>
      </c>
      <c r="K14" s="91">
        <v>0.33</v>
      </c>
      <c r="L14" s="91"/>
      <c r="M14" s="91"/>
      <c r="N14" s="121">
        <f t="shared" si="0"/>
        <v>1.62</v>
      </c>
    </row>
    <row r="15" spans="1:14" ht="23.25" x14ac:dyDescent="0.25">
      <c r="A15" s="112"/>
      <c r="B15" s="92" t="s">
        <v>107</v>
      </c>
      <c r="C15" s="73"/>
      <c r="D15" s="73"/>
      <c r="E15" s="116"/>
      <c r="F15" s="92"/>
      <c r="G15" s="132"/>
      <c r="H15" s="92" t="s">
        <v>107</v>
      </c>
      <c r="I15" s="73"/>
      <c r="J15" s="73"/>
      <c r="K15" s="73"/>
      <c r="L15" s="73"/>
      <c r="M15" s="73"/>
      <c r="N15" s="113"/>
    </row>
    <row r="16" spans="1:14" x14ac:dyDescent="0.25">
      <c r="A16" s="70">
        <v>7.5</v>
      </c>
      <c r="B16" s="68" t="s">
        <v>52</v>
      </c>
      <c r="C16" s="68">
        <v>0.33</v>
      </c>
      <c r="D16" s="68"/>
      <c r="E16" s="95"/>
      <c r="F16" s="84"/>
      <c r="G16" s="133"/>
      <c r="H16" s="68" t="s">
        <v>16</v>
      </c>
      <c r="I16" s="68">
        <v>1.4</v>
      </c>
      <c r="J16" s="68"/>
      <c r="K16" s="68"/>
      <c r="L16" s="68"/>
      <c r="M16" s="68"/>
      <c r="N16" s="121">
        <f t="shared" si="0"/>
        <v>1.73</v>
      </c>
    </row>
    <row r="17" spans="1:14" ht="24.75" x14ac:dyDescent="0.25">
      <c r="A17" s="29"/>
      <c r="B17" s="30"/>
      <c r="C17" s="66"/>
      <c r="D17" s="32"/>
      <c r="E17" s="31"/>
      <c r="F17" s="30" t="s">
        <v>113</v>
      </c>
      <c r="G17" s="66"/>
      <c r="H17" s="30"/>
      <c r="I17" s="66"/>
      <c r="K17" s="19"/>
      <c r="L17" s="31"/>
      <c r="M17" s="31"/>
      <c r="N17" s="31"/>
    </row>
    <row r="18" spans="1:14" x14ac:dyDescent="0.25">
      <c r="A18" s="35">
        <v>17.32</v>
      </c>
      <c r="B18" s="36"/>
      <c r="C18" s="59"/>
      <c r="D18" s="36"/>
      <c r="E18" s="37"/>
      <c r="F18" s="36" t="s">
        <v>117</v>
      </c>
      <c r="G18" s="59">
        <v>4</v>
      </c>
      <c r="H18" s="43"/>
      <c r="I18" s="45"/>
      <c r="J18" s="21"/>
      <c r="K18" s="21"/>
      <c r="L18" s="36"/>
      <c r="M18" s="36"/>
      <c r="N18" s="36">
        <f>C18+E18+G18+I18+K18</f>
        <v>4</v>
      </c>
    </row>
    <row r="19" spans="1:14" x14ac:dyDescent="0.25">
      <c r="A19" s="63"/>
      <c r="B19" s="42" t="s">
        <v>119</v>
      </c>
      <c r="C19" s="62"/>
      <c r="D19" s="42"/>
      <c r="E19" s="126"/>
      <c r="F19" s="41"/>
      <c r="G19" s="62"/>
      <c r="H19" s="127" t="s">
        <v>121</v>
      </c>
      <c r="I19" s="60"/>
      <c r="K19" s="10"/>
      <c r="L19" s="42"/>
      <c r="M19" s="42"/>
      <c r="N19" s="42"/>
    </row>
    <row r="20" spans="1:14" x14ac:dyDescent="0.25">
      <c r="A20" s="35">
        <v>8.02</v>
      </c>
      <c r="B20" s="36" t="s">
        <v>22</v>
      </c>
      <c r="C20" s="59">
        <v>0.33</v>
      </c>
      <c r="D20" s="36"/>
      <c r="E20" s="37"/>
      <c r="F20" s="38"/>
      <c r="G20" s="59"/>
      <c r="H20" s="43" t="s">
        <v>16</v>
      </c>
      <c r="I20" s="45">
        <v>1.52</v>
      </c>
      <c r="J20" s="129"/>
      <c r="K20" s="21"/>
      <c r="L20" s="36"/>
      <c r="M20" s="36"/>
      <c r="N20" s="36">
        <f>C20+E20+G20+I20+K20</f>
        <v>1.85</v>
      </c>
    </row>
    <row r="21" spans="1:14" x14ac:dyDescent="0.25">
      <c r="A21" s="63"/>
      <c r="B21" s="42" t="s">
        <v>120</v>
      </c>
      <c r="C21" s="62"/>
      <c r="D21" s="42"/>
      <c r="E21" s="126"/>
      <c r="F21" s="41"/>
      <c r="G21" s="62"/>
      <c r="H21" s="127" t="s">
        <v>120</v>
      </c>
      <c r="I21" s="60"/>
      <c r="K21" s="10"/>
      <c r="L21" s="42"/>
      <c r="M21" s="42"/>
      <c r="N21" s="42"/>
    </row>
    <row r="22" spans="1:14" x14ac:dyDescent="0.25">
      <c r="A22" s="35">
        <v>8.02</v>
      </c>
      <c r="B22" s="36" t="s">
        <v>22</v>
      </c>
      <c r="C22" s="59">
        <v>0.33</v>
      </c>
      <c r="D22" s="36"/>
      <c r="E22" s="37"/>
      <c r="F22" s="38"/>
      <c r="G22" s="59"/>
      <c r="H22" s="43" t="s">
        <v>16</v>
      </c>
      <c r="I22" s="45">
        <v>1.52</v>
      </c>
      <c r="J22" s="129"/>
      <c r="K22" s="21"/>
      <c r="L22" s="36"/>
      <c r="M22" s="36"/>
      <c r="N22" s="36">
        <f>C22+E22+G22+I22+K22</f>
        <v>1.85</v>
      </c>
    </row>
    <row r="23" spans="1:14" ht="24.75" x14ac:dyDescent="0.25">
      <c r="A23" s="63"/>
      <c r="B23" s="42"/>
      <c r="C23" s="62"/>
      <c r="D23" s="42"/>
      <c r="E23" s="126"/>
      <c r="F23" s="41"/>
      <c r="G23" s="62"/>
      <c r="H23" s="127"/>
      <c r="I23" s="60"/>
      <c r="J23" s="127" t="s">
        <v>122</v>
      </c>
      <c r="K23" s="10"/>
      <c r="L23" s="42"/>
      <c r="M23" s="42"/>
      <c r="N23" s="42"/>
    </row>
    <row r="24" spans="1:14" ht="24.75" x14ac:dyDescent="0.25">
      <c r="A24" s="35">
        <v>3</v>
      </c>
      <c r="B24" s="36"/>
      <c r="C24" s="59"/>
      <c r="D24" s="36"/>
      <c r="E24" s="37"/>
      <c r="F24" s="38"/>
      <c r="G24" s="59"/>
      <c r="H24" s="43"/>
      <c r="I24" s="45"/>
      <c r="J24" s="43" t="s">
        <v>125</v>
      </c>
      <c r="K24" s="21">
        <v>0.69</v>
      </c>
      <c r="L24" s="36"/>
      <c r="M24" s="36"/>
      <c r="N24" s="36">
        <f>C24+E24+G24+I24+K24</f>
        <v>0.69</v>
      </c>
    </row>
    <row r="25" spans="1:14" ht="24.75" x14ac:dyDescent="0.25">
      <c r="A25" s="63"/>
      <c r="B25" s="42"/>
      <c r="C25" s="62"/>
      <c r="D25" s="42"/>
      <c r="E25" s="126"/>
      <c r="F25" s="41"/>
      <c r="G25" s="62"/>
      <c r="H25" s="127" t="s">
        <v>123</v>
      </c>
      <c r="I25" s="60"/>
      <c r="J25" s="127"/>
      <c r="K25" s="10"/>
      <c r="L25" s="42"/>
      <c r="M25" s="42"/>
      <c r="N25" s="42"/>
    </row>
    <row r="26" spans="1:14" x14ac:dyDescent="0.25">
      <c r="A26" s="63">
        <v>1</v>
      </c>
      <c r="B26" s="42"/>
      <c r="C26" s="62"/>
      <c r="D26" s="42"/>
      <c r="E26" s="126"/>
      <c r="F26" s="41"/>
      <c r="G26" s="62"/>
      <c r="H26" s="127" t="s">
        <v>124</v>
      </c>
      <c r="I26" s="60">
        <v>0.23</v>
      </c>
      <c r="J26" s="127"/>
      <c r="K26" s="10"/>
      <c r="L26" s="42"/>
      <c r="M26" s="42"/>
      <c r="N26" s="36">
        <f>C26+E26+G26+I26+K26</f>
        <v>0.23</v>
      </c>
    </row>
    <row r="27" spans="1:14" x14ac:dyDescent="0.25">
      <c r="A27" s="112">
        <v>8.33</v>
      </c>
      <c r="B27" s="73"/>
      <c r="C27" s="73"/>
      <c r="D27" s="73" t="s">
        <v>129</v>
      </c>
      <c r="E27" s="73"/>
      <c r="F27" s="92"/>
      <c r="G27" s="73"/>
      <c r="H27" s="73"/>
      <c r="I27" s="73"/>
      <c r="J27" s="73" t="s">
        <v>129</v>
      </c>
      <c r="K27" s="73"/>
      <c r="L27" s="73"/>
      <c r="M27" s="73"/>
      <c r="N27" s="113"/>
    </row>
    <row r="28" spans="1:14" x14ac:dyDescent="0.25">
      <c r="A28" s="70"/>
      <c r="B28" s="68"/>
      <c r="C28" s="68"/>
      <c r="D28" s="68" t="s">
        <v>16</v>
      </c>
      <c r="E28" s="68">
        <v>1.5</v>
      </c>
      <c r="F28" s="84"/>
      <c r="G28" s="68"/>
      <c r="H28" s="68"/>
      <c r="I28" s="68"/>
      <c r="J28" s="68" t="s">
        <v>22</v>
      </c>
      <c r="K28" s="68">
        <v>0.42</v>
      </c>
      <c r="L28" s="68"/>
      <c r="M28" s="68"/>
      <c r="N28" s="115">
        <f>C28+E28+G28+I28+K28+M28</f>
        <v>1.92</v>
      </c>
    </row>
    <row r="29" spans="1:14" x14ac:dyDescent="0.25">
      <c r="A29" s="136">
        <f>SUM(A4:A28)</f>
        <v>89</v>
      </c>
      <c r="B29" s="70" t="s">
        <v>8</v>
      </c>
      <c r="C29" s="70">
        <f>SUM(C4:C28)</f>
        <v>1.2400000000000002</v>
      </c>
      <c r="D29" s="95"/>
      <c r="E29" s="95">
        <f>SUM(E4:E28)</f>
        <v>6.1</v>
      </c>
      <c r="F29" s="94"/>
      <c r="G29" s="70">
        <f>SUM(G4:G28)</f>
        <v>5.05</v>
      </c>
      <c r="H29" s="70"/>
      <c r="I29" s="70">
        <f>SUM(I4:I28)</f>
        <v>4.92</v>
      </c>
      <c r="J29" s="70"/>
      <c r="K29" s="95">
        <f>SUM(K4:K28)</f>
        <v>3.21</v>
      </c>
      <c r="L29" s="95"/>
      <c r="M29" s="95">
        <f>SUM(M4:M28)</f>
        <v>0</v>
      </c>
      <c r="N29" s="123">
        <f>SUM(N4:N28)</f>
        <v>20.520000000000003</v>
      </c>
    </row>
    <row r="30" spans="1:14" x14ac:dyDescent="0.25">
      <c r="A30" s="1"/>
      <c r="B30" s="1"/>
      <c r="C30" s="1"/>
      <c r="D30" s="1"/>
      <c r="E30" s="1"/>
      <c r="F30" s="97"/>
      <c r="G30" s="1"/>
      <c r="H30" s="1"/>
      <c r="I30" s="1"/>
      <c r="J30" s="16"/>
      <c r="K30" s="1"/>
      <c r="L30" s="1"/>
      <c r="M30" s="1"/>
      <c r="N30" s="1"/>
    </row>
    <row r="31" spans="1:14" x14ac:dyDescent="0.25">
      <c r="A31" s="1"/>
      <c r="B31" s="1" t="s">
        <v>28</v>
      </c>
      <c r="C31" s="1"/>
      <c r="D31" s="1"/>
      <c r="E31" s="1"/>
      <c r="F31" s="97"/>
      <c r="G31" s="1"/>
      <c r="H31" s="1" t="s">
        <v>10</v>
      </c>
      <c r="I31" s="1"/>
      <c r="J31" s="16"/>
      <c r="K31" s="110">
        <f>N29*4.33</f>
        <v>88.851600000000019</v>
      </c>
      <c r="L31" s="110"/>
      <c r="M31" s="110"/>
      <c r="N31" s="1"/>
    </row>
    <row r="32" spans="1:14" x14ac:dyDescent="0.25">
      <c r="A32" s="1"/>
      <c r="B32" s="1" t="s">
        <v>29</v>
      </c>
      <c r="C32" s="1"/>
      <c r="D32" s="1"/>
      <c r="E32" s="1"/>
      <c r="F32" s="135" t="s">
        <v>141</v>
      </c>
      <c r="G32" s="1"/>
      <c r="H32" s="1"/>
      <c r="I32" s="111">
        <f>N29</f>
        <v>20.520000000000003</v>
      </c>
      <c r="J32" s="1"/>
      <c r="K32" s="1"/>
      <c r="L32" s="1"/>
      <c r="M32" s="1"/>
      <c r="N32" s="1"/>
    </row>
    <row r="33" spans="1:14" x14ac:dyDescent="0.25">
      <c r="A33" s="1"/>
      <c r="B33" s="1" t="s">
        <v>11</v>
      </c>
      <c r="C33" s="1"/>
      <c r="D33" s="1"/>
      <c r="G33" s="1"/>
      <c r="H33" s="1"/>
      <c r="I33" s="1"/>
      <c r="J33" s="1"/>
      <c r="K33" s="1"/>
      <c r="L33" s="1"/>
      <c r="M33" s="1"/>
      <c r="N33" s="1"/>
    </row>
  </sheetData>
  <pageMargins left="0" right="0" top="0" bottom="0" header="0" footer="0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2" workbookViewId="0">
      <selection sqref="A1:N34"/>
    </sheetView>
  </sheetViews>
  <sheetFormatPr baseColWidth="10" defaultRowHeight="15" x14ac:dyDescent="0.25"/>
  <cols>
    <col min="3" max="3" width="6.5703125" customWidth="1"/>
    <col min="5" max="5" width="6.7109375" customWidth="1"/>
    <col min="6" max="6" width="13.140625" customWidth="1"/>
    <col min="7" max="7" width="6.5703125" customWidth="1"/>
    <col min="9" max="9" width="6.140625" customWidth="1"/>
    <col min="11" max="11" width="7" customWidth="1"/>
    <col min="12" max="12" width="6.140625" customWidth="1"/>
    <col min="13" max="13" width="6.28515625" customWidth="1"/>
    <col min="14" max="14" width="6.1406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6.59</v>
      </c>
      <c r="B4" s="1"/>
      <c r="C4" s="73"/>
      <c r="D4" s="92" t="s">
        <v>131</v>
      </c>
      <c r="E4" s="73"/>
      <c r="F4" s="92"/>
      <c r="G4" s="130"/>
      <c r="H4" s="73"/>
      <c r="I4" s="92"/>
      <c r="J4" s="92" t="s">
        <v>131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1.19</v>
      </c>
      <c r="F5" s="114"/>
      <c r="G5" s="131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1.52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/>
      <c r="B8" s="137"/>
      <c r="C8" s="73"/>
      <c r="D8" s="92" t="s">
        <v>102</v>
      </c>
      <c r="E8" s="73"/>
      <c r="F8" s="92"/>
      <c r="G8" s="130"/>
      <c r="H8" s="73"/>
      <c r="I8" s="92"/>
      <c r="J8" s="92" t="s">
        <v>102</v>
      </c>
      <c r="K8" s="73"/>
      <c r="L8" s="73"/>
      <c r="M8" s="73"/>
      <c r="N8" s="113"/>
    </row>
    <row r="9" spans="1:14" x14ac:dyDescent="0.25">
      <c r="A9" s="70">
        <v>6</v>
      </c>
      <c r="B9" s="68"/>
      <c r="C9" s="68"/>
      <c r="D9" s="84" t="s">
        <v>16</v>
      </c>
      <c r="E9" s="84">
        <v>1.05</v>
      </c>
      <c r="F9" s="114"/>
      <c r="G9" s="131"/>
      <c r="H9" s="68"/>
      <c r="I9" s="68"/>
      <c r="J9" s="84" t="s">
        <v>22</v>
      </c>
      <c r="K9" s="68">
        <v>0.33</v>
      </c>
      <c r="L9" s="68"/>
      <c r="M9" s="68"/>
      <c r="N9" s="115">
        <f>C9+E9+G9+I9+K9+M9</f>
        <v>1.3800000000000001</v>
      </c>
    </row>
    <row r="10" spans="1:14" ht="18.75" customHeight="1" x14ac:dyDescent="0.25">
      <c r="A10" s="140">
        <v>1.22</v>
      </c>
      <c r="B10" s="141"/>
      <c r="C10" s="141"/>
      <c r="D10" s="142"/>
      <c r="E10" s="142"/>
      <c r="F10" s="143"/>
      <c r="G10" s="144"/>
      <c r="H10" s="141"/>
      <c r="I10" s="141"/>
      <c r="J10" s="142" t="s">
        <v>142</v>
      </c>
      <c r="K10" s="141">
        <v>0.28000000000000003</v>
      </c>
      <c r="L10" s="141"/>
      <c r="M10" s="141"/>
      <c r="N10" s="145">
        <f>C10+E10+G10+I10+K10+M10</f>
        <v>0.28000000000000003</v>
      </c>
    </row>
    <row r="11" spans="1:14" ht="23.25" x14ac:dyDescent="0.25">
      <c r="A11" s="119">
        <v>10</v>
      </c>
      <c r="B11" s="117" t="s">
        <v>104</v>
      </c>
      <c r="C11" s="91"/>
      <c r="D11" s="117" t="s">
        <v>104</v>
      </c>
      <c r="E11" s="91"/>
      <c r="F11" s="117" t="s">
        <v>104</v>
      </c>
      <c r="G11" s="134"/>
      <c r="H11" s="117" t="s">
        <v>104</v>
      </c>
      <c r="I11" s="91"/>
      <c r="J11" s="117" t="s">
        <v>104</v>
      </c>
      <c r="K11" s="91"/>
      <c r="L11" s="91"/>
      <c r="M11" s="91"/>
      <c r="N11" s="121"/>
    </row>
    <row r="12" spans="1:14" x14ac:dyDescent="0.25">
      <c r="A12" s="70"/>
      <c r="B12" s="95" t="s">
        <v>16</v>
      </c>
      <c r="C12" s="68">
        <v>1.05</v>
      </c>
      <c r="D12" s="95" t="s">
        <v>52</v>
      </c>
      <c r="E12" s="95">
        <v>0.25</v>
      </c>
      <c r="F12" s="95" t="s">
        <v>22</v>
      </c>
      <c r="G12" s="133">
        <v>0.25</v>
      </c>
      <c r="H12" s="95" t="s">
        <v>22</v>
      </c>
      <c r="I12" s="68">
        <v>0.25</v>
      </c>
      <c r="J12" s="95" t="s">
        <v>105</v>
      </c>
      <c r="K12" s="68">
        <v>0.5</v>
      </c>
      <c r="L12" s="68"/>
      <c r="M12" s="68"/>
      <c r="N12" s="115">
        <f t="shared" ref="N12:N16" si="0">C12+E12+G12+I12+K12+M12</f>
        <v>2.2999999999999998</v>
      </c>
    </row>
    <row r="13" spans="1:14" x14ac:dyDescent="0.25">
      <c r="A13" s="119">
        <v>7</v>
      </c>
      <c r="B13" s="1"/>
      <c r="C13" s="91"/>
      <c r="D13" s="91" t="s">
        <v>106</v>
      </c>
      <c r="E13" s="91"/>
      <c r="F13" s="87"/>
      <c r="G13" s="134"/>
      <c r="H13" s="91"/>
      <c r="I13" s="91"/>
      <c r="J13" s="91" t="s">
        <v>106</v>
      </c>
      <c r="K13" s="73"/>
      <c r="L13" s="73"/>
      <c r="M13" s="73"/>
      <c r="N13" s="113"/>
    </row>
    <row r="14" spans="1:14" x14ac:dyDescent="0.25">
      <c r="A14" s="119"/>
      <c r="B14" s="118"/>
      <c r="C14" s="91"/>
      <c r="D14" s="118" t="s">
        <v>16</v>
      </c>
      <c r="E14" s="118">
        <v>1.29</v>
      </c>
      <c r="F14" s="87"/>
      <c r="G14" s="134"/>
      <c r="H14" s="118"/>
      <c r="I14" s="91"/>
      <c r="J14" s="120" t="s">
        <v>22</v>
      </c>
      <c r="K14" s="91">
        <v>0.33</v>
      </c>
      <c r="L14" s="91"/>
      <c r="M14" s="91"/>
      <c r="N14" s="121">
        <f t="shared" si="0"/>
        <v>1.62</v>
      </c>
    </row>
    <row r="15" spans="1:14" ht="23.25" x14ac:dyDescent="0.25">
      <c r="A15" s="112"/>
      <c r="B15" s="92" t="s">
        <v>107</v>
      </c>
      <c r="C15" s="73"/>
      <c r="D15" s="73"/>
      <c r="E15" s="116"/>
      <c r="F15" s="92"/>
      <c r="G15" s="132"/>
      <c r="H15" s="92" t="s">
        <v>107</v>
      </c>
      <c r="I15" s="73"/>
      <c r="J15" s="73"/>
      <c r="K15" s="73"/>
      <c r="L15" s="73"/>
      <c r="M15" s="73"/>
      <c r="N15" s="113"/>
    </row>
    <row r="16" spans="1:14" x14ac:dyDescent="0.25">
      <c r="A16" s="70">
        <v>7.5</v>
      </c>
      <c r="B16" s="68" t="s">
        <v>52</v>
      </c>
      <c r="C16" s="68">
        <v>0.33</v>
      </c>
      <c r="D16" s="68"/>
      <c r="E16" s="95"/>
      <c r="F16" s="84"/>
      <c r="G16" s="133"/>
      <c r="H16" s="68" t="s">
        <v>16</v>
      </c>
      <c r="I16" s="68">
        <v>1.4</v>
      </c>
      <c r="J16" s="68"/>
      <c r="K16" s="68"/>
      <c r="L16" s="68"/>
      <c r="M16" s="68"/>
      <c r="N16" s="121">
        <f t="shared" si="0"/>
        <v>1.73</v>
      </c>
    </row>
    <row r="17" spans="1:14" ht="24.75" x14ac:dyDescent="0.25">
      <c r="A17" s="29"/>
      <c r="B17" s="30"/>
      <c r="C17" s="66"/>
      <c r="D17" s="32"/>
      <c r="E17" s="31"/>
      <c r="F17" s="30" t="s">
        <v>113</v>
      </c>
      <c r="G17" s="66"/>
      <c r="H17" s="30"/>
      <c r="I17" s="66"/>
      <c r="K17" s="19"/>
      <c r="L17" s="31"/>
      <c r="M17" s="31"/>
      <c r="N17" s="31"/>
    </row>
    <row r="18" spans="1:14" x14ac:dyDescent="0.25">
      <c r="A18" s="35">
        <v>17.32</v>
      </c>
      <c r="B18" s="36"/>
      <c r="C18" s="59"/>
      <c r="D18" s="36"/>
      <c r="E18" s="37"/>
      <c r="F18" s="36" t="s">
        <v>143</v>
      </c>
      <c r="G18" s="59">
        <v>4</v>
      </c>
      <c r="H18" s="43"/>
      <c r="I18" s="45"/>
      <c r="J18" s="21"/>
      <c r="K18" s="21"/>
      <c r="L18" s="36"/>
      <c r="M18" s="36"/>
      <c r="N18" s="36">
        <f>C18+E18+G18+I18+K18</f>
        <v>4</v>
      </c>
    </row>
    <row r="19" spans="1:14" x14ac:dyDescent="0.25">
      <c r="A19" s="63"/>
      <c r="B19" s="42" t="s">
        <v>119</v>
      </c>
      <c r="C19" s="62"/>
      <c r="D19" s="42"/>
      <c r="E19" s="126"/>
      <c r="F19" s="41"/>
      <c r="G19" s="62"/>
      <c r="H19" s="127" t="s">
        <v>121</v>
      </c>
      <c r="I19" s="60"/>
      <c r="K19" s="10"/>
      <c r="L19" s="42"/>
      <c r="M19" s="42"/>
      <c r="N19" s="42"/>
    </row>
    <row r="20" spans="1:14" x14ac:dyDescent="0.25">
      <c r="A20" s="35">
        <v>8.02</v>
      </c>
      <c r="B20" s="36" t="s">
        <v>22</v>
      </c>
      <c r="C20" s="59">
        <v>0.33</v>
      </c>
      <c r="D20" s="36"/>
      <c r="E20" s="37"/>
      <c r="F20" s="38"/>
      <c r="G20" s="59"/>
      <c r="H20" s="43" t="s">
        <v>16</v>
      </c>
      <c r="I20" s="45">
        <v>1.52</v>
      </c>
      <c r="J20" s="129"/>
      <c r="K20" s="21"/>
      <c r="L20" s="36"/>
      <c r="M20" s="36"/>
      <c r="N20" s="36">
        <f>C20+E20+G20+I20+K20</f>
        <v>1.85</v>
      </c>
    </row>
    <row r="21" spans="1:14" x14ac:dyDescent="0.25">
      <c r="A21" s="63"/>
      <c r="B21" s="42" t="s">
        <v>120</v>
      </c>
      <c r="C21" s="62"/>
      <c r="D21" s="42"/>
      <c r="E21" s="126"/>
      <c r="F21" s="41"/>
      <c r="G21" s="62"/>
      <c r="H21" s="127" t="s">
        <v>120</v>
      </c>
      <c r="I21" s="60"/>
      <c r="K21" s="10"/>
      <c r="L21" s="42"/>
      <c r="M21" s="42"/>
      <c r="N21" s="42"/>
    </row>
    <row r="22" spans="1:14" x14ac:dyDescent="0.25">
      <c r="A22" s="35">
        <v>8.02</v>
      </c>
      <c r="B22" s="36" t="s">
        <v>22</v>
      </c>
      <c r="C22" s="59">
        <v>0.33</v>
      </c>
      <c r="D22" s="36"/>
      <c r="E22" s="37"/>
      <c r="F22" s="38"/>
      <c r="G22" s="59"/>
      <c r="H22" s="43" t="s">
        <v>16</v>
      </c>
      <c r="I22" s="45">
        <v>1.52</v>
      </c>
      <c r="J22" s="129"/>
      <c r="K22" s="21"/>
      <c r="L22" s="36"/>
      <c r="M22" s="36"/>
      <c r="N22" s="36">
        <f>C22+E22+G22+I22+K22</f>
        <v>1.85</v>
      </c>
    </row>
    <row r="23" spans="1:14" ht="24.75" x14ac:dyDescent="0.25">
      <c r="A23" s="63"/>
      <c r="B23" s="42"/>
      <c r="C23" s="62"/>
      <c r="D23" s="42"/>
      <c r="E23" s="126"/>
      <c r="F23" s="41"/>
      <c r="G23" s="62"/>
      <c r="H23" s="127"/>
      <c r="I23" s="60"/>
      <c r="J23" s="127" t="s">
        <v>122</v>
      </c>
      <c r="K23" s="10"/>
      <c r="L23" s="42"/>
      <c r="M23" s="42"/>
      <c r="N23" s="42"/>
    </row>
    <row r="24" spans="1:14" ht="24.75" x14ac:dyDescent="0.25">
      <c r="A24" s="35">
        <v>3</v>
      </c>
      <c r="B24" s="36"/>
      <c r="C24" s="59"/>
      <c r="D24" s="36"/>
      <c r="E24" s="37"/>
      <c r="F24" s="38"/>
      <c r="G24" s="59"/>
      <c r="H24" s="43"/>
      <c r="I24" s="45"/>
      <c r="J24" s="43" t="s">
        <v>125</v>
      </c>
      <c r="K24" s="21">
        <v>0.69</v>
      </c>
      <c r="L24" s="36"/>
      <c r="M24" s="36"/>
      <c r="N24" s="36">
        <f>C24+E24+G24+I24+K24</f>
        <v>0.69</v>
      </c>
    </row>
    <row r="25" spans="1:14" ht="24.75" x14ac:dyDescent="0.25">
      <c r="A25" s="63"/>
      <c r="B25" s="42"/>
      <c r="C25" s="62"/>
      <c r="D25" s="42"/>
      <c r="E25" s="126"/>
      <c r="F25" s="41"/>
      <c r="G25" s="62"/>
      <c r="H25" s="127" t="s">
        <v>123</v>
      </c>
      <c r="I25" s="60"/>
      <c r="J25" s="127"/>
      <c r="K25" s="10"/>
      <c r="L25" s="42"/>
      <c r="M25" s="42"/>
      <c r="N25" s="42"/>
    </row>
    <row r="26" spans="1:14" x14ac:dyDescent="0.25">
      <c r="A26" s="63">
        <v>1</v>
      </c>
      <c r="B26" s="42"/>
      <c r="C26" s="62"/>
      <c r="D26" s="42"/>
      <c r="E26" s="126"/>
      <c r="F26" s="41"/>
      <c r="G26" s="62"/>
      <c r="H26" s="127" t="s">
        <v>124</v>
      </c>
      <c r="I26" s="60">
        <v>0.23</v>
      </c>
      <c r="J26" s="127"/>
      <c r="K26" s="10"/>
      <c r="L26" s="42"/>
      <c r="M26" s="42"/>
      <c r="N26" s="42"/>
    </row>
    <row r="27" spans="1:14" x14ac:dyDescent="0.25">
      <c r="A27" s="112">
        <v>8.64</v>
      </c>
      <c r="B27" s="73" t="s">
        <v>129</v>
      </c>
      <c r="C27" s="73"/>
      <c r="D27" s="73"/>
      <c r="E27" s="73"/>
      <c r="F27" s="73" t="s">
        <v>129</v>
      </c>
      <c r="G27" s="73"/>
      <c r="H27" s="73"/>
      <c r="I27" s="73"/>
      <c r="J27" s="73" t="s">
        <v>129</v>
      </c>
      <c r="K27" s="73"/>
      <c r="L27" s="73"/>
      <c r="M27" s="73"/>
      <c r="N27" s="113"/>
    </row>
    <row r="28" spans="1:14" x14ac:dyDescent="0.25">
      <c r="A28" s="70"/>
      <c r="B28" s="68" t="s">
        <v>22</v>
      </c>
      <c r="C28" s="68">
        <v>0.24</v>
      </c>
      <c r="D28" s="68"/>
      <c r="E28" s="68"/>
      <c r="F28" s="68" t="s">
        <v>16</v>
      </c>
      <c r="G28" s="68">
        <v>1.5</v>
      </c>
      <c r="H28" s="68"/>
      <c r="I28" s="68"/>
      <c r="J28" s="68" t="s">
        <v>22</v>
      </c>
      <c r="K28" s="68">
        <v>0.24</v>
      </c>
      <c r="L28" s="68"/>
      <c r="M28" s="68"/>
      <c r="N28" s="115">
        <f>C28+G28+K28</f>
        <v>1.98</v>
      </c>
    </row>
    <row r="29" spans="1:14" x14ac:dyDescent="0.25">
      <c r="A29" s="136">
        <f>SUM(A4:A28)</f>
        <v>89.31</v>
      </c>
      <c r="B29" s="70" t="s">
        <v>8</v>
      </c>
      <c r="C29" s="70">
        <f>SUM(C4:C28)</f>
        <v>2.2800000000000002</v>
      </c>
      <c r="D29" s="95"/>
      <c r="E29" s="70">
        <f>SUM(E4:E28)</f>
        <v>4.5999999999999996</v>
      </c>
      <c r="F29" s="94"/>
      <c r="G29" s="70">
        <f>SUM(G4:G28)</f>
        <v>5.75</v>
      </c>
      <c r="H29" s="70"/>
      <c r="I29" s="70">
        <f>SUM(I4:I28)</f>
        <v>4.92</v>
      </c>
      <c r="J29" s="70"/>
      <c r="K29" s="70">
        <f>SUM(K4:K28)</f>
        <v>3.0300000000000002</v>
      </c>
      <c r="L29" s="95"/>
      <c r="M29" s="95">
        <f>SUM(M4:M28)</f>
        <v>0</v>
      </c>
      <c r="N29" s="70">
        <f>SUM(N4:N28)</f>
        <v>20.350000000000001</v>
      </c>
    </row>
    <row r="30" spans="1:14" x14ac:dyDescent="0.25">
      <c r="A30" s="1"/>
      <c r="B30" s="1"/>
      <c r="C30" s="1"/>
      <c r="D30" s="1"/>
      <c r="E30" s="1"/>
      <c r="F30" s="97"/>
      <c r="G30" s="1"/>
      <c r="H30" s="1"/>
      <c r="I30" s="1"/>
      <c r="J30" s="16"/>
      <c r="K30" s="1"/>
      <c r="L30" s="1"/>
      <c r="M30" s="1"/>
      <c r="N30" s="1"/>
    </row>
    <row r="31" spans="1:14" x14ac:dyDescent="0.25">
      <c r="A31" s="1"/>
      <c r="B31" s="1" t="s">
        <v>28</v>
      </c>
      <c r="C31" s="1"/>
      <c r="D31" s="1"/>
      <c r="E31" s="1"/>
      <c r="F31" s="97"/>
      <c r="G31" s="1"/>
      <c r="H31" s="1" t="s">
        <v>10</v>
      </c>
      <c r="I31" s="1"/>
      <c r="J31" s="16"/>
      <c r="K31" s="110">
        <f>N29*4.33</f>
        <v>88.115500000000011</v>
      </c>
      <c r="L31" s="110"/>
      <c r="M31" s="110"/>
      <c r="N31" s="1"/>
    </row>
    <row r="32" spans="1:14" x14ac:dyDescent="0.25">
      <c r="A32" s="1"/>
      <c r="B32" s="1" t="s">
        <v>29</v>
      </c>
      <c r="C32" s="1"/>
      <c r="D32" s="1"/>
      <c r="E32" s="1"/>
      <c r="F32" s="135" t="s">
        <v>140</v>
      </c>
      <c r="G32" s="1"/>
      <c r="H32" s="1"/>
      <c r="I32" s="111">
        <f>N29</f>
        <v>20.350000000000001</v>
      </c>
      <c r="J32" s="1"/>
      <c r="K32" s="1"/>
      <c r="L32" s="1"/>
      <c r="M32" s="1"/>
      <c r="N32" s="1"/>
    </row>
    <row r="33" spans="1:14" x14ac:dyDescent="0.25">
      <c r="A33" s="1"/>
      <c r="B33" s="1" t="s">
        <v>11</v>
      </c>
      <c r="C33" s="1"/>
      <c r="D33" s="1"/>
      <c r="G33" s="1"/>
      <c r="H33" s="1"/>
      <c r="I33" s="1"/>
      <c r="J33" s="1"/>
      <c r="K33" s="1"/>
      <c r="L33" s="1"/>
      <c r="M33" s="1"/>
      <c r="N33" s="1"/>
    </row>
  </sheetData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workbookViewId="0">
      <selection sqref="A1:N29"/>
    </sheetView>
  </sheetViews>
  <sheetFormatPr baseColWidth="10" defaultRowHeight="15" x14ac:dyDescent="0.25"/>
  <cols>
    <col min="1" max="1" width="8.42578125" customWidth="1"/>
    <col min="3" max="3" width="8.42578125" customWidth="1"/>
    <col min="4" max="4" width="13.140625" customWidth="1"/>
    <col min="5" max="5" width="8.5703125" customWidth="1"/>
    <col min="7" max="7" width="8.42578125" customWidth="1"/>
    <col min="9" max="9" width="8.28515625" customWidth="1"/>
    <col min="11" max="11" width="7.28515625" customWidth="1"/>
    <col min="12" max="12" width="5.28515625" customWidth="1"/>
    <col min="13" max="13" width="5" customWidth="1"/>
    <col min="14" max="14" width="6.57031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4" t="s">
        <v>0</v>
      </c>
      <c r="B2" s="4" t="s">
        <v>1</v>
      </c>
      <c r="C2" s="4" t="s">
        <v>19</v>
      </c>
      <c r="D2" s="4" t="s">
        <v>3</v>
      </c>
      <c r="E2" s="4" t="s">
        <v>4</v>
      </c>
      <c r="F2" s="98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20</v>
      </c>
      <c r="M2" s="4" t="s">
        <v>4</v>
      </c>
      <c r="N2" s="102" t="s">
        <v>8</v>
      </c>
    </row>
    <row r="3" spans="1:14" x14ac:dyDescent="0.25">
      <c r="A3" s="112">
        <v>7.06</v>
      </c>
      <c r="B3" s="1"/>
      <c r="C3" s="132"/>
      <c r="D3" s="92" t="s">
        <v>131</v>
      </c>
      <c r="E3" s="113"/>
      <c r="F3" s="92"/>
      <c r="G3" s="130"/>
      <c r="H3" s="73"/>
      <c r="I3" s="159"/>
      <c r="J3" s="92" t="s">
        <v>131</v>
      </c>
      <c r="K3" s="132"/>
      <c r="L3" s="73"/>
      <c r="M3" s="213"/>
      <c r="N3" s="113"/>
    </row>
    <row r="4" spans="1:14" ht="34.5" x14ac:dyDescent="0.25">
      <c r="A4" s="70"/>
      <c r="B4" s="68"/>
      <c r="C4" s="133"/>
      <c r="D4" s="84" t="s">
        <v>16</v>
      </c>
      <c r="E4" s="209">
        <v>1.19</v>
      </c>
      <c r="F4" s="114"/>
      <c r="G4" s="131"/>
      <c r="H4" s="68"/>
      <c r="I4" s="115"/>
      <c r="J4" s="84" t="s">
        <v>145</v>
      </c>
      <c r="K4" s="133">
        <v>0.44</v>
      </c>
      <c r="L4" s="68"/>
      <c r="M4" s="68"/>
      <c r="N4" s="155">
        <f>E4+K4</f>
        <v>1.63</v>
      </c>
    </row>
    <row r="5" spans="1:14" ht="23.25" x14ac:dyDescent="0.25">
      <c r="A5" s="112">
        <v>11.75</v>
      </c>
      <c r="B5" s="146" t="s">
        <v>104</v>
      </c>
      <c r="C5" s="132"/>
      <c r="D5" s="146" t="s">
        <v>104</v>
      </c>
      <c r="E5" s="113"/>
      <c r="F5" s="146" t="s">
        <v>104</v>
      </c>
      <c r="G5" s="132"/>
      <c r="H5" s="146" t="s">
        <v>104</v>
      </c>
      <c r="I5" s="113"/>
      <c r="J5" s="146" t="s">
        <v>104</v>
      </c>
      <c r="K5" s="132"/>
      <c r="L5" s="73"/>
      <c r="M5" s="213"/>
      <c r="N5" s="113"/>
    </row>
    <row r="6" spans="1:14" x14ac:dyDescent="0.25">
      <c r="A6" s="70"/>
      <c r="B6" s="95" t="s">
        <v>16</v>
      </c>
      <c r="C6" s="133">
        <v>1.39</v>
      </c>
      <c r="D6" s="95" t="s">
        <v>52</v>
      </c>
      <c r="E6" s="210">
        <v>0.33</v>
      </c>
      <c r="F6" s="95" t="s">
        <v>22</v>
      </c>
      <c r="G6" s="133">
        <v>0.33</v>
      </c>
      <c r="H6" s="95" t="s">
        <v>22</v>
      </c>
      <c r="I6" s="115">
        <v>0.33</v>
      </c>
      <c r="J6" s="95" t="s">
        <v>105</v>
      </c>
      <c r="K6" s="133">
        <v>0.33</v>
      </c>
      <c r="L6" s="68"/>
      <c r="M6" s="68"/>
      <c r="N6" s="161">
        <f>K6+I6+G6+E6+C6</f>
        <v>2.71</v>
      </c>
    </row>
    <row r="7" spans="1:14" ht="24.75" x14ac:dyDescent="0.25">
      <c r="A7" s="63"/>
      <c r="B7" s="30"/>
      <c r="C7" s="60"/>
      <c r="D7" s="32"/>
      <c r="E7" s="157"/>
      <c r="F7" s="30" t="s">
        <v>113</v>
      </c>
      <c r="G7" s="60"/>
      <c r="H7" s="30"/>
      <c r="I7" s="155"/>
      <c r="K7" s="162"/>
      <c r="L7" s="42"/>
      <c r="M7" s="42"/>
      <c r="N7" s="157"/>
    </row>
    <row r="8" spans="1:14" x14ac:dyDescent="0.25">
      <c r="A8" s="35">
        <v>17.32</v>
      </c>
      <c r="B8" s="36"/>
      <c r="C8" s="59"/>
      <c r="D8" s="36"/>
      <c r="E8" s="211"/>
      <c r="F8" s="36" t="s">
        <v>143</v>
      </c>
      <c r="G8" s="59">
        <v>4</v>
      </c>
      <c r="H8" s="43"/>
      <c r="I8" s="161"/>
      <c r="J8" s="21"/>
      <c r="K8" s="163"/>
      <c r="L8" s="36"/>
      <c r="M8" s="36"/>
      <c r="N8" s="161">
        <f>C8+E8+G8+I8+K8</f>
        <v>4</v>
      </c>
    </row>
    <row r="9" spans="1:14" ht="23.25" x14ac:dyDescent="0.25">
      <c r="A9" s="112"/>
      <c r="B9" s="92" t="s">
        <v>107</v>
      </c>
      <c r="C9" s="132"/>
      <c r="D9" s="73"/>
      <c r="E9" s="160"/>
      <c r="F9" s="92"/>
      <c r="G9" s="132"/>
      <c r="H9" s="92" t="s">
        <v>107</v>
      </c>
      <c r="I9" s="113"/>
      <c r="J9" s="73"/>
      <c r="K9" s="132"/>
      <c r="L9" s="73"/>
      <c r="M9" s="73"/>
      <c r="N9" s="113"/>
    </row>
    <row r="10" spans="1:14" x14ac:dyDescent="0.25">
      <c r="A10" s="70">
        <v>7.49</v>
      </c>
      <c r="B10" s="68" t="s">
        <v>16</v>
      </c>
      <c r="C10" s="133">
        <v>1.4</v>
      </c>
      <c r="D10" s="68"/>
      <c r="E10" s="210"/>
      <c r="F10" s="84"/>
      <c r="G10" s="133"/>
      <c r="H10" s="68" t="s">
        <v>22</v>
      </c>
      <c r="I10" s="115">
        <v>0.33</v>
      </c>
      <c r="J10" s="68"/>
      <c r="K10" s="133"/>
      <c r="L10" s="68"/>
      <c r="M10" s="68"/>
      <c r="N10" s="161">
        <f>C10+I10</f>
        <v>1.73</v>
      </c>
    </row>
    <row r="11" spans="1:14" x14ac:dyDescent="0.25">
      <c r="A11" s="63"/>
      <c r="B11" s="42" t="s">
        <v>119</v>
      </c>
      <c r="C11" s="62"/>
      <c r="D11" s="42"/>
      <c r="E11" s="212"/>
      <c r="F11" s="41"/>
      <c r="G11" s="62"/>
      <c r="H11" s="127" t="s">
        <v>121</v>
      </c>
      <c r="I11" s="155"/>
      <c r="K11" s="162"/>
      <c r="L11" s="42"/>
      <c r="M11" s="42"/>
      <c r="N11" s="157"/>
    </row>
    <row r="12" spans="1:14" x14ac:dyDescent="0.25">
      <c r="A12" s="35">
        <v>8.01</v>
      </c>
      <c r="B12" s="36" t="s">
        <v>22</v>
      </c>
      <c r="C12" s="59">
        <v>0.33</v>
      </c>
      <c r="D12" s="36"/>
      <c r="E12" s="211"/>
      <c r="F12" s="38"/>
      <c r="G12" s="59"/>
      <c r="H12" s="43" t="s">
        <v>16</v>
      </c>
      <c r="I12" s="161">
        <v>1.52</v>
      </c>
      <c r="J12" s="129"/>
      <c r="K12" s="163"/>
      <c r="L12" s="36"/>
      <c r="M12" s="36"/>
      <c r="N12" s="161">
        <f>I12+C12</f>
        <v>1.85</v>
      </c>
    </row>
    <row r="13" spans="1:14" x14ac:dyDescent="0.25">
      <c r="A13" s="63"/>
      <c r="B13" s="42" t="s">
        <v>120</v>
      </c>
      <c r="C13" s="62"/>
      <c r="D13" s="42"/>
      <c r="E13" s="212"/>
      <c r="F13" s="41"/>
      <c r="G13" s="62"/>
      <c r="H13" s="127" t="s">
        <v>120</v>
      </c>
      <c r="I13" s="155"/>
      <c r="K13" s="162"/>
      <c r="L13" s="42"/>
      <c r="M13" s="42"/>
      <c r="N13" s="150"/>
    </row>
    <row r="14" spans="1:14" x14ac:dyDescent="0.25">
      <c r="A14" s="35">
        <v>8.01</v>
      </c>
      <c r="B14" s="36" t="s">
        <v>22</v>
      </c>
      <c r="C14" s="59">
        <v>0.33</v>
      </c>
      <c r="D14" s="36"/>
      <c r="E14" s="211"/>
      <c r="F14" s="38"/>
      <c r="G14" s="59"/>
      <c r="H14" s="43" t="s">
        <v>16</v>
      </c>
      <c r="I14" s="161">
        <v>1.52</v>
      </c>
      <c r="J14" s="129"/>
      <c r="K14" s="163"/>
      <c r="L14" s="36"/>
      <c r="M14" s="36"/>
      <c r="N14" s="161">
        <f>C14+E14+G14+I14+K14</f>
        <v>1.85</v>
      </c>
    </row>
    <row r="15" spans="1:14" ht="23.25" x14ac:dyDescent="0.25">
      <c r="A15" s="63"/>
      <c r="B15" s="42"/>
      <c r="C15" s="62"/>
      <c r="D15" s="42"/>
      <c r="E15" s="212"/>
      <c r="F15" s="41"/>
      <c r="G15" s="62"/>
      <c r="H15" s="93" t="s">
        <v>122</v>
      </c>
      <c r="I15" s="150"/>
      <c r="J15" s="93"/>
      <c r="K15" s="162"/>
      <c r="L15" s="42"/>
      <c r="M15" s="42"/>
      <c r="N15" s="150"/>
    </row>
    <row r="16" spans="1:14" ht="23.25" x14ac:dyDescent="0.25">
      <c r="A16" s="35">
        <v>3</v>
      </c>
      <c r="B16" s="36"/>
      <c r="C16" s="59"/>
      <c r="D16" s="36"/>
      <c r="E16" s="211"/>
      <c r="F16" s="38"/>
      <c r="G16" s="59"/>
      <c r="H16" s="75" t="s">
        <v>125</v>
      </c>
      <c r="I16" s="115">
        <v>0.69</v>
      </c>
      <c r="J16" s="75"/>
      <c r="K16" s="133"/>
      <c r="L16" s="36"/>
      <c r="M16" s="36"/>
      <c r="N16" s="161">
        <f>C16+E16+G16+I16+K16</f>
        <v>0.69</v>
      </c>
    </row>
    <row r="17" spans="1:14" ht="23.25" x14ac:dyDescent="0.25">
      <c r="A17" s="63"/>
      <c r="B17" s="42"/>
      <c r="C17" s="62"/>
      <c r="D17" s="42"/>
      <c r="E17" s="212"/>
      <c r="F17" s="41"/>
      <c r="G17" s="62"/>
      <c r="H17" s="93" t="s">
        <v>123</v>
      </c>
      <c r="I17" s="155"/>
      <c r="J17" s="127"/>
      <c r="K17" s="162"/>
      <c r="L17" s="42"/>
      <c r="M17" s="42"/>
      <c r="N17" s="150"/>
    </row>
    <row r="18" spans="1:14" x14ac:dyDescent="0.25">
      <c r="A18" s="63">
        <v>1</v>
      </c>
      <c r="B18" s="42"/>
      <c r="C18" s="62"/>
      <c r="D18" s="42"/>
      <c r="E18" s="212"/>
      <c r="F18" s="41"/>
      <c r="G18" s="62"/>
      <c r="H18" s="93" t="s">
        <v>124</v>
      </c>
      <c r="I18" s="155">
        <v>0.23</v>
      </c>
      <c r="J18" s="127"/>
      <c r="K18" s="162"/>
      <c r="L18" s="42"/>
      <c r="M18" s="42"/>
      <c r="N18" s="161">
        <f>C18+E18+G18+I18+K18</f>
        <v>0.23</v>
      </c>
    </row>
    <row r="19" spans="1:14" x14ac:dyDescent="0.25">
      <c r="A19" s="112"/>
      <c r="B19" s="73" t="s">
        <v>162</v>
      </c>
      <c r="C19" s="132"/>
      <c r="D19" s="73"/>
      <c r="E19" s="113"/>
      <c r="F19" s="92"/>
      <c r="G19" s="73"/>
      <c r="H19" s="73" t="s">
        <v>162</v>
      </c>
      <c r="I19" s="113"/>
      <c r="J19" s="73"/>
      <c r="K19" s="132"/>
      <c r="L19" s="73"/>
      <c r="M19" s="73"/>
      <c r="N19" s="113"/>
    </row>
    <row r="20" spans="1:14" x14ac:dyDescent="0.25">
      <c r="A20" s="70">
        <v>13</v>
      </c>
      <c r="B20" s="68" t="s">
        <v>163</v>
      </c>
      <c r="C20" s="133">
        <v>1.5</v>
      </c>
      <c r="D20" s="68"/>
      <c r="E20" s="115"/>
      <c r="F20" s="84"/>
      <c r="G20" s="68"/>
      <c r="H20" s="68" t="s">
        <v>163</v>
      </c>
      <c r="I20" s="115">
        <v>1.5</v>
      </c>
      <c r="J20" s="68"/>
      <c r="K20" s="133"/>
      <c r="L20" s="68"/>
      <c r="M20" s="68"/>
      <c r="N20" s="161">
        <f>M20+K20+I20+G20+E20+C20</f>
        <v>3</v>
      </c>
    </row>
    <row r="21" spans="1:14" ht="33.75" x14ac:dyDescent="0.25">
      <c r="A21" s="70">
        <v>8.66</v>
      </c>
      <c r="B21" s="6"/>
      <c r="C21" s="164"/>
      <c r="D21" s="9"/>
      <c r="E21" s="152"/>
      <c r="F21" s="9"/>
      <c r="G21" s="7"/>
      <c r="H21" s="9"/>
      <c r="I21" s="152"/>
      <c r="J21" s="6" t="s">
        <v>151</v>
      </c>
      <c r="K21" s="164">
        <v>2</v>
      </c>
      <c r="L21" s="20"/>
      <c r="M21" s="91"/>
      <c r="N21" s="121">
        <v>2</v>
      </c>
    </row>
    <row r="22" spans="1:14" ht="22.5" x14ac:dyDescent="0.25">
      <c r="A22" s="29"/>
      <c r="B22" s="34"/>
      <c r="C22" s="58"/>
      <c r="D22" s="34"/>
      <c r="E22" s="167"/>
      <c r="F22" s="34"/>
      <c r="G22" s="31"/>
      <c r="H22" s="31"/>
      <c r="I22" s="31"/>
      <c r="J22" s="6" t="s">
        <v>167</v>
      </c>
      <c r="K22" s="58"/>
      <c r="L22" s="34"/>
      <c r="M22" s="31"/>
      <c r="N22" s="167"/>
    </row>
    <row r="23" spans="1:14" ht="22.5" x14ac:dyDescent="0.25">
      <c r="A23" s="63">
        <v>8.66</v>
      </c>
      <c r="B23" s="41"/>
      <c r="C23" s="62"/>
      <c r="D23" s="41"/>
      <c r="E23" s="157"/>
      <c r="F23" s="41"/>
      <c r="G23" s="42"/>
      <c r="H23" s="42"/>
      <c r="I23" s="42"/>
      <c r="J23" s="214" t="s">
        <v>168</v>
      </c>
      <c r="K23" s="62">
        <v>2</v>
      </c>
      <c r="L23" s="41"/>
      <c r="M23" s="42"/>
      <c r="N23" s="157">
        <f>C23+E23+G23+I23+K23+M23</f>
        <v>2</v>
      </c>
    </row>
    <row r="24" spans="1:14" x14ac:dyDescent="0.25">
      <c r="A24" s="29"/>
      <c r="B24" s="34"/>
      <c r="C24" s="31"/>
      <c r="D24" s="31" t="s">
        <v>191</v>
      </c>
      <c r="E24" s="208"/>
      <c r="F24" s="31"/>
      <c r="G24" s="208"/>
      <c r="H24" s="34"/>
      <c r="I24" s="208"/>
      <c r="J24" s="31"/>
      <c r="K24" s="208"/>
      <c r="L24" s="216"/>
      <c r="M24" s="19"/>
      <c r="N24" s="215"/>
    </row>
    <row r="25" spans="1:14" x14ac:dyDescent="0.25">
      <c r="A25" s="35">
        <v>3.25</v>
      </c>
      <c r="B25" s="38"/>
      <c r="C25" s="36"/>
      <c r="D25" s="36" t="s">
        <v>195</v>
      </c>
      <c r="E25" s="37">
        <v>0.75</v>
      </c>
      <c r="F25" s="36"/>
      <c r="G25" s="37"/>
      <c r="H25" s="38"/>
      <c r="I25" s="37"/>
      <c r="J25" s="36"/>
      <c r="K25" s="37"/>
      <c r="L25" s="129"/>
      <c r="M25" s="21"/>
      <c r="N25" s="217">
        <f>C25+E25+G25+I25+K25</f>
        <v>0.75</v>
      </c>
    </row>
    <row r="26" spans="1:14" x14ac:dyDescent="0.25">
      <c r="A26" s="136">
        <f>SUM(A3:A25)</f>
        <v>97.20999999999998</v>
      </c>
      <c r="B26" s="70" t="s">
        <v>8</v>
      </c>
      <c r="C26" s="115">
        <f>SUM(C3:C25)</f>
        <v>4.95</v>
      </c>
      <c r="D26" s="95"/>
      <c r="E26" s="115">
        <f>SUM(E3:E25)</f>
        <v>2.27</v>
      </c>
      <c r="F26" s="94"/>
      <c r="G26" s="115">
        <f>SUM(G3:G25)</f>
        <v>4.33</v>
      </c>
      <c r="H26" s="70"/>
      <c r="I26" s="115">
        <f>SUM(I3:I25)</f>
        <v>6.120000000000001</v>
      </c>
      <c r="J26" s="70"/>
      <c r="K26" s="115">
        <f>SUM(K3:K25)</f>
        <v>4.7699999999999996</v>
      </c>
      <c r="L26" s="149"/>
      <c r="M26" s="149">
        <f>SUM(M4:M23)</f>
        <v>0</v>
      </c>
      <c r="N26" s="145">
        <f>SUM(N3:N25)</f>
        <v>22.439999999999998</v>
      </c>
    </row>
    <row r="27" spans="1:14" x14ac:dyDescent="0.25">
      <c r="A27" s="1"/>
      <c r="B27" s="1" t="s">
        <v>28</v>
      </c>
      <c r="C27" s="1"/>
      <c r="D27" s="1"/>
      <c r="E27" s="1"/>
      <c r="F27" s="97"/>
      <c r="G27" s="1"/>
      <c r="H27" s="1"/>
      <c r="I27" s="1"/>
      <c r="J27" s="16"/>
      <c r="K27" s="1"/>
      <c r="L27" s="1"/>
      <c r="M27" s="1"/>
    </row>
    <row r="28" spans="1:14" x14ac:dyDescent="0.25">
      <c r="A28" s="1"/>
      <c r="B28" s="1" t="s">
        <v>29</v>
      </c>
      <c r="C28" s="1"/>
      <c r="D28" s="1"/>
      <c r="E28" s="1"/>
      <c r="F28" s="135">
        <v>44958</v>
      </c>
      <c r="G28" s="1"/>
      <c r="H28" s="1" t="s">
        <v>10</v>
      </c>
      <c r="I28" s="1"/>
      <c r="J28" s="16"/>
      <c r="K28" s="110">
        <f>N26*4.33</f>
        <v>97.165199999999999</v>
      </c>
      <c r="L28" s="110"/>
      <c r="M28" s="110"/>
    </row>
    <row r="29" spans="1:14" x14ac:dyDescent="0.25">
      <c r="A29" s="1"/>
      <c r="B29" s="1" t="s">
        <v>11</v>
      </c>
      <c r="C29" s="1"/>
      <c r="D29" s="1"/>
      <c r="E29" s="1"/>
      <c r="G29" s="1"/>
      <c r="H29" s="1"/>
      <c r="I29" s="111">
        <f>N26</f>
        <v>22.439999999999998</v>
      </c>
      <c r="J29" s="1"/>
      <c r="K29" s="1"/>
      <c r="L29" s="1"/>
      <c r="M29" s="1"/>
    </row>
  </sheetData>
  <pageMargins left="0.23622047244094488" right="0.23622047244094488" top="0" bottom="0" header="0.31496062992125984" footer="0.31496062992125984"/>
  <pageSetup paperSize="9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0" workbookViewId="0">
      <selection activeCell="Q20" sqref="Q20"/>
    </sheetView>
  </sheetViews>
  <sheetFormatPr baseColWidth="10" defaultRowHeight="15" x14ac:dyDescent="0.25"/>
  <cols>
    <col min="1" max="1" width="7.7109375" customWidth="1"/>
    <col min="3" max="3" width="6.140625" customWidth="1"/>
    <col min="5" max="5" width="6.5703125" customWidth="1"/>
    <col min="6" max="6" width="13" customWidth="1"/>
    <col min="7" max="7" width="5.28515625" customWidth="1"/>
    <col min="9" max="9" width="5.7109375" customWidth="1"/>
    <col min="10" max="10" width="13.7109375" customWidth="1"/>
    <col min="11" max="11" width="5.140625" customWidth="1"/>
    <col min="12" max="12" width="5.5703125" customWidth="1"/>
    <col min="13" max="13" width="6" customWidth="1"/>
    <col min="14" max="14" width="7.57031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6.59</v>
      </c>
      <c r="B4" s="1"/>
      <c r="C4" s="73"/>
      <c r="D4" s="92" t="s">
        <v>131</v>
      </c>
      <c r="E4" s="73"/>
      <c r="F4" s="92"/>
      <c r="G4" s="130"/>
      <c r="H4" s="73"/>
      <c r="I4" s="92"/>
      <c r="J4" s="92" t="s">
        <v>131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1.19</v>
      </c>
      <c r="F5" s="114"/>
      <c r="G5" s="131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1.52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>
        <v>10</v>
      </c>
      <c r="B8" s="117" t="s">
        <v>104</v>
      </c>
      <c r="C8" s="73"/>
      <c r="D8" s="117" t="s">
        <v>104</v>
      </c>
      <c r="E8" s="73"/>
      <c r="F8" s="117" t="s">
        <v>104</v>
      </c>
      <c r="G8" s="132"/>
      <c r="H8" s="117" t="s">
        <v>104</v>
      </c>
      <c r="I8" s="73"/>
      <c r="J8" s="117" t="s">
        <v>104</v>
      </c>
      <c r="K8" s="73"/>
      <c r="L8" s="73"/>
      <c r="M8" s="73"/>
      <c r="N8" s="113"/>
    </row>
    <row r="9" spans="1:14" x14ac:dyDescent="0.25">
      <c r="A9" s="70"/>
      <c r="B9" s="95" t="s">
        <v>16</v>
      </c>
      <c r="C9" s="68">
        <v>1.05</v>
      </c>
      <c r="D9" s="95" t="s">
        <v>52</v>
      </c>
      <c r="E9" s="95">
        <v>0.25</v>
      </c>
      <c r="F9" s="95" t="s">
        <v>22</v>
      </c>
      <c r="G9" s="133">
        <v>0.25</v>
      </c>
      <c r="H9" s="95" t="s">
        <v>22</v>
      </c>
      <c r="I9" s="68">
        <v>0.25</v>
      </c>
      <c r="J9" s="95" t="s">
        <v>105</v>
      </c>
      <c r="K9" s="68">
        <v>0.5</v>
      </c>
      <c r="L9" s="68"/>
      <c r="M9" s="68"/>
      <c r="N9" s="115">
        <f t="shared" ref="N9:N13" si="0">C9+E9+G9+I9+K9+M9</f>
        <v>2.2999999999999998</v>
      </c>
    </row>
    <row r="10" spans="1:14" x14ac:dyDescent="0.25">
      <c r="A10" s="119">
        <v>7</v>
      </c>
      <c r="B10" s="1"/>
      <c r="C10" s="91"/>
      <c r="D10" s="91" t="s">
        <v>106</v>
      </c>
      <c r="E10" s="91"/>
      <c r="F10" s="87"/>
      <c r="G10" s="134"/>
      <c r="H10" s="91"/>
      <c r="I10" s="91"/>
      <c r="J10" s="91" t="s">
        <v>106</v>
      </c>
      <c r="K10" s="73"/>
      <c r="L10" s="73"/>
      <c r="M10" s="73"/>
      <c r="N10" s="113"/>
    </row>
    <row r="11" spans="1:14" x14ac:dyDescent="0.25">
      <c r="A11" s="119"/>
      <c r="B11" s="118"/>
      <c r="C11" s="91"/>
      <c r="D11" s="118" t="s">
        <v>16</v>
      </c>
      <c r="E11" s="118">
        <v>1.29</v>
      </c>
      <c r="F11" s="87"/>
      <c r="G11" s="134"/>
      <c r="H11" s="118"/>
      <c r="I11" s="91"/>
      <c r="J11" s="120" t="s">
        <v>22</v>
      </c>
      <c r="K11" s="91">
        <v>0.33</v>
      </c>
      <c r="L11" s="91"/>
      <c r="M11" s="91"/>
      <c r="N11" s="121">
        <f t="shared" si="0"/>
        <v>1.62</v>
      </c>
    </row>
    <row r="12" spans="1:14" ht="23.25" x14ac:dyDescent="0.25">
      <c r="A12" s="112"/>
      <c r="B12" s="92" t="s">
        <v>107</v>
      </c>
      <c r="C12" s="73"/>
      <c r="D12" s="73"/>
      <c r="E12" s="116"/>
      <c r="F12" s="92"/>
      <c r="G12" s="132"/>
      <c r="H12" s="92" t="s">
        <v>107</v>
      </c>
      <c r="I12" s="73"/>
      <c r="J12" s="73"/>
      <c r="K12" s="73"/>
      <c r="L12" s="73"/>
      <c r="M12" s="73"/>
      <c r="N12" s="113"/>
    </row>
    <row r="13" spans="1:14" x14ac:dyDescent="0.25">
      <c r="A13" s="70">
        <v>7.5</v>
      </c>
      <c r="B13" s="68" t="s">
        <v>52</v>
      </c>
      <c r="C13" s="68">
        <v>0.33</v>
      </c>
      <c r="D13" s="68"/>
      <c r="E13" s="95"/>
      <c r="F13" s="84"/>
      <c r="G13" s="133"/>
      <c r="H13" s="68" t="s">
        <v>16</v>
      </c>
      <c r="I13" s="68">
        <v>1.4</v>
      </c>
      <c r="J13" s="68"/>
      <c r="K13" s="68"/>
      <c r="L13" s="68"/>
      <c r="M13" s="68"/>
      <c r="N13" s="121">
        <f t="shared" si="0"/>
        <v>1.73</v>
      </c>
    </row>
    <row r="14" spans="1:14" ht="24.75" x14ac:dyDescent="0.25">
      <c r="A14" s="29"/>
      <c r="B14" s="30"/>
      <c r="C14" s="66"/>
      <c r="D14" s="32"/>
      <c r="E14" s="31"/>
      <c r="F14" s="30" t="s">
        <v>113</v>
      </c>
      <c r="G14" s="66"/>
      <c r="H14" s="30"/>
      <c r="I14" s="66"/>
      <c r="K14" s="19"/>
      <c r="L14" s="31"/>
      <c r="M14" s="31"/>
      <c r="N14" s="31"/>
    </row>
    <row r="15" spans="1:14" x14ac:dyDescent="0.25">
      <c r="A15" s="35">
        <v>17.32</v>
      </c>
      <c r="B15" s="36"/>
      <c r="C15" s="59"/>
      <c r="D15" s="36"/>
      <c r="E15" s="37"/>
      <c r="F15" s="36" t="s">
        <v>117</v>
      </c>
      <c r="G15" s="59">
        <v>4</v>
      </c>
      <c r="H15" s="43"/>
      <c r="I15" s="45"/>
      <c r="J15" s="21"/>
      <c r="K15" s="21"/>
      <c r="L15" s="36"/>
      <c r="M15" s="36"/>
      <c r="N15" s="36">
        <f>C15+E15+G15+I15+K15</f>
        <v>4</v>
      </c>
    </row>
    <row r="16" spans="1:14" x14ac:dyDescent="0.25">
      <c r="A16" s="63"/>
      <c r="B16" s="42" t="s">
        <v>119</v>
      </c>
      <c r="C16" s="62"/>
      <c r="D16" s="42"/>
      <c r="E16" s="126"/>
      <c r="F16" s="41"/>
      <c r="G16" s="62"/>
      <c r="H16" s="127" t="s">
        <v>121</v>
      </c>
      <c r="I16" s="60"/>
      <c r="K16" s="10"/>
      <c r="L16" s="42"/>
      <c r="M16" s="42"/>
      <c r="N16" s="42"/>
    </row>
    <row r="17" spans="1:14" x14ac:dyDescent="0.25">
      <c r="A17" s="35">
        <v>8.02</v>
      </c>
      <c r="B17" s="36" t="s">
        <v>22</v>
      </c>
      <c r="C17" s="59">
        <v>0.33</v>
      </c>
      <c r="D17" s="36"/>
      <c r="E17" s="37"/>
      <c r="F17" s="38"/>
      <c r="G17" s="59"/>
      <c r="H17" s="43" t="s">
        <v>16</v>
      </c>
      <c r="I17" s="45">
        <v>1.52</v>
      </c>
      <c r="J17" s="129"/>
      <c r="K17" s="21"/>
      <c r="L17" s="36"/>
      <c r="M17" s="36"/>
      <c r="N17" s="36">
        <f>C17+E17+G17+I17+K17</f>
        <v>1.85</v>
      </c>
    </row>
    <row r="18" spans="1:14" x14ac:dyDescent="0.25">
      <c r="A18" s="63"/>
      <c r="B18" s="42" t="s">
        <v>120</v>
      </c>
      <c r="C18" s="62"/>
      <c r="D18" s="42"/>
      <c r="E18" s="126"/>
      <c r="F18" s="41"/>
      <c r="G18" s="62"/>
      <c r="H18" s="127" t="s">
        <v>120</v>
      </c>
      <c r="I18" s="60"/>
      <c r="K18" s="10"/>
      <c r="L18" s="42"/>
      <c r="M18" s="42"/>
      <c r="N18" s="42"/>
    </row>
    <row r="19" spans="1:14" x14ac:dyDescent="0.25">
      <c r="A19" s="35">
        <v>8.02</v>
      </c>
      <c r="B19" s="36" t="s">
        <v>22</v>
      </c>
      <c r="C19" s="59">
        <v>0.33</v>
      </c>
      <c r="D19" s="36"/>
      <c r="E19" s="37"/>
      <c r="F19" s="38"/>
      <c r="G19" s="59"/>
      <c r="H19" s="43" t="s">
        <v>16</v>
      </c>
      <c r="I19" s="45">
        <v>1.52</v>
      </c>
      <c r="J19" s="129"/>
      <c r="K19" s="21"/>
      <c r="L19" s="36"/>
      <c r="M19" s="36"/>
      <c r="N19" s="36">
        <f>C19+E19+G19+I19+K19</f>
        <v>1.85</v>
      </c>
    </row>
    <row r="20" spans="1:14" ht="24.75" x14ac:dyDescent="0.25">
      <c r="A20" s="63"/>
      <c r="B20" s="42"/>
      <c r="C20" s="62"/>
      <c r="D20" s="42"/>
      <c r="E20" s="126"/>
      <c r="F20" s="41"/>
      <c r="G20" s="62"/>
      <c r="H20" s="127"/>
      <c r="I20" s="60"/>
      <c r="J20" s="127" t="s">
        <v>122</v>
      </c>
      <c r="K20" s="10"/>
      <c r="L20" s="42"/>
      <c r="M20" s="42"/>
      <c r="N20" s="42"/>
    </row>
    <row r="21" spans="1:14" ht="24.75" x14ac:dyDescent="0.25">
      <c r="A21" s="35">
        <v>3</v>
      </c>
      <c r="B21" s="36"/>
      <c r="C21" s="59"/>
      <c r="D21" s="36"/>
      <c r="E21" s="37"/>
      <c r="F21" s="38"/>
      <c r="G21" s="59"/>
      <c r="H21" s="43"/>
      <c r="I21" s="45"/>
      <c r="J21" s="43" t="s">
        <v>125</v>
      </c>
      <c r="K21" s="21">
        <v>0.69</v>
      </c>
      <c r="L21" s="36"/>
      <c r="M21" s="36"/>
      <c r="N21" s="36">
        <f>C21+E21+G21+I21+K21</f>
        <v>0.69</v>
      </c>
    </row>
    <row r="22" spans="1:14" ht="24.75" x14ac:dyDescent="0.25">
      <c r="A22" s="63"/>
      <c r="B22" s="42"/>
      <c r="C22" s="62"/>
      <c r="D22" s="42"/>
      <c r="E22" s="126"/>
      <c r="F22" s="41"/>
      <c r="G22" s="62"/>
      <c r="H22" s="127" t="s">
        <v>123</v>
      </c>
      <c r="I22" s="60"/>
      <c r="J22" s="127"/>
      <c r="K22" s="10"/>
      <c r="L22" s="42"/>
      <c r="M22" s="42"/>
      <c r="N22" s="42"/>
    </row>
    <row r="23" spans="1:14" x14ac:dyDescent="0.25">
      <c r="A23" s="63">
        <v>1</v>
      </c>
      <c r="B23" s="42"/>
      <c r="C23" s="62"/>
      <c r="D23" s="42"/>
      <c r="E23" s="126"/>
      <c r="F23" s="41"/>
      <c r="G23" s="62"/>
      <c r="H23" s="127" t="s">
        <v>124</v>
      </c>
      <c r="I23" s="60">
        <v>0.23</v>
      </c>
      <c r="J23" s="127"/>
      <c r="K23" s="10"/>
      <c r="L23" s="42"/>
      <c r="M23" s="42"/>
      <c r="N23" s="42"/>
    </row>
    <row r="24" spans="1:14" x14ac:dyDescent="0.25">
      <c r="A24" s="112">
        <v>8.64</v>
      </c>
      <c r="B24" s="73" t="s">
        <v>129</v>
      </c>
      <c r="C24" s="73"/>
      <c r="D24" s="73"/>
      <c r="E24" s="73"/>
      <c r="F24" s="73" t="s">
        <v>129</v>
      </c>
      <c r="G24" s="73"/>
      <c r="H24" s="73"/>
      <c r="I24" s="73"/>
      <c r="J24" s="73" t="s">
        <v>129</v>
      </c>
      <c r="K24" s="73"/>
      <c r="L24" s="73"/>
      <c r="M24" s="73"/>
      <c r="N24" s="113"/>
    </row>
    <row r="25" spans="1:14" x14ac:dyDescent="0.25">
      <c r="A25" s="70"/>
      <c r="B25" s="68" t="s">
        <v>22</v>
      </c>
      <c r="C25" s="68">
        <v>0.24</v>
      </c>
      <c r="D25" s="68"/>
      <c r="E25" s="68"/>
      <c r="F25" s="68" t="s">
        <v>16</v>
      </c>
      <c r="G25" s="68">
        <v>1.5</v>
      </c>
      <c r="H25" s="68"/>
      <c r="I25" s="68"/>
      <c r="J25" s="68" t="s">
        <v>22</v>
      </c>
      <c r="K25" s="68">
        <v>0.24</v>
      </c>
      <c r="L25" s="68"/>
      <c r="M25" s="68"/>
      <c r="N25" s="115">
        <f>C25+G25+K25</f>
        <v>1.98</v>
      </c>
    </row>
    <row r="26" spans="1:14" x14ac:dyDescent="0.25">
      <c r="A26" s="136">
        <f>SUM(A4:A25)</f>
        <v>82.09</v>
      </c>
      <c r="B26" s="70" t="s">
        <v>8</v>
      </c>
      <c r="C26" s="70">
        <f>SUM(C4:C25)</f>
        <v>2.2800000000000002</v>
      </c>
      <c r="D26" s="95"/>
      <c r="E26" s="70">
        <f>SUM(E4:E25)</f>
        <v>3.55</v>
      </c>
      <c r="F26" s="94"/>
      <c r="G26" s="70">
        <f>SUM(G4:G25)</f>
        <v>5.75</v>
      </c>
      <c r="H26" s="70"/>
      <c r="I26" s="70">
        <f>SUM(I4:I25)</f>
        <v>4.92</v>
      </c>
      <c r="J26" s="70"/>
      <c r="K26" s="70">
        <f>SUM(K4:K25)</f>
        <v>2.42</v>
      </c>
      <c r="L26" s="95"/>
      <c r="M26" s="95">
        <f>SUM(M4:M25)</f>
        <v>0</v>
      </c>
      <c r="N26" s="70">
        <f>SUM(N4:N25)</f>
        <v>18.690000000000001</v>
      </c>
    </row>
    <row r="27" spans="1:14" x14ac:dyDescent="0.25">
      <c r="A27" s="1"/>
      <c r="B27" s="1"/>
      <c r="C27" s="1"/>
      <c r="D27" s="1"/>
      <c r="E27" s="1"/>
      <c r="F27" s="97"/>
      <c r="G27" s="1"/>
      <c r="H27" s="1"/>
      <c r="I27" s="1"/>
      <c r="J27" s="16"/>
      <c r="K27" s="1"/>
      <c r="L27" s="1"/>
      <c r="M27" s="1"/>
      <c r="N27" s="1"/>
    </row>
    <row r="28" spans="1:14" x14ac:dyDescent="0.25">
      <c r="A28" s="1"/>
      <c r="B28" s="1" t="s">
        <v>28</v>
      </c>
      <c r="C28" s="1"/>
      <c r="D28" s="1"/>
      <c r="E28" s="1"/>
      <c r="F28" s="97"/>
      <c r="G28" s="1"/>
      <c r="H28" s="1" t="s">
        <v>10</v>
      </c>
      <c r="I28" s="1"/>
      <c r="J28" s="16"/>
      <c r="K28" s="110">
        <f>N26*4.33</f>
        <v>80.927700000000002</v>
      </c>
      <c r="L28" s="110"/>
      <c r="M28" s="110"/>
      <c r="N28" s="1"/>
    </row>
    <row r="29" spans="1:14" x14ac:dyDescent="0.25">
      <c r="A29" s="1"/>
      <c r="B29" s="1" t="s">
        <v>29</v>
      </c>
      <c r="C29" s="1"/>
      <c r="D29" s="1"/>
      <c r="E29" s="1"/>
      <c r="F29" s="135" t="s">
        <v>138</v>
      </c>
      <c r="G29" s="1"/>
      <c r="H29" s="1"/>
      <c r="I29" s="111">
        <f>N26</f>
        <v>18.690000000000001</v>
      </c>
      <c r="J29" s="1"/>
      <c r="K29" s="1"/>
      <c r="L29" s="1"/>
      <c r="M29" s="1"/>
      <c r="N29" s="1"/>
    </row>
    <row r="30" spans="1:14" x14ac:dyDescent="0.25">
      <c r="A30" s="1"/>
      <c r="B30" s="1" t="s">
        <v>11</v>
      </c>
      <c r="C30" s="1"/>
      <c r="D30" s="1"/>
      <c r="G30" s="1" t="s">
        <v>137</v>
      </c>
      <c r="H30" s="1"/>
      <c r="I30" s="1"/>
      <c r="J30" s="1"/>
      <c r="K30" s="1"/>
      <c r="L30" s="1"/>
      <c r="M30" s="1"/>
      <c r="N30" s="1"/>
    </row>
  </sheetData>
  <pageMargins left="0" right="0" top="0" bottom="0" header="0" footer="0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8" workbookViewId="0">
      <selection sqref="A1:N30"/>
    </sheetView>
  </sheetViews>
  <sheetFormatPr baseColWidth="10" defaultRowHeight="15" x14ac:dyDescent="0.25"/>
  <cols>
    <col min="1" max="1" width="7.7109375" customWidth="1"/>
    <col min="3" max="3" width="7.140625" customWidth="1"/>
    <col min="4" max="4" width="12.5703125" customWidth="1"/>
    <col min="5" max="5" width="6.7109375" customWidth="1"/>
    <col min="6" max="6" width="13.42578125" customWidth="1"/>
    <col min="7" max="7" width="6.85546875" customWidth="1"/>
    <col min="8" max="8" width="12.7109375" customWidth="1"/>
    <col min="9" max="9" width="6.7109375" customWidth="1"/>
    <col min="10" max="10" width="13.5703125" customWidth="1"/>
    <col min="11" max="11" width="6.85546875" customWidth="1"/>
    <col min="12" max="12" width="6.28515625" customWidth="1"/>
    <col min="13" max="13" width="5.5703125" customWidth="1"/>
    <col min="14" max="14" width="7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6.59</v>
      </c>
      <c r="B4" s="1"/>
      <c r="C4" s="73"/>
      <c r="D4" s="92" t="s">
        <v>131</v>
      </c>
      <c r="E4" s="73"/>
      <c r="F4" s="92"/>
      <c r="G4" s="130"/>
      <c r="H4" s="73"/>
      <c r="I4" s="92"/>
      <c r="J4" s="92" t="s">
        <v>131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1.19</v>
      </c>
      <c r="F5" s="114"/>
      <c r="G5" s="131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1.52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>
        <v>10</v>
      </c>
      <c r="B8" s="117" t="s">
        <v>104</v>
      </c>
      <c r="C8" s="73"/>
      <c r="D8" s="117" t="s">
        <v>104</v>
      </c>
      <c r="E8" s="73"/>
      <c r="F8" s="117" t="s">
        <v>104</v>
      </c>
      <c r="G8" s="132"/>
      <c r="H8" s="117" t="s">
        <v>104</v>
      </c>
      <c r="I8" s="73"/>
      <c r="J8" s="117" t="s">
        <v>104</v>
      </c>
      <c r="K8" s="73"/>
      <c r="L8" s="73"/>
      <c r="M8" s="73"/>
      <c r="N8" s="113"/>
    </row>
    <row r="9" spans="1:14" x14ac:dyDescent="0.25">
      <c r="A9" s="70"/>
      <c r="B9" s="95" t="s">
        <v>16</v>
      </c>
      <c r="C9" s="68">
        <v>1.05</v>
      </c>
      <c r="D9" s="95" t="s">
        <v>52</v>
      </c>
      <c r="E9" s="95">
        <v>0.25</v>
      </c>
      <c r="F9" s="95" t="s">
        <v>22</v>
      </c>
      <c r="G9" s="133">
        <v>0.25</v>
      </c>
      <c r="H9" s="95" t="s">
        <v>22</v>
      </c>
      <c r="I9" s="68">
        <v>0.25</v>
      </c>
      <c r="J9" s="95" t="s">
        <v>105</v>
      </c>
      <c r="K9" s="68">
        <v>0.5</v>
      </c>
      <c r="L9" s="68"/>
      <c r="M9" s="68"/>
      <c r="N9" s="115">
        <f t="shared" ref="N9:N13" si="0">C9+E9+G9+I9+K9+M9</f>
        <v>2.2999999999999998</v>
      </c>
    </row>
    <row r="10" spans="1:14" x14ac:dyDescent="0.25">
      <c r="A10" s="119">
        <v>7</v>
      </c>
      <c r="B10" s="1"/>
      <c r="C10" s="91"/>
      <c r="D10" s="91" t="s">
        <v>106</v>
      </c>
      <c r="E10" s="91"/>
      <c r="F10" s="87"/>
      <c r="G10" s="134"/>
      <c r="H10" s="91"/>
      <c r="I10" s="91"/>
      <c r="J10" s="91" t="s">
        <v>106</v>
      </c>
      <c r="K10" s="73"/>
      <c r="L10" s="73"/>
      <c r="M10" s="73"/>
      <c r="N10" s="113"/>
    </row>
    <row r="11" spans="1:14" x14ac:dyDescent="0.25">
      <c r="A11" s="119"/>
      <c r="B11" s="118"/>
      <c r="C11" s="91"/>
      <c r="D11" s="118" t="s">
        <v>16</v>
      </c>
      <c r="E11" s="118">
        <v>1.29</v>
      </c>
      <c r="F11" s="87"/>
      <c r="G11" s="134"/>
      <c r="H11" s="118"/>
      <c r="I11" s="91"/>
      <c r="J11" s="120" t="s">
        <v>22</v>
      </c>
      <c r="K11" s="91">
        <v>0.33</v>
      </c>
      <c r="L11" s="91"/>
      <c r="M11" s="91"/>
      <c r="N11" s="121">
        <f t="shared" si="0"/>
        <v>1.62</v>
      </c>
    </row>
    <row r="12" spans="1:14" ht="23.25" x14ac:dyDescent="0.25">
      <c r="A12" s="112"/>
      <c r="B12" s="92" t="s">
        <v>107</v>
      </c>
      <c r="C12" s="73"/>
      <c r="D12" s="73"/>
      <c r="E12" s="116"/>
      <c r="F12" s="92"/>
      <c r="G12" s="132"/>
      <c r="H12" s="92" t="s">
        <v>107</v>
      </c>
      <c r="I12" s="73"/>
      <c r="J12" s="73"/>
      <c r="K12" s="73"/>
      <c r="L12" s="73"/>
      <c r="M12" s="73"/>
      <c r="N12" s="113"/>
    </row>
    <row r="13" spans="1:14" x14ac:dyDescent="0.25">
      <c r="A13" s="70">
        <v>7.5</v>
      </c>
      <c r="B13" s="68" t="s">
        <v>52</v>
      </c>
      <c r="C13" s="68">
        <v>0.33</v>
      </c>
      <c r="D13" s="68"/>
      <c r="E13" s="95"/>
      <c r="F13" s="84"/>
      <c r="G13" s="133"/>
      <c r="H13" s="68" t="s">
        <v>16</v>
      </c>
      <c r="I13" s="68">
        <v>1.4</v>
      </c>
      <c r="J13" s="68"/>
      <c r="K13" s="68"/>
      <c r="L13" s="68"/>
      <c r="M13" s="68"/>
      <c r="N13" s="121">
        <f t="shared" si="0"/>
        <v>1.73</v>
      </c>
    </row>
    <row r="14" spans="1:14" ht="24.75" x14ac:dyDescent="0.25">
      <c r="A14" s="29"/>
      <c r="B14" s="30"/>
      <c r="C14" s="66"/>
      <c r="D14" s="32"/>
      <c r="E14" s="31"/>
      <c r="F14" s="30" t="s">
        <v>113</v>
      </c>
      <c r="G14" s="66"/>
      <c r="H14" s="30"/>
      <c r="I14" s="66"/>
      <c r="K14" s="19"/>
      <c r="L14" s="31"/>
      <c r="M14" s="31"/>
      <c r="N14" s="31"/>
    </row>
    <row r="15" spans="1:14" x14ac:dyDescent="0.25">
      <c r="A15" s="35">
        <v>17.32</v>
      </c>
      <c r="B15" s="36"/>
      <c r="C15" s="59"/>
      <c r="D15" s="36"/>
      <c r="E15" s="37"/>
      <c r="F15" s="36" t="s">
        <v>117</v>
      </c>
      <c r="G15" s="59">
        <v>4</v>
      </c>
      <c r="H15" s="43"/>
      <c r="I15" s="45"/>
      <c r="J15" s="21"/>
      <c r="K15" s="21"/>
      <c r="L15" s="36"/>
      <c r="M15" s="36"/>
      <c r="N15" s="36">
        <f>C15+E15+G15+I15+K15</f>
        <v>4</v>
      </c>
    </row>
    <row r="16" spans="1:14" x14ac:dyDescent="0.25">
      <c r="A16" s="63"/>
      <c r="B16" s="42" t="s">
        <v>119</v>
      </c>
      <c r="C16" s="62"/>
      <c r="D16" s="42"/>
      <c r="E16" s="126"/>
      <c r="F16" s="41"/>
      <c r="G16" s="62"/>
      <c r="H16" s="127" t="s">
        <v>121</v>
      </c>
      <c r="I16" s="60"/>
      <c r="K16" s="10"/>
      <c r="L16" s="42"/>
      <c r="M16" s="42"/>
      <c r="N16" s="42"/>
    </row>
    <row r="17" spans="1:14" x14ac:dyDescent="0.25">
      <c r="A17" s="35">
        <v>8.02</v>
      </c>
      <c r="B17" s="36" t="s">
        <v>22</v>
      </c>
      <c r="C17" s="59">
        <v>0.33</v>
      </c>
      <c r="D17" s="36"/>
      <c r="E17" s="37"/>
      <c r="F17" s="38"/>
      <c r="G17" s="59"/>
      <c r="H17" s="43" t="s">
        <v>16</v>
      </c>
      <c r="I17" s="45">
        <v>1.52</v>
      </c>
      <c r="J17" s="129"/>
      <c r="K17" s="21"/>
      <c r="L17" s="36"/>
      <c r="M17" s="36"/>
      <c r="N17" s="36">
        <f>C17+E17+G17+I17+K17</f>
        <v>1.85</v>
      </c>
    </row>
    <row r="18" spans="1:14" x14ac:dyDescent="0.25">
      <c r="A18" s="63"/>
      <c r="B18" s="42" t="s">
        <v>120</v>
      </c>
      <c r="C18" s="62"/>
      <c r="D18" s="42"/>
      <c r="E18" s="126"/>
      <c r="F18" s="41"/>
      <c r="G18" s="62"/>
      <c r="H18" s="127" t="s">
        <v>120</v>
      </c>
      <c r="I18" s="60"/>
      <c r="K18" s="10"/>
      <c r="L18" s="42"/>
      <c r="M18" s="42"/>
      <c r="N18" s="42"/>
    </row>
    <row r="19" spans="1:14" x14ac:dyDescent="0.25">
      <c r="A19" s="35">
        <v>8.02</v>
      </c>
      <c r="B19" s="36" t="s">
        <v>22</v>
      </c>
      <c r="C19" s="59">
        <v>0.33</v>
      </c>
      <c r="D19" s="36"/>
      <c r="E19" s="37"/>
      <c r="F19" s="38"/>
      <c r="G19" s="59"/>
      <c r="H19" s="43" t="s">
        <v>16</v>
      </c>
      <c r="I19" s="45">
        <v>1.52</v>
      </c>
      <c r="J19" s="129"/>
      <c r="K19" s="21"/>
      <c r="L19" s="36"/>
      <c r="M19" s="36"/>
      <c r="N19" s="36">
        <f>C19+E19+G19+I19+K19</f>
        <v>1.85</v>
      </c>
    </row>
    <row r="20" spans="1:14" ht="24.75" x14ac:dyDescent="0.25">
      <c r="A20" s="63"/>
      <c r="B20" s="42"/>
      <c r="C20" s="62"/>
      <c r="D20" s="42"/>
      <c r="E20" s="126"/>
      <c r="F20" s="41"/>
      <c r="G20" s="62"/>
      <c r="H20" s="127"/>
      <c r="I20" s="60"/>
      <c r="J20" s="127" t="s">
        <v>122</v>
      </c>
      <c r="K20" s="10"/>
      <c r="L20" s="42"/>
      <c r="M20" s="42"/>
      <c r="N20" s="42"/>
    </row>
    <row r="21" spans="1:14" ht="24.75" x14ac:dyDescent="0.25">
      <c r="A21" s="35">
        <v>3</v>
      </c>
      <c r="B21" s="36"/>
      <c r="C21" s="59"/>
      <c r="D21" s="36"/>
      <c r="E21" s="37"/>
      <c r="F21" s="38"/>
      <c r="G21" s="59"/>
      <c r="H21" s="43"/>
      <c r="I21" s="45"/>
      <c r="J21" s="43" t="s">
        <v>125</v>
      </c>
      <c r="K21" s="21">
        <v>0.69</v>
      </c>
      <c r="L21" s="36"/>
      <c r="M21" s="36"/>
      <c r="N21" s="36">
        <f>C21+E21+G21+I21+K21</f>
        <v>0.69</v>
      </c>
    </row>
    <row r="22" spans="1:14" ht="24.75" x14ac:dyDescent="0.25">
      <c r="A22" s="63"/>
      <c r="B22" s="42"/>
      <c r="C22" s="62"/>
      <c r="D22" s="42"/>
      <c r="E22" s="126"/>
      <c r="F22" s="41"/>
      <c r="G22" s="62"/>
      <c r="H22" s="127" t="s">
        <v>123</v>
      </c>
      <c r="I22" s="60"/>
      <c r="J22" s="127"/>
      <c r="K22" s="10"/>
      <c r="L22" s="42"/>
      <c r="M22" s="42"/>
      <c r="N22" s="42"/>
    </row>
    <row r="23" spans="1:14" x14ac:dyDescent="0.25">
      <c r="A23" s="63">
        <v>1</v>
      </c>
      <c r="B23" s="42"/>
      <c r="C23" s="62"/>
      <c r="D23" s="42"/>
      <c r="E23" s="126"/>
      <c r="F23" s="41"/>
      <c r="G23" s="62"/>
      <c r="H23" s="127" t="s">
        <v>124</v>
      </c>
      <c r="I23" s="60">
        <v>0.23</v>
      </c>
      <c r="J23" s="127"/>
      <c r="K23" s="10"/>
      <c r="L23" s="42"/>
      <c r="M23" s="42"/>
      <c r="N23" s="42"/>
    </row>
    <row r="24" spans="1:14" x14ac:dyDescent="0.25">
      <c r="A24" s="112">
        <v>8.64</v>
      </c>
      <c r="B24" s="73" t="s">
        <v>129</v>
      </c>
      <c r="C24" s="73"/>
      <c r="D24" s="73"/>
      <c r="E24" s="73"/>
      <c r="F24" s="73" t="s">
        <v>129</v>
      </c>
      <c r="G24" s="73"/>
      <c r="H24" s="73"/>
      <c r="I24" s="73"/>
      <c r="J24" s="73" t="s">
        <v>129</v>
      </c>
      <c r="K24" s="73"/>
      <c r="L24" s="73"/>
      <c r="M24" s="73"/>
      <c r="N24" s="113"/>
    </row>
    <row r="25" spans="1:14" x14ac:dyDescent="0.25">
      <c r="A25" s="70"/>
      <c r="B25" s="68" t="s">
        <v>22</v>
      </c>
      <c r="C25" s="68">
        <v>0.24</v>
      </c>
      <c r="D25" s="68"/>
      <c r="E25" s="68"/>
      <c r="F25" s="68" t="s">
        <v>16</v>
      </c>
      <c r="G25" s="68">
        <v>1.5</v>
      </c>
      <c r="H25" s="68"/>
      <c r="I25" s="68"/>
      <c r="J25" s="68" t="s">
        <v>22</v>
      </c>
      <c r="K25" s="68">
        <v>0.24</v>
      </c>
      <c r="L25" s="68"/>
      <c r="M25" s="68"/>
      <c r="N25" s="115">
        <f>C25+G25+K25</f>
        <v>1.98</v>
      </c>
    </row>
    <row r="26" spans="1:14" x14ac:dyDescent="0.25">
      <c r="A26" s="136">
        <f>SUM(A4:A25)</f>
        <v>82.09</v>
      </c>
      <c r="B26" s="70" t="s">
        <v>8</v>
      </c>
      <c r="C26" s="70">
        <f>SUM(C4:C25)</f>
        <v>2.2800000000000002</v>
      </c>
      <c r="D26" s="95"/>
      <c r="E26" s="70">
        <f>SUM(E4:E25)</f>
        <v>3.55</v>
      </c>
      <c r="F26" s="94"/>
      <c r="G26" s="70">
        <f>SUM(G4:G25)</f>
        <v>5.75</v>
      </c>
      <c r="H26" s="70"/>
      <c r="I26" s="70">
        <f>SUM(I4:I25)</f>
        <v>4.92</v>
      </c>
      <c r="J26" s="70"/>
      <c r="K26" s="70">
        <f>SUM(K4:K25)</f>
        <v>2.42</v>
      </c>
      <c r="L26" s="95"/>
      <c r="M26" s="95">
        <f>SUM(M4:M25)</f>
        <v>0</v>
      </c>
      <c r="N26" s="70">
        <f>SUM(N4:N25)</f>
        <v>18.690000000000001</v>
      </c>
    </row>
    <row r="27" spans="1:14" x14ac:dyDescent="0.25">
      <c r="A27" s="1"/>
      <c r="B27" s="1"/>
      <c r="C27" s="1"/>
      <c r="D27" s="1"/>
      <c r="E27" s="1"/>
      <c r="F27" s="97"/>
      <c r="G27" s="1"/>
      <c r="H27" s="1"/>
      <c r="I27" s="1"/>
      <c r="J27" s="16"/>
      <c r="K27" s="1"/>
      <c r="L27" s="1"/>
      <c r="M27" s="1"/>
      <c r="N27" s="1"/>
    </row>
    <row r="28" spans="1:14" x14ac:dyDescent="0.25">
      <c r="A28" s="1"/>
      <c r="B28" s="1" t="s">
        <v>28</v>
      </c>
      <c r="C28" s="1"/>
      <c r="D28" s="1"/>
      <c r="E28" s="1"/>
      <c r="F28" s="97"/>
      <c r="G28" s="1"/>
      <c r="H28" s="1" t="s">
        <v>10</v>
      </c>
      <c r="I28" s="1"/>
      <c r="J28" s="16"/>
      <c r="K28" s="110">
        <f>N26*4.33</f>
        <v>80.927700000000002</v>
      </c>
      <c r="L28" s="110"/>
      <c r="M28" s="110"/>
      <c r="N28" s="1"/>
    </row>
    <row r="29" spans="1:14" x14ac:dyDescent="0.25">
      <c r="A29" s="1"/>
      <c r="B29" s="1" t="s">
        <v>29</v>
      </c>
      <c r="C29" s="1"/>
      <c r="D29" s="1"/>
      <c r="E29" s="1"/>
      <c r="F29" s="135" t="s">
        <v>139</v>
      </c>
      <c r="G29" s="1"/>
      <c r="H29" s="1"/>
      <c r="I29" s="111">
        <f>N26</f>
        <v>18.690000000000001</v>
      </c>
      <c r="J29" s="1"/>
      <c r="K29" s="1"/>
      <c r="L29" s="1"/>
      <c r="M29" s="1"/>
      <c r="N29" s="1"/>
    </row>
    <row r="30" spans="1:14" x14ac:dyDescent="0.25">
      <c r="A30" s="1"/>
      <c r="B30" s="1" t="s">
        <v>11</v>
      </c>
      <c r="C30" s="1"/>
      <c r="D30" s="1"/>
      <c r="G30" s="1" t="s">
        <v>136</v>
      </c>
      <c r="H30" s="1"/>
      <c r="I30" s="1"/>
      <c r="J30" s="1"/>
      <c r="K30" s="1"/>
      <c r="L30" s="1"/>
      <c r="M30" s="1"/>
      <c r="N30" s="1"/>
    </row>
  </sheetData>
  <pageMargins left="0" right="0" top="0" bottom="0" header="0" footer="0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opLeftCell="A16" workbookViewId="0">
      <selection activeCell="A24" sqref="A24:N25"/>
    </sheetView>
  </sheetViews>
  <sheetFormatPr baseColWidth="10" defaultRowHeight="15" x14ac:dyDescent="0.25"/>
  <cols>
    <col min="3" max="3" width="6.28515625" customWidth="1"/>
    <col min="5" max="5" width="7.42578125" customWidth="1"/>
    <col min="7" max="7" width="6" customWidth="1"/>
    <col min="9" max="9" width="6" customWidth="1"/>
    <col min="11" max="12" width="6.5703125" customWidth="1"/>
    <col min="13" max="13" width="8.28515625" customWidth="1"/>
    <col min="14" max="14" width="6.8554687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6.59</v>
      </c>
      <c r="B4" s="1"/>
      <c r="C4" s="73"/>
      <c r="D4" s="92" t="s">
        <v>131</v>
      </c>
      <c r="E4" s="73"/>
      <c r="F4" s="92"/>
      <c r="G4" s="130"/>
      <c r="H4" s="73"/>
      <c r="I4" s="92"/>
      <c r="J4" s="92" t="s">
        <v>131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1.19</v>
      </c>
      <c r="F5" s="114"/>
      <c r="G5" s="131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1.52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>
        <v>10</v>
      </c>
      <c r="B8" s="117" t="s">
        <v>104</v>
      </c>
      <c r="C8" s="73"/>
      <c r="D8" s="117" t="s">
        <v>104</v>
      </c>
      <c r="E8" s="73"/>
      <c r="F8" s="117" t="s">
        <v>104</v>
      </c>
      <c r="G8" s="132"/>
      <c r="H8" s="117" t="s">
        <v>104</v>
      </c>
      <c r="I8" s="73"/>
      <c r="J8" s="117" t="s">
        <v>104</v>
      </c>
      <c r="K8" s="73"/>
      <c r="L8" s="73"/>
      <c r="M8" s="73"/>
      <c r="N8" s="113"/>
    </row>
    <row r="9" spans="1:14" x14ac:dyDescent="0.25">
      <c r="A9" s="70"/>
      <c r="B9" s="95" t="s">
        <v>16</v>
      </c>
      <c r="C9" s="68">
        <v>1.05</v>
      </c>
      <c r="D9" s="95" t="s">
        <v>52</v>
      </c>
      <c r="E9" s="95">
        <v>0.25</v>
      </c>
      <c r="F9" s="95" t="s">
        <v>22</v>
      </c>
      <c r="G9" s="133">
        <v>0.25</v>
      </c>
      <c r="H9" s="95" t="s">
        <v>22</v>
      </c>
      <c r="I9" s="68">
        <v>0.25</v>
      </c>
      <c r="J9" s="95" t="s">
        <v>105</v>
      </c>
      <c r="K9" s="68">
        <v>0.5</v>
      </c>
      <c r="L9" s="68"/>
      <c r="M9" s="68"/>
      <c r="N9" s="115">
        <f t="shared" ref="N9:N13" si="0">C9+E9+G9+I9+K9+M9</f>
        <v>2.2999999999999998</v>
      </c>
    </row>
    <row r="10" spans="1:14" x14ac:dyDescent="0.25">
      <c r="A10" s="119">
        <v>7</v>
      </c>
      <c r="B10" s="1"/>
      <c r="C10" s="91"/>
      <c r="D10" s="91" t="s">
        <v>106</v>
      </c>
      <c r="E10" s="91"/>
      <c r="F10" s="87"/>
      <c r="G10" s="134"/>
      <c r="H10" s="91"/>
      <c r="I10" s="91"/>
      <c r="J10" s="91" t="s">
        <v>106</v>
      </c>
      <c r="K10" s="73"/>
      <c r="L10" s="73"/>
      <c r="M10" s="73"/>
      <c r="N10" s="113"/>
    </row>
    <row r="11" spans="1:14" x14ac:dyDescent="0.25">
      <c r="A11" s="119"/>
      <c r="B11" s="118"/>
      <c r="C11" s="91"/>
      <c r="D11" s="118" t="s">
        <v>16</v>
      </c>
      <c r="E11" s="118">
        <v>1.29</v>
      </c>
      <c r="F11" s="87"/>
      <c r="G11" s="134"/>
      <c r="H11" s="118"/>
      <c r="I11" s="91"/>
      <c r="J11" s="120" t="s">
        <v>22</v>
      </c>
      <c r="K11" s="91">
        <v>0.33</v>
      </c>
      <c r="L11" s="91"/>
      <c r="M11" s="91"/>
      <c r="N11" s="121">
        <f t="shared" si="0"/>
        <v>1.62</v>
      </c>
    </row>
    <row r="12" spans="1:14" ht="23.25" x14ac:dyDescent="0.25">
      <c r="A12" s="112"/>
      <c r="B12" s="92" t="s">
        <v>107</v>
      </c>
      <c r="C12" s="73"/>
      <c r="D12" s="73"/>
      <c r="E12" s="116"/>
      <c r="F12" s="92"/>
      <c r="G12" s="132"/>
      <c r="H12" s="92" t="s">
        <v>107</v>
      </c>
      <c r="I12" s="73"/>
      <c r="J12" s="73"/>
      <c r="K12" s="73"/>
      <c r="L12" s="73"/>
      <c r="M12" s="73"/>
      <c r="N12" s="113"/>
    </row>
    <row r="13" spans="1:14" x14ac:dyDescent="0.25">
      <c r="A13" s="70">
        <v>7.5</v>
      </c>
      <c r="B13" s="68" t="s">
        <v>52</v>
      </c>
      <c r="C13" s="68">
        <v>0.33</v>
      </c>
      <c r="D13" s="68"/>
      <c r="E13" s="95"/>
      <c r="F13" s="84"/>
      <c r="G13" s="133"/>
      <c r="H13" s="68" t="s">
        <v>16</v>
      </c>
      <c r="I13" s="68">
        <v>1.4</v>
      </c>
      <c r="J13" s="68"/>
      <c r="K13" s="68"/>
      <c r="L13" s="68"/>
      <c r="M13" s="68"/>
      <c r="N13" s="121">
        <f t="shared" si="0"/>
        <v>1.73</v>
      </c>
    </row>
    <row r="14" spans="1:14" ht="24.75" x14ac:dyDescent="0.25">
      <c r="A14" s="29"/>
      <c r="B14" s="30"/>
      <c r="C14" s="66"/>
      <c r="D14" s="32"/>
      <c r="E14" s="31"/>
      <c r="F14" s="30" t="s">
        <v>113</v>
      </c>
      <c r="G14" s="66"/>
      <c r="H14" s="30"/>
      <c r="I14" s="66"/>
      <c r="K14" s="19"/>
      <c r="L14" s="31"/>
      <c r="M14" s="31"/>
      <c r="N14" s="31"/>
    </row>
    <row r="15" spans="1:14" x14ac:dyDescent="0.25">
      <c r="A15" s="35">
        <v>17.32</v>
      </c>
      <c r="B15" s="36"/>
      <c r="C15" s="59"/>
      <c r="D15" s="36"/>
      <c r="E15" s="37"/>
      <c r="F15" s="36" t="s">
        <v>117</v>
      </c>
      <c r="G15" s="59">
        <v>4</v>
      </c>
      <c r="H15" s="43"/>
      <c r="I15" s="45"/>
      <c r="J15" s="21"/>
      <c r="K15" s="21"/>
      <c r="L15" s="36"/>
      <c r="M15" s="36"/>
      <c r="N15" s="36">
        <f>C15+E15+G15+I15+K15</f>
        <v>4</v>
      </c>
    </row>
    <row r="16" spans="1:14" x14ac:dyDescent="0.25">
      <c r="A16" s="63"/>
      <c r="B16" s="42" t="s">
        <v>119</v>
      </c>
      <c r="C16" s="62"/>
      <c r="D16" s="42"/>
      <c r="E16" s="126"/>
      <c r="F16" s="41"/>
      <c r="G16" s="62"/>
      <c r="H16" s="127" t="s">
        <v>121</v>
      </c>
      <c r="I16" s="60"/>
      <c r="K16" s="10"/>
      <c r="L16" s="42"/>
      <c r="M16" s="42"/>
      <c r="N16" s="42"/>
    </row>
    <row r="17" spans="1:14" x14ac:dyDescent="0.25">
      <c r="A17" s="35">
        <v>8.02</v>
      </c>
      <c r="B17" s="36" t="s">
        <v>22</v>
      </c>
      <c r="C17" s="59">
        <v>0.33</v>
      </c>
      <c r="D17" s="36"/>
      <c r="E17" s="37"/>
      <c r="F17" s="38"/>
      <c r="G17" s="59"/>
      <c r="H17" s="43" t="s">
        <v>16</v>
      </c>
      <c r="I17" s="45">
        <v>1.52</v>
      </c>
      <c r="J17" s="129"/>
      <c r="K17" s="21"/>
      <c r="L17" s="36"/>
      <c r="M17" s="36"/>
      <c r="N17" s="36">
        <f>C17+E17+G17+I17+K17</f>
        <v>1.85</v>
      </c>
    </row>
    <row r="18" spans="1:14" x14ac:dyDescent="0.25">
      <c r="A18" s="63"/>
      <c r="B18" s="42" t="s">
        <v>120</v>
      </c>
      <c r="C18" s="62"/>
      <c r="D18" s="42"/>
      <c r="E18" s="126"/>
      <c r="F18" s="41"/>
      <c r="G18" s="62"/>
      <c r="H18" s="127" t="s">
        <v>120</v>
      </c>
      <c r="I18" s="60"/>
      <c r="K18" s="10"/>
      <c r="L18" s="42"/>
      <c r="M18" s="42"/>
      <c r="N18" s="42"/>
    </row>
    <row r="19" spans="1:14" x14ac:dyDescent="0.25">
      <c r="A19" s="35">
        <v>8.02</v>
      </c>
      <c r="B19" s="36" t="s">
        <v>22</v>
      </c>
      <c r="C19" s="59">
        <v>0.33</v>
      </c>
      <c r="D19" s="36"/>
      <c r="E19" s="37"/>
      <c r="F19" s="38"/>
      <c r="G19" s="59"/>
      <c r="H19" s="43" t="s">
        <v>16</v>
      </c>
      <c r="I19" s="45">
        <v>1.52</v>
      </c>
      <c r="J19" s="129"/>
      <c r="K19" s="21"/>
      <c r="L19" s="36"/>
      <c r="M19" s="36"/>
      <c r="N19" s="36">
        <f>C19+E19+G19+I19+K19</f>
        <v>1.85</v>
      </c>
    </row>
    <row r="20" spans="1:14" ht="24.75" x14ac:dyDescent="0.25">
      <c r="A20" s="63"/>
      <c r="B20" s="42"/>
      <c r="C20" s="62"/>
      <c r="D20" s="42"/>
      <c r="E20" s="126"/>
      <c r="F20" s="41"/>
      <c r="G20" s="62"/>
      <c r="H20" s="127"/>
      <c r="I20" s="60"/>
      <c r="J20" s="127" t="s">
        <v>122</v>
      </c>
      <c r="K20" s="10"/>
      <c r="L20" s="42"/>
      <c r="M20" s="42"/>
      <c r="N20" s="42"/>
    </row>
    <row r="21" spans="1:14" ht="24.75" x14ac:dyDescent="0.25">
      <c r="A21" s="35">
        <v>3</v>
      </c>
      <c r="B21" s="36"/>
      <c r="C21" s="59"/>
      <c r="D21" s="36"/>
      <c r="E21" s="37"/>
      <c r="F21" s="38"/>
      <c r="G21" s="59"/>
      <c r="H21" s="43"/>
      <c r="I21" s="45"/>
      <c r="J21" s="43" t="s">
        <v>125</v>
      </c>
      <c r="K21" s="21">
        <v>0.69</v>
      </c>
      <c r="L21" s="36"/>
      <c r="M21" s="36"/>
      <c r="N21" s="36">
        <f>C21+E21+G21+I21+K21</f>
        <v>0.69</v>
      </c>
    </row>
    <row r="22" spans="1:14" ht="24.75" x14ac:dyDescent="0.25">
      <c r="A22" s="63"/>
      <c r="B22" s="42"/>
      <c r="C22" s="62"/>
      <c r="D22" s="42"/>
      <c r="E22" s="126"/>
      <c r="F22" s="41"/>
      <c r="G22" s="62"/>
      <c r="H22" s="127" t="s">
        <v>123</v>
      </c>
      <c r="I22" s="60"/>
      <c r="J22" s="127"/>
      <c r="K22" s="10"/>
      <c r="L22" s="42"/>
      <c r="M22" s="42"/>
      <c r="N22" s="42"/>
    </row>
    <row r="23" spans="1:14" x14ac:dyDescent="0.25">
      <c r="A23" s="63">
        <v>1</v>
      </c>
      <c r="B23" s="42"/>
      <c r="C23" s="62"/>
      <c r="D23" s="42"/>
      <c r="E23" s="126"/>
      <c r="F23" s="41"/>
      <c r="G23" s="62"/>
      <c r="H23" s="127" t="s">
        <v>124</v>
      </c>
      <c r="I23" s="60">
        <v>0.23</v>
      </c>
      <c r="J23" s="127"/>
      <c r="K23" s="10"/>
      <c r="L23" s="42"/>
      <c r="M23" s="42"/>
      <c r="N23" s="42"/>
    </row>
    <row r="24" spans="1:14" x14ac:dyDescent="0.25">
      <c r="A24" s="112">
        <v>8.64</v>
      </c>
      <c r="B24" s="73" t="s">
        <v>129</v>
      </c>
      <c r="C24" s="73"/>
      <c r="D24" s="73"/>
      <c r="E24" s="73"/>
      <c r="F24" s="73" t="s">
        <v>129</v>
      </c>
      <c r="G24" s="73"/>
      <c r="H24" s="73"/>
      <c r="I24" s="73"/>
      <c r="J24" s="73" t="s">
        <v>129</v>
      </c>
      <c r="K24" s="73"/>
      <c r="L24" s="73"/>
      <c r="M24" s="73"/>
      <c r="N24" s="113"/>
    </row>
    <row r="25" spans="1:14" x14ac:dyDescent="0.25">
      <c r="A25" s="70"/>
      <c r="B25" s="68" t="s">
        <v>22</v>
      </c>
      <c r="C25" s="68">
        <v>0.24</v>
      </c>
      <c r="D25" s="68"/>
      <c r="E25" s="68"/>
      <c r="F25" s="68" t="s">
        <v>16</v>
      </c>
      <c r="G25" s="68">
        <v>1.5</v>
      </c>
      <c r="H25" s="68"/>
      <c r="I25" s="68"/>
      <c r="J25" s="68" t="s">
        <v>22</v>
      </c>
      <c r="K25" s="68">
        <v>0.24</v>
      </c>
      <c r="L25" s="68"/>
      <c r="M25" s="68"/>
      <c r="N25" s="115">
        <f>C25+G25+K25</f>
        <v>1.98</v>
      </c>
    </row>
    <row r="26" spans="1:14" x14ac:dyDescent="0.25">
      <c r="A26" s="136">
        <f>SUM(A4:A25)</f>
        <v>82.09</v>
      </c>
      <c r="B26" s="70" t="s">
        <v>8</v>
      </c>
      <c r="C26" s="70">
        <f>SUM(C4:C25)</f>
        <v>2.2800000000000002</v>
      </c>
      <c r="D26" s="95"/>
      <c r="E26" s="70">
        <f>SUM(E4:E25)</f>
        <v>3.55</v>
      </c>
      <c r="F26" s="94"/>
      <c r="G26" s="70">
        <f>SUM(G4:G25)</f>
        <v>5.75</v>
      </c>
      <c r="H26" s="70"/>
      <c r="I26" s="70">
        <f>SUM(I4:I25)</f>
        <v>4.92</v>
      </c>
      <c r="J26" s="70"/>
      <c r="K26" s="70">
        <f>SUM(K4:K25)</f>
        <v>2.42</v>
      </c>
      <c r="L26" s="95"/>
      <c r="M26" s="95">
        <f>SUM(M4:M25)</f>
        <v>0</v>
      </c>
      <c r="N26" s="70">
        <f>SUM(N4:N25)</f>
        <v>18.690000000000001</v>
      </c>
    </row>
    <row r="27" spans="1:14" x14ac:dyDescent="0.25">
      <c r="A27" s="1"/>
      <c r="B27" s="1"/>
      <c r="C27" s="1"/>
      <c r="D27" s="1"/>
      <c r="E27" s="1"/>
      <c r="F27" s="97"/>
      <c r="G27" s="1"/>
      <c r="H27" s="1"/>
      <c r="I27" s="1"/>
      <c r="J27" s="16"/>
      <c r="K27" s="1"/>
      <c r="L27" s="1"/>
      <c r="M27" s="1"/>
      <c r="N27" s="1"/>
    </row>
    <row r="28" spans="1:14" x14ac:dyDescent="0.25">
      <c r="A28" s="1"/>
      <c r="B28" s="1" t="s">
        <v>28</v>
      </c>
      <c r="C28" s="1"/>
      <c r="D28" s="1"/>
      <c r="E28" s="1"/>
      <c r="F28" s="97"/>
      <c r="G28" s="1"/>
      <c r="H28" s="1" t="s">
        <v>10</v>
      </c>
      <c r="I28" s="1"/>
      <c r="J28" s="16"/>
      <c r="K28" s="110">
        <f>N26*4.33</f>
        <v>80.927700000000002</v>
      </c>
      <c r="L28" s="110"/>
      <c r="M28" s="110"/>
      <c r="N28" s="1"/>
    </row>
    <row r="29" spans="1:14" x14ac:dyDescent="0.25">
      <c r="A29" s="1"/>
      <c r="B29" s="1" t="s">
        <v>29</v>
      </c>
      <c r="C29" s="1"/>
      <c r="D29" s="1"/>
      <c r="E29" s="1"/>
      <c r="F29" s="135" t="s">
        <v>135</v>
      </c>
      <c r="G29" s="1"/>
      <c r="H29" s="1"/>
      <c r="I29" s="111">
        <f>N26</f>
        <v>18.690000000000001</v>
      </c>
      <c r="J29" s="1"/>
      <c r="K29" s="1"/>
      <c r="L29" s="1"/>
      <c r="M29" s="1"/>
      <c r="N29" s="1"/>
    </row>
    <row r="30" spans="1:14" x14ac:dyDescent="0.25">
      <c r="A30" s="1"/>
      <c r="B30" s="1" t="s">
        <v>11</v>
      </c>
      <c r="C30" s="1"/>
      <c r="D30" s="1"/>
      <c r="G30" s="1"/>
      <c r="H30" s="1"/>
      <c r="I30" s="1"/>
      <c r="J30" s="1"/>
      <c r="K30" s="1"/>
      <c r="L30" s="1"/>
      <c r="M30" s="1"/>
      <c r="N30" s="1"/>
    </row>
  </sheetData>
  <pageMargins left="0" right="0" top="0" bottom="0" header="0" footer="0"/>
  <pageSetup paperSize="9" fitToHeight="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30"/>
    </sheetView>
  </sheetViews>
  <sheetFormatPr baseColWidth="10" defaultRowHeight="15" x14ac:dyDescent="0.25"/>
  <cols>
    <col min="3" max="3" width="7.85546875" customWidth="1"/>
    <col min="5" max="5" width="5.85546875" customWidth="1"/>
    <col min="6" max="6" width="13.28515625" customWidth="1"/>
    <col min="7" max="7" width="5.7109375" customWidth="1"/>
    <col min="9" max="9" width="6.140625" customWidth="1"/>
    <col min="11" max="11" width="5.7109375" customWidth="1"/>
    <col min="12" max="12" width="6.28515625" customWidth="1"/>
    <col min="13" max="13" width="5" customWidth="1"/>
    <col min="14" max="14" width="5.8554687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6.59</v>
      </c>
      <c r="B4" s="1"/>
      <c r="C4" s="73"/>
      <c r="D4" s="92" t="s">
        <v>131</v>
      </c>
      <c r="E4" s="73"/>
      <c r="F4" s="92"/>
      <c r="G4" s="130"/>
      <c r="H4" s="73"/>
      <c r="I4" s="92"/>
      <c r="J4" s="92" t="s">
        <v>131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1.19</v>
      </c>
      <c r="F5" s="114"/>
      <c r="G5" s="131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1.52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>
        <v>10</v>
      </c>
      <c r="B8" s="117" t="s">
        <v>104</v>
      </c>
      <c r="C8" s="73"/>
      <c r="D8" s="117" t="s">
        <v>104</v>
      </c>
      <c r="E8" s="73"/>
      <c r="F8" s="117" t="s">
        <v>104</v>
      </c>
      <c r="G8" s="132"/>
      <c r="H8" s="117" t="s">
        <v>104</v>
      </c>
      <c r="I8" s="73"/>
      <c r="J8" s="117" t="s">
        <v>104</v>
      </c>
      <c r="K8" s="73"/>
      <c r="L8" s="73"/>
      <c r="M8" s="73"/>
      <c r="N8" s="113"/>
    </row>
    <row r="9" spans="1:14" x14ac:dyDescent="0.25">
      <c r="A9" s="70"/>
      <c r="B9" s="95" t="s">
        <v>52</v>
      </c>
      <c r="C9" s="68">
        <v>0.25</v>
      </c>
      <c r="D9" s="95" t="s">
        <v>52</v>
      </c>
      <c r="E9" s="95">
        <v>0.25</v>
      </c>
      <c r="F9" s="95" t="s">
        <v>16</v>
      </c>
      <c r="G9" s="133">
        <v>1.05</v>
      </c>
      <c r="H9" s="95" t="s">
        <v>22</v>
      </c>
      <c r="I9" s="68">
        <v>0.25</v>
      </c>
      <c r="J9" s="95" t="s">
        <v>105</v>
      </c>
      <c r="K9" s="68">
        <v>0.5</v>
      </c>
      <c r="L9" s="68"/>
      <c r="M9" s="68"/>
      <c r="N9" s="115">
        <f t="shared" ref="N9:N13" si="0">C9+E9+G9+I9+K9+M9</f>
        <v>2.2999999999999998</v>
      </c>
    </row>
    <row r="10" spans="1:14" x14ac:dyDescent="0.25">
      <c r="A10" s="119">
        <v>7</v>
      </c>
      <c r="B10" s="1"/>
      <c r="C10" s="91"/>
      <c r="D10" s="91" t="s">
        <v>106</v>
      </c>
      <c r="E10" s="91"/>
      <c r="F10" s="87"/>
      <c r="G10" s="134"/>
      <c r="H10" s="91"/>
      <c r="I10" s="91"/>
      <c r="J10" s="91" t="s">
        <v>106</v>
      </c>
      <c r="K10" s="73"/>
      <c r="L10" s="73"/>
      <c r="M10" s="73"/>
      <c r="N10" s="113"/>
    </row>
    <row r="11" spans="1:14" x14ac:dyDescent="0.25">
      <c r="A11" s="119"/>
      <c r="B11" s="118"/>
      <c r="C11" s="91"/>
      <c r="D11" s="118" t="s">
        <v>16</v>
      </c>
      <c r="E11" s="118">
        <v>1.29</v>
      </c>
      <c r="F11" s="87"/>
      <c r="G11" s="134"/>
      <c r="H11" s="118"/>
      <c r="I11" s="91"/>
      <c r="J11" s="120" t="s">
        <v>22</v>
      </c>
      <c r="K11" s="91">
        <v>0.33</v>
      </c>
      <c r="L11" s="91"/>
      <c r="M11" s="91"/>
      <c r="N11" s="121">
        <f t="shared" si="0"/>
        <v>1.62</v>
      </c>
    </row>
    <row r="12" spans="1:14" ht="23.25" x14ac:dyDescent="0.25">
      <c r="A12" s="112"/>
      <c r="B12" s="92" t="s">
        <v>107</v>
      </c>
      <c r="C12" s="73"/>
      <c r="D12" s="73"/>
      <c r="E12" s="116"/>
      <c r="F12" s="92"/>
      <c r="G12" s="132"/>
      <c r="H12" s="92" t="s">
        <v>107</v>
      </c>
      <c r="I12" s="73"/>
      <c r="J12" s="73"/>
      <c r="K12" s="73"/>
      <c r="L12" s="73"/>
      <c r="M12" s="73"/>
      <c r="N12" s="113"/>
    </row>
    <row r="13" spans="1:14" x14ac:dyDescent="0.25">
      <c r="A13" s="70">
        <v>7.5</v>
      </c>
      <c r="B13" s="68" t="s">
        <v>52</v>
      </c>
      <c r="C13" s="68">
        <v>0.33</v>
      </c>
      <c r="D13" s="68"/>
      <c r="E13" s="95"/>
      <c r="F13" s="84"/>
      <c r="G13" s="133"/>
      <c r="H13" s="68" t="s">
        <v>16</v>
      </c>
      <c r="I13" s="68">
        <v>1.4</v>
      </c>
      <c r="J13" s="68"/>
      <c r="K13" s="68"/>
      <c r="L13" s="68"/>
      <c r="M13" s="68"/>
      <c r="N13" s="121">
        <f t="shared" si="0"/>
        <v>1.73</v>
      </c>
    </row>
    <row r="14" spans="1:14" ht="24.75" x14ac:dyDescent="0.25">
      <c r="A14" s="29"/>
      <c r="B14" s="30"/>
      <c r="C14" s="66"/>
      <c r="D14" s="32"/>
      <c r="E14" s="31"/>
      <c r="F14" s="30" t="s">
        <v>113</v>
      </c>
      <c r="G14" s="66"/>
      <c r="H14" s="30"/>
      <c r="I14" s="66"/>
      <c r="K14" s="19"/>
      <c r="L14" s="31"/>
      <c r="M14" s="31"/>
      <c r="N14" s="31"/>
    </row>
    <row r="15" spans="1:14" x14ac:dyDescent="0.25">
      <c r="A15" s="35">
        <v>17.32</v>
      </c>
      <c r="B15" s="36"/>
      <c r="C15" s="59"/>
      <c r="D15" s="36"/>
      <c r="E15" s="37"/>
      <c r="F15" s="36" t="s">
        <v>117</v>
      </c>
      <c r="G15" s="59">
        <v>4</v>
      </c>
      <c r="H15" s="43"/>
      <c r="I15" s="45"/>
      <c r="J15" s="21"/>
      <c r="K15" s="21"/>
      <c r="L15" s="36"/>
      <c r="M15" s="36"/>
      <c r="N15" s="36">
        <f>C15+E15+G15+I15+K15</f>
        <v>4</v>
      </c>
    </row>
    <row r="16" spans="1:14" x14ac:dyDescent="0.25">
      <c r="A16" s="63"/>
      <c r="B16" s="42" t="s">
        <v>119</v>
      </c>
      <c r="C16" s="62"/>
      <c r="D16" s="42"/>
      <c r="E16" s="126"/>
      <c r="F16" s="41"/>
      <c r="G16" s="62"/>
      <c r="H16" s="127" t="s">
        <v>121</v>
      </c>
      <c r="I16" s="60"/>
      <c r="K16" s="10"/>
      <c r="L16" s="42"/>
      <c r="M16" s="42"/>
      <c r="N16" s="42"/>
    </row>
    <row r="17" spans="1:14" x14ac:dyDescent="0.25">
      <c r="A17" s="35">
        <v>8.02</v>
      </c>
      <c r="B17" s="36" t="s">
        <v>22</v>
      </c>
      <c r="C17" s="59">
        <v>0.33</v>
      </c>
      <c r="D17" s="36"/>
      <c r="E17" s="37"/>
      <c r="F17" s="38"/>
      <c r="G17" s="59"/>
      <c r="H17" s="43" t="s">
        <v>16</v>
      </c>
      <c r="I17" s="45">
        <v>1.52</v>
      </c>
      <c r="J17" s="129"/>
      <c r="K17" s="21"/>
      <c r="L17" s="36"/>
      <c r="M17" s="36"/>
      <c r="N17" s="36">
        <f>C17+E17+G17+I17+K17</f>
        <v>1.85</v>
      </c>
    </row>
    <row r="18" spans="1:14" x14ac:dyDescent="0.25">
      <c r="A18" s="63"/>
      <c r="B18" s="42" t="s">
        <v>120</v>
      </c>
      <c r="C18" s="62"/>
      <c r="D18" s="42"/>
      <c r="E18" s="126"/>
      <c r="F18" s="41"/>
      <c r="G18" s="62"/>
      <c r="H18" s="127" t="s">
        <v>120</v>
      </c>
      <c r="I18" s="60"/>
      <c r="K18" s="10"/>
      <c r="L18" s="42"/>
      <c r="M18" s="42"/>
      <c r="N18" s="42"/>
    </row>
    <row r="19" spans="1:14" x14ac:dyDescent="0.25">
      <c r="A19" s="35">
        <v>8.02</v>
      </c>
      <c r="B19" s="36" t="s">
        <v>22</v>
      </c>
      <c r="C19" s="59">
        <v>0.33</v>
      </c>
      <c r="D19" s="36"/>
      <c r="E19" s="37"/>
      <c r="F19" s="38"/>
      <c r="G19" s="59"/>
      <c r="H19" s="43" t="s">
        <v>16</v>
      </c>
      <c r="I19" s="45">
        <v>1.52</v>
      </c>
      <c r="J19" s="129"/>
      <c r="K19" s="21"/>
      <c r="L19" s="36"/>
      <c r="M19" s="36"/>
      <c r="N19" s="36">
        <f>C19+E19+G19+I19+K19</f>
        <v>1.85</v>
      </c>
    </row>
    <row r="20" spans="1:14" ht="24.75" x14ac:dyDescent="0.25">
      <c r="A20" s="63"/>
      <c r="B20" s="42"/>
      <c r="C20" s="62"/>
      <c r="D20" s="42"/>
      <c r="E20" s="126"/>
      <c r="F20" s="41"/>
      <c r="G20" s="62"/>
      <c r="H20" s="127"/>
      <c r="I20" s="60"/>
      <c r="J20" s="127" t="s">
        <v>122</v>
      </c>
      <c r="K20" s="10"/>
      <c r="L20" s="42"/>
      <c r="M20" s="42"/>
      <c r="N20" s="42"/>
    </row>
    <row r="21" spans="1:14" ht="24.75" x14ac:dyDescent="0.25">
      <c r="A21" s="35">
        <v>3</v>
      </c>
      <c r="B21" s="36"/>
      <c r="C21" s="59"/>
      <c r="D21" s="36"/>
      <c r="E21" s="37"/>
      <c r="F21" s="38"/>
      <c r="G21" s="59"/>
      <c r="H21" s="43"/>
      <c r="I21" s="45"/>
      <c r="J21" s="43" t="s">
        <v>125</v>
      </c>
      <c r="K21" s="21">
        <v>0.69</v>
      </c>
      <c r="L21" s="36"/>
      <c r="M21" s="36"/>
      <c r="N21" s="36">
        <f>C21+E21+G21+I21+K21</f>
        <v>0.69</v>
      </c>
    </row>
    <row r="22" spans="1:14" ht="24.75" x14ac:dyDescent="0.25">
      <c r="A22" s="63"/>
      <c r="B22" s="42"/>
      <c r="C22" s="62"/>
      <c r="D22" s="42"/>
      <c r="E22" s="126"/>
      <c r="F22" s="41"/>
      <c r="G22" s="62"/>
      <c r="H22" s="127" t="s">
        <v>123</v>
      </c>
      <c r="I22" s="60"/>
      <c r="J22" s="127"/>
      <c r="K22" s="10"/>
      <c r="L22" s="42"/>
      <c r="M22" s="42"/>
      <c r="N22" s="42"/>
    </row>
    <row r="23" spans="1:14" x14ac:dyDescent="0.25">
      <c r="A23" s="63">
        <v>1</v>
      </c>
      <c r="B23" s="42"/>
      <c r="C23" s="62"/>
      <c r="D23" s="42"/>
      <c r="E23" s="126"/>
      <c r="F23" s="41"/>
      <c r="G23" s="62"/>
      <c r="H23" s="127" t="s">
        <v>124</v>
      </c>
      <c r="I23" s="60">
        <v>0.23</v>
      </c>
      <c r="J23" s="127"/>
      <c r="K23" s="10"/>
      <c r="L23" s="42"/>
      <c r="M23" s="42"/>
      <c r="N23" s="42"/>
    </row>
    <row r="24" spans="1:14" x14ac:dyDescent="0.25">
      <c r="A24" s="112">
        <v>8.33</v>
      </c>
      <c r="B24" s="73"/>
      <c r="C24" s="73"/>
      <c r="D24" s="73" t="s">
        <v>129</v>
      </c>
      <c r="E24" s="73"/>
      <c r="F24" s="92"/>
      <c r="G24" s="73"/>
      <c r="H24" s="73"/>
      <c r="I24" s="73"/>
      <c r="J24" s="73" t="s">
        <v>129</v>
      </c>
      <c r="K24" s="73"/>
      <c r="L24" s="73"/>
      <c r="M24" s="73"/>
      <c r="N24" s="113"/>
    </row>
    <row r="25" spans="1:14" x14ac:dyDescent="0.25">
      <c r="A25" s="70"/>
      <c r="B25" s="68"/>
      <c r="C25" s="68"/>
      <c r="D25" s="68" t="s">
        <v>16</v>
      </c>
      <c r="E25" s="68">
        <v>1.5</v>
      </c>
      <c r="F25" s="84"/>
      <c r="G25" s="68"/>
      <c r="H25" s="68"/>
      <c r="I25" s="68"/>
      <c r="J25" s="68" t="s">
        <v>22</v>
      </c>
      <c r="K25" s="68">
        <v>0.42</v>
      </c>
      <c r="L25" s="68"/>
      <c r="M25" s="68"/>
      <c r="N25" s="115">
        <f>C25+E25+G25+I25+K25+M25</f>
        <v>1.92</v>
      </c>
    </row>
    <row r="26" spans="1:14" x14ac:dyDescent="0.25">
      <c r="A26" s="136">
        <f>SUM(A4:A25)</f>
        <v>81.78</v>
      </c>
      <c r="B26" s="70" t="s">
        <v>8</v>
      </c>
      <c r="C26" s="70">
        <f>SUM(C4:C25)</f>
        <v>1.2400000000000002</v>
      </c>
      <c r="D26" s="95"/>
      <c r="E26" s="95">
        <f>SUM(E4:E25)</f>
        <v>5.05</v>
      </c>
      <c r="F26" s="94"/>
      <c r="G26" s="70">
        <f>SUM(G4:G25)</f>
        <v>5.05</v>
      </c>
      <c r="H26" s="70"/>
      <c r="I26" s="70">
        <f>SUM(I4:I25)</f>
        <v>4.92</v>
      </c>
      <c r="J26" s="70"/>
      <c r="K26" s="95">
        <f>SUM(K4:K25)</f>
        <v>2.6</v>
      </c>
      <c r="L26" s="95"/>
      <c r="M26" s="95">
        <f>SUM(M4:M25)</f>
        <v>0</v>
      </c>
      <c r="N26" s="123">
        <f>SUM(N4:N25)</f>
        <v>18.630000000000003</v>
      </c>
    </row>
    <row r="27" spans="1:14" x14ac:dyDescent="0.25">
      <c r="A27" s="1"/>
      <c r="B27" s="1"/>
      <c r="C27" s="1"/>
      <c r="D27" s="1"/>
      <c r="E27" s="1"/>
      <c r="F27" s="97"/>
      <c r="G27" s="1"/>
      <c r="H27" s="1"/>
      <c r="I27" s="1"/>
      <c r="J27" s="16"/>
      <c r="K27" s="1"/>
      <c r="L27" s="1"/>
      <c r="M27" s="1"/>
      <c r="N27" s="1"/>
    </row>
    <row r="28" spans="1:14" x14ac:dyDescent="0.25">
      <c r="A28" s="1"/>
      <c r="B28" s="1" t="s">
        <v>28</v>
      </c>
      <c r="C28" s="1"/>
      <c r="D28" s="1"/>
      <c r="E28" s="1"/>
      <c r="F28" s="97"/>
      <c r="G28" s="1"/>
      <c r="H28" s="1" t="s">
        <v>10</v>
      </c>
      <c r="I28" s="1"/>
      <c r="J28" s="16"/>
      <c r="K28" s="110">
        <f>N26*4.33</f>
        <v>80.667900000000017</v>
      </c>
      <c r="L28" s="110"/>
      <c r="M28" s="110"/>
      <c r="N28" s="1"/>
    </row>
    <row r="29" spans="1:14" x14ac:dyDescent="0.25">
      <c r="A29" s="1"/>
      <c r="B29" s="1" t="s">
        <v>29</v>
      </c>
      <c r="C29" s="1"/>
      <c r="D29" s="1"/>
      <c r="E29" s="1"/>
      <c r="F29" s="135" t="s">
        <v>134</v>
      </c>
      <c r="G29" s="1"/>
      <c r="H29" s="1"/>
      <c r="I29" s="111">
        <f>N26</f>
        <v>18.630000000000003</v>
      </c>
      <c r="J29" s="1"/>
      <c r="K29" s="1"/>
      <c r="L29" s="1"/>
      <c r="M29" s="1"/>
      <c r="N29" s="1"/>
    </row>
    <row r="30" spans="1:14" x14ac:dyDescent="0.25">
      <c r="A30" s="1"/>
      <c r="B30" s="1" t="s">
        <v>11</v>
      </c>
      <c r="C30" s="1"/>
      <c r="D30" s="1"/>
      <c r="G30" s="1"/>
      <c r="H30" s="1"/>
      <c r="I30" s="1"/>
      <c r="J30" s="1"/>
      <c r="K30" s="1"/>
      <c r="L30" s="1"/>
      <c r="M30" s="1"/>
      <c r="N30" s="1"/>
    </row>
  </sheetData>
  <pageMargins left="0" right="0" top="0" bottom="0" header="0" footer="0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30"/>
    </sheetView>
  </sheetViews>
  <sheetFormatPr baseColWidth="10" defaultRowHeight="15" x14ac:dyDescent="0.25"/>
  <cols>
    <col min="3" max="3" width="5.85546875" customWidth="1"/>
    <col min="5" max="5" width="5.7109375" customWidth="1"/>
    <col min="7" max="7" width="6" customWidth="1"/>
    <col min="9" max="9" width="6.42578125" customWidth="1"/>
    <col min="11" max="11" width="6.7109375" customWidth="1"/>
    <col min="12" max="12" width="6.28515625" customWidth="1"/>
    <col min="13" max="13" width="6.5703125" customWidth="1"/>
    <col min="14" max="14" width="6.8554687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6.59</v>
      </c>
      <c r="B4" s="1"/>
      <c r="C4" s="73"/>
      <c r="D4" s="92" t="s">
        <v>131</v>
      </c>
      <c r="E4" s="73"/>
      <c r="F4" s="92"/>
      <c r="G4" s="130"/>
      <c r="H4" s="73"/>
      <c r="I4" s="92"/>
      <c r="J4" s="92" t="s">
        <v>131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1.19</v>
      </c>
      <c r="F5" s="114"/>
      <c r="G5" s="131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1.52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>
        <v>10</v>
      </c>
      <c r="B8" s="117" t="s">
        <v>104</v>
      </c>
      <c r="C8" s="73"/>
      <c r="D8" s="117" t="s">
        <v>104</v>
      </c>
      <c r="E8" s="73"/>
      <c r="F8" s="117" t="s">
        <v>104</v>
      </c>
      <c r="G8" s="132"/>
      <c r="H8" s="117" t="s">
        <v>104</v>
      </c>
      <c r="I8" s="73"/>
      <c r="J8" s="117" t="s">
        <v>104</v>
      </c>
      <c r="K8" s="73"/>
      <c r="L8" s="73"/>
      <c r="M8" s="73"/>
      <c r="N8" s="113"/>
    </row>
    <row r="9" spans="1:14" x14ac:dyDescent="0.25">
      <c r="A9" s="70"/>
      <c r="B9" s="95" t="s">
        <v>52</v>
      </c>
      <c r="C9" s="68">
        <v>0.25</v>
      </c>
      <c r="D9" s="95" t="s">
        <v>52</v>
      </c>
      <c r="E9" s="95">
        <v>0.25</v>
      </c>
      <c r="F9" s="95" t="s">
        <v>16</v>
      </c>
      <c r="G9" s="133">
        <v>1.05</v>
      </c>
      <c r="H9" s="95" t="s">
        <v>22</v>
      </c>
      <c r="I9" s="68">
        <v>0.25</v>
      </c>
      <c r="J9" s="95" t="s">
        <v>105</v>
      </c>
      <c r="K9" s="68">
        <v>0.5</v>
      </c>
      <c r="L9" s="68"/>
      <c r="M9" s="68"/>
      <c r="N9" s="115">
        <f t="shared" ref="N9:N13" si="0">C9+E9+G9+I9+K9+M9</f>
        <v>2.2999999999999998</v>
      </c>
    </row>
    <row r="10" spans="1:14" x14ac:dyDescent="0.25">
      <c r="A10" s="119">
        <v>7</v>
      </c>
      <c r="B10" s="1"/>
      <c r="C10" s="91"/>
      <c r="D10" s="91" t="s">
        <v>106</v>
      </c>
      <c r="E10" s="91"/>
      <c r="F10" s="87"/>
      <c r="G10" s="134"/>
      <c r="H10" s="91"/>
      <c r="I10" s="91"/>
      <c r="J10" s="91" t="s">
        <v>106</v>
      </c>
      <c r="K10" s="73"/>
      <c r="L10" s="73"/>
      <c r="M10" s="73"/>
      <c r="N10" s="113"/>
    </row>
    <row r="11" spans="1:14" x14ac:dyDescent="0.25">
      <c r="A11" s="119"/>
      <c r="B11" s="118"/>
      <c r="C11" s="91"/>
      <c r="D11" s="118" t="s">
        <v>16</v>
      </c>
      <c r="E11" s="118">
        <v>1.29</v>
      </c>
      <c r="F11" s="87"/>
      <c r="G11" s="134"/>
      <c r="H11" s="118"/>
      <c r="I11" s="91"/>
      <c r="J11" s="120" t="s">
        <v>22</v>
      </c>
      <c r="K11" s="91">
        <v>0.33</v>
      </c>
      <c r="L11" s="91"/>
      <c r="M11" s="91"/>
      <c r="N11" s="121">
        <f t="shared" si="0"/>
        <v>1.62</v>
      </c>
    </row>
    <row r="12" spans="1:14" ht="23.25" x14ac:dyDescent="0.25">
      <c r="A12" s="112"/>
      <c r="B12" s="92" t="s">
        <v>107</v>
      </c>
      <c r="C12" s="73"/>
      <c r="D12" s="73"/>
      <c r="E12" s="116"/>
      <c r="F12" s="92"/>
      <c r="G12" s="132"/>
      <c r="H12" s="92" t="s">
        <v>107</v>
      </c>
      <c r="I12" s="73"/>
      <c r="J12" s="73"/>
      <c r="K12" s="73"/>
      <c r="L12" s="73"/>
      <c r="M12" s="73"/>
      <c r="N12" s="113"/>
    </row>
    <row r="13" spans="1:14" x14ac:dyDescent="0.25">
      <c r="A13" s="70">
        <v>7.5</v>
      </c>
      <c r="B13" s="68" t="s">
        <v>52</v>
      </c>
      <c r="C13" s="68">
        <v>0.33</v>
      </c>
      <c r="D13" s="68"/>
      <c r="E13" s="95"/>
      <c r="F13" s="84"/>
      <c r="G13" s="133"/>
      <c r="H13" s="68" t="s">
        <v>16</v>
      </c>
      <c r="I13" s="68">
        <v>1.4</v>
      </c>
      <c r="J13" s="68"/>
      <c r="K13" s="68"/>
      <c r="L13" s="68"/>
      <c r="M13" s="68"/>
      <c r="N13" s="121">
        <f t="shared" si="0"/>
        <v>1.73</v>
      </c>
    </row>
    <row r="14" spans="1:14" ht="24.75" x14ac:dyDescent="0.25">
      <c r="A14" s="29"/>
      <c r="B14" s="30" t="s">
        <v>113</v>
      </c>
      <c r="C14" s="66"/>
      <c r="D14" s="32"/>
      <c r="E14" s="31"/>
      <c r="F14" s="34"/>
      <c r="G14" s="58"/>
      <c r="H14" s="30"/>
      <c r="I14" s="66"/>
      <c r="K14" s="19"/>
      <c r="L14" s="31"/>
      <c r="M14" s="31"/>
      <c r="N14" s="31"/>
    </row>
    <row r="15" spans="1:14" x14ac:dyDescent="0.25">
      <c r="A15" s="35">
        <v>17.32</v>
      </c>
      <c r="B15" s="36" t="s">
        <v>117</v>
      </c>
      <c r="C15" s="59">
        <v>4</v>
      </c>
      <c r="D15" s="36"/>
      <c r="E15" s="37"/>
      <c r="F15" s="38"/>
      <c r="G15" s="59"/>
      <c r="H15" s="43"/>
      <c r="I15" s="45"/>
      <c r="J15" s="21"/>
      <c r="K15" s="21"/>
      <c r="L15" s="36"/>
      <c r="M15" s="36"/>
      <c r="N15" s="36">
        <f>C15+E15+G15+I15+K15</f>
        <v>4</v>
      </c>
    </row>
    <row r="16" spans="1:14" x14ac:dyDescent="0.25">
      <c r="A16" s="63"/>
      <c r="B16" s="42" t="s">
        <v>119</v>
      </c>
      <c r="C16" s="62"/>
      <c r="D16" s="42"/>
      <c r="E16" s="126"/>
      <c r="F16" s="41"/>
      <c r="G16" s="62"/>
      <c r="H16" s="127" t="s">
        <v>121</v>
      </c>
      <c r="I16" s="60"/>
      <c r="K16" s="10"/>
      <c r="L16" s="42"/>
      <c r="M16" s="42"/>
      <c r="N16" s="42"/>
    </row>
    <row r="17" spans="1:14" x14ac:dyDescent="0.25">
      <c r="A17" s="35">
        <v>8.02</v>
      </c>
      <c r="B17" s="36" t="s">
        <v>22</v>
      </c>
      <c r="C17" s="59">
        <v>0.33</v>
      </c>
      <c r="D17" s="36"/>
      <c r="E17" s="37"/>
      <c r="F17" s="38"/>
      <c r="G17" s="59"/>
      <c r="H17" s="43" t="s">
        <v>16</v>
      </c>
      <c r="I17" s="45">
        <v>1.52</v>
      </c>
      <c r="J17" s="129"/>
      <c r="K17" s="21"/>
      <c r="L17" s="36"/>
      <c r="M17" s="36"/>
      <c r="N17" s="36">
        <f>C17+E17+G17+I17+K17</f>
        <v>1.85</v>
      </c>
    </row>
    <row r="18" spans="1:14" x14ac:dyDescent="0.25">
      <c r="A18" s="63"/>
      <c r="B18" s="42" t="s">
        <v>120</v>
      </c>
      <c r="C18" s="62"/>
      <c r="D18" s="42"/>
      <c r="E18" s="126"/>
      <c r="F18" s="41"/>
      <c r="G18" s="62"/>
      <c r="H18" s="127" t="s">
        <v>120</v>
      </c>
      <c r="I18" s="60"/>
      <c r="K18" s="10"/>
      <c r="L18" s="42"/>
      <c r="M18" s="42"/>
      <c r="N18" s="42"/>
    </row>
    <row r="19" spans="1:14" x14ac:dyDescent="0.25">
      <c r="A19" s="35">
        <v>8.02</v>
      </c>
      <c r="B19" s="36" t="s">
        <v>22</v>
      </c>
      <c r="C19" s="59">
        <v>0.33</v>
      </c>
      <c r="D19" s="36"/>
      <c r="E19" s="37"/>
      <c r="F19" s="38"/>
      <c r="G19" s="59"/>
      <c r="H19" s="43" t="s">
        <v>16</v>
      </c>
      <c r="I19" s="45">
        <v>1.52</v>
      </c>
      <c r="J19" s="129"/>
      <c r="K19" s="21"/>
      <c r="L19" s="36"/>
      <c r="M19" s="36"/>
      <c r="N19" s="36">
        <f>C19+E19+G19+I19+K19</f>
        <v>1.85</v>
      </c>
    </row>
    <row r="20" spans="1:14" ht="24.75" x14ac:dyDescent="0.25">
      <c r="A20" s="63"/>
      <c r="B20" s="42"/>
      <c r="C20" s="62"/>
      <c r="D20" s="42"/>
      <c r="E20" s="126"/>
      <c r="F20" s="41"/>
      <c r="G20" s="62"/>
      <c r="H20" s="127"/>
      <c r="I20" s="60"/>
      <c r="J20" s="127" t="s">
        <v>122</v>
      </c>
      <c r="K20" s="10"/>
      <c r="L20" s="42"/>
      <c r="M20" s="42"/>
      <c r="N20" s="42"/>
    </row>
    <row r="21" spans="1:14" ht="24.75" x14ac:dyDescent="0.25">
      <c r="A21" s="35">
        <v>3</v>
      </c>
      <c r="B21" s="36"/>
      <c r="C21" s="59"/>
      <c r="D21" s="36"/>
      <c r="E21" s="37"/>
      <c r="F21" s="38"/>
      <c r="G21" s="59"/>
      <c r="H21" s="43"/>
      <c r="I21" s="45"/>
      <c r="J21" s="43" t="s">
        <v>125</v>
      </c>
      <c r="K21" s="21">
        <v>0.69</v>
      </c>
      <c r="L21" s="36"/>
      <c r="M21" s="36"/>
      <c r="N21" s="36">
        <f>C21+E21+G21+I21+K21</f>
        <v>0.69</v>
      </c>
    </row>
    <row r="22" spans="1:14" ht="24.75" x14ac:dyDescent="0.25">
      <c r="A22" s="63"/>
      <c r="B22" s="42"/>
      <c r="C22" s="62"/>
      <c r="D22" s="42"/>
      <c r="E22" s="126"/>
      <c r="F22" s="41"/>
      <c r="G22" s="62"/>
      <c r="H22" s="127" t="s">
        <v>123</v>
      </c>
      <c r="I22" s="60"/>
      <c r="J22" s="127"/>
      <c r="K22" s="10"/>
      <c r="L22" s="42"/>
      <c r="M22" s="42"/>
      <c r="N22" s="42"/>
    </row>
    <row r="23" spans="1:14" x14ac:dyDescent="0.25">
      <c r="A23" s="63">
        <v>1</v>
      </c>
      <c r="B23" s="42"/>
      <c r="C23" s="62"/>
      <c r="D23" s="42"/>
      <c r="E23" s="126"/>
      <c r="F23" s="41"/>
      <c r="G23" s="62"/>
      <c r="H23" s="127" t="s">
        <v>124</v>
      </c>
      <c r="I23" s="60">
        <v>0.23</v>
      </c>
      <c r="J23" s="127"/>
      <c r="K23" s="10"/>
      <c r="L23" s="42"/>
      <c r="M23" s="42"/>
      <c r="N23" s="42"/>
    </row>
    <row r="24" spans="1:14" x14ac:dyDescent="0.25">
      <c r="A24" s="112">
        <v>8.33</v>
      </c>
      <c r="B24" s="73"/>
      <c r="C24" s="73"/>
      <c r="D24" s="73" t="s">
        <v>129</v>
      </c>
      <c r="E24" s="73"/>
      <c r="F24" s="92"/>
      <c r="G24" s="73"/>
      <c r="H24" s="73"/>
      <c r="I24" s="73"/>
      <c r="J24" s="73" t="s">
        <v>129</v>
      </c>
      <c r="K24" s="73"/>
      <c r="L24" s="73"/>
      <c r="M24" s="73"/>
      <c r="N24" s="113"/>
    </row>
    <row r="25" spans="1:14" x14ac:dyDescent="0.25">
      <c r="A25" s="70"/>
      <c r="B25" s="68"/>
      <c r="C25" s="68"/>
      <c r="D25" s="68" t="s">
        <v>16</v>
      </c>
      <c r="E25" s="68">
        <v>1.5</v>
      </c>
      <c r="F25" s="84"/>
      <c r="G25" s="68"/>
      <c r="H25" s="68"/>
      <c r="I25" s="68"/>
      <c r="J25" s="68" t="s">
        <v>22</v>
      </c>
      <c r="K25" s="68">
        <v>0.42</v>
      </c>
      <c r="L25" s="68"/>
      <c r="M25" s="68"/>
      <c r="N25" s="115">
        <f>C25+E25+G25+I25+K25+M25</f>
        <v>1.92</v>
      </c>
    </row>
    <row r="26" spans="1:14" x14ac:dyDescent="0.25">
      <c r="A26" s="136">
        <f>SUM(A4:A25)</f>
        <v>81.78</v>
      </c>
      <c r="B26" s="70" t="s">
        <v>8</v>
      </c>
      <c r="C26" s="70">
        <f>SUM(C1:C25)</f>
        <v>5.24</v>
      </c>
      <c r="D26" s="95"/>
      <c r="E26" s="95">
        <f>SUM(E4:E25)</f>
        <v>5.05</v>
      </c>
      <c r="F26" s="94"/>
      <c r="G26" s="70">
        <f>SUM(G4:G25)</f>
        <v>1.05</v>
      </c>
      <c r="H26" s="70"/>
      <c r="I26" s="70">
        <f>SUM(I4:I25)</f>
        <v>4.92</v>
      </c>
      <c r="J26" s="70"/>
      <c r="K26" s="95">
        <f>SUM(K4:K25)</f>
        <v>2.6</v>
      </c>
      <c r="L26" s="95"/>
      <c r="M26" s="95">
        <f>SUM(M4:M25)</f>
        <v>0</v>
      </c>
      <c r="N26" s="123">
        <f>SUM(N4:N25)</f>
        <v>18.630000000000003</v>
      </c>
    </row>
    <row r="27" spans="1:14" x14ac:dyDescent="0.25">
      <c r="A27" s="1"/>
      <c r="B27" s="1"/>
      <c r="C27" s="1"/>
      <c r="D27" s="1"/>
      <c r="E27" s="1"/>
      <c r="F27" s="97"/>
      <c r="G27" s="1"/>
      <c r="H27" s="1"/>
      <c r="I27" s="1"/>
      <c r="J27" s="16"/>
      <c r="K27" s="1"/>
      <c r="L27" s="1"/>
      <c r="M27" s="1"/>
      <c r="N27" s="1"/>
    </row>
    <row r="28" spans="1:14" x14ac:dyDescent="0.25">
      <c r="A28" s="1"/>
      <c r="B28" s="1" t="s">
        <v>28</v>
      </c>
      <c r="C28" s="1"/>
      <c r="D28" s="1"/>
      <c r="E28" s="1"/>
      <c r="F28" s="97"/>
      <c r="G28" s="1"/>
      <c r="H28" s="1" t="s">
        <v>10</v>
      </c>
      <c r="I28" s="1"/>
      <c r="J28" s="16"/>
      <c r="K28" s="110">
        <f>N26*4.33</f>
        <v>80.667900000000017</v>
      </c>
      <c r="L28" s="110"/>
      <c r="M28" s="110"/>
      <c r="N28" s="1"/>
    </row>
    <row r="29" spans="1:14" x14ac:dyDescent="0.25">
      <c r="A29" s="1"/>
      <c r="B29" s="1" t="s">
        <v>29</v>
      </c>
      <c r="C29" s="1"/>
      <c r="D29" s="1"/>
      <c r="E29" s="1"/>
      <c r="F29" s="135" t="s">
        <v>133</v>
      </c>
      <c r="G29" s="1"/>
      <c r="H29" s="1"/>
      <c r="I29" s="111">
        <f>N26</f>
        <v>18.630000000000003</v>
      </c>
      <c r="J29" s="1"/>
      <c r="K29" s="1"/>
      <c r="L29" s="1"/>
      <c r="M29" s="1"/>
      <c r="N29" s="1"/>
    </row>
    <row r="30" spans="1:14" x14ac:dyDescent="0.25">
      <c r="A30" s="1"/>
      <c r="B30" s="1" t="s">
        <v>11</v>
      </c>
      <c r="C30" s="1"/>
      <c r="D30" s="1"/>
      <c r="G30" s="1"/>
      <c r="H30" s="1"/>
      <c r="I30" s="1"/>
      <c r="J30" s="1"/>
      <c r="K30" s="1"/>
      <c r="L30" s="1"/>
      <c r="M30" s="1"/>
      <c r="N30" s="1"/>
    </row>
  </sheetData>
  <pageMargins left="0" right="0" top="0" bottom="0" header="0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5"/>
  <cols>
    <col min="1" max="1" width="7.85546875" customWidth="1"/>
    <col min="3" max="3" width="6.85546875" customWidth="1"/>
    <col min="5" max="5" width="6.5703125" customWidth="1"/>
    <col min="7" max="7" width="6.42578125" customWidth="1"/>
    <col min="9" max="9" width="6" customWidth="1"/>
    <col min="11" max="11" width="5.85546875" customWidth="1"/>
    <col min="12" max="12" width="5.7109375" customWidth="1"/>
    <col min="13" max="13" width="4.42578125" customWidth="1"/>
    <col min="14" max="14" width="6.425781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6.59</v>
      </c>
      <c r="B4" s="1"/>
      <c r="C4" s="73"/>
      <c r="D4" s="92" t="s">
        <v>131</v>
      </c>
      <c r="E4" s="73"/>
      <c r="F4" s="92"/>
      <c r="G4" s="130"/>
      <c r="H4" s="73"/>
      <c r="I4" s="92"/>
      <c r="J4" s="92" t="s">
        <v>131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1.19</v>
      </c>
      <c r="F5" s="114"/>
      <c r="G5" s="131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1.52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>
        <v>10</v>
      </c>
      <c r="B8" s="117" t="s">
        <v>104</v>
      </c>
      <c r="C8" s="73"/>
      <c r="D8" s="117" t="s">
        <v>104</v>
      </c>
      <c r="E8" s="73"/>
      <c r="F8" s="117" t="s">
        <v>104</v>
      </c>
      <c r="G8" s="132"/>
      <c r="H8" s="117" t="s">
        <v>104</v>
      </c>
      <c r="I8" s="73"/>
      <c r="J8" s="117" t="s">
        <v>104</v>
      </c>
      <c r="K8" s="73"/>
      <c r="L8" s="73"/>
      <c r="M8" s="73"/>
      <c r="N8" s="113"/>
    </row>
    <row r="9" spans="1:14" x14ac:dyDescent="0.25">
      <c r="A9" s="70"/>
      <c r="B9" s="95" t="s">
        <v>52</v>
      </c>
      <c r="C9" s="68">
        <v>0.25</v>
      </c>
      <c r="D9" s="95" t="s">
        <v>52</v>
      </c>
      <c r="E9" s="95">
        <v>0.25</v>
      </c>
      <c r="F9" s="95" t="s">
        <v>16</v>
      </c>
      <c r="G9" s="133">
        <v>1.05</v>
      </c>
      <c r="H9" s="95" t="s">
        <v>22</v>
      </c>
      <c r="I9" s="68">
        <v>0.25</v>
      </c>
      <c r="J9" s="95" t="s">
        <v>105</v>
      </c>
      <c r="K9" s="68">
        <v>0.5</v>
      </c>
      <c r="L9" s="68"/>
      <c r="M9" s="68"/>
      <c r="N9" s="115">
        <f t="shared" ref="N9:N13" si="0">C9+E9+G9+I9+K9+M9</f>
        <v>2.2999999999999998</v>
      </c>
    </row>
    <row r="10" spans="1:14" x14ac:dyDescent="0.25">
      <c r="A10" s="119">
        <v>7</v>
      </c>
      <c r="B10" s="1"/>
      <c r="C10" s="91"/>
      <c r="D10" s="91" t="s">
        <v>106</v>
      </c>
      <c r="E10" s="91"/>
      <c r="F10" s="87"/>
      <c r="G10" s="134"/>
      <c r="H10" s="91"/>
      <c r="I10" s="91"/>
      <c r="J10" s="91" t="s">
        <v>106</v>
      </c>
      <c r="K10" s="73"/>
      <c r="L10" s="73"/>
      <c r="M10" s="73"/>
      <c r="N10" s="113"/>
    </row>
    <row r="11" spans="1:14" x14ac:dyDescent="0.25">
      <c r="A11" s="119"/>
      <c r="B11" s="118"/>
      <c r="C11" s="91"/>
      <c r="D11" s="118" t="s">
        <v>16</v>
      </c>
      <c r="E11" s="118">
        <v>1.29</v>
      </c>
      <c r="F11" s="87"/>
      <c r="G11" s="134"/>
      <c r="H11" s="118"/>
      <c r="I11" s="91"/>
      <c r="J11" s="120" t="s">
        <v>22</v>
      </c>
      <c r="K11" s="91">
        <v>0.33</v>
      </c>
      <c r="L11" s="91"/>
      <c r="M11" s="91"/>
      <c r="N11" s="121">
        <f t="shared" si="0"/>
        <v>1.62</v>
      </c>
    </row>
    <row r="12" spans="1:14" ht="23.25" x14ac:dyDescent="0.25">
      <c r="A12" s="112"/>
      <c r="B12" s="92" t="s">
        <v>107</v>
      </c>
      <c r="C12" s="73"/>
      <c r="D12" s="73"/>
      <c r="E12" s="116"/>
      <c r="F12" s="92"/>
      <c r="G12" s="132"/>
      <c r="H12" s="92" t="s">
        <v>107</v>
      </c>
      <c r="I12" s="73"/>
      <c r="J12" s="73"/>
      <c r="K12" s="73"/>
      <c r="L12" s="73"/>
      <c r="M12" s="73"/>
      <c r="N12" s="113"/>
    </row>
    <row r="13" spans="1:14" x14ac:dyDescent="0.25">
      <c r="A13" s="70">
        <v>7.5</v>
      </c>
      <c r="B13" s="68" t="s">
        <v>52</v>
      </c>
      <c r="C13" s="68">
        <v>0.33</v>
      </c>
      <c r="D13" s="68"/>
      <c r="E13" s="95"/>
      <c r="F13" s="84"/>
      <c r="G13" s="133"/>
      <c r="H13" s="68" t="s">
        <v>16</v>
      </c>
      <c r="I13" s="68">
        <v>1.4</v>
      </c>
      <c r="J13" s="68"/>
      <c r="K13" s="68"/>
      <c r="L13" s="68"/>
      <c r="M13" s="68"/>
      <c r="N13" s="121">
        <f t="shared" si="0"/>
        <v>1.73</v>
      </c>
    </row>
    <row r="14" spans="1:14" ht="24.75" x14ac:dyDescent="0.25">
      <c r="A14" s="29"/>
      <c r="B14" s="86"/>
      <c r="C14" s="58"/>
      <c r="D14" s="34"/>
      <c r="E14" s="58"/>
      <c r="F14" s="34" t="s">
        <v>109</v>
      </c>
      <c r="G14" s="58"/>
      <c r="H14" s="34"/>
      <c r="I14" s="58"/>
      <c r="J14" s="90"/>
      <c r="K14" s="31"/>
      <c r="L14" s="124"/>
      <c r="M14" s="31"/>
      <c r="N14" s="31"/>
    </row>
    <row r="15" spans="1:14" x14ac:dyDescent="0.25">
      <c r="A15" s="35">
        <v>12.99</v>
      </c>
      <c r="B15" s="84"/>
      <c r="C15" s="59"/>
      <c r="D15" s="36"/>
      <c r="E15" s="59"/>
      <c r="F15" s="36" t="s">
        <v>116</v>
      </c>
      <c r="G15" s="59">
        <v>3</v>
      </c>
      <c r="H15" s="36"/>
      <c r="I15" s="59"/>
      <c r="J15" s="36"/>
      <c r="K15" s="36"/>
      <c r="L15" s="36"/>
      <c r="M15" s="36"/>
      <c r="N15" s="36">
        <f>C15+E15+G15+I15+K15</f>
        <v>3</v>
      </c>
    </row>
    <row r="16" spans="1:14" ht="24.75" x14ac:dyDescent="0.25">
      <c r="A16" s="29"/>
      <c r="B16" s="30" t="s">
        <v>113</v>
      </c>
      <c r="C16" s="66"/>
      <c r="D16" s="32"/>
      <c r="E16" s="31"/>
      <c r="F16" s="34"/>
      <c r="G16" s="58"/>
      <c r="H16" s="30"/>
      <c r="I16" s="66"/>
      <c r="K16" s="19"/>
      <c r="L16" s="31"/>
      <c r="M16" s="31"/>
      <c r="N16" s="31"/>
    </row>
    <row r="17" spans="1:14" x14ac:dyDescent="0.25">
      <c r="A17" s="35">
        <v>17.32</v>
      </c>
      <c r="B17" s="36" t="s">
        <v>117</v>
      </c>
      <c r="C17" s="59">
        <v>4</v>
      </c>
      <c r="D17" s="36"/>
      <c r="E17" s="37"/>
      <c r="F17" s="38"/>
      <c r="G17" s="59"/>
      <c r="H17" s="43"/>
      <c r="I17" s="45"/>
      <c r="J17" s="21"/>
      <c r="K17" s="21"/>
      <c r="L17" s="36"/>
      <c r="M17" s="36"/>
      <c r="N17" s="36">
        <f>C17+E17+G17+I17+K17</f>
        <v>4</v>
      </c>
    </row>
    <row r="18" spans="1:14" x14ac:dyDescent="0.25">
      <c r="A18" s="63"/>
      <c r="B18" s="42" t="s">
        <v>119</v>
      </c>
      <c r="C18" s="62"/>
      <c r="D18" s="42"/>
      <c r="E18" s="126"/>
      <c r="F18" s="41"/>
      <c r="G18" s="62"/>
      <c r="H18" s="127" t="s">
        <v>121</v>
      </c>
      <c r="I18" s="60"/>
      <c r="K18" s="10"/>
      <c r="L18" s="42"/>
      <c r="M18" s="42"/>
      <c r="N18" s="42"/>
    </row>
    <row r="19" spans="1:14" x14ac:dyDescent="0.25">
      <c r="A19" s="35">
        <v>8.02</v>
      </c>
      <c r="B19" s="36" t="s">
        <v>22</v>
      </c>
      <c r="C19" s="59">
        <v>0.33</v>
      </c>
      <c r="D19" s="36"/>
      <c r="E19" s="37"/>
      <c r="F19" s="38"/>
      <c r="G19" s="59"/>
      <c r="H19" s="43" t="s">
        <v>16</v>
      </c>
      <c r="I19" s="45">
        <v>1.52</v>
      </c>
      <c r="J19" s="129"/>
      <c r="K19" s="21"/>
      <c r="L19" s="36"/>
      <c r="M19" s="36"/>
      <c r="N19" s="36">
        <f>C19+E19+G19+I19+K19</f>
        <v>1.85</v>
      </c>
    </row>
    <row r="20" spans="1:14" x14ac:dyDescent="0.25">
      <c r="A20" s="63"/>
      <c r="B20" s="42" t="s">
        <v>120</v>
      </c>
      <c r="C20" s="62"/>
      <c r="D20" s="42"/>
      <c r="E20" s="126"/>
      <c r="F20" s="41"/>
      <c r="G20" s="62"/>
      <c r="H20" s="127" t="s">
        <v>120</v>
      </c>
      <c r="I20" s="60"/>
      <c r="K20" s="10"/>
      <c r="L20" s="42"/>
      <c r="M20" s="42"/>
      <c r="N20" s="42"/>
    </row>
    <row r="21" spans="1:14" x14ac:dyDescent="0.25">
      <c r="A21" s="35">
        <v>8.02</v>
      </c>
      <c r="B21" s="36" t="s">
        <v>22</v>
      </c>
      <c r="C21" s="59">
        <v>0.33</v>
      </c>
      <c r="D21" s="36"/>
      <c r="E21" s="37"/>
      <c r="F21" s="38"/>
      <c r="G21" s="59"/>
      <c r="H21" s="43" t="s">
        <v>16</v>
      </c>
      <c r="I21" s="45">
        <v>1.52</v>
      </c>
      <c r="J21" s="129"/>
      <c r="K21" s="21"/>
      <c r="L21" s="36"/>
      <c r="M21" s="36"/>
      <c r="N21" s="36">
        <f>C21+E21+G21+I21+K21</f>
        <v>1.85</v>
      </c>
    </row>
    <row r="22" spans="1:14" ht="24.75" x14ac:dyDescent="0.25">
      <c r="A22" s="63"/>
      <c r="B22" s="42"/>
      <c r="C22" s="62"/>
      <c r="D22" s="42"/>
      <c r="E22" s="126"/>
      <c r="F22" s="41"/>
      <c r="G22" s="62"/>
      <c r="H22" s="127"/>
      <c r="I22" s="60"/>
      <c r="J22" s="127" t="s">
        <v>122</v>
      </c>
      <c r="K22" s="10"/>
      <c r="L22" s="42"/>
      <c r="M22" s="42"/>
      <c r="N22" s="42"/>
    </row>
    <row r="23" spans="1:14" ht="24.75" x14ac:dyDescent="0.25">
      <c r="A23" s="35">
        <v>3</v>
      </c>
      <c r="B23" s="36"/>
      <c r="C23" s="59"/>
      <c r="D23" s="36"/>
      <c r="E23" s="37"/>
      <c r="F23" s="38"/>
      <c r="G23" s="59"/>
      <c r="H23" s="43"/>
      <c r="I23" s="45"/>
      <c r="J23" s="43" t="s">
        <v>125</v>
      </c>
      <c r="K23" s="21">
        <v>0.69</v>
      </c>
      <c r="L23" s="36"/>
      <c r="M23" s="36"/>
      <c r="N23" s="36">
        <f>C23+E23+G23+I23+K23</f>
        <v>0.69</v>
      </c>
    </row>
    <row r="24" spans="1:14" ht="24.75" x14ac:dyDescent="0.25">
      <c r="A24" s="63"/>
      <c r="B24" s="42"/>
      <c r="C24" s="62"/>
      <c r="D24" s="42"/>
      <c r="E24" s="126"/>
      <c r="F24" s="41"/>
      <c r="G24" s="62"/>
      <c r="H24" s="127" t="s">
        <v>123</v>
      </c>
      <c r="I24" s="60"/>
      <c r="J24" s="127"/>
      <c r="K24" s="10"/>
      <c r="L24" s="42"/>
      <c r="M24" s="42"/>
      <c r="N24" s="42"/>
    </row>
    <row r="25" spans="1:14" x14ac:dyDescent="0.25">
      <c r="A25" s="63">
        <v>1</v>
      </c>
      <c r="B25" s="42"/>
      <c r="C25" s="62"/>
      <c r="D25" s="42"/>
      <c r="E25" s="126"/>
      <c r="F25" s="41"/>
      <c r="G25" s="62"/>
      <c r="H25" s="127" t="s">
        <v>124</v>
      </c>
      <c r="I25" s="60">
        <v>0.23</v>
      </c>
      <c r="J25" s="127"/>
      <c r="K25" s="10"/>
      <c r="L25" s="42"/>
      <c r="M25" s="42"/>
      <c r="N25" s="42"/>
    </row>
    <row r="26" spans="1:14" x14ac:dyDescent="0.25">
      <c r="A26" s="112">
        <v>8.33</v>
      </c>
      <c r="B26" s="73"/>
      <c r="C26" s="73"/>
      <c r="D26" s="73" t="s">
        <v>129</v>
      </c>
      <c r="E26" s="73"/>
      <c r="F26" s="92"/>
      <c r="G26" s="73"/>
      <c r="H26" s="73"/>
      <c r="I26" s="73"/>
      <c r="J26" s="73" t="s">
        <v>129</v>
      </c>
      <c r="K26" s="73"/>
      <c r="L26" s="73"/>
      <c r="M26" s="73"/>
      <c r="N26" s="113"/>
    </row>
    <row r="27" spans="1:14" x14ac:dyDescent="0.25">
      <c r="A27" s="70"/>
      <c r="B27" s="68"/>
      <c r="C27" s="68"/>
      <c r="D27" s="68" t="s">
        <v>16</v>
      </c>
      <c r="E27" s="68">
        <v>1.5</v>
      </c>
      <c r="F27" s="84"/>
      <c r="G27" s="68"/>
      <c r="H27" s="68"/>
      <c r="I27" s="68"/>
      <c r="J27" s="68" t="s">
        <v>22</v>
      </c>
      <c r="K27" s="68">
        <v>0.42</v>
      </c>
      <c r="L27" s="68"/>
      <c r="M27" s="68"/>
      <c r="N27" s="115">
        <f>C27+E27+G27+I27+K27+M27</f>
        <v>1.92</v>
      </c>
    </row>
    <row r="28" spans="1:14" x14ac:dyDescent="0.25">
      <c r="A28" s="136">
        <f>SUM(A4:A27)</f>
        <v>94.77</v>
      </c>
      <c r="B28" s="70" t="s">
        <v>8</v>
      </c>
      <c r="C28" s="70">
        <f>SUM(C1:C27)</f>
        <v>5.24</v>
      </c>
      <c r="D28" s="95"/>
      <c r="E28" s="95">
        <f>SUM(E4:E27)</f>
        <v>5.05</v>
      </c>
      <c r="F28" s="94"/>
      <c r="G28" s="70">
        <f>SUM(G4:G27)</f>
        <v>4.05</v>
      </c>
      <c r="H28" s="70"/>
      <c r="I28" s="70">
        <f>SUM(I4:I27)</f>
        <v>4.92</v>
      </c>
      <c r="J28" s="70"/>
      <c r="K28" s="95">
        <f>SUM(K4:K27)</f>
        <v>2.6</v>
      </c>
      <c r="L28" s="95"/>
      <c r="M28" s="95">
        <f>SUM(M4:M27)</f>
        <v>0</v>
      </c>
      <c r="N28" s="123">
        <f>SUM(N4:N27)</f>
        <v>21.630000000000003</v>
      </c>
    </row>
    <row r="29" spans="1:14" x14ac:dyDescent="0.25">
      <c r="A29" s="1"/>
      <c r="B29" s="1"/>
      <c r="C29" s="1"/>
      <c r="D29" s="1"/>
      <c r="E29" s="1"/>
      <c r="F29" s="97"/>
      <c r="G29" s="1"/>
      <c r="H29" s="1"/>
      <c r="I29" s="1"/>
      <c r="J29" s="16"/>
      <c r="K29" s="1"/>
      <c r="L29" s="1"/>
      <c r="M29" s="1"/>
      <c r="N29" s="1"/>
    </row>
    <row r="30" spans="1:14" x14ac:dyDescent="0.25">
      <c r="A30" s="1"/>
      <c r="B30" s="1" t="s">
        <v>28</v>
      </c>
      <c r="C30" s="1"/>
      <c r="D30" s="1"/>
      <c r="E30" s="1"/>
      <c r="F30" s="97"/>
      <c r="G30" s="1"/>
      <c r="H30" s="1" t="s">
        <v>10</v>
      </c>
      <c r="I30" s="1"/>
      <c r="J30" s="16"/>
      <c r="K30" s="110">
        <f>N28*4.33</f>
        <v>93.657900000000012</v>
      </c>
      <c r="L30" s="110"/>
      <c r="M30" s="110"/>
      <c r="N30" s="1"/>
    </row>
    <row r="31" spans="1:14" x14ac:dyDescent="0.25">
      <c r="A31" s="1"/>
      <c r="B31" s="1" t="s">
        <v>29</v>
      </c>
      <c r="C31" s="1"/>
      <c r="D31" s="1"/>
      <c r="E31" s="1"/>
      <c r="F31" s="135" t="s">
        <v>132</v>
      </c>
      <c r="G31" s="1"/>
      <c r="H31" s="1"/>
      <c r="I31" s="111">
        <f>N28</f>
        <v>21.630000000000003</v>
      </c>
      <c r="J31" s="1"/>
      <c r="K31" s="1"/>
      <c r="L31" s="1"/>
      <c r="M31" s="1"/>
      <c r="N31" s="1"/>
    </row>
    <row r="32" spans="1:14" x14ac:dyDescent="0.25">
      <c r="A32" s="1"/>
      <c r="B32" s="1" t="s">
        <v>11</v>
      </c>
      <c r="C32" s="1"/>
      <c r="D32" s="1"/>
      <c r="G32" s="1"/>
      <c r="H32" s="1"/>
      <c r="I32" s="1"/>
      <c r="J32" s="1"/>
      <c r="K32" s="1"/>
      <c r="L32" s="1"/>
      <c r="M32" s="1"/>
      <c r="N32" s="1"/>
    </row>
  </sheetData>
  <pageMargins left="0" right="0" top="0" bottom="0" header="0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0" workbookViewId="0">
      <selection sqref="A1:N32"/>
    </sheetView>
  </sheetViews>
  <sheetFormatPr baseColWidth="10" defaultRowHeight="15" x14ac:dyDescent="0.25"/>
  <cols>
    <col min="1" max="1" width="7.28515625" customWidth="1"/>
    <col min="2" max="2" width="16.140625" customWidth="1"/>
    <col min="3" max="3" width="5.85546875" customWidth="1"/>
    <col min="5" max="5" width="6.28515625" customWidth="1"/>
    <col min="6" max="6" width="12.7109375" customWidth="1"/>
    <col min="7" max="7" width="6.140625" customWidth="1"/>
    <col min="8" max="8" width="14.28515625" customWidth="1"/>
    <col min="9" max="9" width="6.42578125" customWidth="1"/>
    <col min="10" max="10" width="13.42578125" customWidth="1"/>
    <col min="11" max="11" width="7.28515625" customWidth="1"/>
    <col min="12" max="12" width="7.7109375" customWidth="1"/>
    <col min="13" max="13" width="5.7109375" customWidth="1"/>
    <col min="14" max="14" width="7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ht="23.25" x14ac:dyDescent="0.25">
      <c r="A4" s="112">
        <v>6</v>
      </c>
      <c r="B4" s="1"/>
      <c r="C4" s="73"/>
      <c r="D4" s="92" t="s">
        <v>102</v>
      </c>
      <c r="E4" s="73"/>
      <c r="F4" s="92"/>
      <c r="G4" s="130"/>
      <c r="H4" s="73"/>
      <c r="I4" s="92"/>
      <c r="J4" s="92" t="s">
        <v>102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1.05</v>
      </c>
      <c r="F5" s="114"/>
      <c r="G5" s="131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1.3800000000000001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>
        <v>10</v>
      </c>
      <c r="B8" s="117" t="s">
        <v>104</v>
      </c>
      <c r="C8" s="73"/>
      <c r="D8" s="117" t="s">
        <v>104</v>
      </c>
      <c r="E8" s="73"/>
      <c r="F8" s="117" t="s">
        <v>104</v>
      </c>
      <c r="G8" s="132"/>
      <c r="H8" s="117" t="s">
        <v>104</v>
      </c>
      <c r="I8" s="73"/>
      <c r="J8" s="117" t="s">
        <v>104</v>
      </c>
      <c r="K8" s="73"/>
      <c r="L8" s="73"/>
      <c r="M8" s="73"/>
      <c r="N8" s="113"/>
    </row>
    <row r="9" spans="1:14" x14ac:dyDescent="0.25">
      <c r="A9" s="70"/>
      <c r="B9" s="95" t="s">
        <v>52</v>
      </c>
      <c r="C9" s="68">
        <v>0.25</v>
      </c>
      <c r="D9" s="95" t="s">
        <v>52</v>
      </c>
      <c r="E9" s="95">
        <v>0.25</v>
      </c>
      <c r="F9" s="95" t="s">
        <v>52</v>
      </c>
      <c r="G9" s="133">
        <v>0.25</v>
      </c>
      <c r="H9" s="95" t="s">
        <v>16</v>
      </c>
      <c r="I9" s="68">
        <v>1.05</v>
      </c>
      <c r="J9" s="95" t="s">
        <v>105</v>
      </c>
      <c r="K9" s="68">
        <v>0.5</v>
      </c>
      <c r="L9" s="68"/>
      <c r="M9" s="68"/>
      <c r="N9" s="115">
        <f t="shared" ref="N9:N13" si="0">C9+E9+G9+I9+K9+M9</f>
        <v>2.2999999999999998</v>
      </c>
    </row>
    <row r="10" spans="1:14" x14ac:dyDescent="0.25">
      <c r="A10" s="119">
        <v>7</v>
      </c>
      <c r="B10" s="1"/>
      <c r="C10" s="91"/>
      <c r="D10" s="91" t="s">
        <v>106</v>
      </c>
      <c r="E10" s="91"/>
      <c r="F10" s="87"/>
      <c r="G10" s="134"/>
      <c r="H10" s="91"/>
      <c r="I10" s="91"/>
      <c r="J10" s="91" t="s">
        <v>106</v>
      </c>
      <c r="K10" s="73"/>
      <c r="L10" s="73"/>
      <c r="M10" s="73"/>
      <c r="N10" s="113"/>
    </row>
    <row r="11" spans="1:14" x14ac:dyDescent="0.25">
      <c r="A11" s="119"/>
      <c r="B11" s="118"/>
      <c r="C11" s="91"/>
      <c r="D11" s="118" t="s">
        <v>16</v>
      </c>
      <c r="E11" s="118">
        <v>1.29</v>
      </c>
      <c r="F11" s="87"/>
      <c r="G11" s="134"/>
      <c r="H11" s="118"/>
      <c r="I11" s="91"/>
      <c r="J11" s="120" t="s">
        <v>22</v>
      </c>
      <c r="K11" s="91">
        <v>0.33</v>
      </c>
      <c r="L11" s="91"/>
      <c r="M11" s="91"/>
      <c r="N11" s="121">
        <f t="shared" si="0"/>
        <v>1.62</v>
      </c>
    </row>
    <row r="12" spans="1:14" ht="16.5" customHeight="1" x14ac:dyDescent="0.25">
      <c r="A12" s="112"/>
      <c r="B12" s="92" t="s">
        <v>107</v>
      </c>
      <c r="C12" s="73"/>
      <c r="D12" s="73"/>
      <c r="E12" s="116"/>
      <c r="F12" s="92"/>
      <c r="G12" s="132"/>
      <c r="H12" s="92" t="s">
        <v>107</v>
      </c>
      <c r="I12" s="73"/>
      <c r="J12" s="73"/>
      <c r="K12" s="73"/>
      <c r="L12" s="73"/>
      <c r="M12" s="73"/>
      <c r="N12" s="113"/>
    </row>
    <row r="13" spans="1:14" x14ac:dyDescent="0.25">
      <c r="A13" s="70">
        <v>7.5</v>
      </c>
      <c r="B13" s="68" t="s">
        <v>52</v>
      </c>
      <c r="C13" s="68">
        <v>0.33</v>
      </c>
      <c r="D13" s="68"/>
      <c r="E13" s="95"/>
      <c r="F13" s="84"/>
      <c r="G13" s="133"/>
      <c r="H13" s="68" t="s">
        <v>16</v>
      </c>
      <c r="I13" s="68">
        <v>1.4</v>
      </c>
      <c r="J13" s="68"/>
      <c r="K13" s="68"/>
      <c r="L13" s="68"/>
      <c r="M13" s="68"/>
      <c r="N13" s="121">
        <f t="shared" si="0"/>
        <v>1.73</v>
      </c>
    </row>
    <row r="14" spans="1:14" ht="12.75" customHeight="1" x14ac:dyDescent="0.25">
      <c r="A14" s="29"/>
      <c r="B14" s="86"/>
      <c r="C14" s="58"/>
      <c r="D14" s="34"/>
      <c r="E14" s="58"/>
      <c r="F14" s="34" t="s">
        <v>109</v>
      </c>
      <c r="G14" s="58"/>
      <c r="H14" s="34"/>
      <c r="I14" s="58"/>
      <c r="J14" s="90"/>
      <c r="K14" s="31"/>
      <c r="L14" s="124"/>
      <c r="M14" s="31"/>
      <c r="N14" s="31"/>
    </row>
    <row r="15" spans="1:14" x14ac:dyDescent="0.25">
      <c r="A15" s="35">
        <v>12.99</v>
      </c>
      <c r="B15" s="84"/>
      <c r="C15" s="59"/>
      <c r="D15" s="36"/>
      <c r="E15" s="59"/>
      <c r="F15" s="36" t="s">
        <v>116</v>
      </c>
      <c r="G15" s="59">
        <v>3</v>
      </c>
      <c r="H15" s="36"/>
      <c r="I15" s="59"/>
      <c r="J15" s="36"/>
      <c r="K15" s="36"/>
      <c r="L15" s="36"/>
      <c r="M15" s="36"/>
      <c r="N15" s="36">
        <f>C15+E15+G15+I15+K15</f>
        <v>3</v>
      </c>
    </row>
    <row r="16" spans="1:14" ht="14.25" customHeight="1" x14ac:dyDescent="0.25">
      <c r="A16" s="29"/>
      <c r="B16" s="30" t="s">
        <v>113</v>
      </c>
      <c r="C16" s="66"/>
      <c r="D16" s="32"/>
      <c r="E16" s="31"/>
      <c r="F16" s="34"/>
      <c r="G16" s="58"/>
      <c r="H16" s="30"/>
      <c r="I16" s="66"/>
      <c r="K16" s="19"/>
      <c r="L16" s="31"/>
      <c r="M16" s="31"/>
      <c r="N16" s="31"/>
    </row>
    <row r="17" spans="1:14" x14ac:dyDescent="0.25">
      <c r="A17" s="35">
        <v>17.32</v>
      </c>
      <c r="B17" s="36" t="s">
        <v>117</v>
      </c>
      <c r="C17" s="59">
        <v>4</v>
      </c>
      <c r="D17" s="36"/>
      <c r="E17" s="37"/>
      <c r="F17" s="38"/>
      <c r="G17" s="59"/>
      <c r="H17" s="43"/>
      <c r="I17" s="45"/>
      <c r="J17" s="21"/>
      <c r="K17" s="21"/>
      <c r="L17" s="36"/>
      <c r="M17" s="36"/>
      <c r="N17" s="36">
        <f>C17+E17+G17+I17+K17</f>
        <v>4</v>
      </c>
    </row>
    <row r="18" spans="1:14" x14ac:dyDescent="0.25">
      <c r="A18" s="63"/>
      <c r="B18" s="42" t="s">
        <v>119</v>
      </c>
      <c r="C18" s="62"/>
      <c r="D18" s="42"/>
      <c r="E18" s="126"/>
      <c r="F18" s="41"/>
      <c r="G18" s="62"/>
      <c r="H18" s="127" t="s">
        <v>121</v>
      </c>
      <c r="I18" s="60"/>
      <c r="K18" s="10"/>
      <c r="L18" s="42"/>
      <c r="M18" s="42"/>
      <c r="N18" s="42"/>
    </row>
    <row r="19" spans="1:14" x14ac:dyDescent="0.25">
      <c r="A19" s="35">
        <v>8.02</v>
      </c>
      <c r="B19" s="36" t="s">
        <v>22</v>
      </c>
      <c r="C19" s="59">
        <v>0.33</v>
      </c>
      <c r="D19" s="36"/>
      <c r="E19" s="37"/>
      <c r="F19" s="38"/>
      <c r="G19" s="59"/>
      <c r="H19" s="43" t="s">
        <v>16</v>
      </c>
      <c r="I19" s="45">
        <v>1.52</v>
      </c>
      <c r="J19" s="129"/>
      <c r="K19" s="21"/>
      <c r="L19" s="36"/>
      <c r="M19" s="36"/>
      <c r="N19" s="36">
        <f>C19+E19+G19+I19+K19</f>
        <v>1.85</v>
      </c>
    </row>
    <row r="20" spans="1:14" x14ac:dyDescent="0.25">
      <c r="A20" s="63"/>
      <c r="B20" s="42" t="s">
        <v>120</v>
      </c>
      <c r="C20" s="62"/>
      <c r="D20" s="42"/>
      <c r="E20" s="126"/>
      <c r="F20" s="41"/>
      <c r="G20" s="62"/>
      <c r="H20" s="127" t="s">
        <v>120</v>
      </c>
      <c r="I20" s="60"/>
      <c r="K20" s="10"/>
      <c r="L20" s="42"/>
      <c r="M20" s="42"/>
      <c r="N20" s="42"/>
    </row>
    <row r="21" spans="1:14" x14ac:dyDescent="0.25">
      <c r="A21" s="35">
        <v>8.02</v>
      </c>
      <c r="B21" s="36" t="s">
        <v>22</v>
      </c>
      <c r="C21" s="59">
        <v>0.33</v>
      </c>
      <c r="D21" s="36"/>
      <c r="E21" s="37"/>
      <c r="F21" s="38"/>
      <c r="G21" s="59"/>
      <c r="H21" s="43" t="s">
        <v>16</v>
      </c>
      <c r="I21" s="45">
        <v>1.52</v>
      </c>
      <c r="J21" s="129"/>
      <c r="K21" s="21"/>
      <c r="L21" s="36"/>
      <c r="M21" s="36"/>
      <c r="N21" s="36">
        <f>C21+E21+G21+I21+K21</f>
        <v>1.85</v>
      </c>
    </row>
    <row r="22" spans="1:14" ht="24.75" x14ac:dyDescent="0.25">
      <c r="A22" s="63"/>
      <c r="B22" s="42"/>
      <c r="C22" s="62"/>
      <c r="D22" s="42"/>
      <c r="E22" s="126"/>
      <c r="F22" s="41"/>
      <c r="G22" s="62"/>
      <c r="H22" s="127"/>
      <c r="I22" s="60"/>
      <c r="J22" s="127" t="s">
        <v>122</v>
      </c>
      <c r="K22" s="10"/>
      <c r="L22" s="42"/>
      <c r="M22" s="42"/>
      <c r="N22" s="42"/>
    </row>
    <row r="23" spans="1:14" ht="24.75" x14ac:dyDescent="0.25">
      <c r="A23" s="35">
        <v>3</v>
      </c>
      <c r="B23" s="36"/>
      <c r="C23" s="59"/>
      <c r="D23" s="36"/>
      <c r="E23" s="37"/>
      <c r="F23" s="38"/>
      <c r="G23" s="59"/>
      <c r="H23" s="43"/>
      <c r="I23" s="45"/>
      <c r="J23" s="43" t="s">
        <v>125</v>
      </c>
      <c r="K23" s="21">
        <v>0.69</v>
      </c>
      <c r="L23" s="36"/>
      <c r="M23" s="36"/>
      <c r="N23" s="36">
        <f>C23+E23+G23+I23+K23</f>
        <v>0.69</v>
      </c>
    </row>
    <row r="24" spans="1:14" ht="15" customHeight="1" x14ac:dyDescent="0.25">
      <c r="A24" s="63"/>
      <c r="B24" s="42"/>
      <c r="C24" s="62"/>
      <c r="D24" s="42"/>
      <c r="E24" s="126"/>
      <c r="F24" s="41"/>
      <c r="G24" s="62"/>
      <c r="H24" s="127" t="s">
        <v>123</v>
      </c>
      <c r="I24" s="60"/>
      <c r="J24" s="127"/>
      <c r="K24" s="10"/>
      <c r="L24" s="42"/>
      <c r="M24" s="42"/>
      <c r="N24" s="42"/>
    </row>
    <row r="25" spans="1:14" x14ac:dyDescent="0.25">
      <c r="A25" s="63">
        <v>1</v>
      </c>
      <c r="B25" s="42"/>
      <c r="C25" s="62"/>
      <c r="D25" s="42"/>
      <c r="E25" s="126"/>
      <c r="F25" s="41"/>
      <c r="G25" s="62"/>
      <c r="H25" s="127" t="s">
        <v>124</v>
      </c>
      <c r="I25" s="60">
        <v>0.23</v>
      </c>
      <c r="J25" s="127"/>
      <c r="K25" s="10"/>
      <c r="L25" s="42"/>
      <c r="M25" s="42"/>
      <c r="N25" s="42"/>
    </row>
    <row r="26" spans="1:14" x14ac:dyDescent="0.25">
      <c r="A26" s="112">
        <v>8.33</v>
      </c>
      <c r="B26" s="73"/>
      <c r="C26" s="73"/>
      <c r="D26" s="73" t="s">
        <v>129</v>
      </c>
      <c r="E26" s="73"/>
      <c r="F26" s="92"/>
      <c r="G26" s="73"/>
      <c r="H26" s="73"/>
      <c r="I26" s="73"/>
      <c r="J26" s="73" t="s">
        <v>129</v>
      </c>
      <c r="K26" s="73"/>
      <c r="L26" s="73"/>
      <c r="M26" s="73"/>
      <c r="N26" s="113"/>
    </row>
    <row r="27" spans="1:14" x14ac:dyDescent="0.25">
      <c r="A27" s="70"/>
      <c r="B27" s="68"/>
      <c r="C27" s="68"/>
      <c r="D27" s="68" t="s">
        <v>16</v>
      </c>
      <c r="E27" s="68">
        <v>1.5</v>
      </c>
      <c r="F27" s="84"/>
      <c r="G27" s="68"/>
      <c r="H27" s="68"/>
      <c r="I27" s="68"/>
      <c r="J27" s="68" t="s">
        <v>22</v>
      </c>
      <c r="K27" s="68">
        <v>0.42</v>
      </c>
      <c r="L27" s="68"/>
      <c r="M27" s="68"/>
      <c r="N27" s="115">
        <f>C27+E27+G27+I27+K27+M27</f>
        <v>1.92</v>
      </c>
    </row>
    <row r="28" spans="1:14" x14ac:dyDescent="0.25">
      <c r="A28" s="136">
        <f>SUM(A4:A27)</f>
        <v>94.179999999999993</v>
      </c>
      <c r="B28" s="70" t="s">
        <v>8</v>
      </c>
      <c r="C28" s="70">
        <f>SUM(C1:C27)</f>
        <v>5.24</v>
      </c>
      <c r="D28" s="95"/>
      <c r="E28" s="95">
        <f>SUM(E4:E27)</f>
        <v>4.91</v>
      </c>
      <c r="F28" s="94"/>
      <c r="G28" s="70">
        <f>SUM(G4:G27)</f>
        <v>3.25</v>
      </c>
      <c r="H28" s="70"/>
      <c r="I28" s="70">
        <f>SUM(I4:I27)</f>
        <v>5.7200000000000006</v>
      </c>
      <c r="J28" s="70"/>
      <c r="K28" s="95">
        <f>SUM(K4:K27)</f>
        <v>2.6</v>
      </c>
      <c r="L28" s="95"/>
      <c r="M28" s="95">
        <f>SUM(M4:M27)</f>
        <v>0</v>
      </c>
      <c r="N28" s="123">
        <f>SUM(N4:N27)</f>
        <v>21.490000000000002</v>
      </c>
    </row>
    <row r="29" spans="1:14" x14ac:dyDescent="0.25">
      <c r="A29" s="1"/>
      <c r="B29" s="1"/>
      <c r="C29" s="1"/>
      <c r="D29" s="1"/>
      <c r="E29" s="1"/>
      <c r="F29" s="97"/>
      <c r="G29" s="1"/>
      <c r="H29" s="1"/>
      <c r="I29" s="1"/>
      <c r="J29" s="16"/>
      <c r="K29" s="1"/>
      <c r="L29" s="1"/>
      <c r="M29" s="1"/>
      <c r="N29" s="1"/>
    </row>
    <row r="30" spans="1:14" x14ac:dyDescent="0.25">
      <c r="A30" s="1"/>
      <c r="B30" s="1" t="s">
        <v>28</v>
      </c>
      <c r="C30" s="1"/>
      <c r="D30" s="1"/>
      <c r="E30" s="1"/>
      <c r="F30" s="97"/>
      <c r="G30" s="1"/>
      <c r="H30" s="1" t="s">
        <v>10</v>
      </c>
      <c r="I30" s="1"/>
      <c r="J30" s="16"/>
      <c r="K30" s="110">
        <f>N28*4.33</f>
        <v>93.051700000000011</v>
      </c>
      <c r="L30" s="110"/>
      <c r="M30" s="110"/>
      <c r="N30" s="1"/>
    </row>
    <row r="31" spans="1:14" x14ac:dyDescent="0.25">
      <c r="A31" s="1"/>
      <c r="B31" s="1" t="s">
        <v>29</v>
      </c>
      <c r="C31" s="1"/>
      <c r="D31" s="1"/>
      <c r="E31" s="1"/>
      <c r="F31" s="135" t="s">
        <v>130</v>
      </c>
      <c r="G31" s="1"/>
      <c r="H31" s="1"/>
      <c r="I31" s="111">
        <f>N28</f>
        <v>21.490000000000002</v>
      </c>
      <c r="J31" s="1"/>
      <c r="K31" s="1"/>
      <c r="L31" s="1"/>
      <c r="M31" s="1"/>
      <c r="N31" s="1"/>
    </row>
    <row r="32" spans="1:14" x14ac:dyDescent="0.25">
      <c r="A32" s="1"/>
      <c r="B32" s="1" t="s">
        <v>11</v>
      </c>
      <c r="C32" s="1"/>
      <c r="D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C33" s="1"/>
      <c r="D33" s="1"/>
      <c r="E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C34" s="1"/>
      <c r="D34" s="1"/>
      <c r="E34" s="1"/>
      <c r="F34" s="97"/>
      <c r="G34" s="1"/>
      <c r="H34" s="1"/>
      <c r="I34" s="1"/>
      <c r="J34" s="1"/>
      <c r="K34" s="1"/>
      <c r="L34" s="1"/>
      <c r="M34" s="1"/>
      <c r="N34" s="1"/>
    </row>
  </sheetData>
  <pageMargins left="0" right="0" top="0" bottom="0" header="0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5"/>
  <cols>
    <col min="1" max="1" width="8.28515625" customWidth="1"/>
    <col min="3" max="3" width="6.7109375" customWidth="1"/>
    <col min="4" max="4" width="13.140625" customWidth="1"/>
    <col min="5" max="5" width="7" customWidth="1"/>
    <col min="6" max="6" width="13.7109375" customWidth="1"/>
    <col min="7" max="7" width="6.85546875" customWidth="1"/>
    <col min="8" max="8" width="13.5703125" customWidth="1"/>
    <col min="9" max="9" width="6.5703125" customWidth="1"/>
    <col min="10" max="10" width="13.85546875" customWidth="1"/>
    <col min="11" max="11" width="7.140625" customWidth="1"/>
    <col min="12" max="13" width="6.425781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ht="23.25" x14ac:dyDescent="0.25">
      <c r="A4" s="112">
        <v>6</v>
      </c>
      <c r="B4" s="1"/>
      <c r="C4" s="73"/>
      <c r="D4" s="92" t="s">
        <v>102</v>
      </c>
      <c r="E4" s="73"/>
      <c r="F4" s="92"/>
      <c r="G4" s="130"/>
      <c r="H4" s="73"/>
      <c r="I4" s="92"/>
      <c r="J4" s="92" t="s">
        <v>102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1.05</v>
      </c>
      <c r="F5" s="114"/>
      <c r="G5" s="131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1.3800000000000001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>
        <v>10</v>
      </c>
      <c r="B8" s="117" t="s">
        <v>104</v>
      </c>
      <c r="C8" s="73"/>
      <c r="D8" s="117" t="s">
        <v>104</v>
      </c>
      <c r="E8" s="73"/>
      <c r="F8" s="117" t="s">
        <v>104</v>
      </c>
      <c r="G8" s="132"/>
      <c r="H8" s="117" t="s">
        <v>104</v>
      </c>
      <c r="I8" s="73"/>
      <c r="J8" s="117" t="s">
        <v>104</v>
      </c>
      <c r="K8" s="73"/>
      <c r="L8" s="73"/>
      <c r="M8" s="73"/>
      <c r="N8" s="113"/>
    </row>
    <row r="9" spans="1:14" x14ac:dyDescent="0.25">
      <c r="A9" s="70"/>
      <c r="B9" s="95" t="s">
        <v>52</v>
      </c>
      <c r="C9" s="68">
        <v>0.25</v>
      </c>
      <c r="D9" s="95" t="s">
        <v>52</v>
      </c>
      <c r="E9" s="95">
        <v>0.25</v>
      </c>
      <c r="F9" s="95" t="s">
        <v>52</v>
      </c>
      <c r="G9" s="133">
        <v>0.25</v>
      </c>
      <c r="H9" s="95" t="s">
        <v>16</v>
      </c>
      <c r="I9" s="68">
        <v>1.05</v>
      </c>
      <c r="J9" s="95" t="s">
        <v>105</v>
      </c>
      <c r="K9" s="68">
        <v>0.5</v>
      </c>
      <c r="L9" s="68"/>
      <c r="M9" s="68"/>
      <c r="N9" s="115">
        <f t="shared" ref="N9:N13" si="0">C9+E9+G9+I9+K9+M9</f>
        <v>2.2999999999999998</v>
      </c>
    </row>
    <row r="10" spans="1:14" x14ac:dyDescent="0.25">
      <c r="A10" s="119">
        <v>7</v>
      </c>
      <c r="B10" s="1"/>
      <c r="C10" s="91"/>
      <c r="D10" s="91" t="s">
        <v>106</v>
      </c>
      <c r="E10" s="91"/>
      <c r="F10" s="87"/>
      <c r="G10" s="134"/>
      <c r="H10" s="91"/>
      <c r="I10" s="91"/>
      <c r="J10" s="91" t="s">
        <v>106</v>
      </c>
      <c r="K10" s="73"/>
      <c r="L10" s="73"/>
      <c r="M10" s="73"/>
      <c r="N10" s="113"/>
    </row>
    <row r="11" spans="1:14" x14ac:dyDescent="0.25">
      <c r="A11" s="119"/>
      <c r="B11" s="118"/>
      <c r="C11" s="91"/>
      <c r="D11" s="118" t="s">
        <v>16</v>
      </c>
      <c r="E11" s="118">
        <v>1.29</v>
      </c>
      <c r="F11" s="87"/>
      <c r="G11" s="134"/>
      <c r="H11" s="118"/>
      <c r="I11" s="91"/>
      <c r="J11" s="120" t="s">
        <v>22</v>
      </c>
      <c r="K11" s="91">
        <v>0.33</v>
      </c>
      <c r="L11" s="91"/>
      <c r="M11" s="91"/>
      <c r="N11" s="121">
        <f t="shared" si="0"/>
        <v>1.62</v>
      </c>
    </row>
    <row r="12" spans="1:14" ht="23.25" x14ac:dyDescent="0.25">
      <c r="A12" s="112"/>
      <c r="B12" s="92" t="s">
        <v>107</v>
      </c>
      <c r="C12" s="73"/>
      <c r="D12" s="73"/>
      <c r="E12" s="116"/>
      <c r="F12" s="92"/>
      <c r="G12" s="132"/>
      <c r="H12" s="92" t="s">
        <v>107</v>
      </c>
      <c r="I12" s="73"/>
      <c r="J12" s="73"/>
      <c r="K12" s="73"/>
      <c r="L12" s="73"/>
      <c r="M12" s="73"/>
      <c r="N12" s="113"/>
    </row>
    <row r="13" spans="1:14" x14ac:dyDescent="0.25">
      <c r="A13" s="70">
        <v>7.5</v>
      </c>
      <c r="B13" s="68" t="s">
        <v>52</v>
      </c>
      <c r="C13" s="68">
        <v>0.33</v>
      </c>
      <c r="D13" s="68"/>
      <c r="E13" s="95"/>
      <c r="F13" s="84"/>
      <c r="G13" s="133"/>
      <c r="H13" s="68" t="s">
        <v>16</v>
      </c>
      <c r="I13" s="68">
        <v>1.4</v>
      </c>
      <c r="J13" s="68"/>
      <c r="K13" s="68"/>
      <c r="L13" s="68"/>
      <c r="M13" s="68"/>
      <c r="N13" s="121">
        <f t="shared" si="0"/>
        <v>1.73</v>
      </c>
    </row>
    <row r="14" spans="1:14" x14ac:dyDescent="0.25">
      <c r="A14" s="29"/>
      <c r="B14" s="86"/>
      <c r="C14" s="58"/>
      <c r="D14" s="34"/>
      <c r="E14" s="58"/>
      <c r="F14" s="34" t="s">
        <v>109</v>
      </c>
      <c r="G14" s="58"/>
      <c r="H14" s="34"/>
      <c r="I14" s="58"/>
      <c r="J14" s="90"/>
      <c r="K14" s="31"/>
      <c r="L14" s="124"/>
      <c r="M14" s="31"/>
      <c r="N14" s="31"/>
    </row>
    <row r="15" spans="1:14" x14ac:dyDescent="0.25">
      <c r="A15" s="35">
        <v>12.99</v>
      </c>
      <c r="B15" s="84"/>
      <c r="C15" s="59"/>
      <c r="D15" s="36"/>
      <c r="E15" s="59"/>
      <c r="F15" s="36" t="s">
        <v>116</v>
      </c>
      <c r="G15" s="59">
        <v>3</v>
      </c>
      <c r="H15" s="36"/>
      <c r="I15" s="59"/>
      <c r="J15" s="36"/>
      <c r="K15" s="36"/>
      <c r="L15" s="36"/>
      <c r="M15" s="36"/>
      <c r="N15" s="36">
        <f>C15+E15+G15+I15+K15</f>
        <v>3</v>
      </c>
    </row>
    <row r="16" spans="1:14" ht="24.75" x14ac:dyDescent="0.25">
      <c r="A16" s="29"/>
      <c r="B16" s="30" t="s">
        <v>113</v>
      </c>
      <c r="C16" s="66"/>
      <c r="D16" s="32"/>
      <c r="E16" s="31"/>
      <c r="F16" s="34"/>
      <c r="G16" s="58"/>
      <c r="H16" s="30"/>
      <c r="I16" s="66"/>
      <c r="K16" s="19"/>
      <c r="L16" s="31"/>
      <c r="M16" s="31"/>
      <c r="N16" s="31"/>
    </row>
    <row r="17" spans="1:14" x14ac:dyDescent="0.25">
      <c r="A17" s="35">
        <v>17.32</v>
      </c>
      <c r="B17" s="36" t="s">
        <v>117</v>
      </c>
      <c r="C17" s="59">
        <v>4</v>
      </c>
      <c r="D17" s="36"/>
      <c r="E17" s="37"/>
      <c r="F17" s="38"/>
      <c r="G17" s="59"/>
      <c r="H17" s="43"/>
      <c r="I17" s="45"/>
      <c r="J17" s="21"/>
      <c r="K17" s="21"/>
      <c r="L17" s="36"/>
      <c r="M17" s="36"/>
      <c r="N17" s="36">
        <f>C17+E17+G17+I17+K17</f>
        <v>4</v>
      </c>
    </row>
    <row r="18" spans="1:14" x14ac:dyDescent="0.25">
      <c r="A18" s="63"/>
      <c r="B18" s="42" t="s">
        <v>119</v>
      </c>
      <c r="C18" s="62"/>
      <c r="D18" s="42"/>
      <c r="E18" s="126"/>
      <c r="F18" s="41"/>
      <c r="G18" s="62"/>
      <c r="H18" s="127" t="s">
        <v>121</v>
      </c>
      <c r="I18" s="60"/>
      <c r="K18" s="10"/>
      <c r="L18" s="42"/>
      <c r="M18" s="42"/>
      <c r="N18" s="42"/>
    </row>
    <row r="19" spans="1:14" x14ac:dyDescent="0.25">
      <c r="A19" s="35">
        <v>8.02</v>
      </c>
      <c r="B19" s="36" t="s">
        <v>22</v>
      </c>
      <c r="C19" s="59">
        <v>0.33</v>
      </c>
      <c r="D19" s="36"/>
      <c r="E19" s="37"/>
      <c r="F19" s="38"/>
      <c r="G19" s="59"/>
      <c r="H19" s="43" t="s">
        <v>16</v>
      </c>
      <c r="I19" s="45">
        <v>1.52</v>
      </c>
      <c r="J19" s="129"/>
      <c r="K19" s="21"/>
      <c r="L19" s="36"/>
      <c r="M19" s="36"/>
      <c r="N19" s="36">
        <f>C19+E19+G19+I19+K19</f>
        <v>1.85</v>
      </c>
    </row>
    <row r="20" spans="1:14" x14ac:dyDescent="0.25">
      <c r="A20" s="63"/>
      <c r="B20" s="42" t="s">
        <v>120</v>
      </c>
      <c r="C20" s="62"/>
      <c r="D20" s="42"/>
      <c r="E20" s="126"/>
      <c r="F20" s="41"/>
      <c r="G20" s="62"/>
      <c r="H20" s="127" t="s">
        <v>120</v>
      </c>
      <c r="I20" s="60"/>
      <c r="K20" s="10"/>
      <c r="L20" s="42"/>
      <c r="M20" s="42"/>
      <c r="N20" s="42"/>
    </row>
    <row r="21" spans="1:14" x14ac:dyDescent="0.25">
      <c r="A21" s="35">
        <v>8.02</v>
      </c>
      <c r="B21" s="36" t="s">
        <v>22</v>
      </c>
      <c r="C21" s="59">
        <v>0.33</v>
      </c>
      <c r="D21" s="36"/>
      <c r="E21" s="37"/>
      <c r="F21" s="38"/>
      <c r="G21" s="59"/>
      <c r="H21" s="43" t="s">
        <v>16</v>
      </c>
      <c r="I21" s="45">
        <v>1.52</v>
      </c>
      <c r="J21" s="129"/>
      <c r="K21" s="21"/>
      <c r="L21" s="36"/>
      <c r="M21" s="36"/>
      <c r="N21" s="36">
        <f>C21+E21+G21+I21+K21</f>
        <v>1.85</v>
      </c>
    </row>
    <row r="22" spans="1:14" ht="24.75" x14ac:dyDescent="0.25">
      <c r="A22" s="63"/>
      <c r="B22" s="42"/>
      <c r="C22" s="62"/>
      <c r="D22" s="42"/>
      <c r="E22" s="126"/>
      <c r="F22" s="41"/>
      <c r="G22" s="62"/>
      <c r="H22" s="127"/>
      <c r="I22" s="60"/>
      <c r="J22" s="127" t="s">
        <v>122</v>
      </c>
      <c r="K22" s="10"/>
      <c r="L22" s="42"/>
      <c r="M22" s="42"/>
      <c r="N22" s="42"/>
    </row>
    <row r="23" spans="1:14" ht="24.75" x14ac:dyDescent="0.25">
      <c r="A23" s="35">
        <v>3</v>
      </c>
      <c r="B23" s="36"/>
      <c r="C23" s="59"/>
      <c r="D23" s="36"/>
      <c r="E23" s="37"/>
      <c r="F23" s="38"/>
      <c r="G23" s="59"/>
      <c r="H23" s="43"/>
      <c r="I23" s="45"/>
      <c r="J23" s="43" t="s">
        <v>125</v>
      </c>
      <c r="K23" s="21">
        <v>0.69</v>
      </c>
      <c r="L23" s="36"/>
      <c r="M23" s="36"/>
      <c r="N23" s="36">
        <f>C23+E23+G23+I23+K23</f>
        <v>0.69</v>
      </c>
    </row>
    <row r="24" spans="1:14" ht="24.75" x14ac:dyDescent="0.25">
      <c r="A24" s="63"/>
      <c r="B24" s="42"/>
      <c r="C24" s="62"/>
      <c r="D24" s="42"/>
      <c r="E24" s="126"/>
      <c r="F24" s="41"/>
      <c r="G24" s="62"/>
      <c r="H24" s="127" t="s">
        <v>123</v>
      </c>
      <c r="I24" s="60"/>
      <c r="J24" s="127"/>
      <c r="K24" s="10"/>
      <c r="L24" s="42"/>
      <c r="M24" s="42"/>
      <c r="N24" s="42"/>
    </row>
    <row r="25" spans="1:14" x14ac:dyDescent="0.25">
      <c r="A25" s="63">
        <v>1</v>
      </c>
      <c r="B25" s="42"/>
      <c r="C25" s="62"/>
      <c r="D25" s="42"/>
      <c r="E25" s="126"/>
      <c r="F25" s="41"/>
      <c r="G25" s="62"/>
      <c r="H25" s="127" t="s">
        <v>124</v>
      </c>
      <c r="I25" s="60">
        <v>0.23</v>
      </c>
      <c r="J25" s="127"/>
      <c r="K25" s="10"/>
      <c r="L25" s="42"/>
      <c r="M25" s="42"/>
      <c r="N25" s="42"/>
    </row>
    <row r="26" spans="1:14" x14ac:dyDescent="0.25">
      <c r="A26" s="102"/>
      <c r="B26" s="73"/>
      <c r="C26" s="73"/>
      <c r="D26" s="73"/>
      <c r="E26" s="73"/>
      <c r="F26" s="92"/>
      <c r="G26" s="73"/>
      <c r="H26" s="73"/>
      <c r="I26" s="73"/>
      <c r="J26" s="73"/>
      <c r="K26" s="73"/>
      <c r="L26" s="73"/>
      <c r="M26" s="73"/>
      <c r="N26" s="113"/>
    </row>
    <row r="27" spans="1:14" x14ac:dyDescent="0.25">
      <c r="A27" s="136">
        <f>SUM(A4:A26)</f>
        <v>85.85</v>
      </c>
      <c r="B27" s="70" t="s">
        <v>8</v>
      </c>
      <c r="C27" s="70">
        <f>SUM(C1:C26)</f>
        <v>5.24</v>
      </c>
      <c r="D27" s="95"/>
      <c r="E27" s="95">
        <f>SUM(E4:E26)</f>
        <v>3.41</v>
      </c>
      <c r="F27" s="94"/>
      <c r="G27" s="70">
        <f>SUM(G4:G26)</f>
        <v>3.25</v>
      </c>
      <c r="H27" s="70"/>
      <c r="I27" s="70">
        <f>SUM(I4:I26)</f>
        <v>5.7200000000000006</v>
      </c>
      <c r="J27" s="70"/>
      <c r="K27" s="95">
        <f>SUM(K4:K26)</f>
        <v>2.1800000000000002</v>
      </c>
      <c r="L27" s="95"/>
      <c r="M27" s="95">
        <f>SUM(M4:M26)</f>
        <v>0</v>
      </c>
      <c r="N27" s="123">
        <f>SUM(N4:N26)</f>
        <v>19.570000000000004</v>
      </c>
    </row>
    <row r="28" spans="1:14" x14ac:dyDescent="0.25">
      <c r="A28" s="1"/>
      <c r="B28" s="1"/>
      <c r="C28" s="1"/>
      <c r="D28" s="1"/>
      <c r="E28" s="1"/>
      <c r="F28" s="97"/>
      <c r="G28" s="1"/>
      <c r="H28" s="1"/>
      <c r="I28" s="1"/>
      <c r="J28" s="16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97"/>
      <c r="G29" s="1"/>
      <c r="H29" s="1" t="s">
        <v>10</v>
      </c>
      <c r="I29" s="1"/>
      <c r="J29" s="16"/>
      <c r="K29" s="110">
        <f>N27*4.33</f>
        <v>84.738100000000017</v>
      </c>
      <c r="L29" s="110"/>
      <c r="M29" s="110"/>
      <c r="N29" s="1"/>
    </row>
    <row r="30" spans="1:14" x14ac:dyDescent="0.25">
      <c r="A30" s="1"/>
      <c r="B30" s="1"/>
      <c r="C30" s="1"/>
      <c r="D30" s="1"/>
      <c r="E30" s="1"/>
      <c r="F30" s="97"/>
      <c r="G30" s="1"/>
      <c r="H30" s="1"/>
      <c r="I30" s="111">
        <f>N27</f>
        <v>19.570000000000004</v>
      </c>
      <c r="J30" s="1"/>
      <c r="K30" s="1"/>
      <c r="L30" s="1"/>
      <c r="M30" s="1"/>
      <c r="N30" s="1"/>
    </row>
    <row r="31" spans="1:14" x14ac:dyDescent="0.25">
      <c r="A31" s="1"/>
      <c r="B31" s="1" t="s">
        <v>28</v>
      </c>
      <c r="C31" s="1"/>
      <c r="D31" s="1"/>
      <c r="F31" s="135">
        <v>43321</v>
      </c>
      <c r="G31" s="1"/>
      <c r="H31" s="1" t="s">
        <v>128</v>
      </c>
      <c r="I31" s="1"/>
      <c r="J31" s="1"/>
      <c r="K31" s="1"/>
      <c r="L31" s="1"/>
      <c r="M31" s="1"/>
      <c r="N31" s="1"/>
    </row>
    <row r="32" spans="1:14" x14ac:dyDescent="0.25">
      <c r="A32" s="1"/>
      <c r="B32" s="1" t="s">
        <v>29</v>
      </c>
      <c r="C32" s="1"/>
      <c r="D32" s="1"/>
      <c r="E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 t="s">
        <v>11</v>
      </c>
      <c r="C33" s="1"/>
      <c r="D33" s="1"/>
      <c r="E33" s="1"/>
      <c r="F33" s="97"/>
      <c r="G33" s="1"/>
      <c r="H33" s="1"/>
      <c r="I33" s="1"/>
      <c r="J33" s="1"/>
      <c r="K33" s="1"/>
      <c r="L33" s="1"/>
      <c r="M33" s="1"/>
      <c r="N33" s="1"/>
    </row>
  </sheetData>
  <pageMargins left="0" right="0" top="0" bottom="0" header="0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4" workbookViewId="0">
      <selection sqref="A1:N34"/>
    </sheetView>
  </sheetViews>
  <sheetFormatPr baseColWidth="10" defaultRowHeight="15" x14ac:dyDescent="0.25"/>
  <cols>
    <col min="1" max="1" width="9.42578125" customWidth="1"/>
    <col min="2" max="2" width="13.42578125" customWidth="1"/>
    <col min="3" max="3" width="6.5703125" customWidth="1"/>
    <col min="4" max="4" width="13.28515625" customWidth="1"/>
    <col min="5" max="5" width="5.42578125" customWidth="1"/>
    <col min="6" max="6" width="13.140625" customWidth="1"/>
    <col min="7" max="7" width="7" customWidth="1"/>
    <col min="8" max="8" width="13" customWidth="1"/>
    <col min="9" max="9" width="6.140625" customWidth="1"/>
    <col min="10" max="10" width="14" customWidth="1"/>
    <col min="11" max="11" width="6.28515625" customWidth="1"/>
    <col min="12" max="13" width="6.42578125" customWidth="1"/>
    <col min="14" max="14" width="6.285156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ht="23.25" x14ac:dyDescent="0.25">
      <c r="A4" s="112">
        <v>6</v>
      </c>
      <c r="B4" s="1"/>
      <c r="C4" s="73"/>
      <c r="D4" s="92" t="s">
        <v>102</v>
      </c>
      <c r="E4" s="73"/>
      <c r="F4" s="92"/>
      <c r="G4" s="130"/>
      <c r="H4" s="73"/>
      <c r="I4" s="92"/>
      <c r="J4" s="92" t="s">
        <v>102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1.05</v>
      </c>
      <c r="F5" s="114"/>
      <c r="G5" s="131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1.3800000000000001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>
        <v>10</v>
      </c>
      <c r="B8" s="117" t="s">
        <v>104</v>
      </c>
      <c r="C8" s="73"/>
      <c r="D8" s="117" t="s">
        <v>104</v>
      </c>
      <c r="E8" s="73"/>
      <c r="F8" s="117" t="s">
        <v>104</v>
      </c>
      <c r="G8" s="132"/>
      <c r="H8" s="117" t="s">
        <v>104</v>
      </c>
      <c r="I8" s="73"/>
      <c r="J8" s="117" t="s">
        <v>104</v>
      </c>
      <c r="K8" s="73"/>
      <c r="L8" s="73"/>
      <c r="M8" s="73"/>
      <c r="N8" s="113"/>
    </row>
    <row r="9" spans="1:14" x14ac:dyDescent="0.25">
      <c r="A9" s="70"/>
      <c r="B9" s="95" t="s">
        <v>52</v>
      </c>
      <c r="C9" s="68">
        <v>0.25</v>
      </c>
      <c r="D9" s="95" t="s">
        <v>52</v>
      </c>
      <c r="E9" s="95">
        <v>0.25</v>
      </c>
      <c r="F9" s="95" t="s">
        <v>52</v>
      </c>
      <c r="G9" s="133">
        <v>0.25</v>
      </c>
      <c r="H9" s="95" t="s">
        <v>16</v>
      </c>
      <c r="I9" s="68">
        <v>1.05</v>
      </c>
      <c r="J9" s="95" t="s">
        <v>105</v>
      </c>
      <c r="K9" s="68">
        <v>0.5</v>
      </c>
      <c r="L9" s="68"/>
      <c r="M9" s="68"/>
      <c r="N9" s="115">
        <f t="shared" ref="N9:N13" si="0">C9+E9+G9+I9+K9+M9</f>
        <v>2.2999999999999998</v>
      </c>
    </row>
    <row r="10" spans="1:14" x14ac:dyDescent="0.25">
      <c r="A10" s="119">
        <v>7</v>
      </c>
      <c r="B10" s="1"/>
      <c r="C10" s="91"/>
      <c r="D10" s="91" t="s">
        <v>106</v>
      </c>
      <c r="E10" s="91"/>
      <c r="F10" s="87"/>
      <c r="G10" s="134"/>
      <c r="H10" s="91"/>
      <c r="I10" s="91"/>
      <c r="J10" s="91" t="s">
        <v>106</v>
      </c>
      <c r="K10" s="73"/>
      <c r="L10" s="73"/>
      <c r="M10" s="73"/>
      <c r="N10" s="113"/>
    </row>
    <row r="11" spans="1:14" x14ac:dyDescent="0.25">
      <c r="A11" s="119"/>
      <c r="B11" s="118"/>
      <c r="C11" s="91"/>
      <c r="D11" s="118" t="s">
        <v>16</v>
      </c>
      <c r="E11" s="118">
        <v>1.29</v>
      </c>
      <c r="F11" s="87"/>
      <c r="G11" s="134"/>
      <c r="H11" s="118"/>
      <c r="I11" s="91"/>
      <c r="J11" s="120" t="s">
        <v>22</v>
      </c>
      <c r="K11" s="91">
        <v>0.33</v>
      </c>
      <c r="L11" s="91"/>
      <c r="M11" s="91"/>
      <c r="N11" s="121">
        <f t="shared" si="0"/>
        <v>1.62</v>
      </c>
    </row>
    <row r="12" spans="1:14" ht="23.25" x14ac:dyDescent="0.25">
      <c r="A12" s="112"/>
      <c r="B12" s="92" t="s">
        <v>107</v>
      </c>
      <c r="C12" s="73"/>
      <c r="D12" s="73"/>
      <c r="E12" s="116"/>
      <c r="F12" s="92"/>
      <c r="G12" s="132"/>
      <c r="H12" s="92" t="s">
        <v>107</v>
      </c>
      <c r="I12" s="73"/>
      <c r="J12" s="73"/>
      <c r="K12" s="73"/>
      <c r="L12" s="73"/>
      <c r="M12" s="73"/>
      <c r="N12" s="113"/>
    </row>
    <row r="13" spans="1:14" x14ac:dyDescent="0.25">
      <c r="A13" s="70">
        <v>7.5</v>
      </c>
      <c r="B13" s="68" t="s">
        <v>52</v>
      </c>
      <c r="C13" s="68">
        <v>0.33</v>
      </c>
      <c r="D13" s="68"/>
      <c r="E13" s="95"/>
      <c r="F13" s="84"/>
      <c r="G13" s="133"/>
      <c r="H13" s="68" t="s">
        <v>16</v>
      </c>
      <c r="I13" s="68">
        <v>1.4</v>
      </c>
      <c r="J13" s="68"/>
      <c r="K13" s="68"/>
      <c r="L13" s="68"/>
      <c r="M13" s="68"/>
      <c r="N13" s="121">
        <f t="shared" si="0"/>
        <v>1.73</v>
      </c>
    </row>
    <row r="14" spans="1:14" x14ac:dyDescent="0.25">
      <c r="A14" s="29"/>
      <c r="B14" s="86"/>
      <c r="C14" s="58"/>
      <c r="D14" s="34"/>
      <c r="E14" s="58"/>
      <c r="F14" s="34" t="s">
        <v>109</v>
      </c>
      <c r="G14" s="58"/>
      <c r="H14" s="34"/>
      <c r="I14" s="58"/>
      <c r="J14" s="90"/>
      <c r="K14" s="31"/>
      <c r="L14" s="124"/>
      <c r="M14" s="31"/>
      <c r="N14" s="31"/>
    </row>
    <row r="15" spans="1:14" x14ac:dyDescent="0.25">
      <c r="A15" s="35">
        <v>12.99</v>
      </c>
      <c r="B15" s="84"/>
      <c r="C15" s="59"/>
      <c r="D15" s="36"/>
      <c r="E15" s="59"/>
      <c r="F15" s="36" t="s">
        <v>116</v>
      </c>
      <c r="G15" s="59">
        <v>3</v>
      </c>
      <c r="H15" s="36"/>
      <c r="I15" s="59"/>
      <c r="J15" s="36"/>
      <c r="K15" s="36"/>
      <c r="L15" s="36"/>
      <c r="M15" s="36"/>
      <c r="N15" s="36">
        <f>C15+E15+G15+I15+K15</f>
        <v>3</v>
      </c>
    </row>
    <row r="16" spans="1:14" ht="24.75" x14ac:dyDescent="0.25">
      <c r="A16" s="29"/>
      <c r="B16" s="30" t="s">
        <v>113</v>
      </c>
      <c r="C16" s="66"/>
      <c r="D16" s="32"/>
      <c r="E16" s="31"/>
      <c r="F16" s="34"/>
      <c r="G16" s="58"/>
      <c r="H16" s="30"/>
      <c r="I16" s="66"/>
      <c r="K16" s="19"/>
      <c r="L16" s="31"/>
      <c r="M16" s="31"/>
      <c r="N16" s="31"/>
    </row>
    <row r="17" spans="1:14" x14ac:dyDescent="0.25">
      <c r="A17" s="35">
        <v>17.32</v>
      </c>
      <c r="B17" s="36" t="s">
        <v>117</v>
      </c>
      <c r="C17" s="59">
        <v>4</v>
      </c>
      <c r="D17" s="36"/>
      <c r="E17" s="37"/>
      <c r="F17" s="38"/>
      <c r="G17" s="59"/>
      <c r="H17" s="43"/>
      <c r="I17" s="45"/>
      <c r="J17" s="21"/>
      <c r="K17" s="21"/>
      <c r="L17" s="36"/>
      <c r="M17" s="36"/>
      <c r="N17" s="36">
        <f>C17+E17+G17+I17+K17</f>
        <v>4</v>
      </c>
    </row>
    <row r="18" spans="1:14" x14ac:dyDescent="0.25">
      <c r="A18" s="63"/>
      <c r="B18" s="42" t="s">
        <v>119</v>
      </c>
      <c r="C18" s="62"/>
      <c r="D18" s="42"/>
      <c r="E18" s="126"/>
      <c r="F18" s="41"/>
      <c r="G18" s="62"/>
      <c r="H18" s="127" t="s">
        <v>121</v>
      </c>
      <c r="I18" s="60"/>
      <c r="K18" s="10"/>
      <c r="L18" s="42"/>
      <c r="M18" s="42"/>
      <c r="N18" s="42"/>
    </row>
    <row r="19" spans="1:14" x14ac:dyDescent="0.25">
      <c r="A19" s="35">
        <v>8.02</v>
      </c>
      <c r="B19" s="36" t="s">
        <v>22</v>
      </c>
      <c r="C19" s="59">
        <v>0.33</v>
      </c>
      <c r="D19" s="36"/>
      <c r="E19" s="37"/>
      <c r="F19" s="38"/>
      <c r="G19" s="59"/>
      <c r="H19" s="43" t="s">
        <v>16</v>
      </c>
      <c r="I19" s="45">
        <v>1.52</v>
      </c>
      <c r="J19" s="129"/>
      <c r="K19" s="21"/>
      <c r="L19" s="36"/>
      <c r="M19" s="36"/>
      <c r="N19" s="36">
        <f>C19+E19+G19+I19+K19</f>
        <v>1.85</v>
      </c>
    </row>
    <row r="20" spans="1:14" x14ac:dyDescent="0.25">
      <c r="A20" s="63"/>
      <c r="B20" s="42" t="s">
        <v>120</v>
      </c>
      <c r="C20" s="62"/>
      <c r="D20" s="42"/>
      <c r="E20" s="126"/>
      <c r="F20" s="41"/>
      <c r="G20" s="62"/>
      <c r="H20" s="127" t="s">
        <v>120</v>
      </c>
      <c r="I20" s="60"/>
      <c r="K20" s="10"/>
      <c r="L20" s="42"/>
      <c r="M20" s="42"/>
      <c r="N20" s="42"/>
    </row>
    <row r="21" spans="1:14" x14ac:dyDescent="0.25">
      <c r="A21" s="35">
        <v>8.02</v>
      </c>
      <c r="B21" s="36" t="s">
        <v>22</v>
      </c>
      <c r="C21" s="59">
        <v>0.33</v>
      </c>
      <c r="D21" s="36"/>
      <c r="E21" s="37"/>
      <c r="F21" s="38"/>
      <c r="G21" s="59"/>
      <c r="H21" s="43" t="s">
        <v>16</v>
      </c>
      <c r="I21" s="45">
        <v>1.52</v>
      </c>
      <c r="J21" s="129"/>
      <c r="K21" s="21"/>
      <c r="L21" s="36"/>
      <c r="M21" s="36"/>
      <c r="N21" s="36">
        <f>C21+E21+G21+I21+K21</f>
        <v>1.85</v>
      </c>
    </row>
    <row r="22" spans="1:14" ht="24.75" x14ac:dyDescent="0.25">
      <c r="A22" s="63"/>
      <c r="B22" s="42"/>
      <c r="C22" s="62"/>
      <c r="D22" s="42"/>
      <c r="E22" s="126"/>
      <c r="F22" s="41"/>
      <c r="G22" s="62"/>
      <c r="H22" s="127"/>
      <c r="I22" s="60"/>
      <c r="J22" s="127" t="s">
        <v>122</v>
      </c>
      <c r="K22" s="10"/>
      <c r="L22" s="42"/>
      <c r="M22" s="42"/>
      <c r="N22" s="42"/>
    </row>
    <row r="23" spans="1:14" ht="24.75" x14ac:dyDescent="0.25">
      <c r="A23" s="35">
        <v>3</v>
      </c>
      <c r="B23" s="36"/>
      <c r="C23" s="59"/>
      <c r="D23" s="36"/>
      <c r="E23" s="37"/>
      <c r="F23" s="38"/>
      <c r="G23" s="59"/>
      <c r="H23" s="43"/>
      <c r="I23" s="45"/>
      <c r="J23" s="43" t="s">
        <v>125</v>
      </c>
      <c r="K23" s="21">
        <v>0.69</v>
      </c>
      <c r="L23" s="36"/>
      <c r="M23" s="36"/>
      <c r="N23" s="36">
        <f>C23+E23+G23+I23+K23</f>
        <v>0.69</v>
      </c>
    </row>
    <row r="24" spans="1:14" ht="24.75" x14ac:dyDescent="0.25">
      <c r="A24" s="63"/>
      <c r="B24" s="42"/>
      <c r="C24" s="62"/>
      <c r="D24" s="42"/>
      <c r="E24" s="126"/>
      <c r="F24" s="41"/>
      <c r="G24" s="62"/>
      <c r="H24" s="127" t="s">
        <v>123</v>
      </c>
      <c r="I24" s="60"/>
      <c r="J24" s="127"/>
      <c r="K24" s="10"/>
      <c r="L24" s="42"/>
      <c r="M24" s="42"/>
      <c r="N24" s="42"/>
    </row>
    <row r="25" spans="1:14" x14ac:dyDescent="0.25">
      <c r="A25" s="63">
        <v>1</v>
      </c>
      <c r="B25" s="42"/>
      <c r="C25" s="62"/>
      <c r="D25" s="42"/>
      <c r="E25" s="126"/>
      <c r="F25" s="41"/>
      <c r="G25" s="62"/>
      <c r="H25" s="127" t="s">
        <v>124</v>
      </c>
      <c r="I25" s="60">
        <v>0.23</v>
      </c>
      <c r="J25" s="127"/>
      <c r="K25" s="10"/>
      <c r="L25" s="42"/>
      <c r="M25" s="42"/>
      <c r="N25" s="42"/>
    </row>
    <row r="26" spans="1:14" x14ac:dyDescent="0.25">
      <c r="A26" s="102"/>
      <c r="B26" s="73"/>
      <c r="C26" s="73"/>
      <c r="D26" s="73"/>
      <c r="E26" s="73"/>
      <c r="F26" s="92"/>
      <c r="G26" s="73"/>
      <c r="H26" s="73"/>
      <c r="I26" s="73"/>
      <c r="J26" s="73"/>
      <c r="K26" s="73"/>
      <c r="L26" s="73"/>
      <c r="M26" s="73"/>
      <c r="N26" s="113"/>
    </row>
    <row r="27" spans="1:14" x14ac:dyDescent="0.25">
      <c r="A27" s="136">
        <f>SUM(A4:A26)</f>
        <v>85.85</v>
      </c>
      <c r="B27" s="70" t="s">
        <v>8</v>
      </c>
      <c r="C27" s="70">
        <f>SUM(C1:C26)</f>
        <v>5.24</v>
      </c>
      <c r="D27" s="95"/>
      <c r="E27" s="95">
        <f>SUM(E4:E26)</f>
        <v>3.41</v>
      </c>
      <c r="F27" s="94"/>
      <c r="G27" s="70">
        <f>SUM(G4:G26)</f>
        <v>3.25</v>
      </c>
      <c r="H27" s="70"/>
      <c r="I27" s="70">
        <f>SUM(I4:I26)</f>
        <v>5.7200000000000006</v>
      </c>
      <c r="J27" s="70"/>
      <c r="K27" s="95">
        <f>SUM(K4:K26)</f>
        <v>2.1800000000000002</v>
      </c>
      <c r="L27" s="95"/>
      <c r="M27" s="95">
        <f>SUM(M4:M26)</f>
        <v>0</v>
      </c>
      <c r="N27" s="123">
        <f>SUM(N4:N26)</f>
        <v>19.570000000000004</v>
      </c>
    </row>
    <row r="28" spans="1:14" x14ac:dyDescent="0.25">
      <c r="A28" s="1"/>
      <c r="B28" s="1"/>
      <c r="C28" s="1"/>
      <c r="D28" s="1"/>
      <c r="E28" s="1"/>
      <c r="F28" s="97"/>
      <c r="G28" s="1"/>
      <c r="H28" s="1"/>
      <c r="I28" s="1"/>
      <c r="J28" s="16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97"/>
      <c r="G29" s="1"/>
      <c r="H29" s="1" t="s">
        <v>10</v>
      </c>
      <c r="I29" s="1"/>
      <c r="J29" s="16"/>
      <c r="K29" s="110">
        <f>N27*4.33</f>
        <v>84.738100000000017</v>
      </c>
      <c r="L29" s="110"/>
      <c r="M29" s="110"/>
      <c r="N29" s="1"/>
    </row>
    <row r="30" spans="1:14" x14ac:dyDescent="0.25">
      <c r="A30" s="1"/>
      <c r="B30" s="1"/>
      <c r="C30" s="1"/>
      <c r="D30" s="1"/>
      <c r="E30" s="1"/>
      <c r="F30" s="97"/>
      <c r="G30" s="1"/>
      <c r="H30" s="1"/>
      <c r="I30" s="111">
        <f>N27</f>
        <v>19.570000000000004</v>
      </c>
      <c r="J30" s="1"/>
      <c r="K30" s="1"/>
      <c r="L30" s="1"/>
      <c r="M30" s="1"/>
      <c r="N30" s="1"/>
    </row>
    <row r="31" spans="1:14" x14ac:dyDescent="0.25">
      <c r="A31" s="1"/>
      <c r="B31" s="1" t="s">
        <v>28</v>
      </c>
      <c r="C31" s="1"/>
      <c r="D31" s="1"/>
      <c r="F31" s="135">
        <v>43320</v>
      </c>
      <c r="G31" s="1"/>
      <c r="H31" s="1" t="s">
        <v>127</v>
      </c>
      <c r="I31" s="1"/>
      <c r="J31" s="1"/>
      <c r="K31" s="1"/>
      <c r="L31" s="1"/>
      <c r="M31" s="1"/>
      <c r="N31" s="1"/>
    </row>
    <row r="32" spans="1:14" x14ac:dyDescent="0.25">
      <c r="A32" s="1"/>
      <c r="B32" s="1" t="s">
        <v>29</v>
      </c>
      <c r="C32" s="1"/>
      <c r="D32" s="1"/>
      <c r="E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 t="s">
        <v>11</v>
      </c>
      <c r="C33" s="1"/>
      <c r="D33" s="1"/>
      <c r="E33" s="1"/>
      <c r="F33" s="97"/>
      <c r="G33" s="1"/>
      <c r="H33" s="1"/>
      <c r="I33" s="1"/>
      <c r="J33" s="1"/>
      <c r="K33" s="1"/>
      <c r="L33" s="1"/>
      <c r="M33" s="1"/>
      <c r="N33" s="1"/>
    </row>
  </sheetData>
  <pageMargins left="0" right="0" top="0" bottom="0" header="0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7" workbookViewId="0">
      <selection sqref="A1:N33"/>
    </sheetView>
  </sheetViews>
  <sheetFormatPr baseColWidth="10" defaultRowHeight="15" x14ac:dyDescent="0.25"/>
  <cols>
    <col min="1" max="1" width="6.140625" customWidth="1"/>
    <col min="3" max="3" width="5.42578125" bestFit="1" customWidth="1"/>
    <col min="5" max="5" width="4.42578125" bestFit="1" customWidth="1"/>
    <col min="7" max="7" width="4.42578125" bestFit="1" customWidth="1"/>
    <col min="9" max="9" width="4.85546875" bestFit="1" customWidth="1"/>
    <col min="11" max="11" width="5" bestFit="1" customWidth="1"/>
    <col min="13" max="13" width="2.42578125" bestFit="1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ht="23.25" x14ac:dyDescent="0.25">
      <c r="A4" s="112">
        <v>6</v>
      </c>
      <c r="B4" s="1"/>
      <c r="C4" s="73"/>
      <c r="D4" s="92" t="s">
        <v>102</v>
      </c>
      <c r="E4" s="73"/>
      <c r="F4" s="92"/>
      <c r="G4" s="130"/>
      <c r="H4" s="73"/>
      <c r="I4" s="92"/>
      <c r="J4" s="92" t="s">
        <v>102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1.05</v>
      </c>
      <c r="F5" s="114"/>
      <c r="G5" s="131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1.3800000000000001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132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133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>
        <v>10</v>
      </c>
      <c r="B8" s="117" t="s">
        <v>104</v>
      </c>
      <c r="C8" s="73"/>
      <c r="D8" s="117" t="s">
        <v>104</v>
      </c>
      <c r="E8" s="73"/>
      <c r="F8" s="117" t="s">
        <v>104</v>
      </c>
      <c r="G8" s="132"/>
      <c r="H8" s="117" t="s">
        <v>104</v>
      </c>
      <c r="I8" s="73"/>
      <c r="J8" s="117" t="s">
        <v>104</v>
      </c>
      <c r="K8" s="73"/>
      <c r="L8" s="73"/>
      <c r="M8" s="73"/>
      <c r="N8" s="113"/>
    </row>
    <row r="9" spans="1:14" x14ac:dyDescent="0.25">
      <c r="A9" s="70"/>
      <c r="B9" s="95" t="s">
        <v>52</v>
      </c>
      <c r="C9" s="68">
        <v>0.25</v>
      </c>
      <c r="D9" s="95" t="s">
        <v>52</v>
      </c>
      <c r="E9" s="95">
        <v>0.25</v>
      </c>
      <c r="F9" s="95" t="s">
        <v>52</v>
      </c>
      <c r="G9" s="133">
        <v>0.25</v>
      </c>
      <c r="H9" s="95" t="s">
        <v>16</v>
      </c>
      <c r="I9" s="68">
        <v>1.05</v>
      </c>
      <c r="J9" s="95" t="s">
        <v>105</v>
      </c>
      <c r="K9" s="68">
        <v>0.5</v>
      </c>
      <c r="L9" s="68"/>
      <c r="M9" s="68"/>
      <c r="N9" s="115">
        <f t="shared" ref="N9:N13" si="0">C9+E9+G9+I9+K9+M9</f>
        <v>2.2999999999999998</v>
      </c>
    </row>
    <row r="10" spans="1:14" x14ac:dyDescent="0.25">
      <c r="A10" s="119">
        <v>7</v>
      </c>
      <c r="B10" s="1"/>
      <c r="C10" s="91"/>
      <c r="D10" s="91" t="s">
        <v>106</v>
      </c>
      <c r="E10" s="91"/>
      <c r="F10" s="87"/>
      <c r="G10" s="134"/>
      <c r="H10" s="91"/>
      <c r="I10" s="91"/>
      <c r="J10" s="91" t="s">
        <v>106</v>
      </c>
      <c r="K10" s="73"/>
      <c r="L10" s="73"/>
      <c r="M10" s="73"/>
      <c r="N10" s="113"/>
    </row>
    <row r="11" spans="1:14" x14ac:dyDescent="0.25">
      <c r="A11" s="119"/>
      <c r="B11" s="118"/>
      <c r="C11" s="91"/>
      <c r="D11" s="118" t="s">
        <v>16</v>
      </c>
      <c r="E11" s="118">
        <v>1.29</v>
      </c>
      <c r="F11" s="87"/>
      <c r="G11" s="134"/>
      <c r="H11" s="118"/>
      <c r="I11" s="91"/>
      <c r="J11" s="120" t="s">
        <v>22</v>
      </c>
      <c r="K11" s="91">
        <v>0.33</v>
      </c>
      <c r="L11" s="91"/>
      <c r="M11" s="91"/>
      <c r="N11" s="121">
        <f t="shared" si="0"/>
        <v>1.62</v>
      </c>
    </row>
    <row r="12" spans="1:14" ht="23.25" x14ac:dyDescent="0.25">
      <c r="A12" s="112"/>
      <c r="B12" s="92" t="s">
        <v>107</v>
      </c>
      <c r="C12" s="73"/>
      <c r="D12" s="73"/>
      <c r="E12" s="116"/>
      <c r="F12" s="92"/>
      <c r="G12" s="132"/>
      <c r="H12" s="92" t="s">
        <v>107</v>
      </c>
      <c r="I12" s="73"/>
      <c r="J12" s="73"/>
      <c r="K12" s="73"/>
      <c r="L12" s="73"/>
      <c r="M12" s="73"/>
      <c r="N12" s="113"/>
    </row>
    <row r="13" spans="1:14" x14ac:dyDescent="0.25">
      <c r="A13" s="70">
        <v>7.5</v>
      </c>
      <c r="B13" s="68" t="s">
        <v>52</v>
      </c>
      <c r="C13" s="68">
        <v>0.33</v>
      </c>
      <c r="D13" s="68"/>
      <c r="E13" s="95"/>
      <c r="F13" s="84"/>
      <c r="G13" s="133"/>
      <c r="H13" s="68" t="s">
        <v>16</v>
      </c>
      <c r="I13" s="68">
        <v>1.4</v>
      </c>
      <c r="J13" s="68"/>
      <c r="K13" s="68"/>
      <c r="L13" s="68"/>
      <c r="M13" s="68"/>
      <c r="N13" s="121">
        <f t="shared" si="0"/>
        <v>1.73</v>
      </c>
    </row>
    <row r="14" spans="1:14" ht="24.75" x14ac:dyDescent="0.25">
      <c r="A14" s="29"/>
      <c r="B14" s="86"/>
      <c r="C14" s="58"/>
      <c r="D14" s="34"/>
      <c r="E14" s="58"/>
      <c r="F14" s="34" t="s">
        <v>109</v>
      </c>
      <c r="G14" s="58"/>
      <c r="H14" s="34"/>
      <c r="I14" s="58"/>
      <c r="J14" s="90"/>
      <c r="K14" s="31"/>
      <c r="L14" s="124"/>
      <c r="M14" s="31"/>
      <c r="N14" s="31"/>
    </row>
    <row r="15" spans="1:14" x14ac:dyDescent="0.25">
      <c r="A15" s="35">
        <v>12.99</v>
      </c>
      <c r="B15" s="84"/>
      <c r="C15" s="59"/>
      <c r="D15" s="36"/>
      <c r="E15" s="59"/>
      <c r="F15" s="36" t="s">
        <v>116</v>
      </c>
      <c r="G15" s="59">
        <v>3</v>
      </c>
      <c r="H15" s="36"/>
      <c r="I15" s="59"/>
      <c r="J15" s="36"/>
      <c r="K15" s="36"/>
      <c r="L15" s="36"/>
      <c r="M15" s="36"/>
      <c r="N15" s="36">
        <f>C15+E15+G15+I15+K15</f>
        <v>3</v>
      </c>
    </row>
    <row r="16" spans="1:14" ht="24.75" x14ac:dyDescent="0.25">
      <c r="A16" s="29"/>
      <c r="B16" s="30" t="s">
        <v>113</v>
      </c>
      <c r="C16" s="66"/>
      <c r="D16" s="32"/>
      <c r="E16" s="31"/>
      <c r="F16" s="34"/>
      <c r="G16" s="58"/>
      <c r="H16" s="30"/>
      <c r="I16" s="66"/>
      <c r="K16" s="19"/>
      <c r="L16" s="31"/>
      <c r="M16" s="31"/>
      <c r="N16" s="31"/>
    </row>
    <row r="17" spans="1:14" x14ac:dyDescent="0.25">
      <c r="A17" s="35">
        <v>17.32</v>
      </c>
      <c r="B17" s="36" t="s">
        <v>117</v>
      </c>
      <c r="C17" s="59">
        <v>4</v>
      </c>
      <c r="D17" s="36"/>
      <c r="E17" s="37"/>
      <c r="F17" s="38"/>
      <c r="G17" s="59"/>
      <c r="H17" s="43"/>
      <c r="I17" s="45"/>
      <c r="J17" s="21"/>
      <c r="K17" s="21"/>
      <c r="L17" s="36"/>
      <c r="M17" s="36"/>
      <c r="N17" s="36">
        <f>C17+E17+G17+I17+K17</f>
        <v>4</v>
      </c>
    </row>
    <row r="18" spans="1:14" x14ac:dyDescent="0.25">
      <c r="A18" s="125"/>
      <c r="B18" s="42" t="s">
        <v>119</v>
      </c>
      <c r="C18" s="62"/>
      <c r="D18" s="42"/>
      <c r="E18" s="126"/>
      <c r="F18" s="41"/>
      <c r="G18" s="62"/>
      <c r="H18" s="127" t="s">
        <v>121</v>
      </c>
      <c r="I18" s="60"/>
      <c r="K18" s="10"/>
      <c r="L18" s="42"/>
      <c r="M18" s="42"/>
      <c r="N18" s="42"/>
    </row>
    <row r="19" spans="1:14" x14ac:dyDescent="0.25">
      <c r="A19" s="128">
        <v>8.02</v>
      </c>
      <c r="B19" s="36" t="s">
        <v>22</v>
      </c>
      <c r="C19" s="59">
        <v>0.33</v>
      </c>
      <c r="D19" s="36"/>
      <c r="E19" s="37"/>
      <c r="F19" s="38"/>
      <c r="G19" s="59"/>
      <c r="H19" s="43" t="s">
        <v>16</v>
      </c>
      <c r="I19" s="45">
        <v>1.52</v>
      </c>
      <c r="J19" s="129"/>
      <c r="K19" s="21"/>
      <c r="L19" s="36"/>
      <c r="M19" s="36"/>
      <c r="N19" s="36">
        <f>C19+E19+G19+I19+K19</f>
        <v>1.85</v>
      </c>
    </row>
    <row r="20" spans="1:14" x14ac:dyDescent="0.25">
      <c r="A20" s="125"/>
      <c r="B20" s="42" t="s">
        <v>120</v>
      </c>
      <c r="C20" s="62"/>
      <c r="D20" s="42"/>
      <c r="E20" s="126"/>
      <c r="F20" s="41"/>
      <c r="G20" s="62"/>
      <c r="H20" s="127" t="s">
        <v>120</v>
      </c>
      <c r="I20" s="60"/>
      <c r="K20" s="10"/>
      <c r="L20" s="42"/>
      <c r="M20" s="42"/>
      <c r="N20" s="42"/>
    </row>
    <row r="21" spans="1:14" x14ac:dyDescent="0.25">
      <c r="A21" s="128">
        <v>8.02</v>
      </c>
      <c r="B21" s="36" t="s">
        <v>22</v>
      </c>
      <c r="C21" s="59">
        <v>0.33</v>
      </c>
      <c r="D21" s="36"/>
      <c r="E21" s="37"/>
      <c r="F21" s="38"/>
      <c r="G21" s="59"/>
      <c r="H21" s="43" t="s">
        <v>16</v>
      </c>
      <c r="I21" s="45">
        <v>1.52</v>
      </c>
      <c r="J21" s="129"/>
      <c r="K21" s="21"/>
      <c r="L21" s="36"/>
      <c r="M21" s="36"/>
      <c r="N21" s="36">
        <f>C21+E21+G21+I21+K21</f>
        <v>1.85</v>
      </c>
    </row>
    <row r="22" spans="1:14" ht="24.75" x14ac:dyDescent="0.25">
      <c r="A22" s="125"/>
      <c r="B22" s="42"/>
      <c r="C22" s="62"/>
      <c r="D22" s="42"/>
      <c r="E22" s="126"/>
      <c r="F22" s="41"/>
      <c r="G22" s="62"/>
      <c r="H22" s="127"/>
      <c r="I22" s="60"/>
      <c r="J22" s="127" t="s">
        <v>122</v>
      </c>
      <c r="K22" s="10"/>
      <c r="L22" s="42"/>
      <c r="M22" s="42"/>
      <c r="N22" s="42"/>
    </row>
    <row r="23" spans="1:14" ht="24.75" x14ac:dyDescent="0.25">
      <c r="A23" s="128">
        <v>3</v>
      </c>
      <c r="B23" s="36"/>
      <c r="C23" s="59"/>
      <c r="D23" s="36"/>
      <c r="E23" s="37"/>
      <c r="F23" s="38"/>
      <c r="G23" s="59"/>
      <c r="H23" s="43"/>
      <c r="I23" s="45"/>
      <c r="J23" s="43" t="s">
        <v>125</v>
      </c>
      <c r="K23" s="21">
        <v>0.69</v>
      </c>
      <c r="L23" s="36"/>
      <c r="M23" s="36"/>
      <c r="N23" s="36">
        <f>C23+E23+G23+I23+K23</f>
        <v>0.69</v>
      </c>
    </row>
    <row r="24" spans="1:14" ht="24.75" x14ac:dyDescent="0.25">
      <c r="A24" s="125"/>
      <c r="B24" s="42"/>
      <c r="C24" s="62"/>
      <c r="D24" s="42"/>
      <c r="E24" s="126"/>
      <c r="F24" s="41"/>
      <c r="G24" s="62"/>
      <c r="H24" s="127" t="s">
        <v>123</v>
      </c>
      <c r="I24" s="60"/>
      <c r="J24" s="127"/>
      <c r="K24" s="10"/>
      <c r="L24" s="42"/>
      <c r="M24" s="42"/>
      <c r="N24" s="42"/>
    </row>
    <row r="25" spans="1:14" x14ac:dyDescent="0.25">
      <c r="A25" s="125">
        <v>1</v>
      </c>
      <c r="B25" s="42"/>
      <c r="C25" s="62"/>
      <c r="D25" s="42"/>
      <c r="E25" s="126"/>
      <c r="F25" s="41"/>
      <c r="G25" s="62"/>
      <c r="H25" s="127" t="s">
        <v>124</v>
      </c>
      <c r="I25" s="60">
        <v>0.23</v>
      </c>
      <c r="J25" s="127"/>
      <c r="K25" s="10"/>
      <c r="L25" s="42"/>
      <c r="M25" s="42"/>
      <c r="N25" s="42"/>
    </row>
    <row r="26" spans="1:14" x14ac:dyDescent="0.25">
      <c r="A26" s="122"/>
      <c r="B26" s="73"/>
      <c r="C26" s="73"/>
      <c r="D26" s="73"/>
      <c r="E26" s="73"/>
      <c r="F26" s="92"/>
      <c r="G26" s="73"/>
      <c r="H26" s="73"/>
      <c r="I26" s="73"/>
      <c r="J26" s="73"/>
      <c r="K26" s="73"/>
      <c r="L26" s="73"/>
      <c r="M26" s="73"/>
      <c r="N26" s="113"/>
    </row>
    <row r="27" spans="1:14" x14ac:dyDescent="0.25">
      <c r="A27" s="122">
        <f>SUM(A4:A26)</f>
        <v>85.85</v>
      </c>
      <c r="B27" s="70" t="s">
        <v>8</v>
      </c>
      <c r="C27" s="70">
        <f>SUM(C1:C26)</f>
        <v>5.24</v>
      </c>
      <c r="D27" s="95"/>
      <c r="E27" s="95">
        <f>SUM(E4:E26)</f>
        <v>3.41</v>
      </c>
      <c r="F27" s="94"/>
      <c r="G27" s="70">
        <f>SUM(G4:G26)</f>
        <v>3.25</v>
      </c>
      <c r="H27" s="70"/>
      <c r="I27" s="70">
        <f>SUM(I4:I26)</f>
        <v>5.7200000000000006</v>
      </c>
      <c r="J27" s="70"/>
      <c r="K27" s="95">
        <f>SUM(K4:K26)</f>
        <v>2.1800000000000002</v>
      </c>
      <c r="L27" s="95"/>
      <c r="M27" s="95">
        <f>SUM(M4:M26)</f>
        <v>0</v>
      </c>
      <c r="N27" s="123">
        <f>SUM(N4:N26)</f>
        <v>19.570000000000004</v>
      </c>
    </row>
    <row r="28" spans="1:14" x14ac:dyDescent="0.25">
      <c r="A28" s="1"/>
      <c r="B28" s="1"/>
      <c r="C28" s="1"/>
      <c r="D28" s="1"/>
      <c r="E28" s="1"/>
      <c r="F28" s="97"/>
      <c r="G28" s="1"/>
      <c r="H28" s="1"/>
      <c r="I28" s="1"/>
      <c r="J28" s="16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97"/>
      <c r="G29" s="1"/>
      <c r="H29" s="1" t="s">
        <v>10</v>
      </c>
      <c r="I29" s="1"/>
      <c r="J29" s="16"/>
      <c r="K29" s="110">
        <f>N27*4.33</f>
        <v>84.738100000000017</v>
      </c>
      <c r="L29" s="110"/>
      <c r="M29" s="110"/>
      <c r="N29" s="1"/>
    </row>
    <row r="30" spans="1:14" x14ac:dyDescent="0.25">
      <c r="A30" s="1"/>
      <c r="B30" s="1"/>
      <c r="C30" s="1"/>
      <c r="D30" s="1"/>
      <c r="E30" s="1"/>
      <c r="F30" s="97"/>
      <c r="G30" s="1"/>
      <c r="H30" s="1"/>
      <c r="I30" s="111">
        <f>N27</f>
        <v>19.570000000000004</v>
      </c>
      <c r="J30" s="1"/>
      <c r="K30" s="1"/>
      <c r="L30" s="1"/>
      <c r="M30" s="1"/>
      <c r="N30" s="1"/>
    </row>
    <row r="31" spans="1:14" x14ac:dyDescent="0.25">
      <c r="A31" s="1"/>
      <c r="B31" s="1" t="s">
        <v>28</v>
      </c>
      <c r="C31" s="1"/>
      <c r="D31" s="1"/>
      <c r="F31" s="135">
        <v>43311</v>
      </c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 t="s">
        <v>29</v>
      </c>
      <c r="C32" s="1"/>
      <c r="D32" s="1"/>
      <c r="E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 t="s">
        <v>11</v>
      </c>
      <c r="C33" s="1"/>
      <c r="D33" s="1"/>
      <c r="E33" s="1"/>
      <c r="F33" s="97"/>
      <c r="G33" s="1"/>
      <c r="H33" s="1"/>
      <c r="I33" s="1"/>
      <c r="J33" s="1"/>
      <c r="K33" s="1"/>
      <c r="L33" s="1"/>
      <c r="M33" s="1"/>
      <c r="N33" s="1"/>
    </row>
  </sheetData>
  <pageMargins left="0.70866141732283472" right="0.70866141732283472" top="0.19685039370078741" bottom="0.19685039370078741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7"/>
    </sheetView>
  </sheetViews>
  <sheetFormatPr baseColWidth="10" defaultRowHeight="15" x14ac:dyDescent="0.25"/>
  <cols>
    <col min="1" max="1" width="8.5703125" customWidth="1"/>
    <col min="3" max="3" width="8.42578125" customWidth="1"/>
    <col min="5" max="5" width="7.5703125" customWidth="1"/>
    <col min="7" max="7" width="7.42578125" customWidth="1"/>
    <col min="9" max="9" width="8.28515625" customWidth="1"/>
    <col min="11" max="11" width="8.42578125" customWidth="1"/>
    <col min="12" max="12" width="7.28515625" customWidth="1"/>
    <col min="13" max="13" width="7.5703125" customWidth="1"/>
    <col min="14" max="14" width="8.285156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4" t="s">
        <v>0</v>
      </c>
      <c r="B2" s="4" t="s">
        <v>1</v>
      </c>
      <c r="C2" s="4" t="s">
        <v>19</v>
      </c>
      <c r="D2" s="4" t="s">
        <v>3</v>
      </c>
      <c r="E2" s="4" t="s">
        <v>4</v>
      </c>
      <c r="F2" s="98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20</v>
      </c>
      <c r="M2" s="4" t="s">
        <v>4</v>
      </c>
      <c r="N2" s="102" t="s">
        <v>8</v>
      </c>
    </row>
    <row r="3" spans="1:14" x14ac:dyDescent="0.25">
      <c r="A3" s="112">
        <v>7.06</v>
      </c>
      <c r="B3" s="1"/>
      <c r="C3" s="132"/>
      <c r="D3" s="92" t="s">
        <v>131</v>
      </c>
      <c r="E3" s="113"/>
      <c r="F3" s="92"/>
      <c r="G3" s="130"/>
      <c r="H3" s="73"/>
      <c r="I3" s="159"/>
      <c r="J3" s="92" t="s">
        <v>131</v>
      </c>
      <c r="K3" s="132"/>
      <c r="L3" s="73"/>
      <c r="M3" s="213"/>
      <c r="N3" s="113"/>
    </row>
    <row r="4" spans="1:14" ht="34.5" x14ac:dyDescent="0.25">
      <c r="A4" s="70"/>
      <c r="B4" s="68"/>
      <c r="C4" s="133"/>
      <c r="D4" s="84" t="s">
        <v>16</v>
      </c>
      <c r="E4" s="209">
        <v>1.19</v>
      </c>
      <c r="F4" s="114"/>
      <c r="G4" s="131"/>
      <c r="H4" s="68"/>
      <c r="I4" s="115"/>
      <c r="J4" s="84" t="s">
        <v>145</v>
      </c>
      <c r="K4" s="133">
        <v>0.44</v>
      </c>
      <c r="L4" s="68"/>
      <c r="M4" s="68"/>
      <c r="N4" s="155">
        <f>E4+K4</f>
        <v>1.63</v>
      </c>
    </row>
    <row r="5" spans="1:14" ht="23.25" x14ac:dyDescent="0.25">
      <c r="A5" s="112">
        <v>11.75</v>
      </c>
      <c r="B5" s="146" t="s">
        <v>104</v>
      </c>
      <c r="C5" s="132"/>
      <c r="D5" s="146" t="s">
        <v>104</v>
      </c>
      <c r="E5" s="113"/>
      <c r="F5" s="146" t="s">
        <v>104</v>
      </c>
      <c r="G5" s="132"/>
      <c r="H5" s="146" t="s">
        <v>104</v>
      </c>
      <c r="I5" s="113"/>
      <c r="J5" s="146" t="s">
        <v>104</v>
      </c>
      <c r="K5" s="132"/>
      <c r="L5" s="73"/>
      <c r="M5" s="213"/>
      <c r="N5" s="113"/>
    </row>
    <row r="6" spans="1:14" x14ac:dyDescent="0.25">
      <c r="A6" s="70"/>
      <c r="B6" s="95" t="s">
        <v>16</v>
      </c>
      <c r="C6" s="133">
        <v>1.39</v>
      </c>
      <c r="D6" s="95" t="s">
        <v>52</v>
      </c>
      <c r="E6" s="210">
        <v>0.33</v>
      </c>
      <c r="F6" s="95" t="s">
        <v>22</v>
      </c>
      <c r="G6" s="133">
        <v>0.33</v>
      </c>
      <c r="H6" s="95" t="s">
        <v>22</v>
      </c>
      <c r="I6" s="115">
        <v>0.33</v>
      </c>
      <c r="J6" s="95" t="s">
        <v>105</v>
      </c>
      <c r="K6" s="133">
        <v>0.33</v>
      </c>
      <c r="L6" s="68"/>
      <c r="M6" s="68"/>
      <c r="N6" s="155">
        <f>K6+I6+G6+E6+C6</f>
        <v>2.71</v>
      </c>
    </row>
    <row r="7" spans="1:14" ht="24.75" x14ac:dyDescent="0.25">
      <c r="A7" s="63"/>
      <c r="B7" s="30"/>
      <c r="C7" s="60"/>
      <c r="D7" s="32"/>
      <c r="E7" s="157"/>
      <c r="F7" s="30" t="s">
        <v>113</v>
      </c>
      <c r="G7" s="60"/>
      <c r="H7" s="30"/>
      <c r="I7" s="155"/>
      <c r="K7" s="162"/>
      <c r="L7" s="42"/>
      <c r="M7" s="42"/>
      <c r="N7" s="157"/>
    </row>
    <row r="8" spans="1:14" x14ac:dyDescent="0.25">
      <c r="A8" s="35">
        <v>17.32</v>
      </c>
      <c r="B8" s="36"/>
      <c r="C8" s="59"/>
      <c r="D8" s="36"/>
      <c r="E8" s="211"/>
      <c r="F8" s="36" t="s">
        <v>143</v>
      </c>
      <c r="G8" s="59">
        <v>4</v>
      </c>
      <c r="H8" s="43"/>
      <c r="I8" s="161"/>
      <c r="J8" s="21"/>
      <c r="K8" s="163"/>
      <c r="L8" s="36"/>
      <c r="M8" s="36"/>
      <c r="N8" s="161">
        <f>C8+E8+G8+I8+K8</f>
        <v>4</v>
      </c>
    </row>
    <row r="9" spans="1:14" ht="23.25" x14ac:dyDescent="0.25">
      <c r="A9" s="112"/>
      <c r="B9" s="92" t="s">
        <v>107</v>
      </c>
      <c r="C9" s="132"/>
      <c r="D9" s="73"/>
      <c r="E9" s="160"/>
      <c r="F9" s="92"/>
      <c r="G9" s="132"/>
      <c r="H9" s="92" t="s">
        <v>107</v>
      </c>
      <c r="I9" s="113"/>
      <c r="J9" s="73"/>
      <c r="K9" s="132"/>
      <c r="L9" s="73"/>
      <c r="M9" s="73"/>
      <c r="N9" s="113"/>
    </row>
    <row r="10" spans="1:14" x14ac:dyDescent="0.25">
      <c r="A10" s="70">
        <v>7.49</v>
      </c>
      <c r="B10" s="68" t="s">
        <v>16</v>
      </c>
      <c r="C10" s="133">
        <v>1.4</v>
      </c>
      <c r="D10" s="68"/>
      <c r="E10" s="210"/>
      <c r="F10" s="84"/>
      <c r="G10" s="133"/>
      <c r="H10" s="68" t="s">
        <v>22</v>
      </c>
      <c r="I10" s="115">
        <v>0.33</v>
      </c>
      <c r="J10" s="68"/>
      <c r="K10" s="133"/>
      <c r="L10" s="68"/>
      <c r="M10" s="68"/>
      <c r="N10" s="161">
        <f>C10+I10</f>
        <v>1.73</v>
      </c>
    </row>
    <row r="11" spans="1:14" x14ac:dyDescent="0.25">
      <c r="A11" s="63"/>
      <c r="B11" s="42" t="s">
        <v>119</v>
      </c>
      <c r="C11" s="62"/>
      <c r="D11" s="42"/>
      <c r="E11" s="212"/>
      <c r="F11" s="41"/>
      <c r="G11" s="62"/>
      <c r="H11" s="127" t="s">
        <v>121</v>
      </c>
      <c r="I11" s="155"/>
      <c r="K11" s="162"/>
      <c r="L11" s="42"/>
      <c r="M11" s="42"/>
      <c r="N11" s="157"/>
    </row>
    <row r="12" spans="1:14" x14ac:dyDescent="0.25">
      <c r="A12" s="35">
        <v>8.01</v>
      </c>
      <c r="B12" s="36" t="s">
        <v>22</v>
      </c>
      <c r="C12" s="59">
        <v>0.33</v>
      </c>
      <c r="D12" s="36"/>
      <c r="E12" s="211"/>
      <c r="F12" s="38"/>
      <c r="G12" s="59"/>
      <c r="H12" s="43" t="s">
        <v>16</v>
      </c>
      <c r="I12" s="161">
        <v>1.52</v>
      </c>
      <c r="J12" s="129"/>
      <c r="K12" s="163"/>
      <c r="L12" s="36"/>
      <c r="M12" s="36"/>
      <c r="N12" s="161">
        <f>I12+C12</f>
        <v>1.85</v>
      </c>
    </row>
    <row r="13" spans="1:14" x14ac:dyDescent="0.25">
      <c r="A13" s="63"/>
      <c r="B13" s="42" t="s">
        <v>120</v>
      </c>
      <c r="C13" s="62"/>
      <c r="D13" s="42"/>
      <c r="E13" s="212"/>
      <c r="F13" s="41"/>
      <c r="G13" s="62"/>
      <c r="H13" s="127" t="s">
        <v>120</v>
      </c>
      <c r="I13" s="155"/>
      <c r="K13" s="162"/>
      <c r="L13" s="42"/>
      <c r="M13" s="42"/>
      <c r="N13" s="150"/>
    </row>
    <row r="14" spans="1:14" x14ac:dyDescent="0.25">
      <c r="A14" s="35">
        <v>8.01</v>
      </c>
      <c r="B14" s="36" t="s">
        <v>22</v>
      </c>
      <c r="C14" s="59">
        <v>0.33</v>
      </c>
      <c r="D14" s="36"/>
      <c r="E14" s="211"/>
      <c r="F14" s="38"/>
      <c r="G14" s="59"/>
      <c r="H14" s="43" t="s">
        <v>16</v>
      </c>
      <c r="I14" s="161">
        <v>1.52</v>
      </c>
      <c r="J14" s="129"/>
      <c r="K14" s="163"/>
      <c r="L14" s="36"/>
      <c r="M14" s="36"/>
      <c r="N14" s="161">
        <f>C14+E14+G14+I14+K14</f>
        <v>1.85</v>
      </c>
    </row>
    <row r="15" spans="1:14" ht="23.25" x14ac:dyDescent="0.25">
      <c r="A15" s="63"/>
      <c r="B15" s="42"/>
      <c r="C15" s="62"/>
      <c r="D15" s="42"/>
      <c r="E15" s="212"/>
      <c r="F15" s="41"/>
      <c r="G15" s="62"/>
      <c r="H15" s="93" t="s">
        <v>122</v>
      </c>
      <c r="I15" s="150"/>
      <c r="J15" s="93"/>
      <c r="K15" s="162"/>
      <c r="L15" s="42"/>
      <c r="M15" s="42"/>
      <c r="N15" s="150"/>
    </row>
    <row r="16" spans="1:14" ht="23.25" x14ac:dyDescent="0.25">
      <c r="A16" s="35">
        <v>3</v>
      </c>
      <c r="B16" s="36"/>
      <c r="C16" s="59"/>
      <c r="D16" s="36"/>
      <c r="E16" s="211"/>
      <c r="F16" s="38"/>
      <c r="G16" s="59"/>
      <c r="H16" s="75" t="s">
        <v>125</v>
      </c>
      <c r="I16" s="115">
        <v>0.69</v>
      </c>
      <c r="J16" s="75"/>
      <c r="K16" s="133"/>
      <c r="L16" s="36"/>
      <c r="M16" s="36"/>
      <c r="N16" s="161">
        <f>C16+E16+G16+I16+K16</f>
        <v>0.69</v>
      </c>
    </row>
    <row r="17" spans="1:14" ht="23.25" x14ac:dyDescent="0.25">
      <c r="A17" s="63"/>
      <c r="B17" s="42"/>
      <c r="C17" s="62"/>
      <c r="D17" s="42"/>
      <c r="E17" s="212"/>
      <c r="F17" s="41"/>
      <c r="G17" s="62"/>
      <c r="H17" s="93" t="s">
        <v>123</v>
      </c>
      <c r="I17" s="155"/>
      <c r="J17" s="127"/>
      <c r="K17" s="162"/>
      <c r="L17" s="42"/>
      <c r="M17" s="42"/>
      <c r="N17" s="150"/>
    </row>
    <row r="18" spans="1:14" x14ac:dyDescent="0.25">
      <c r="A18" s="63">
        <v>1</v>
      </c>
      <c r="B18" s="42"/>
      <c r="C18" s="62"/>
      <c r="D18" s="42"/>
      <c r="E18" s="212"/>
      <c r="F18" s="41"/>
      <c r="G18" s="62"/>
      <c r="H18" s="93" t="s">
        <v>124</v>
      </c>
      <c r="I18" s="155">
        <v>0.23</v>
      </c>
      <c r="J18" s="127"/>
      <c r="K18" s="162"/>
      <c r="L18" s="42"/>
      <c r="M18" s="42"/>
      <c r="N18" s="161">
        <f>C18+E18+G18+I18+K18</f>
        <v>0.23</v>
      </c>
    </row>
    <row r="19" spans="1:14" x14ac:dyDescent="0.25">
      <c r="A19" s="112"/>
      <c r="B19" s="73" t="s">
        <v>162</v>
      </c>
      <c r="C19" s="132"/>
      <c r="D19" s="73"/>
      <c r="E19" s="113"/>
      <c r="F19" s="92"/>
      <c r="G19" s="73"/>
      <c r="H19" s="73" t="s">
        <v>162</v>
      </c>
      <c r="I19" s="113"/>
      <c r="J19" s="73"/>
      <c r="K19" s="132"/>
      <c r="L19" s="73"/>
      <c r="M19" s="73"/>
      <c r="N19" s="113"/>
    </row>
    <row r="20" spans="1:14" x14ac:dyDescent="0.25">
      <c r="A20" s="70">
        <v>13</v>
      </c>
      <c r="B20" s="68" t="s">
        <v>163</v>
      </c>
      <c r="C20" s="133">
        <v>1.5</v>
      </c>
      <c r="D20" s="68"/>
      <c r="E20" s="115"/>
      <c r="F20" s="84"/>
      <c r="G20" s="68"/>
      <c r="H20" s="68" t="s">
        <v>163</v>
      </c>
      <c r="I20" s="115">
        <v>1.5</v>
      </c>
      <c r="J20" s="68"/>
      <c r="K20" s="133"/>
      <c r="L20" s="68"/>
      <c r="M20" s="68"/>
      <c r="N20" s="161">
        <f>M20+K20+I20+G20+E20+C20</f>
        <v>3</v>
      </c>
    </row>
    <row r="21" spans="1:14" ht="33.75" x14ac:dyDescent="0.25">
      <c r="A21" s="70">
        <v>8.66</v>
      </c>
      <c r="B21" s="6"/>
      <c r="C21" s="164"/>
      <c r="D21" s="9"/>
      <c r="E21" s="152"/>
      <c r="F21" s="9"/>
      <c r="G21" s="7"/>
      <c r="H21" s="9"/>
      <c r="I21" s="152"/>
      <c r="J21" s="6" t="s">
        <v>151</v>
      </c>
      <c r="K21" s="164">
        <v>2</v>
      </c>
      <c r="L21" s="20"/>
      <c r="M21" s="91"/>
      <c r="N21" s="121">
        <v>2</v>
      </c>
    </row>
    <row r="22" spans="1:14" ht="22.5" x14ac:dyDescent="0.25">
      <c r="A22" s="29"/>
      <c r="B22" s="34"/>
      <c r="C22" s="58"/>
      <c r="D22" s="34"/>
      <c r="E22" s="167"/>
      <c r="F22" s="34"/>
      <c r="G22" s="31"/>
      <c r="H22" s="31"/>
      <c r="I22" s="31"/>
      <c r="J22" s="6" t="s">
        <v>167</v>
      </c>
      <c r="K22" s="58"/>
      <c r="L22" s="34"/>
      <c r="M22" s="31"/>
      <c r="N22" s="167"/>
    </row>
    <row r="23" spans="1:14" ht="22.5" x14ac:dyDescent="0.25">
      <c r="A23" s="35">
        <v>8.66</v>
      </c>
      <c r="B23" s="38"/>
      <c r="C23" s="59"/>
      <c r="D23" s="38"/>
      <c r="E23" s="156"/>
      <c r="F23" s="38"/>
      <c r="G23" s="36"/>
      <c r="H23" s="36"/>
      <c r="I23" s="36"/>
      <c r="J23" s="22" t="s">
        <v>168</v>
      </c>
      <c r="K23" s="59">
        <v>2</v>
      </c>
      <c r="L23" s="38"/>
      <c r="M23" s="36"/>
      <c r="N23" s="157">
        <f>C23+E23+G23+I23+K23+M23</f>
        <v>2</v>
      </c>
    </row>
    <row r="24" spans="1:14" x14ac:dyDescent="0.25">
      <c r="A24" s="136">
        <f>SUM(A3:A23)</f>
        <v>93.95999999999998</v>
      </c>
      <c r="B24" s="70" t="s">
        <v>8</v>
      </c>
      <c r="C24" s="115">
        <f>SUM(C3:C23)</f>
        <v>4.95</v>
      </c>
      <c r="D24" s="95"/>
      <c r="E24" s="115">
        <f>SUM(E3:E23)</f>
        <v>1.52</v>
      </c>
      <c r="F24" s="94"/>
      <c r="G24" s="115">
        <f>SUM(G3:G23)</f>
        <v>4.33</v>
      </c>
      <c r="H24" s="70"/>
      <c r="I24" s="115">
        <f>SUM(I3:I23)</f>
        <v>6.120000000000001</v>
      </c>
      <c r="J24" s="70"/>
      <c r="K24" s="115">
        <f>SUM(K4:K23)</f>
        <v>4.7699999999999996</v>
      </c>
      <c r="L24" s="149"/>
      <c r="M24" s="149">
        <f>SUM(M4:M23)</f>
        <v>0</v>
      </c>
      <c r="N24" s="145">
        <f>SUM(N3:N23)</f>
        <v>21.689999999999998</v>
      </c>
    </row>
    <row r="25" spans="1:14" x14ac:dyDescent="0.25">
      <c r="A25" s="1"/>
      <c r="B25" s="1" t="s">
        <v>28</v>
      </c>
      <c r="C25" s="1"/>
      <c r="D25" s="1"/>
      <c r="E25" s="1"/>
      <c r="F25" s="97"/>
      <c r="G25" s="1"/>
      <c r="H25" s="1"/>
      <c r="I25" s="1"/>
      <c r="J25" s="16"/>
      <c r="K25" s="1"/>
      <c r="L25" s="1"/>
      <c r="M25" s="1"/>
    </row>
    <row r="26" spans="1:14" x14ac:dyDescent="0.25">
      <c r="A26" s="1"/>
      <c r="B26" s="1" t="s">
        <v>29</v>
      </c>
      <c r="C26" s="1"/>
      <c r="D26" s="1"/>
      <c r="E26" s="1"/>
      <c r="F26" s="135">
        <v>44867</v>
      </c>
      <c r="G26" s="1"/>
      <c r="H26" s="1" t="s">
        <v>10</v>
      </c>
      <c r="I26" s="1"/>
      <c r="J26" s="16"/>
      <c r="K26" s="110">
        <f>N24*4.33</f>
        <v>93.917699999999996</v>
      </c>
      <c r="L26" s="110"/>
      <c r="M26" s="110"/>
    </row>
    <row r="27" spans="1:14" x14ac:dyDescent="0.25">
      <c r="A27" s="1"/>
      <c r="B27" s="1" t="s">
        <v>11</v>
      </c>
      <c r="C27" s="1"/>
      <c r="D27" s="1"/>
      <c r="E27" s="1"/>
      <c r="G27" s="1"/>
      <c r="H27" s="1"/>
      <c r="I27" s="111">
        <f>N24</f>
        <v>21.689999999999998</v>
      </c>
      <c r="J27" s="1"/>
      <c r="K27" s="1"/>
      <c r="L27" s="1"/>
      <c r="M27" s="1"/>
    </row>
    <row r="29" spans="1:14" x14ac:dyDescent="0.25">
      <c r="E29" t="s">
        <v>194</v>
      </c>
    </row>
  </sheetData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5" workbookViewId="0">
      <selection sqref="A1:N25"/>
    </sheetView>
  </sheetViews>
  <sheetFormatPr baseColWidth="10" defaultRowHeight="15" x14ac:dyDescent="0.25"/>
  <cols>
    <col min="3" max="3" width="6.5703125" customWidth="1"/>
    <col min="5" max="5" width="6.28515625" customWidth="1"/>
    <col min="7" max="7" width="6.42578125" customWidth="1"/>
    <col min="9" max="9" width="6.42578125" customWidth="1"/>
    <col min="11" max="11" width="7.42578125" customWidth="1"/>
    <col min="12" max="12" width="8.28515625" customWidth="1"/>
    <col min="13" max="13" width="8.42578125" customWidth="1"/>
    <col min="14" max="14" width="5.8554687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ht="23.25" x14ac:dyDescent="0.25">
      <c r="A4" s="112">
        <v>6</v>
      </c>
      <c r="B4" s="1"/>
      <c r="C4" s="73"/>
      <c r="D4" s="92" t="s">
        <v>102</v>
      </c>
      <c r="E4" s="73"/>
      <c r="F4" s="92"/>
      <c r="G4" s="92"/>
      <c r="H4" s="73"/>
      <c r="I4" s="92"/>
      <c r="J4" s="92" t="s">
        <v>102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1.05</v>
      </c>
      <c r="F5" s="114"/>
      <c r="G5" s="95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1.3800000000000001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73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68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>
        <v>10</v>
      </c>
      <c r="B8" s="117" t="s">
        <v>104</v>
      </c>
      <c r="C8" s="73"/>
      <c r="D8" s="117" t="s">
        <v>104</v>
      </c>
      <c r="E8" s="73"/>
      <c r="F8" s="117" t="s">
        <v>104</v>
      </c>
      <c r="G8" s="73"/>
      <c r="H8" s="117" t="s">
        <v>104</v>
      </c>
      <c r="I8" s="73"/>
      <c r="J8" s="117" t="s">
        <v>104</v>
      </c>
      <c r="K8" s="73"/>
      <c r="L8" s="73"/>
      <c r="M8" s="73"/>
      <c r="N8" s="113"/>
    </row>
    <row r="9" spans="1:14" x14ac:dyDescent="0.25">
      <c r="A9" s="70"/>
      <c r="B9" s="95" t="s">
        <v>52</v>
      </c>
      <c r="C9" s="68">
        <v>0.25</v>
      </c>
      <c r="D9" s="95" t="s">
        <v>52</v>
      </c>
      <c r="E9" s="95">
        <v>0.25</v>
      </c>
      <c r="F9" s="95" t="s">
        <v>52</v>
      </c>
      <c r="G9" s="68">
        <v>0.25</v>
      </c>
      <c r="H9" s="95" t="s">
        <v>16</v>
      </c>
      <c r="I9" s="68">
        <v>1.05</v>
      </c>
      <c r="J9" s="95" t="s">
        <v>105</v>
      </c>
      <c r="K9" s="68">
        <v>0.5</v>
      </c>
      <c r="L9" s="68"/>
      <c r="M9" s="68"/>
      <c r="N9" s="115">
        <f t="shared" ref="N9:N11" si="0">C9+E9+G9+I9+K9+M9</f>
        <v>2.2999999999999998</v>
      </c>
    </row>
    <row r="10" spans="1:14" x14ac:dyDescent="0.25">
      <c r="A10" s="119">
        <v>7</v>
      </c>
      <c r="B10" s="1"/>
      <c r="C10" s="91"/>
      <c r="D10" s="91" t="s">
        <v>106</v>
      </c>
      <c r="E10" s="91"/>
      <c r="F10" s="87"/>
      <c r="G10" s="91"/>
      <c r="H10" s="91"/>
      <c r="I10" s="91"/>
      <c r="J10" s="91" t="s">
        <v>106</v>
      </c>
      <c r="K10" s="73"/>
      <c r="L10" s="73"/>
      <c r="M10" s="73"/>
      <c r="N10" s="113"/>
    </row>
    <row r="11" spans="1:14" x14ac:dyDescent="0.25">
      <c r="A11" s="119"/>
      <c r="B11" s="118"/>
      <c r="C11" s="91"/>
      <c r="D11" s="118" t="s">
        <v>16</v>
      </c>
      <c r="E11" s="118">
        <v>1.29</v>
      </c>
      <c r="F11" s="87"/>
      <c r="G11" s="91"/>
      <c r="H11" s="118"/>
      <c r="I11" s="91"/>
      <c r="J11" s="120" t="s">
        <v>22</v>
      </c>
      <c r="K11" s="91">
        <v>0.33</v>
      </c>
      <c r="L11" s="91"/>
      <c r="M11" s="91"/>
      <c r="N11" s="121">
        <f t="shared" si="0"/>
        <v>1.62</v>
      </c>
    </row>
    <row r="12" spans="1:14" ht="23.25" x14ac:dyDescent="0.25">
      <c r="A12" s="112"/>
      <c r="B12" s="92" t="s">
        <v>107</v>
      </c>
      <c r="C12" s="73"/>
      <c r="D12" s="73"/>
      <c r="E12" s="116"/>
      <c r="F12" s="92"/>
      <c r="G12" s="73"/>
      <c r="H12" s="92" t="s">
        <v>107</v>
      </c>
      <c r="I12" s="73"/>
      <c r="J12" s="73"/>
      <c r="K12" s="73"/>
      <c r="L12" s="73"/>
      <c r="M12" s="73"/>
      <c r="N12" s="113"/>
    </row>
    <row r="13" spans="1:14" x14ac:dyDescent="0.25">
      <c r="A13" s="70">
        <v>7.5</v>
      </c>
      <c r="B13" s="68" t="s">
        <v>52</v>
      </c>
      <c r="C13" s="68">
        <v>0.33</v>
      </c>
      <c r="D13" s="68"/>
      <c r="E13" s="95"/>
      <c r="F13" s="84"/>
      <c r="G13" s="68"/>
      <c r="H13" s="68" t="s">
        <v>16</v>
      </c>
      <c r="I13" s="68">
        <v>1.4</v>
      </c>
      <c r="J13" s="68"/>
      <c r="K13" s="68"/>
      <c r="L13" s="68"/>
      <c r="M13" s="68"/>
      <c r="N13" s="115">
        <f>I13+C13</f>
        <v>1.73</v>
      </c>
    </row>
    <row r="14" spans="1:14" ht="24.75" x14ac:dyDescent="0.25">
      <c r="A14" s="29"/>
      <c r="B14" s="86"/>
      <c r="C14" s="58"/>
      <c r="D14" s="34"/>
      <c r="E14" s="58"/>
      <c r="F14" s="34" t="s">
        <v>109</v>
      </c>
      <c r="G14" s="58"/>
      <c r="H14" s="34"/>
      <c r="I14" s="58"/>
      <c r="J14" s="90"/>
      <c r="K14" s="31"/>
      <c r="L14" s="124"/>
      <c r="M14" s="31"/>
      <c r="N14" s="31"/>
    </row>
    <row r="15" spans="1:14" x14ac:dyDescent="0.25">
      <c r="A15" s="35">
        <v>12.99</v>
      </c>
      <c r="B15" s="84"/>
      <c r="C15" s="59"/>
      <c r="D15" s="36"/>
      <c r="E15" s="59"/>
      <c r="F15" s="36" t="s">
        <v>116</v>
      </c>
      <c r="G15" s="59">
        <v>3</v>
      </c>
      <c r="H15" s="36"/>
      <c r="I15" s="59"/>
      <c r="J15" s="36"/>
      <c r="K15" s="36"/>
      <c r="L15" s="36"/>
      <c r="M15" s="36"/>
      <c r="N15" s="36">
        <f>C15+E15+G15+I15+K15</f>
        <v>3</v>
      </c>
    </row>
    <row r="16" spans="1:14" ht="24.75" x14ac:dyDescent="0.25">
      <c r="A16" s="29"/>
      <c r="B16" s="30" t="s">
        <v>113</v>
      </c>
      <c r="C16" s="66"/>
      <c r="D16" s="32"/>
      <c r="E16" s="31"/>
      <c r="F16" s="34"/>
      <c r="G16" s="58"/>
      <c r="H16" s="30"/>
      <c r="I16" s="66"/>
      <c r="K16" s="19"/>
      <c r="L16" s="31"/>
      <c r="M16" s="31"/>
      <c r="N16" s="31"/>
    </row>
    <row r="17" spans="1:14" x14ac:dyDescent="0.25">
      <c r="A17" s="35">
        <v>17.32</v>
      </c>
      <c r="B17" s="42" t="s">
        <v>117</v>
      </c>
      <c r="C17" s="59">
        <v>4</v>
      </c>
      <c r="D17" s="36"/>
      <c r="E17" s="37"/>
      <c r="F17" s="38"/>
      <c r="G17" s="59"/>
      <c r="H17" s="43"/>
      <c r="I17" s="45"/>
      <c r="K17" s="21"/>
      <c r="L17" s="36"/>
      <c r="M17" s="36"/>
      <c r="N17" s="36">
        <f>C17+E17+G17+I17+K17</f>
        <v>4</v>
      </c>
    </row>
    <row r="18" spans="1:14" x14ac:dyDescent="0.25">
      <c r="A18" s="122"/>
      <c r="B18" s="73"/>
      <c r="C18" s="73"/>
      <c r="D18" s="73"/>
      <c r="E18" s="73"/>
      <c r="F18" s="92"/>
      <c r="G18" s="73"/>
      <c r="H18" s="73"/>
      <c r="I18" s="73"/>
      <c r="J18" s="73"/>
      <c r="K18" s="73"/>
      <c r="L18" s="73"/>
      <c r="M18" s="73"/>
      <c r="N18" s="113"/>
    </row>
    <row r="19" spans="1:14" x14ac:dyDescent="0.25">
      <c r="A19" s="122">
        <f>SUM(A4:A18)</f>
        <v>65.81</v>
      </c>
      <c r="B19" s="70" t="s">
        <v>8</v>
      </c>
      <c r="C19" s="70">
        <f>SUM(C4:C18)</f>
        <v>4.58</v>
      </c>
      <c r="D19" s="95"/>
      <c r="E19" s="95">
        <f>SUM(E4:E18)</f>
        <v>3.41</v>
      </c>
      <c r="F19" s="94"/>
      <c r="G19" s="70">
        <f>SUM(G4:G18)</f>
        <v>3.25</v>
      </c>
      <c r="H19" s="70"/>
      <c r="I19" s="70">
        <f>SUM(I4:I18)</f>
        <v>2.4500000000000002</v>
      </c>
      <c r="J19" s="70"/>
      <c r="K19" s="95">
        <f>SUM(K4:K18)</f>
        <v>1.4900000000000002</v>
      </c>
      <c r="L19" s="95"/>
      <c r="M19" s="95">
        <f>SUM(M4:M18)</f>
        <v>0</v>
      </c>
      <c r="N19" s="123">
        <f>SUM(N4:N18)</f>
        <v>15.18</v>
      </c>
    </row>
    <row r="20" spans="1:14" x14ac:dyDescent="0.25">
      <c r="A20" s="1"/>
      <c r="B20" s="1"/>
      <c r="C20" s="1"/>
      <c r="D20" s="1"/>
      <c r="E20" s="1"/>
      <c r="F20" s="97"/>
      <c r="G20" s="1"/>
      <c r="H20" s="1"/>
      <c r="I20" s="1"/>
      <c r="J20" s="16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97"/>
      <c r="G21" s="1"/>
      <c r="H21" s="1" t="s">
        <v>10</v>
      </c>
      <c r="I21" s="1"/>
      <c r="J21" s="16"/>
      <c r="K21" s="110">
        <f>N19*4.33</f>
        <v>65.729399999999998</v>
      </c>
      <c r="L21" s="110"/>
      <c r="M21" s="110"/>
      <c r="N21" s="1"/>
    </row>
    <row r="22" spans="1:14" x14ac:dyDescent="0.25">
      <c r="A22" s="1"/>
      <c r="B22" s="1"/>
      <c r="C22" s="1"/>
      <c r="D22" s="1"/>
      <c r="E22" s="1"/>
      <c r="F22" s="97"/>
      <c r="G22" s="1"/>
      <c r="H22" s="1"/>
      <c r="I22" s="111">
        <f>N19</f>
        <v>15.18</v>
      </c>
      <c r="J22" s="1"/>
      <c r="K22" s="1"/>
      <c r="L22" s="1"/>
      <c r="M22" s="1"/>
      <c r="N22" s="1"/>
    </row>
    <row r="23" spans="1:14" x14ac:dyDescent="0.25">
      <c r="A23" s="1"/>
      <c r="B23" s="1" t="s">
        <v>28</v>
      </c>
      <c r="C23" s="1"/>
      <c r="D23" s="1"/>
      <c r="F23" s="97" t="s">
        <v>126</v>
      </c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 t="s">
        <v>29</v>
      </c>
      <c r="C24" s="1"/>
      <c r="D24" s="1"/>
      <c r="E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 t="s">
        <v>11</v>
      </c>
      <c r="C25" s="1"/>
      <c r="D25" s="1"/>
      <c r="E25" s="1"/>
      <c r="F25" s="97"/>
      <c r="G25" s="1"/>
      <c r="H25" s="1"/>
      <c r="I25" s="1"/>
      <c r="J25" s="1"/>
      <c r="K25" s="1"/>
      <c r="L25" s="1"/>
      <c r="M25" s="1"/>
      <c r="N25" s="1"/>
    </row>
  </sheetData>
  <pageMargins left="0.7" right="0.7" top="0.75" bottom="0.75" header="0.3" footer="0.3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5" x14ac:dyDescent="0.25"/>
  <cols>
    <col min="3" max="3" width="7.42578125" customWidth="1"/>
    <col min="5" max="5" width="6.7109375" customWidth="1"/>
    <col min="7" max="7" width="6.5703125" customWidth="1"/>
    <col min="9" max="9" width="6" customWidth="1"/>
    <col min="11" max="11" width="6.42578125" customWidth="1"/>
    <col min="12" max="12" width="5.42578125" customWidth="1"/>
    <col min="13" max="13" width="4.85546875" customWidth="1"/>
    <col min="14" max="14" width="5.57031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ht="23.25" x14ac:dyDescent="0.25">
      <c r="A4" s="112">
        <v>6</v>
      </c>
      <c r="B4" s="1"/>
      <c r="C4" s="73"/>
      <c r="D4" s="92" t="s">
        <v>102</v>
      </c>
      <c r="E4" s="73"/>
      <c r="F4" s="92"/>
      <c r="G4" s="92"/>
      <c r="H4" s="73"/>
      <c r="I4" s="92"/>
      <c r="J4" s="92" t="s">
        <v>102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1.05</v>
      </c>
      <c r="F5" s="114"/>
      <c r="G5" s="95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1.3800000000000001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73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68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>
        <v>10</v>
      </c>
      <c r="B8" s="117" t="s">
        <v>104</v>
      </c>
      <c r="C8" s="73"/>
      <c r="D8" s="117" t="s">
        <v>104</v>
      </c>
      <c r="E8" s="73"/>
      <c r="F8" s="117" t="s">
        <v>104</v>
      </c>
      <c r="G8" s="73"/>
      <c r="H8" s="117" t="s">
        <v>104</v>
      </c>
      <c r="I8" s="73"/>
      <c r="J8" s="117" t="s">
        <v>104</v>
      </c>
      <c r="K8" s="73"/>
      <c r="L8" s="73"/>
      <c r="M8" s="73"/>
      <c r="N8" s="113"/>
    </row>
    <row r="9" spans="1:14" x14ac:dyDescent="0.25">
      <c r="A9" s="70"/>
      <c r="B9" s="95" t="s">
        <v>52</v>
      </c>
      <c r="C9" s="68">
        <v>0.25</v>
      </c>
      <c r="D9" s="95" t="s">
        <v>52</v>
      </c>
      <c r="E9" s="95">
        <v>0.25</v>
      </c>
      <c r="F9" s="95" t="s">
        <v>52</v>
      </c>
      <c r="G9" s="68">
        <v>0.25</v>
      </c>
      <c r="H9" s="95" t="s">
        <v>16</v>
      </c>
      <c r="I9" s="68">
        <v>1.05</v>
      </c>
      <c r="J9" s="95" t="s">
        <v>105</v>
      </c>
      <c r="K9" s="68">
        <v>0.5</v>
      </c>
      <c r="L9" s="68"/>
      <c r="M9" s="68"/>
      <c r="N9" s="115">
        <f t="shared" ref="N9:N11" si="0">C9+E9+G9+I9+K9+M9</f>
        <v>2.2999999999999998</v>
      </c>
    </row>
    <row r="10" spans="1:14" x14ac:dyDescent="0.25">
      <c r="A10" s="119">
        <v>7</v>
      </c>
      <c r="B10" s="1"/>
      <c r="C10" s="91"/>
      <c r="D10" s="91" t="s">
        <v>106</v>
      </c>
      <c r="E10" s="91"/>
      <c r="F10" s="87"/>
      <c r="G10" s="91"/>
      <c r="H10" s="91"/>
      <c r="I10" s="91"/>
      <c r="J10" s="91" t="s">
        <v>106</v>
      </c>
      <c r="K10" s="73"/>
      <c r="L10" s="73"/>
      <c r="M10" s="73"/>
      <c r="N10" s="113"/>
    </row>
    <row r="11" spans="1:14" x14ac:dyDescent="0.25">
      <c r="A11" s="119"/>
      <c r="B11" s="118"/>
      <c r="C11" s="91"/>
      <c r="D11" s="118" t="s">
        <v>16</v>
      </c>
      <c r="E11" s="118">
        <v>1.29</v>
      </c>
      <c r="F11" s="87"/>
      <c r="G11" s="91"/>
      <c r="H11" s="118"/>
      <c r="I11" s="91"/>
      <c r="J11" s="120" t="s">
        <v>22</v>
      </c>
      <c r="K11" s="91">
        <v>0.33</v>
      </c>
      <c r="L11" s="91"/>
      <c r="M11" s="91"/>
      <c r="N11" s="121">
        <f t="shared" si="0"/>
        <v>1.62</v>
      </c>
    </row>
    <row r="12" spans="1:14" ht="23.25" x14ac:dyDescent="0.25">
      <c r="A12" s="112"/>
      <c r="B12" s="92" t="s">
        <v>107</v>
      </c>
      <c r="C12" s="73"/>
      <c r="D12" s="73"/>
      <c r="E12" s="116"/>
      <c r="F12" s="92"/>
      <c r="G12" s="73"/>
      <c r="H12" s="92" t="s">
        <v>107</v>
      </c>
      <c r="I12" s="73"/>
      <c r="J12" s="73"/>
      <c r="K12" s="73"/>
      <c r="L12" s="73"/>
      <c r="M12" s="73"/>
      <c r="N12" s="113"/>
    </row>
    <row r="13" spans="1:14" x14ac:dyDescent="0.25">
      <c r="A13" s="70">
        <v>7.5</v>
      </c>
      <c r="B13" s="68" t="s">
        <v>52</v>
      </c>
      <c r="C13" s="68">
        <v>0.33</v>
      </c>
      <c r="D13" s="68"/>
      <c r="E13" s="95"/>
      <c r="F13" s="84"/>
      <c r="G13" s="68"/>
      <c r="H13" s="68" t="s">
        <v>16</v>
      </c>
      <c r="I13" s="68">
        <v>1.4</v>
      </c>
      <c r="J13" s="68"/>
      <c r="K13" s="68"/>
      <c r="L13" s="68"/>
      <c r="M13" s="68"/>
      <c r="N13" s="115">
        <f>I13+C13</f>
        <v>1.73</v>
      </c>
    </row>
    <row r="14" spans="1:14" x14ac:dyDescent="0.25">
      <c r="A14" s="112">
        <v>2</v>
      </c>
      <c r="B14" s="91"/>
      <c r="C14" s="91"/>
      <c r="D14" s="91"/>
      <c r="E14" s="118"/>
      <c r="F14" s="87"/>
      <c r="G14" s="91"/>
      <c r="H14" s="91"/>
      <c r="I14" s="91"/>
      <c r="J14" s="91" t="s">
        <v>108</v>
      </c>
      <c r="K14" s="91"/>
      <c r="L14" s="91"/>
      <c r="M14" s="91"/>
      <c r="N14" s="121"/>
    </row>
    <row r="15" spans="1:14" x14ac:dyDescent="0.25">
      <c r="A15" s="70"/>
      <c r="B15" s="68"/>
      <c r="C15" s="91"/>
      <c r="D15" s="68"/>
      <c r="E15" s="118"/>
      <c r="F15" s="87"/>
      <c r="G15" s="91"/>
      <c r="H15" s="91"/>
      <c r="I15" s="91"/>
      <c r="J15" s="68" t="s">
        <v>112</v>
      </c>
      <c r="K15" s="68">
        <v>0.46</v>
      </c>
      <c r="L15" s="68"/>
      <c r="M15" s="68"/>
      <c r="N15" s="115">
        <f t="shared" ref="N15" si="1">C15+E15+G15+I15+K15+M15</f>
        <v>0.46</v>
      </c>
    </row>
    <row r="16" spans="1:14" ht="24.75" x14ac:dyDescent="0.25">
      <c r="A16" s="29"/>
      <c r="B16" s="86"/>
      <c r="C16" s="58"/>
      <c r="D16" s="34"/>
      <c r="E16" s="58"/>
      <c r="F16" s="34" t="s">
        <v>109</v>
      </c>
      <c r="G16" s="58"/>
      <c r="H16" s="34"/>
      <c r="I16" s="58"/>
      <c r="J16" s="90"/>
      <c r="K16" s="31"/>
      <c r="L16" s="124"/>
      <c r="M16" s="31"/>
      <c r="N16" s="31"/>
    </row>
    <row r="17" spans="1:14" x14ac:dyDescent="0.25">
      <c r="A17" s="35">
        <v>12.99</v>
      </c>
      <c r="B17" s="84"/>
      <c r="C17" s="59"/>
      <c r="D17" s="36"/>
      <c r="E17" s="59"/>
      <c r="F17" s="36" t="s">
        <v>116</v>
      </c>
      <c r="G17" s="59">
        <v>3</v>
      </c>
      <c r="H17" s="36"/>
      <c r="I17" s="59"/>
      <c r="J17" s="36"/>
      <c r="K17" s="36"/>
      <c r="L17" s="36"/>
      <c r="M17" s="36"/>
      <c r="N17" s="36">
        <f>C17+E17+G17+I17+K17</f>
        <v>3</v>
      </c>
    </row>
    <row r="18" spans="1:14" ht="24.75" x14ac:dyDescent="0.25">
      <c r="A18" s="29"/>
      <c r="B18" s="30" t="s">
        <v>113</v>
      </c>
      <c r="C18" s="66"/>
      <c r="D18" s="32"/>
      <c r="E18" s="31"/>
      <c r="F18" s="34"/>
      <c r="G18" s="58"/>
      <c r="H18" s="30"/>
      <c r="I18" s="66"/>
      <c r="K18" s="19"/>
      <c r="L18" s="31"/>
      <c r="M18" s="31"/>
      <c r="N18" s="31"/>
    </row>
    <row r="19" spans="1:14" x14ac:dyDescent="0.25">
      <c r="A19" s="35">
        <v>17.32</v>
      </c>
      <c r="B19" s="42" t="s">
        <v>117</v>
      </c>
      <c r="C19" s="59">
        <v>4</v>
      </c>
      <c r="D19" s="36"/>
      <c r="E19" s="37"/>
      <c r="F19" s="38"/>
      <c r="G19" s="59"/>
      <c r="H19" s="43"/>
      <c r="I19" s="45"/>
      <c r="K19" s="21"/>
      <c r="L19" s="36"/>
      <c r="M19" s="36"/>
      <c r="N19" s="36">
        <f>C19+E19+G19+I19+K19</f>
        <v>4</v>
      </c>
    </row>
    <row r="20" spans="1:14" x14ac:dyDescent="0.25">
      <c r="A20" s="122"/>
      <c r="B20" s="73"/>
      <c r="C20" s="73"/>
      <c r="D20" s="73"/>
      <c r="E20" s="73"/>
      <c r="F20" s="92"/>
      <c r="G20" s="73"/>
      <c r="H20" s="73"/>
      <c r="I20" s="73"/>
      <c r="J20" s="73"/>
      <c r="K20" s="73"/>
      <c r="L20" s="73"/>
      <c r="M20" s="73"/>
      <c r="N20" s="113"/>
    </row>
    <row r="21" spans="1:14" x14ac:dyDescent="0.25">
      <c r="A21" s="122">
        <f>SUM(A4:A20)</f>
        <v>67.81</v>
      </c>
      <c r="B21" s="70" t="s">
        <v>8</v>
      </c>
      <c r="C21" s="70">
        <f>SUM(C4:C20)</f>
        <v>4.58</v>
      </c>
      <c r="D21" s="95"/>
      <c r="E21" s="95">
        <f>SUM(E4:E20)</f>
        <v>3.41</v>
      </c>
      <c r="F21" s="94"/>
      <c r="G21" s="70">
        <f>SUM(G4:G20)</f>
        <v>3.25</v>
      </c>
      <c r="H21" s="70"/>
      <c r="I21" s="70">
        <f>SUM(I4:I20)</f>
        <v>2.4500000000000002</v>
      </c>
      <c r="J21" s="70"/>
      <c r="K21" s="95">
        <f>SUM(K4:K20)</f>
        <v>1.9500000000000002</v>
      </c>
      <c r="L21" s="95"/>
      <c r="M21" s="95">
        <f>SUM(M4:M20)</f>
        <v>0</v>
      </c>
      <c r="N21" s="123">
        <f>SUM(N4:N20)</f>
        <v>15.64</v>
      </c>
    </row>
    <row r="22" spans="1:14" x14ac:dyDescent="0.25">
      <c r="A22" s="1"/>
      <c r="B22" s="1"/>
      <c r="C22" s="1"/>
      <c r="D22" s="1"/>
      <c r="E22" s="1"/>
      <c r="F22" s="97"/>
      <c r="G22" s="1"/>
      <c r="H22" s="1"/>
      <c r="I22" s="1"/>
      <c r="J22" s="16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97"/>
      <c r="G23" s="1"/>
      <c r="H23" s="1" t="s">
        <v>10</v>
      </c>
      <c r="I23" s="1"/>
      <c r="J23" s="16"/>
      <c r="K23" s="110">
        <f>N21*4.33</f>
        <v>67.72120000000001</v>
      </c>
      <c r="L23" s="110"/>
      <c r="M23" s="110"/>
      <c r="N23" s="1"/>
    </row>
    <row r="24" spans="1:14" x14ac:dyDescent="0.25">
      <c r="A24" s="1"/>
      <c r="B24" s="1"/>
      <c r="C24" s="1"/>
      <c r="D24" s="1"/>
      <c r="E24" s="1"/>
      <c r="F24" s="97"/>
      <c r="G24" s="1"/>
      <c r="H24" s="1"/>
      <c r="I24" s="111">
        <f>N21</f>
        <v>15.64</v>
      </c>
      <c r="J24" s="1"/>
      <c r="K24" s="1"/>
      <c r="L24" s="1"/>
      <c r="M24" s="1"/>
      <c r="N24" s="1"/>
    </row>
    <row r="25" spans="1:14" x14ac:dyDescent="0.25">
      <c r="A25" s="1"/>
      <c r="B25" s="1" t="s">
        <v>28</v>
      </c>
      <c r="C25" s="1"/>
      <c r="D25" s="1"/>
      <c r="F25" s="97" t="s">
        <v>118</v>
      </c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 t="s">
        <v>29</v>
      </c>
      <c r="C26" s="1"/>
      <c r="D26" s="1"/>
      <c r="E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 t="s">
        <v>11</v>
      </c>
      <c r="C27" s="1"/>
      <c r="D27" s="1"/>
      <c r="E27" s="1"/>
      <c r="F27" s="97"/>
      <c r="G27" s="1"/>
      <c r="H27" s="1"/>
      <c r="I27" s="1"/>
      <c r="J27" s="1"/>
      <c r="K27" s="1"/>
      <c r="L27" s="1"/>
      <c r="M27" s="1"/>
      <c r="N27" s="1"/>
    </row>
  </sheetData>
  <pageMargins left="0.7" right="0.7" top="0.75" bottom="0.75" header="0.3" footer="0.3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5" x14ac:dyDescent="0.25"/>
  <cols>
    <col min="1" max="1" width="7.7109375" customWidth="1"/>
    <col min="2" max="2" width="15" customWidth="1"/>
    <col min="4" max="4" width="14" customWidth="1"/>
    <col min="5" max="5" width="6.85546875" customWidth="1"/>
    <col min="6" max="6" width="13.28515625" customWidth="1"/>
    <col min="7" max="7" width="5.7109375" customWidth="1"/>
    <col min="8" max="8" width="13.5703125" customWidth="1"/>
    <col min="9" max="9" width="6.28515625" customWidth="1"/>
    <col min="10" max="10" width="18.28515625" customWidth="1"/>
    <col min="11" max="11" width="7" customWidth="1"/>
    <col min="12" max="12" width="4.140625" customWidth="1"/>
    <col min="13" max="13" width="4.5703125" customWidth="1"/>
    <col min="14" max="14" width="6.285156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ht="23.25" x14ac:dyDescent="0.25">
      <c r="A4" s="112">
        <v>6</v>
      </c>
      <c r="B4" s="1"/>
      <c r="C4" s="73"/>
      <c r="D4" s="92" t="s">
        <v>102</v>
      </c>
      <c r="E4" s="73"/>
      <c r="F4" s="92"/>
      <c r="G4" s="92"/>
      <c r="H4" s="73"/>
      <c r="I4" s="92"/>
      <c r="J4" s="92" t="s">
        <v>102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1.05</v>
      </c>
      <c r="F5" s="114"/>
      <c r="G5" s="95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1.3800000000000001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73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68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>
        <v>10</v>
      </c>
      <c r="B8" s="117" t="s">
        <v>104</v>
      </c>
      <c r="C8" s="73"/>
      <c r="D8" s="117" t="s">
        <v>104</v>
      </c>
      <c r="E8" s="73"/>
      <c r="F8" s="117" t="s">
        <v>104</v>
      </c>
      <c r="G8" s="73"/>
      <c r="H8" s="117" t="s">
        <v>104</v>
      </c>
      <c r="I8" s="73"/>
      <c r="J8" s="117" t="s">
        <v>104</v>
      </c>
      <c r="K8" s="73"/>
      <c r="L8" s="73"/>
      <c r="M8" s="73"/>
      <c r="N8" s="113"/>
    </row>
    <row r="9" spans="1:14" x14ac:dyDescent="0.25">
      <c r="A9" s="70"/>
      <c r="B9" s="95" t="s">
        <v>52</v>
      </c>
      <c r="C9" s="68">
        <v>0.25</v>
      </c>
      <c r="D9" s="95" t="s">
        <v>52</v>
      </c>
      <c r="E9" s="95">
        <v>0.25</v>
      </c>
      <c r="F9" s="95" t="s">
        <v>52</v>
      </c>
      <c r="G9" s="68">
        <v>0.25</v>
      </c>
      <c r="H9" s="95" t="s">
        <v>16</v>
      </c>
      <c r="I9" s="68">
        <v>1.05</v>
      </c>
      <c r="J9" s="95" t="s">
        <v>105</v>
      </c>
      <c r="K9" s="68">
        <v>0.5</v>
      </c>
      <c r="L9" s="68"/>
      <c r="M9" s="68"/>
      <c r="N9" s="115">
        <f t="shared" ref="N9:N11" si="0">C9+E9+G9+I9+K9+M9</f>
        <v>2.2999999999999998</v>
      </c>
    </row>
    <row r="10" spans="1:14" x14ac:dyDescent="0.25">
      <c r="A10" s="119">
        <v>7</v>
      </c>
      <c r="B10" s="1"/>
      <c r="C10" s="91"/>
      <c r="D10" s="91" t="s">
        <v>106</v>
      </c>
      <c r="E10" s="91"/>
      <c r="F10" s="87"/>
      <c r="G10" s="91"/>
      <c r="H10" s="91"/>
      <c r="I10" s="91"/>
      <c r="J10" s="91" t="s">
        <v>106</v>
      </c>
      <c r="K10" s="73"/>
      <c r="L10" s="73"/>
      <c r="M10" s="73"/>
      <c r="N10" s="113"/>
    </row>
    <row r="11" spans="1:14" x14ac:dyDescent="0.25">
      <c r="A11" s="119"/>
      <c r="B11" s="118"/>
      <c r="C11" s="91"/>
      <c r="D11" s="118" t="s">
        <v>16</v>
      </c>
      <c r="E11" s="118">
        <v>1.29</v>
      </c>
      <c r="F11" s="87"/>
      <c r="G11" s="91"/>
      <c r="H11" s="118"/>
      <c r="I11" s="91"/>
      <c r="J11" s="120" t="s">
        <v>22</v>
      </c>
      <c r="K11" s="91">
        <v>0.33</v>
      </c>
      <c r="L11" s="91"/>
      <c r="M11" s="91"/>
      <c r="N11" s="121">
        <f t="shared" si="0"/>
        <v>1.62</v>
      </c>
    </row>
    <row r="12" spans="1:14" ht="18.75" customHeight="1" x14ac:dyDescent="0.25">
      <c r="A12" s="112"/>
      <c r="B12" s="92" t="s">
        <v>107</v>
      </c>
      <c r="C12" s="73"/>
      <c r="D12" s="73"/>
      <c r="E12" s="116"/>
      <c r="F12" s="92"/>
      <c r="G12" s="73"/>
      <c r="H12" s="92" t="s">
        <v>107</v>
      </c>
      <c r="I12" s="73"/>
      <c r="J12" s="73"/>
      <c r="K12" s="73"/>
      <c r="L12" s="73"/>
      <c r="M12" s="73"/>
      <c r="N12" s="113"/>
    </row>
    <row r="13" spans="1:14" x14ac:dyDescent="0.25">
      <c r="A13" s="70">
        <v>7.5</v>
      </c>
      <c r="B13" s="68" t="s">
        <v>16</v>
      </c>
      <c r="C13" s="68">
        <v>1.4</v>
      </c>
      <c r="D13" s="68"/>
      <c r="E13" s="95"/>
      <c r="F13" s="84"/>
      <c r="G13" s="68"/>
      <c r="H13" s="68" t="s">
        <v>52</v>
      </c>
      <c r="I13" s="68">
        <v>0.33</v>
      </c>
      <c r="J13" s="68"/>
      <c r="K13" s="68"/>
      <c r="L13" s="68"/>
      <c r="M13" s="68"/>
      <c r="N13" s="115">
        <f>I13+C13</f>
        <v>1.73</v>
      </c>
    </row>
    <row r="14" spans="1:14" x14ac:dyDescent="0.25">
      <c r="A14" s="112">
        <v>2</v>
      </c>
      <c r="B14" s="91"/>
      <c r="C14" s="91"/>
      <c r="D14" s="91"/>
      <c r="E14" s="118"/>
      <c r="F14" s="87"/>
      <c r="G14" s="91"/>
      <c r="H14" s="91"/>
      <c r="I14" s="91"/>
      <c r="J14" s="91" t="s">
        <v>108</v>
      </c>
      <c r="K14" s="91"/>
      <c r="L14" s="91"/>
      <c r="M14" s="91"/>
      <c r="N14" s="121"/>
    </row>
    <row r="15" spans="1:14" x14ac:dyDescent="0.25">
      <c r="A15" s="70"/>
      <c r="B15" s="68"/>
      <c r="C15" s="91"/>
      <c r="D15" s="68"/>
      <c r="E15" s="118"/>
      <c r="F15" s="87"/>
      <c r="G15" s="91"/>
      <c r="H15" s="91"/>
      <c r="I15" s="91"/>
      <c r="J15" s="68" t="s">
        <v>112</v>
      </c>
      <c r="K15" s="68">
        <v>0.46</v>
      </c>
      <c r="L15" s="68"/>
      <c r="M15" s="68"/>
      <c r="N15" s="115">
        <f t="shared" ref="N15" si="1">C15+E15+G15+I15+K15+M15</f>
        <v>0.46</v>
      </c>
    </row>
    <row r="16" spans="1:14" x14ac:dyDescent="0.25">
      <c r="A16" s="29"/>
      <c r="B16" s="86"/>
      <c r="C16" s="58"/>
      <c r="D16" s="34"/>
      <c r="E16" s="58"/>
      <c r="F16" s="34" t="s">
        <v>109</v>
      </c>
      <c r="G16" s="58"/>
      <c r="H16" s="34"/>
      <c r="I16" s="58"/>
      <c r="J16" s="90"/>
      <c r="K16" s="31"/>
      <c r="L16" s="124"/>
      <c r="M16" s="31"/>
      <c r="N16" s="31"/>
    </row>
    <row r="17" spans="1:14" x14ac:dyDescent="0.25">
      <c r="A17" s="35">
        <v>12.99</v>
      </c>
      <c r="B17" s="84"/>
      <c r="C17" s="59"/>
      <c r="D17" s="36"/>
      <c r="E17" s="59"/>
      <c r="F17" s="36" t="s">
        <v>110</v>
      </c>
      <c r="G17" s="59">
        <v>3</v>
      </c>
      <c r="H17" s="36"/>
      <c r="I17" s="59"/>
      <c r="J17" s="36"/>
      <c r="K17" s="36"/>
      <c r="L17" s="36"/>
      <c r="M17" s="36"/>
      <c r="N17" s="36">
        <f>C17+E17+G17+I17+K17</f>
        <v>3</v>
      </c>
    </row>
    <row r="18" spans="1:14" ht="24.75" x14ac:dyDescent="0.25">
      <c r="A18" s="29"/>
      <c r="B18" s="30" t="s">
        <v>113</v>
      </c>
      <c r="C18" s="66"/>
      <c r="D18" s="32"/>
      <c r="E18" s="31"/>
      <c r="F18" s="34"/>
      <c r="G18" s="58"/>
      <c r="H18" s="30"/>
      <c r="I18" s="66"/>
      <c r="K18" s="19"/>
      <c r="L18" s="31"/>
      <c r="M18" s="31"/>
      <c r="N18" s="31"/>
    </row>
    <row r="19" spans="1:14" x14ac:dyDescent="0.25">
      <c r="A19" s="35">
        <v>17.32</v>
      </c>
      <c r="B19" s="42" t="s">
        <v>114</v>
      </c>
      <c r="C19" s="59">
        <v>4</v>
      </c>
      <c r="D19" s="36"/>
      <c r="E19" s="37"/>
      <c r="F19" s="38"/>
      <c r="G19" s="59"/>
      <c r="H19" s="43"/>
      <c r="I19" s="45"/>
      <c r="K19" s="21"/>
      <c r="L19" s="36"/>
      <c r="M19" s="36"/>
      <c r="N19" s="36">
        <f>C19+E19+G19+I19+K19</f>
        <v>4</v>
      </c>
    </row>
    <row r="20" spans="1:14" x14ac:dyDescent="0.25">
      <c r="A20" s="122"/>
      <c r="B20" s="73"/>
      <c r="C20" s="73"/>
      <c r="D20" s="73"/>
      <c r="E20" s="73"/>
      <c r="F20" s="92"/>
      <c r="G20" s="73"/>
      <c r="H20" s="73"/>
      <c r="I20" s="73"/>
      <c r="J20" s="73"/>
      <c r="K20" s="73"/>
      <c r="L20" s="73"/>
      <c r="M20" s="73"/>
      <c r="N20" s="113"/>
    </row>
    <row r="21" spans="1:14" x14ac:dyDescent="0.25">
      <c r="A21" s="122">
        <f>SUM(A4:A20)</f>
        <v>67.81</v>
      </c>
      <c r="B21" s="70" t="s">
        <v>8</v>
      </c>
      <c r="C21" s="70">
        <f>SUM(C4:C20)</f>
        <v>5.65</v>
      </c>
      <c r="D21" s="95"/>
      <c r="E21" s="95">
        <f>SUM(E4:E20)</f>
        <v>3.41</v>
      </c>
      <c r="F21" s="94"/>
      <c r="G21" s="70">
        <f>SUM(G4:G20)</f>
        <v>3.25</v>
      </c>
      <c r="H21" s="70"/>
      <c r="I21" s="70">
        <f>SUM(I4:I20)</f>
        <v>1.3800000000000001</v>
      </c>
      <c r="J21" s="70"/>
      <c r="K21" s="95">
        <f>SUM(K4:K20)</f>
        <v>1.9500000000000002</v>
      </c>
      <c r="L21" s="95"/>
      <c r="M21" s="95">
        <f>SUM(M4:M20)</f>
        <v>0</v>
      </c>
      <c r="N21" s="123">
        <f>SUM(N4:N20)</f>
        <v>15.64</v>
      </c>
    </row>
    <row r="22" spans="1:14" x14ac:dyDescent="0.25">
      <c r="A22" s="1"/>
      <c r="B22" s="1"/>
      <c r="C22" s="1"/>
      <c r="D22" s="1"/>
      <c r="E22" s="1"/>
      <c r="F22" s="97"/>
      <c r="G22" s="1"/>
      <c r="H22" s="1"/>
      <c r="I22" s="1"/>
      <c r="J22" s="16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97"/>
      <c r="G23" s="1"/>
      <c r="H23" s="1" t="s">
        <v>10</v>
      </c>
      <c r="I23" s="1"/>
      <c r="J23" s="16"/>
      <c r="K23" s="110">
        <f>N21*4.33</f>
        <v>67.72120000000001</v>
      </c>
      <c r="L23" s="110"/>
      <c r="M23" s="110"/>
      <c r="N23" s="1"/>
    </row>
    <row r="24" spans="1:14" x14ac:dyDescent="0.25">
      <c r="A24" s="1"/>
      <c r="B24" s="1"/>
      <c r="C24" s="1"/>
      <c r="D24" s="1"/>
      <c r="E24" s="1"/>
      <c r="F24" s="97"/>
      <c r="G24" s="1"/>
      <c r="H24" s="1"/>
      <c r="I24" s="111">
        <f>N21</f>
        <v>15.64</v>
      </c>
      <c r="J24" s="1"/>
      <c r="K24" s="1"/>
      <c r="L24" s="1"/>
      <c r="M24" s="1"/>
      <c r="N24" s="1"/>
    </row>
    <row r="25" spans="1:14" x14ac:dyDescent="0.25">
      <c r="A25" s="1"/>
      <c r="B25" s="1" t="s">
        <v>28</v>
      </c>
      <c r="C25" s="1"/>
      <c r="D25" s="1"/>
      <c r="F25" s="97" t="s">
        <v>115</v>
      </c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 t="s">
        <v>29</v>
      </c>
      <c r="C26" s="1"/>
      <c r="D26" s="1"/>
      <c r="E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 t="s">
        <v>11</v>
      </c>
      <c r="C27" s="1"/>
      <c r="D27" s="1"/>
      <c r="E27" s="1"/>
      <c r="F27" s="97"/>
      <c r="G27" s="1"/>
      <c r="H27" s="1"/>
      <c r="I27" s="1"/>
      <c r="J27" s="1"/>
      <c r="K27" s="1"/>
      <c r="L27" s="1"/>
      <c r="M27" s="1"/>
      <c r="N27" s="1"/>
    </row>
  </sheetData>
  <pageMargins left="0" right="0" top="0" bottom="0" header="0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7"/>
    </sheetView>
  </sheetViews>
  <sheetFormatPr baseColWidth="10" defaultRowHeight="15" x14ac:dyDescent="0.25"/>
  <cols>
    <col min="3" max="3" width="6.140625" customWidth="1"/>
    <col min="5" max="5" width="6.5703125" customWidth="1"/>
    <col min="7" max="7" width="6.5703125" customWidth="1"/>
    <col min="9" max="9" width="6.42578125" customWidth="1"/>
    <col min="10" max="10" width="16.140625" customWidth="1"/>
    <col min="11" max="11" width="6.140625" customWidth="1"/>
    <col min="12" max="12" width="6.85546875" customWidth="1"/>
    <col min="13" max="13" width="6.57031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ht="23.25" x14ac:dyDescent="0.25">
      <c r="A4" s="112">
        <v>6</v>
      </c>
      <c r="B4" s="1"/>
      <c r="C4" s="73"/>
      <c r="D4" s="92" t="s">
        <v>102</v>
      </c>
      <c r="E4" s="73"/>
      <c r="F4" s="92"/>
      <c r="G4" s="92"/>
      <c r="H4" s="73"/>
      <c r="I4" s="92"/>
      <c r="J4" s="92" t="s">
        <v>102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1.05</v>
      </c>
      <c r="F5" s="114"/>
      <c r="G5" s="95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1.3800000000000001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73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68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>
        <v>10</v>
      </c>
      <c r="B8" s="117" t="s">
        <v>104</v>
      </c>
      <c r="C8" s="73"/>
      <c r="D8" s="117" t="s">
        <v>104</v>
      </c>
      <c r="E8" s="73"/>
      <c r="F8" s="117" t="s">
        <v>104</v>
      </c>
      <c r="G8" s="73"/>
      <c r="H8" s="117" t="s">
        <v>104</v>
      </c>
      <c r="I8" s="73"/>
      <c r="J8" s="117" t="s">
        <v>104</v>
      </c>
      <c r="K8" s="73"/>
      <c r="L8" s="73"/>
      <c r="M8" s="73"/>
      <c r="N8" s="113"/>
    </row>
    <row r="9" spans="1:14" x14ac:dyDescent="0.25">
      <c r="A9" s="70"/>
      <c r="B9" s="95" t="s">
        <v>52</v>
      </c>
      <c r="C9" s="68">
        <v>0.25</v>
      </c>
      <c r="D9" s="95" t="s">
        <v>52</v>
      </c>
      <c r="E9" s="95">
        <v>0.25</v>
      </c>
      <c r="F9" s="95" t="s">
        <v>52</v>
      </c>
      <c r="G9" s="68">
        <v>0.25</v>
      </c>
      <c r="H9" s="95" t="s">
        <v>16</v>
      </c>
      <c r="I9" s="68">
        <v>1.05</v>
      </c>
      <c r="J9" s="95" t="s">
        <v>105</v>
      </c>
      <c r="K9" s="68">
        <v>0.5</v>
      </c>
      <c r="L9" s="68"/>
      <c r="M9" s="68"/>
      <c r="N9" s="115">
        <f t="shared" ref="N9:N11" si="0">C9+E9+G9+I9+K9+M9</f>
        <v>2.2999999999999998</v>
      </c>
    </row>
    <row r="10" spans="1:14" x14ac:dyDescent="0.25">
      <c r="A10" s="119">
        <v>7</v>
      </c>
      <c r="B10" s="1"/>
      <c r="C10" s="91"/>
      <c r="D10" s="91" t="s">
        <v>106</v>
      </c>
      <c r="E10" s="91"/>
      <c r="F10" s="87"/>
      <c r="G10" s="91"/>
      <c r="H10" s="91"/>
      <c r="I10" s="91"/>
      <c r="J10" s="91" t="s">
        <v>106</v>
      </c>
      <c r="K10" s="73"/>
      <c r="L10" s="73"/>
      <c r="M10" s="73"/>
      <c r="N10" s="113"/>
    </row>
    <row r="11" spans="1:14" x14ac:dyDescent="0.25">
      <c r="A11" s="119"/>
      <c r="B11" s="118"/>
      <c r="C11" s="91"/>
      <c r="D11" s="118" t="s">
        <v>16</v>
      </c>
      <c r="E11" s="118">
        <v>1.29</v>
      </c>
      <c r="F11" s="87"/>
      <c r="G11" s="91"/>
      <c r="H11" s="118"/>
      <c r="I11" s="91"/>
      <c r="J11" s="120" t="s">
        <v>22</v>
      </c>
      <c r="K11" s="91">
        <v>0.33</v>
      </c>
      <c r="L11" s="91"/>
      <c r="M11" s="91"/>
      <c r="N11" s="121">
        <f t="shared" si="0"/>
        <v>1.62</v>
      </c>
    </row>
    <row r="12" spans="1:14" ht="23.25" x14ac:dyDescent="0.25">
      <c r="A12" s="112"/>
      <c r="B12" s="92" t="s">
        <v>107</v>
      </c>
      <c r="C12" s="73"/>
      <c r="D12" s="73"/>
      <c r="E12" s="116"/>
      <c r="F12" s="92"/>
      <c r="G12" s="73"/>
      <c r="H12" s="92" t="s">
        <v>107</v>
      </c>
      <c r="I12" s="73"/>
      <c r="J12" s="73"/>
      <c r="K12" s="73"/>
      <c r="L12" s="73"/>
      <c r="M12" s="73"/>
      <c r="N12" s="113"/>
    </row>
    <row r="13" spans="1:14" x14ac:dyDescent="0.25">
      <c r="A13" s="70">
        <v>7.5</v>
      </c>
      <c r="B13" s="68" t="s">
        <v>16</v>
      </c>
      <c r="C13" s="68">
        <v>1.4</v>
      </c>
      <c r="D13" s="68"/>
      <c r="E13" s="95"/>
      <c r="F13" s="84"/>
      <c r="G13" s="68"/>
      <c r="H13" s="68" t="s">
        <v>52</v>
      </c>
      <c r="I13" s="68">
        <v>0.33</v>
      </c>
      <c r="J13" s="68"/>
      <c r="K13" s="68"/>
      <c r="L13" s="68"/>
      <c r="M13" s="68"/>
      <c r="N13" s="115">
        <f>I13+C13</f>
        <v>1.73</v>
      </c>
    </row>
    <row r="14" spans="1:14" x14ac:dyDescent="0.25">
      <c r="A14" s="112">
        <v>2</v>
      </c>
      <c r="B14" s="91"/>
      <c r="C14" s="91"/>
      <c r="D14" s="91"/>
      <c r="E14" s="118"/>
      <c r="F14" s="87"/>
      <c r="G14" s="91"/>
      <c r="H14" s="91"/>
      <c r="I14" s="91"/>
      <c r="J14" s="91" t="s">
        <v>108</v>
      </c>
      <c r="K14" s="91"/>
      <c r="L14" s="91"/>
      <c r="M14" s="91"/>
      <c r="N14" s="121"/>
    </row>
    <row r="15" spans="1:14" x14ac:dyDescent="0.25">
      <c r="A15" s="70"/>
      <c r="B15" s="68"/>
      <c r="C15" s="91"/>
      <c r="D15" s="68"/>
      <c r="E15" s="118"/>
      <c r="F15" s="87"/>
      <c r="G15" s="91"/>
      <c r="H15" s="91"/>
      <c r="I15" s="91"/>
      <c r="J15" s="68" t="s">
        <v>112</v>
      </c>
      <c r="K15" s="68">
        <v>0.46</v>
      </c>
      <c r="L15" s="68"/>
      <c r="M15" s="68"/>
      <c r="N15" s="115">
        <f t="shared" ref="N15" si="1">C15+E15+G15+I15+K15+M15</f>
        <v>0.46</v>
      </c>
    </row>
    <row r="16" spans="1:14" ht="24.75" x14ac:dyDescent="0.25">
      <c r="A16" s="29"/>
      <c r="B16" s="86"/>
      <c r="C16" s="58"/>
      <c r="D16" s="34"/>
      <c r="E16" s="58"/>
      <c r="F16" s="34" t="s">
        <v>109</v>
      </c>
      <c r="G16" s="58"/>
      <c r="H16" s="34"/>
      <c r="I16" s="58"/>
      <c r="J16" s="90"/>
      <c r="K16" s="31"/>
      <c r="L16" s="124"/>
      <c r="M16" s="31"/>
      <c r="N16" s="31"/>
    </row>
    <row r="17" spans="1:14" x14ac:dyDescent="0.25">
      <c r="A17" s="35">
        <v>12.99</v>
      </c>
      <c r="B17" s="84"/>
      <c r="C17" s="59"/>
      <c r="D17" s="36"/>
      <c r="E17" s="59"/>
      <c r="F17" s="36" t="s">
        <v>110</v>
      </c>
      <c r="G17" s="59">
        <v>3</v>
      </c>
      <c r="H17" s="36"/>
      <c r="I17" s="59"/>
      <c r="J17" s="36"/>
      <c r="K17" s="36"/>
      <c r="L17" s="36"/>
      <c r="M17" s="36"/>
      <c r="N17" s="36">
        <f>C17+E17+G17+I17+K17</f>
        <v>3</v>
      </c>
    </row>
    <row r="18" spans="1:14" x14ac:dyDescent="0.25">
      <c r="A18" s="122"/>
      <c r="B18" s="73"/>
      <c r="C18" s="73"/>
      <c r="D18" s="73"/>
      <c r="E18" s="73"/>
      <c r="F18" s="92"/>
      <c r="G18" s="73"/>
      <c r="H18" s="73"/>
      <c r="I18" s="73"/>
      <c r="J18" s="73"/>
      <c r="K18" s="73"/>
      <c r="L18" s="73"/>
      <c r="M18" s="73"/>
      <c r="N18" s="113"/>
    </row>
    <row r="19" spans="1:14" x14ac:dyDescent="0.25">
      <c r="A19" s="122">
        <f>SUM(A4:A18)</f>
        <v>50.49</v>
      </c>
      <c r="B19" s="70" t="s">
        <v>8</v>
      </c>
      <c r="C19" s="70">
        <f>SUM(C4:C18)</f>
        <v>1.65</v>
      </c>
      <c r="D19" s="95"/>
      <c r="E19" s="95">
        <f>SUM(E4:E18)</f>
        <v>3.41</v>
      </c>
      <c r="F19" s="94"/>
      <c r="G19" s="70">
        <f>SUM(G4:G18)</f>
        <v>3.25</v>
      </c>
      <c r="H19" s="70"/>
      <c r="I19" s="70">
        <f>SUM(I4:I18)</f>
        <v>1.3800000000000001</v>
      </c>
      <c r="J19" s="70"/>
      <c r="K19" s="95">
        <f>SUM(K4:K18)</f>
        <v>1.9500000000000002</v>
      </c>
      <c r="L19" s="95"/>
      <c r="M19" s="95">
        <f>SUM(M4:M18)</f>
        <v>0</v>
      </c>
      <c r="N19" s="123">
        <f>SUM(N4:N18)</f>
        <v>11.64</v>
      </c>
    </row>
    <row r="20" spans="1:14" x14ac:dyDescent="0.25">
      <c r="A20" s="1"/>
      <c r="B20" s="1"/>
      <c r="C20" s="1"/>
      <c r="D20" s="1"/>
      <c r="E20" s="1"/>
      <c r="F20" s="97"/>
      <c r="G20" s="1"/>
      <c r="H20" s="1"/>
      <c r="I20" s="1"/>
      <c r="J20" s="16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97"/>
      <c r="G21" s="1"/>
      <c r="H21" s="1" t="s">
        <v>10</v>
      </c>
      <c r="I21" s="1"/>
      <c r="J21" s="16"/>
      <c r="K21" s="110">
        <f>N19*4.33</f>
        <v>50.401200000000003</v>
      </c>
      <c r="L21" s="110"/>
      <c r="M21" s="110"/>
      <c r="N21" s="1"/>
    </row>
    <row r="22" spans="1:14" x14ac:dyDescent="0.25">
      <c r="A22" s="1"/>
      <c r="B22" s="1"/>
      <c r="C22" s="1"/>
      <c r="D22" s="1"/>
      <c r="E22" s="1"/>
      <c r="F22" s="97"/>
      <c r="G22" s="1"/>
      <c r="H22" s="1"/>
      <c r="I22" s="111">
        <f>N19</f>
        <v>11.64</v>
      </c>
      <c r="J22" s="1"/>
      <c r="K22" s="1"/>
      <c r="L22" s="1"/>
      <c r="M22" s="1"/>
      <c r="N22" s="1"/>
    </row>
    <row r="23" spans="1:14" x14ac:dyDescent="0.25">
      <c r="A23" s="1"/>
      <c r="B23" s="1" t="s">
        <v>28</v>
      </c>
      <c r="C23" s="1"/>
      <c r="D23" s="1"/>
      <c r="E23" s="1"/>
      <c r="F23" s="97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 t="s">
        <v>29</v>
      </c>
      <c r="C24" s="1"/>
      <c r="D24" s="1"/>
      <c r="E24" s="1"/>
      <c r="F24" s="97" t="s">
        <v>111</v>
      </c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 t="s">
        <v>11</v>
      </c>
      <c r="C25" s="1"/>
      <c r="D25" s="1"/>
      <c r="E25" s="1"/>
      <c r="F25" s="97"/>
      <c r="G25" s="1"/>
      <c r="H25" s="1"/>
      <c r="I25" s="1"/>
      <c r="J25" s="1"/>
      <c r="K25" s="1"/>
      <c r="L25" s="1"/>
      <c r="M25" s="1"/>
      <c r="N25" s="1"/>
    </row>
  </sheetData>
  <pageMargins left="0.7" right="0.7" top="0.75" bottom="0.75" header="0.3" footer="0.3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5"/>
    </sheetView>
  </sheetViews>
  <sheetFormatPr baseColWidth="10" defaultRowHeight="15" x14ac:dyDescent="0.25"/>
  <cols>
    <col min="3" max="3" width="7.42578125" customWidth="1"/>
    <col min="5" max="5" width="6.5703125" customWidth="1"/>
    <col min="7" max="7" width="6.140625" customWidth="1"/>
    <col min="9" max="9" width="6.140625" customWidth="1"/>
    <col min="11" max="11" width="5.7109375" customWidth="1"/>
    <col min="12" max="12" width="7" customWidth="1"/>
    <col min="13" max="13" width="5" customWidth="1"/>
    <col min="14" max="14" width="7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ht="23.25" x14ac:dyDescent="0.25">
      <c r="A4" s="112">
        <v>6</v>
      </c>
      <c r="B4" s="1"/>
      <c r="C4" s="73"/>
      <c r="D4" s="92" t="s">
        <v>102</v>
      </c>
      <c r="E4" s="73"/>
      <c r="F4" s="92"/>
      <c r="G4" s="92"/>
      <c r="H4" s="73"/>
      <c r="I4" s="92"/>
      <c r="J4" s="92" t="s">
        <v>102</v>
      </c>
      <c r="K4" s="73"/>
      <c r="L4" s="73"/>
      <c r="M4" s="73"/>
      <c r="N4" s="113"/>
    </row>
    <row r="5" spans="1:14" x14ac:dyDescent="0.25">
      <c r="A5" s="70"/>
      <c r="B5" s="68"/>
      <c r="C5" s="68"/>
      <c r="D5" s="84" t="s">
        <v>16</v>
      </c>
      <c r="E5" s="84">
        <v>1.05</v>
      </c>
      <c r="F5" s="114"/>
      <c r="G5" s="95"/>
      <c r="H5" s="68"/>
      <c r="I5" s="68"/>
      <c r="J5" s="84" t="s">
        <v>22</v>
      </c>
      <c r="K5" s="68">
        <v>0.33</v>
      </c>
      <c r="L5" s="68"/>
      <c r="M5" s="68"/>
      <c r="N5" s="115">
        <f>C5+E5+G5+I5+K5+M5</f>
        <v>1.3800000000000001</v>
      </c>
    </row>
    <row r="6" spans="1:14" ht="23.25" x14ac:dyDescent="0.25">
      <c r="A6" s="112">
        <v>5</v>
      </c>
      <c r="B6" s="1"/>
      <c r="C6" s="73"/>
      <c r="D6" s="92" t="s">
        <v>103</v>
      </c>
      <c r="E6" s="73"/>
      <c r="F6" s="92"/>
      <c r="G6" s="73"/>
      <c r="H6" s="73"/>
      <c r="I6" s="116"/>
      <c r="J6" s="92" t="s">
        <v>103</v>
      </c>
      <c r="K6" s="73"/>
      <c r="L6" s="73"/>
      <c r="M6" s="73"/>
      <c r="N6" s="113"/>
    </row>
    <row r="7" spans="1:14" x14ac:dyDescent="0.25">
      <c r="A7" s="70"/>
      <c r="B7" s="68"/>
      <c r="C7" s="68"/>
      <c r="D7" s="84" t="s">
        <v>16</v>
      </c>
      <c r="E7" s="68">
        <v>0.82</v>
      </c>
      <c r="F7" s="84"/>
      <c r="G7" s="68"/>
      <c r="H7" s="68"/>
      <c r="I7" s="68"/>
      <c r="J7" s="84" t="s">
        <v>22</v>
      </c>
      <c r="K7" s="68">
        <v>0.33</v>
      </c>
      <c r="L7" s="68"/>
      <c r="M7" s="68"/>
      <c r="N7" s="115">
        <f>C7+E7+G7+I7+K7+M7</f>
        <v>1.1499999999999999</v>
      </c>
    </row>
    <row r="8" spans="1:14" ht="23.25" x14ac:dyDescent="0.25">
      <c r="A8" s="112">
        <v>10</v>
      </c>
      <c r="B8" s="117" t="s">
        <v>104</v>
      </c>
      <c r="C8" s="73"/>
      <c r="D8" s="117" t="s">
        <v>104</v>
      </c>
      <c r="E8" s="73"/>
      <c r="F8" s="117" t="s">
        <v>104</v>
      </c>
      <c r="G8" s="73"/>
      <c r="H8" s="117" t="s">
        <v>104</v>
      </c>
      <c r="I8" s="73"/>
      <c r="J8" s="117" t="s">
        <v>104</v>
      </c>
      <c r="K8" s="73"/>
      <c r="L8" s="73"/>
      <c r="M8" s="73"/>
      <c r="N8" s="113"/>
    </row>
    <row r="9" spans="1:14" x14ac:dyDescent="0.25">
      <c r="A9" s="70"/>
      <c r="B9" s="95" t="s">
        <v>52</v>
      </c>
      <c r="C9" s="68">
        <v>0.25</v>
      </c>
      <c r="D9" s="95" t="s">
        <v>52</v>
      </c>
      <c r="E9" s="95">
        <v>0.25</v>
      </c>
      <c r="F9" s="95" t="s">
        <v>52</v>
      </c>
      <c r="G9" s="68">
        <v>0.25</v>
      </c>
      <c r="H9" s="95" t="s">
        <v>16</v>
      </c>
      <c r="I9" s="68">
        <v>1.05</v>
      </c>
      <c r="J9" s="95" t="s">
        <v>105</v>
      </c>
      <c r="K9" s="68">
        <v>0.5</v>
      </c>
      <c r="L9" s="68"/>
      <c r="M9" s="68"/>
      <c r="N9" s="115">
        <f t="shared" ref="N9:N11" si="0">C9+E9+G9+I9+K9+M9</f>
        <v>2.2999999999999998</v>
      </c>
    </row>
    <row r="10" spans="1:14" x14ac:dyDescent="0.25">
      <c r="A10" s="119">
        <v>7</v>
      </c>
      <c r="B10" s="1"/>
      <c r="C10" s="91"/>
      <c r="D10" s="91" t="s">
        <v>106</v>
      </c>
      <c r="E10" s="91"/>
      <c r="F10" s="87"/>
      <c r="G10" s="91"/>
      <c r="H10" s="91"/>
      <c r="I10" s="91"/>
      <c r="J10" s="91" t="s">
        <v>106</v>
      </c>
      <c r="K10" s="73"/>
      <c r="L10" s="73"/>
      <c r="M10" s="73"/>
      <c r="N10" s="113"/>
    </row>
    <row r="11" spans="1:14" x14ac:dyDescent="0.25">
      <c r="A11" s="119"/>
      <c r="B11" s="118"/>
      <c r="C11" s="91"/>
      <c r="D11" s="118" t="s">
        <v>16</v>
      </c>
      <c r="E11" s="118">
        <v>1.29</v>
      </c>
      <c r="F11" s="87"/>
      <c r="G11" s="91"/>
      <c r="H11" s="118"/>
      <c r="I11" s="91"/>
      <c r="J11" s="120" t="s">
        <v>22</v>
      </c>
      <c r="K11" s="91">
        <v>0.33</v>
      </c>
      <c r="L11" s="91"/>
      <c r="M11" s="91"/>
      <c r="N11" s="121">
        <f t="shared" si="0"/>
        <v>1.62</v>
      </c>
    </row>
    <row r="12" spans="1:14" ht="23.25" x14ac:dyDescent="0.25">
      <c r="A12" s="112"/>
      <c r="B12" s="92" t="s">
        <v>107</v>
      </c>
      <c r="C12" s="73"/>
      <c r="D12" s="73"/>
      <c r="E12" s="116"/>
      <c r="F12" s="92"/>
      <c r="G12" s="73"/>
      <c r="H12" s="92" t="s">
        <v>107</v>
      </c>
      <c r="I12" s="73"/>
      <c r="J12" s="73"/>
      <c r="K12" s="73"/>
      <c r="L12" s="73"/>
      <c r="M12" s="73"/>
      <c r="N12" s="113"/>
    </row>
    <row r="13" spans="1:14" x14ac:dyDescent="0.25">
      <c r="A13" s="70">
        <v>7.5</v>
      </c>
      <c r="B13" s="68" t="s">
        <v>16</v>
      </c>
      <c r="C13" s="68">
        <v>1.4</v>
      </c>
      <c r="D13" s="68"/>
      <c r="E13" s="95"/>
      <c r="F13" s="84"/>
      <c r="G13" s="68"/>
      <c r="H13" s="68" t="s">
        <v>52</v>
      </c>
      <c r="I13" s="68">
        <v>0.33</v>
      </c>
      <c r="J13" s="68"/>
      <c r="K13" s="68"/>
      <c r="L13" s="68"/>
      <c r="M13" s="68"/>
      <c r="N13" s="115">
        <f>I13+C13</f>
        <v>1.73</v>
      </c>
    </row>
    <row r="14" spans="1:14" x14ac:dyDescent="0.25">
      <c r="A14" s="112">
        <v>2</v>
      </c>
      <c r="B14" s="91"/>
      <c r="C14" s="91"/>
      <c r="D14" s="91"/>
      <c r="E14" s="118"/>
      <c r="F14" s="87"/>
      <c r="G14" s="91"/>
      <c r="H14" s="91"/>
      <c r="I14" s="91"/>
      <c r="J14" s="91" t="s">
        <v>108</v>
      </c>
      <c r="K14" s="91"/>
      <c r="L14" s="91"/>
      <c r="M14" s="91"/>
      <c r="N14" s="121"/>
    </row>
    <row r="15" spans="1:14" x14ac:dyDescent="0.25">
      <c r="A15" s="70"/>
      <c r="B15" s="68"/>
      <c r="C15" s="91"/>
      <c r="D15" s="68"/>
      <c r="E15" s="118"/>
      <c r="F15" s="87"/>
      <c r="G15" s="91"/>
      <c r="H15" s="91"/>
      <c r="I15" s="91"/>
      <c r="J15" s="68" t="s">
        <v>16</v>
      </c>
      <c r="K15" s="68">
        <v>0.46</v>
      </c>
      <c r="L15" s="68"/>
      <c r="M15" s="68"/>
      <c r="N15" s="115">
        <f t="shared" ref="N15" si="1">C15+E15+G15+I15+K15+M15</f>
        <v>0.46</v>
      </c>
    </row>
    <row r="16" spans="1:14" x14ac:dyDescent="0.25">
      <c r="A16" s="122"/>
      <c r="B16" s="73"/>
      <c r="C16" s="73"/>
      <c r="D16" s="73"/>
      <c r="E16" s="73"/>
      <c r="F16" s="92"/>
      <c r="G16" s="73"/>
      <c r="H16" s="73"/>
      <c r="I16" s="73"/>
      <c r="J16" s="73"/>
      <c r="K16" s="73"/>
      <c r="L16" s="73"/>
      <c r="M16" s="73"/>
      <c r="N16" s="113"/>
    </row>
    <row r="17" spans="1:14" x14ac:dyDescent="0.25">
      <c r="A17" s="122">
        <f>SUM(A4:A16)</f>
        <v>37.5</v>
      </c>
      <c r="B17" s="70" t="s">
        <v>8</v>
      </c>
      <c r="C17" s="70">
        <f>SUM(C4:C16)</f>
        <v>1.65</v>
      </c>
      <c r="D17" s="95"/>
      <c r="E17" s="95">
        <f>SUM(E4:E16)</f>
        <v>3.41</v>
      </c>
      <c r="F17" s="94"/>
      <c r="G17" s="70">
        <f>SUM(G4:G16)</f>
        <v>0.25</v>
      </c>
      <c r="H17" s="70"/>
      <c r="I17" s="70">
        <f>SUM(I4:I16)</f>
        <v>1.3800000000000001</v>
      </c>
      <c r="J17" s="70"/>
      <c r="K17" s="95">
        <f>SUM(K4:K16)</f>
        <v>1.9500000000000002</v>
      </c>
      <c r="L17" s="95"/>
      <c r="M17" s="95">
        <f>SUM(M4:M16)</f>
        <v>0</v>
      </c>
      <c r="N17" s="123">
        <f>SUM(N4:N16)</f>
        <v>8.64</v>
      </c>
    </row>
    <row r="18" spans="1:14" x14ac:dyDescent="0.25">
      <c r="A18" s="1"/>
      <c r="B18" s="1"/>
      <c r="C18" s="1"/>
      <c r="D18" s="1"/>
      <c r="E18" s="1"/>
      <c r="F18" s="97"/>
      <c r="G18" s="1"/>
      <c r="H18" s="1"/>
      <c r="I18" s="1"/>
      <c r="J18" s="16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97"/>
      <c r="G19" s="1"/>
      <c r="H19" s="1" t="s">
        <v>10</v>
      </c>
      <c r="I19" s="1"/>
      <c r="J19" s="16"/>
      <c r="K19" s="110">
        <f>N17*4.33</f>
        <v>37.411200000000001</v>
      </c>
      <c r="L19" s="110"/>
      <c r="M19" s="110"/>
      <c r="N19" s="1"/>
    </row>
    <row r="20" spans="1:14" x14ac:dyDescent="0.25">
      <c r="A20" s="1"/>
      <c r="B20" s="1"/>
      <c r="C20" s="1"/>
      <c r="D20" s="1"/>
      <c r="E20" s="1"/>
      <c r="F20" s="97"/>
      <c r="G20" s="1"/>
      <c r="H20" s="1"/>
      <c r="I20" s="111">
        <f>N17</f>
        <v>8.64</v>
      </c>
      <c r="J20" s="1"/>
      <c r="K20" s="1"/>
      <c r="L20" s="1"/>
      <c r="M20" s="1"/>
      <c r="N20" s="1"/>
    </row>
    <row r="21" spans="1:14" x14ac:dyDescent="0.25">
      <c r="A21" s="1"/>
      <c r="B21" s="1" t="s">
        <v>28</v>
      </c>
      <c r="C21" s="1"/>
      <c r="D21" s="1"/>
      <c r="E21" s="1"/>
      <c r="F21" s="97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 t="s">
        <v>29</v>
      </c>
      <c r="C22" s="1"/>
      <c r="D22" s="1"/>
      <c r="E22" s="1"/>
      <c r="F22" s="97" t="s">
        <v>101</v>
      </c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 t="s">
        <v>11</v>
      </c>
      <c r="C23" s="1"/>
      <c r="D23" s="1"/>
      <c r="E23" s="1"/>
      <c r="F23" s="97"/>
      <c r="G23" s="1"/>
      <c r="H23" s="1"/>
      <c r="I23" s="1"/>
      <c r="J23" s="1"/>
      <c r="K23" s="1"/>
      <c r="L23" s="1"/>
      <c r="M23" s="1"/>
      <c r="N23" s="1"/>
    </row>
  </sheetData>
  <pageMargins left="0.7" right="0.7" top="0.75" bottom="0.75" header="0.3" footer="0.3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H18" sqref="H18"/>
    </sheetView>
  </sheetViews>
  <sheetFormatPr baseColWidth="10" defaultRowHeight="15" x14ac:dyDescent="0.25"/>
  <cols>
    <col min="1" max="1" width="9.42578125" customWidth="1"/>
    <col min="3" max="3" width="8.7109375" customWidth="1"/>
    <col min="5" max="5" width="5.28515625" customWidth="1"/>
    <col min="7" max="7" width="5.7109375" customWidth="1"/>
    <col min="9" max="9" width="5.42578125" customWidth="1"/>
    <col min="11" max="11" width="5.7109375" customWidth="1"/>
    <col min="13" max="13" width="5.42578125" customWidth="1"/>
    <col min="14" max="14" width="7.28515625" customWidth="1"/>
  </cols>
  <sheetData>
    <row r="1" spans="1:14" x14ac:dyDescent="0.25">
      <c r="A1" s="1"/>
      <c r="B1" s="96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/>
      <c r="B3" s="4" t="s">
        <v>1</v>
      </c>
      <c r="C3" s="4"/>
      <c r="D3" s="4" t="s">
        <v>3</v>
      </c>
      <c r="E3" s="4"/>
      <c r="F3" s="98" t="s">
        <v>96</v>
      </c>
      <c r="G3" s="4"/>
      <c r="H3" s="4" t="s">
        <v>6</v>
      </c>
      <c r="I3" s="4"/>
      <c r="J3" s="4" t="s">
        <v>7</v>
      </c>
      <c r="K3" s="4"/>
      <c r="L3" s="4" t="s">
        <v>97</v>
      </c>
      <c r="M3" s="4"/>
      <c r="N3" s="4" t="s">
        <v>8</v>
      </c>
    </row>
    <row r="4" spans="1:14" ht="24.75" x14ac:dyDescent="0.25">
      <c r="A4" s="29"/>
      <c r="B4" s="86"/>
      <c r="C4" s="58"/>
      <c r="D4" s="34" t="s">
        <v>98</v>
      </c>
      <c r="E4" s="90"/>
      <c r="F4" s="31"/>
      <c r="G4" s="99"/>
      <c r="H4" s="31"/>
      <c r="I4" s="58"/>
      <c r="J4" s="34" t="s">
        <v>98</v>
      </c>
      <c r="K4" s="34"/>
      <c r="L4" s="90"/>
      <c r="M4" s="31"/>
      <c r="N4" s="31"/>
    </row>
    <row r="5" spans="1:14" ht="24.75" x14ac:dyDescent="0.25">
      <c r="A5" s="35">
        <v>25.98</v>
      </c>
      <c r="B5" s="100"/>
      <c r="C5" s="59"/>
      <c r="D5" s="38" t="s">
        <v>99</v>
      </c>
      <c r="E5" s="64">
        <v>3</v>
      </c>
      <c r="F5" s="36"/>
      <c r="G5" s="101"/>
      <c r="H5" s="36"/>
      <c r="I5" s="59"/>
      <c r="J5" s="38" t="s">
        <v>99</v>
      </c>
      <c r="K5" s="38">
        <v>3</v>
      </c>
      <c r="L5" s="64"/>
      <c r="M5" s="36"/>
      <c r="N5" s="36">
        <f>K5+E5</f>
        <v>6</v>
      </c>
    </row>
    <row r="6" spans="1:14" x14ac:dyDescent="0.25">
      <c r="A6" s="102"/>
      <c r="B6" s="73"/>
      <c r="C6" s="73"/>
      <c r="D6" s="103"/>
      <c r="E6" s="73"/>
      <c r="F6" s="92"/>
      <c r="G6" s="73"/>
      <c r="H6" s="73"/>
      <c r="I6" s="73"/>
      <c r="J6" s="73"/>
      <c r="K6" s="73"/>
      <c r="L6" s="73"/>
      <c r="M6" s="73"/>
      <c r="N6" s="73"/>
    </row>
    <row r="7" spans="1:14" x14ac:dyDescent="0.25">
      <c r="A7" s="104">
        <f>SUM(A4:A6)</f>
        <v>25.98</v>
      </c>
      <c r="B7" s="68" t="s">
        <v>8</v>
      </c>
      <c r="C7" s="68">
        <f>SUM(C4:C6)</f>
        <v>0</v>
      </c>
      <c r="D7" s="105"/>
      <c r="E7" s="95">
        <f>SUM(E4:E6)</f>
        <v>3</v>
      </c>
      <c r="F7" s="84"/>
      <c r="G7" s="68">
        <f>SUM(G4:G6)</f>
        <v>0</v>
      </c>
      <c r="H7" s="68"/>
      <c r="I7" s="68">
        <f>SUM(I4:I6)</f>
        <v>0</v>
      </c>
      <c r="J7" s="68"/>
      <c r="K7" s="95">
        <f>SUM(K4:K6)</f>
        <v>3</v>
      </c>
      <c r="L7" s="95"/>
      <c r="M7" s="95">
        <f>SUM(M4:M6)</f>
        <v>0</v>
      </c>
      <c r="N7" s="106">
        <f>SUM(N4:N6)</f>
        <v>6</v>
      </c>
    </row>
    <row r="8" spans="1:14" x14ac:dyDescent="0.25">
      <c r="A8" s="1"/>
      <c r="B8" s="96" t="s">
        <v>28</v>
      </c>
      <c r="C8" s="1"/>
      <c r="D8" s="107"/>
      <c r="E8" s="1"/>
      <c r="F8" s="97"/>
      <c r="G8" s="1" t="s">
        <v>100</v>
      </c>
      <c r="H8" s="1"/>
      <c r="I8" s="1"/>
      <c r="J8" s="16"/>
      <c r="K8" s="1"/>
      <c r="L8" s="1"/>
      <c r="M8" s="1"/>
      <c r="N8" s="1"/>
    </row>
    <row r="9" spans="1:14" x14ac:dyDescent="0.25">
      <c r="A9" s="1"/>
      <c r="B9" s="96" t="s">
        <v>32</v>
      </c>
      <c r="C9" s="96"/>
      <c r="D9" s="108" t="str">
        <f>B1</f>
        <v>ALMUDENA PEREZ TORRES</v>
      </c>
      <c r="E9" s="96"/>
      <c r="F9" s="109"/>
      <c r="G9" s="1"/>
      <c r="H9" s="1" t="s">
        <v>10</v>
      </c>
      <c r="I9" s="1"/>
      <c r="J9" s="16"/>
      <c r="K9" s="110">
        <f>N7*4.33</f>
        <v>25.98</v>
      </c>
      <c r="L9" s="110"/>
      <c r="M9" s="110"/>
      <c r="N9" s="1"/>
    </row>
    <row r="10" spans="1:14" x14ac:dyDescent="0.25">
      <c r="A10" s="1"/>
      <c r="B10" s="96" t="s">
        <v>11</v>
      </c>
      <c r="C10" s="96"/>
      <c r="D10" s="108"/>
      <c r="E10" s="96"/>
      <c r="F10" s="109"/>
      <c r="G10" s="1"/>
      <c r="H10" s="1"/>
      <c r="I10" s="111"/>
      <c r="J10" s="1"/>
      <c r="K10" s="1"/>
      <c r="L10" s="1"/>
      <c r="M10" s="1"/>
      <c r="N10" s="1"/>
    </row>
  </sheetData>
  <pageMargins left="0.7" right="0.7" top="0.75" bottom="0.75" header="0.3" footer="0.3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P22" sqref="P22"/>
    </sheetView>
  </sheetViews>
  <sheetFormatPr baseColWidth="10" defaultRowHeight="15" x14ac:dyDescent="0.25"/>
  <cols>
    <col min="1" max="1" width="9.85546875" customWidth="1"/>
    <col min="2" max="2" width="18.28515625" customWidth="1"/>
    <col min="3" max="3" width="5.85546875" customWidth="1"/>
    <col min="4" max="4" width="14.28515625" customWidth="1"/>
    <col min="5" max="5" width="5.28515625" customWidth="1"/>
    <col min="6" max="6" width="16.85546875" customWidth="1"/>
    <col min="7" max="7" width="5.140625" customWidth="1"/>
    <col min="8" max="8" width="12.85546875" customWidth="1"/>
    <col min="9" max="9" width="5" customWidth="1"/>
    <col min="10" max="10" width="15.5703125" customWidth="1"/>
    <col min="11" max="11" width="5.5703125" customWidth="1"/>
    <col min="13" max="13" width="4.7109375" customWidth="1"/>
    <col min="14" max="14" width="6" customWidth="1"/>
  </cols>
  <sheetData>
    <row r="1" spans="1:14" x14ac:dyDescent="0.25">
      <c r="A1" s="27"/>
      <c r="B1" s="1" t="s">
        <v>12</v>
      </c>
      <c r="C1" s="27"/>
      <c r="D1" s="1"/>
      <c r="E1" s="27"/>
      <c r="F1" s="28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3" t="s">
        <v>0</v>
      </c>
      <c r="B2" s="4" t="s">
        <v>1</v>
      </c>
      <c r="C2" s="3" t="s">
        <v>19</v>
      </c>
      <c r="D2" s="4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20</v>
      </c>
      <c r="M2" s="3" t="s">
        <v>4</v>
      </c>
      <c r="N2" s="3" t="s">
        <v>8</v>
      </c>
    </row>
    <row r="3" spans="1:14" x14ac:dyDescent="0.25">
      <c r="A3" s="29"/>
      <c r="B3" s="67" t="s">
        <v>79</v>
      </c>
      <c r="C3" s="58"/>
      <c r="D3" s="78"/>
      <c r="E3" s="31"/>
      <c r="F3" s="67" t="s">
        <v>79</v>
      </c>
      <c r="G3" s="31"/>
      <c r="H3" s="67"/>
      <c r="I3" s="31"/>
      <c r="J3" s="67" t="s">
        <v>79</v>
      </c>
      <c r="K3" s="31"/>
      <c r="L3" s="32"/>
      <c r="M3" s="31"/>
      <c r="N3" s="31"/>
    </row>
    <row r="4" spans="1:14" ht="17.25" customHeight="1" x14ac:dyDescent="0.25">
      <c r="A4" s="35">
        <v>7.75</v>
      </c>
      <c r="B4" s="84" t="s">
        <v>80</v>
      </c>
      <c r="C4" s="59">
        <v>0.4</v>
      </c>
      <c r="D4" s="68"/>
      <c r="E4" s="37"/>
      <c r="F4" s="84" t="s">
        <v>16</v>
      </c>
      <c r="G4" s="36">
        <v>1</v>
      </c>
      <c r="H4" s="84"/>
      <c r="I4" s="36"/>
      <c r="J4" s="68" t="s">
        <v>81</v>
      </c>
      <c r="K4" s="36">
        <v>0.39</v>
      </c>
      <c r="L4" s="36"/>
      <c r="M4" s="36"/>
      <c r="N4" s="36">
        <f>C4+E4+G4+I4+K4+M4</f>
        <v>1.79</v>
      </c>
    </row>
    <row r="5" spans="1:14" x14ac:dyDescent="0.25">
      <c r="A5" s="29"/>
      <c r="B5" s="67" t="s">
        <v>82</v>
      </c>
      <c r="C5" s="58"/>
      <c r="D5" s="78"/>
      <c r="E5" s="31"/>
      <c r="F5" s="67"/>
      <c r="G5" s="31"/>
      <c r="H5" s="67"/>
      <c r="I5" s="34"/>
      <c r="J5" s="67"/>
      <c r="K5" s="31"/>
      <c r="L5" s="31"/>
      <c r="M5" s="31"/>
      <c r="N5" s="31"/>
    </row>
    <row r="6" spans="1:14" x14ac:dyDescent="0.25">
      <c r="A6" s="35">
        <v>4</v>
      </c>
      <c r="B6" s="84" t="s">
        <v>16</v>
      </c>
      <c r="C6" s="59">
        <v>0.92</v>
      </c>
      <c r="D6" s="68"/>
      <c r="E6" s="37"/>
      <c r="F6" s="84"/>
      <c r="G6" s="36"/>
      <c r="H6" s="68"/>
      <c r="I6" s="36"/>
      <c r="J6" s="68"/>
      <c r="K6" s="36"/>
      <c r="L6" s="36"/>
      <c r="M6" s="36"/>
      <c r="N6" s="36">
        <f>C6+E6+G6+I6+K6+M6</f>
        <v>0.92</v>
      </c>
    </row>
    <row r="7" spans="1:14" ht="27" customHeight="1" x14ac:dyDescent="0.25">
      <c r="A7" s="29"/>
      <c r="B7" s="67" t="s">
        <v>83</v>
      </c>
      <c r="C7" s="62"/>
      <c r="D7" s="87"/>
      <c r="E7" s="41"/>
      <c r="F7" s="67" t="s">
        <v>83</v>
      </c>
      <c r="G7" s="42"/>
      <c r="H7" s="67"/>
      <c r="I7" s="42"/>
      <c r="J7" s="67" t="s">
        <v>83</v>
      </c>
      <c r="K7" s="31"/>
      <c r="L7" s="31"/>
      <c r="M7" s="31"/>
      <c r="N7" s="31"/>
    </row>
    <row r="8" spans="1:14" x14ac:dyDescent="0.25">
      <c r="A8" s="35">
        <v>7</v>
      </c>
      <c r="B8" s="68" t="s">
        <v>22</v>
      </c>
      <c r="C8" s="59">
        <v>0.25</v>
      </c>
      <c r="D8" s="84"/>
      <c r="E8" s="38"/>
      <c r="F8" s="84" t="s">
        <v>16</v>
      </c>
      <c r="G8" s="36">
        <v>1.1100000000000001</v>
      </c>
      <c r="H8" s="68"/>
      <c r="I8" s="36"/>
      <c r="J8" s="68" t="s">
        <v>22</v>
      </c>
      <c r="K8" s="36">
        <v>0.25</v>
      </c>
      <c r="L8" s="38"/>
      <c r="M8" s="36"/>
      <c r="N8" s="36">
        <f>C8+E8+G8+I8+K8+M8</f>
        <v>1.61</v>
      </c>
    </row>
    <row r="9" spans="1:14" ht="27" customHeight="1" x14ac:dyDescent="0.25">
      <c r="A9" s="63"/>
      <c r="B9" s="67" t="s">
        <v>84</v>
      </c>
      <c r="C9" s="62"/>
      <c r="D9" s="88"/>
      <c r="E9" s="41"/>
      <c r="F9" s="67" t="s">
        <v>84</v>
      </c>
      <c r="G9" s="42"/>
      <c r="H9" s="89"/>
      <c r="I9" s="42"/>
      <c r="J9" s="67" t="s">
        <v>84</v>
      </c>
      <c r="K9" s="42"/>
      <c r="L9" s="61"/>
      <c r="M9" s="42"/>
      <c r="N9" s="31"/>
    </row>
    <row r="10" spans="1:14" x14ac:dyDescent="0.25">
      <c r="A10" s="63">
        <v>7</v>
      </c>
      <c r="B10" s="68" t="s">
        <v>22</v>
      </c>
      <c r="C10" s="59">
        <v>0.25</v>
      </c>
      <c r="D10" s="84"/>
      <c r="E10" s="38"/>
      <c r="F10" s="84" t="s">
        <v>16</v>
      </c>
      <c r="G10" s="36">
        <v>1.1100000000000001</v>
      </c>
      <c r="H10" s="68"/>
      <c r="I10" s="36"/>
      <c r="J10" s="68" t="s">
        <v>22</v>
      </c>
      <c r="K10" s="36">
        <v>0.25</v>
      </c>
      <c r="L10" s="61"/>
      <c r="M10" s="42"/>
      <c r="N10" s="36">
        <f>C10+E10+G10+I10+K10+M10</f>
        <v>1.61</v>
      </c>
    </row>
    <row r="11" spans="1:14" ht="15" customHeight="1" x14ac:dyDescent="0.25">
      <c r="A11" s="29"/>
      <c r="B11" s="86" t="s">
        <v>85</v>
      </c>
      <c r="C11" s="58"/>
      <c r="D11" s="86"/>
      <c r="E11" s="31"/>
      <c r="F11" s="86" t="s">
        <v>85</v>
      </c>
      <c r="G11" s="31"/>
      <c r="H11" s="86"/>
      <c r="I11" s="31"/>
      <c r="J11" s="86" t="s">
        <v>85</v>
      </c>
      <c r="K11" s="31"/>
      <c r="L11" s="90"/>
      <c r="M11" s="31"/>
      <c r="N11" s="31"/>
    </row>
    <row r="12" spans="1:14" x14ac:dyDescent="0.25">
      <c r="A12" s="35">
        <v>6.64</v>
      </c>
      <c r="B12" s="75" t="s">
        <v>16</v>
      </c>
      <c r="C12" s="59">
        <v>1.03</v>
      </c>
      <c r="D12" s="75"/>
      <c r="E12" s="36"/>
      <c r="F12" s="75" t="s">
        <v>22</v>
      </c>
      <c r="G12" s="36">
        <v>0.25</v>
      </c>
      <c r="H12" s="75"/>
      <c r="I12" s="36"/>
      <c r="J12" s="75" t="s">
        <v>22</v>
      </c>
      <c r="K12" s="36">
        <v>0.25</v>
      </c>
      <c r="L12" s="75"/>
      <c r="M12" s="36"/>
      <c r="N12" s="36">
        <f>C12+E12+G12+I12+K12+M12</f>
        <v>1.53</v>
      </c>
    </row>
    <row r="13" spans="1:14" ht="27" customHeight="1" x14ac:dyDescent="0.25">
      <c r="A13" s="29"/>
      <c r="B13" s="67" t="s">
        <v>86</v>
      </c>
      <c r="C13" s="62"/>
      <c r="D13" s="67"/>
      <c r="E13" s="41"/>
      <c r="F13" s="67" t="s">
        <v>86</v>
      </c>
      <c r="G13" s="42"/>
      <c r="H13" s="67"/>
      <c r="I13" s="42"/>
      <c r="J13" s="67" t="s">
        <v>86</v>
      </c>
      <c r="K13" s="42"/>
      <c r="L13" s="67"/>
      <c r="M13" s="31"/>
      <c r="N13" s="31"/>
    </row>
    <row r="14" spans="1:14" x14ac:dyDescent="0.25">
      <c r="A14" s="35">
        <v>6</v>
      </c>
      <c r="B14" s="75" t="s">
        <v>22</v>
      </c>
      <c r="C14" s="59">
        <v>0.28999999999999998</v>
      </c>
      <c r="D14" s="75"/>
      <c r="E14" s="38"/>
      <c r="F14" s="75" t="s">
        <v>16</v>
      </c>
      <c r="G14" s="38">
        <v>0.8</v>
      </c>
      <c r="H14" s="75"/>
      <c r="I14" s="38"/>
      <c r="J14" s="75" t="s">
        <v>22</v>
      </c>
      <c r="K14" s="36">
        <v>0.28999999999999998</v>
      </c>
      <c r="L14" s="84"/>
      <c r="M14" s="38"/>
      <c r="N14" s="36">
        <f>C14+E14+G14+I14+K14+M14</f>
        <v>1.3800000000000001</v>
      </c>
    </row>
    <row r="15" spans="1:14" ht="14.25" customHeight="1" x14ac:dyDescent="0.25">
      <c r="A15" s="63"/>
      <c r="B15" s="67" t="s">
        <v>87</v>
      </c>
      <c r="C15" s="62"/>
      <c r="D15" s="67"/>
      <c r="E15" s="41"/>
      <c r="F15" s="67" t="s">
        <v>87</v>
      </c>
      <c r="G15" s="41"/>
      <c r="H15" s="67"/>
      <c r="I15" s="41"/>
      <c r="J15" s="67" t="s">
        <v>87</v>
      </c>
      <c r="K15" s="41"/>
      <c r="L15" s="91"/>
      <c r="M15" s="42"/>
      <c r="N15" s="31"/>
    </row>
    <row r="16" spans="1:14" ht="16.5" customHeight="1" x14ac:dyDescent="0.25">
      <c r="A16" s="35">
        <v>5</v>
      </c>
      <c r="B16" s="75" t="s">
        <v>88</v>
      </c>
      <c r="C16" s="59">
        <v>0.65</v>
      </c>
      <c r="D16" s="75"/>
      <c r="E16" s="38"/>
      <c r="F16" s="75" t="s">
        <v>89</v>
      </c>
      <c r="G16" s="38">
        <v>0.25</v>
      </c>
      <c r="H16" s="75"/>
      <c r="I16" s="38"/>
      <c r="J16" s="75" t="s">
        <v>89</v>
      </c>
      <c r="K16" s="38">
        <v>0.25</v>
      </c>
      <c r="L16" s="38"/>
      <c r="M16" s="36"/>
      <c r="N16" s="36">
        <f>C16+E16+G16+I16+K16+M16</f>
        <v>1.1499999999999999</v>
      </c>
    </row>
    <row r="17" spans="1:14" ht="18.75" customHeight="1" x14ac:dyDescent="0.25">
      <c r="A17" s="29"/>
      <c r="B17" s="85" t="s">
        <v>90</v>
      </c>
      <c r="C17" s="58"/>
      <c r="D17" s="85" t="s">
        <v>90</v>
      </c>
      <c r="E17" s="34"/>
      <c r="F17" s="85" t="s">
        <v>90</v>
      </c>
      <c r="G17" s="34"/>
      <c r="H17" s="85" t="s">
        <v>90</v>
      </c>
      <c r="I17" s="34"/>
      <c r="J17" s="85" t="s">
        <v>90</v>
      </c>
      <c r="K17" s="34"/>
      <c r="L17" s="92"/>
      <c r="M17" s="31"/>
      <c r="N17" s="31"/>
    </row>
    <row r="18" spans="1:14" x14ac:dyDescent="0.25">
      <c r="A18" s="35">
        <v>9</v>
      </c>
      <c r="B18" s="75" t="s">
        <v>22</v>
      </c>
      <c r="C18" s="59">
        <v>0.25</v>
      </c>
      <c r="D18" s="75" t="s">
        <v>16</v>
      </c>
      <c r="E18" s="38">
        <v>1.08</v>
      </c>
      <c r="F18" s="75" t="s">
        <v>22</v>
      </c>
      <c r="G18" s="38">
        <v>0.25</v>
      </c>
      <c r="H18" s="75" t="s">
        <v>22</v>
      </c>
      <c r="I18" s="38">
        <v>0.25</v>
      </c>
      <c r="J18" s="75" t="s">
        <v>22</v>
      </c>
      <c r="K18" s="38">
        <v>0.25</v>
      </c>
      <c r="L18" s="84"/>
      <c r="M18" s="36"/>
      <c r="N18" s="36">
        <f>C18+E18+G18+I18+K18</f>
        <v>2.08</v>
      </c>
    </row>
    <row r="19" spans="1:14" x14ac:dyDescent="0.25">
      <c r="A19" s="29"/>
      <c r="B19" s="85" t="s">
        <v>91</v>
      </c>
      <c r="C19" s="34"/>
      <c r="D19" s="85"/>
      <c r="E19" s="34"/>
      <c r="F19" s="85" t="s">
        <v>91</v>
      </c>
      <c r="G19" s="34"/>
      <c r="H19" s="85"/>
      <c r="I19" s="34"/>
      <c r="J19" s="92" t="s">
        <v>91</v>
      </c>
      <c r="K19" s="31"/>
      <c r="L19" s="92"/>
      <c r="M19" s="31"/>
      <c r="N19" s="31"/>
    </row>
    <row r="20" spans="1:14" x14ac:dyDescent="0.25">
      <c r="A20" s="35">
        <v>6</v>
      </c>
      <c r="B20" s="75" t="s">
        <v>52</v>
      </c>
      <c r="C20" s="38">
        <v>0.25</v>
      </c>
      <c r="D20" s="75"/>
      <c r="E20" s="38"/>
      <c r="F20" s="75" t="s">
        <v>16</v>
      </c>
      <c r="G20" s="38">
        <v>0.88</v>
      </c>
      <c r="H20" s="75"/>
      <c r="I20" s="38"/>
      <c r="J20" s="84" t="s">
        <v>52</v>
      </c>
      <c r="K20" s="36">
        <v>0.25</v>
      </c>
      <c r="L20" s="84"/>
      <c r="M20" s="36"/>
      <c r="N20" s="36">
        <f>C20+E20+G20+I20+K20</f>
        <v>1.38</v>
      </c>
    </row>
    <row r="21" spans="1:14" ht="23.25" x14ac:dyDescent="0.25">
      <c r="A21" s="29"/>
      <c r="B21" s="93"/>
      <c r="C21" s="62"/>
      <c r="D21" s="93" t="s">
        <v>92</v>
      </c>
      <c r="E21" s="41"/>
      <c r="F21" s="93"/>
      <c r="G21" s="41"/>
      <c r="H21" s="93"/>
      <c r="I21" s="41"/>
      <c r="J21" s="93"/>
      <c r="K21" s="41"/>
      <c r="L21" s="87"/>
      <c r="M21" s="42"/>
      <c r="N21" s="42"/>
    </row>
    <row r="22" spans="1:14" ht="23.25" x14ac:dyDescent="0.25">
      <c r="A22" s="35">
        <v>2.5</v>
      </c>
      <c r="B22" s="75"/>
      <c r="C22" s="59"/>
      <c r="D22" s="75" t="s">
        <v>93</v>
      </c>
      <c r="E22" s="38">
        <v>0.57999999999999996</v>
      </c>
      <c r="F22" s="75"/>
      <c r="G22" s="38"/>
      <c r="H22" s="75"/>
      <c r="I22" s="38"/>
      <c r="J22" s="75"/>
      <c r="K22" s="38"/>
      <c r="L22" s="84"/>
      <c r="M22" s="36"/>
      <c r="N22" s="36">
        <f>E22</f>
        <v>0.57999999999999996</v>
      </c>
    </row>
    <row r="23" spans="1:14" x14ac:dyDescent="0.25">
      <c r="A23" s="44">
        <f>SUM(A3:A22)</f>
        <v>60.89</v>
      </c>
      <c r="B23" s="70" t="s">
        <v>8</v>
      </c>
      <c r="C23" s="59">
        <f>SUM(C3:C22)</f>
        <v>4.29</v>
      </c>
      <c r="D23" s="39"/>
      <c r="E23" s="39">
        <f>SUM(E3:E22)</f>
        <v>1.6600000000000001</v>
      </c>
      <c r="F23" s="94"/>
      <c r="G23" s="35">
        <f>SUM(G3:G22)</f>
        <v>5.65</v>
      </c>
      <c r="H23" s="35"/>
      <c r="I23" s="35">
        <f>SUM(I3:I22)</f>
        <v>0.25</v>
      </c>
      <c r="J23" s="70"/>
      <c r="K23" s="39">
        <f>SUM(K3:K22)</f>
        <v>2.1800000000000002</v>
      </c>
      <c r="L23" s="95"/>
      <c r="M23" s="39">
        <f>SUM(M3:M22)</f>
        <v>0</v>
      </c>
      <c r="N23" s="46">
        <f>SUM(N3:N22)</f>
        <v>14.030000000000003</v>
      </c>
    </row>
    <row r="24" spans="1:14" x14ac:dyDescent="0.25">
      <c r="A24" s="27"/>
      <c r="B24" s="1"/>
      <c r="C24" s="27"/>
      <c r="D24" s="27"/>
      <c r="E24" s="27"/>
      <c r="F24" s="28"/>
      <c r="G24" s="27"/>
      <c r="H24" s="27"/>
      <c r="I24" s="27"/>
      <c r="J24" s="47"/>
      <c r="K24" s="27"/>
      <c r="L24" s="27"/>
      <c r="M24" s="27"/>
      <c r="N24" s="27"/>
    </row>
    <row r="25" spans="1:14" x14ac:dyDescent="0.25">
      <c r="A25" s="27"/>
      <c r="B25" s="1"/>
      <c r="C25" s="27"/>
      <c r="D25" s="27"/>
      <c r="E25" s="27"/>
      <c r="F25" s="28"/>
      <c r="G25" s="27"/>
      <c r="H25" s="27" t="s">
        <v>10</v>
      </c>
      <c r="I25" s="27"/>
      <c r="J25" s="47"/>
      <c r="K25" s="48"/>
      <c r="L25" s="48"/>
      <c r="M25" s="48"/>
      <c r="N25" s="27"/>
    </row>
    <row r="26" spans="1:14" x14ac:dyDescent="0.25">
      <c r="A26" s="27"/>
      <c r="B26" s="1"/>
      <c r="C26" s="27"/>
      <c r="D26" s="27"/>
      <c r="E26" s="27"/>
      <c r="F26" s="28"/>
      <c r="G26" s="27"/>
      <c r="H26" s="27"/>
      <c r="I26" s="49">
        <f>N23</f>
        <v>14.030000000000003</v>
      </c>
      <c r="J26" s="27">
        <f>I26*4.33</f>
        <v>60.749900000000011</v>
      </c>
      <c r="K26" s="27"/>
      <c r="L26" s="27"/>
      <c r="M26" s="27"/>
      <c r="N26" s="27"/>
    </row>
    <row r="27" spans="1:14" x14ac:dyDescent="0.25">
      <c r="A27" s="27"/>
      <c r="B27" s="1" t="s">
        <v>28</v>
      </c>
      <c r="C27" s="27"/>
      <c r="D27" s="27"/>
      <c r="E27" s="50"/>
      <c r="F27" s="83" t="s">
        <v>94</v>
      </c>
      <c r="G27" s="27"/>
      <c r="H27" s="27"/>
      <c r="I27" s="27"/>
      <c r="J27" s="27" t="s">
        <v>11</v>
      </c>
      <c r="K27" s="27"/>
      <c r="L27" s="27"/>
      <c r="M27" s="27"/>
      <c r="N27" s="27"/>
    </row>
    <row r="28" spans="1:14" x14ac:dyDescent="0.25">
      <c r="A28" s="27"/>
      <c r="B28" s="1" t="s">
        <v>32</v>
      </c>
      <c r="C28" s="27"/>
      <c r="D28" s="27" t="str">
        <f>B1</f>
        <v>ALMUDENA PEREZ TORRES</v>
      </c>
      <c r="E28" s="27"/>
      <c r="F28" s="28"/>
      <c r="G28" s="27"/>
      <c r="H28" t="s">
        <v>95</v>
      </c>
      <c r="I28" s="27"/>
      <c r="J28" s="27"/>
      <c r="K28" s="27"/>
      <c r="L28" s="27"/>
      <c r="M28" s="27"/>
      <c r="N28" s="27"/>
    </row>
  </sheetData>
  <pageMargins left="0" right="0" top="0" bottom="0" header="0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1" max="1" width="8.28515625" customWidth="1"/>
    <col min="3" max="3" width="7.42578125" customWidth="1"/>
    <col min="4" max="4" width="14.7109375" customWidth="1"/>
    <col min="5" max="5" width="9" customWidth="1"/>
    <col min="6" max="6" width="11.7109375" customWidth="1"/>
    <col min="7" max="7" width="6.140625" customWidth="1"/>
    <col min="9" max="9" width="6.42578125" customWidth="1"/>
    <col min="10" max="10" width="18.140625" customWidth="1"/>
    <col min="11" max="11" width="5.85546875" customWidth="1"/>
    <col min="12" max="12" width="7.28515625" customWidth="1"/>
    <col min="13" max="13" width="4.85546875" customWidth="1"/>
    <col min="14" max="14" width="8" customWidth="1"/>
  </cols>
  <sheetData>
    <row r="1" spans="1:14" x14ac:dyDescent="0.25">
      <c r="A1" s="27"/>
      <c r="B1" s="27" t="s">
        <v>12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3" t="s">
        <v>0</v>
      </c>
      <c r="B3" s="3" t="s">
        <v>1</v>
      </c>
      <c r="C3" s="3" t="s">
        <v>19</v>
      </c>
      <c r="D3" s="3" t="s">
        <v>3</v>
      </c>
      <c r="E3" s="3" t="s">
        <v>4</v>
      </c>
      <c r="F3" s="3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20</v>
      </c>
      <c r="M3" s="3" t="s">
        <v>4</v>
      </c>
      <c r="N3" s="3" t="s">
        <v>8</v>
      </c>
    </row>
    <row r="4" spans="1:14" ht="24.75" x14ac:dyDescent="0.25">
      <c r="A4" s="29"/>
      <c r="B4" s="30" t="s">
        <v>74</v>
      </c>
      <c r="C4" s="42"/>
      <c r="D4" s="41"/>
      <c r="E4" s="41"/>
      <c r="F4" s="42"/>
      <c r="G4" s="42"/>
      <c r="H4" s="30" t="s">
        <v>74</v>
      </c>
      <c r="I4" s="42"/>
      <c r="J4" s="41"/>
      <c r="K4" s="41"/>
      <c r="L4" s="30"/>
      <c r="M4" s="31"/>
      <c r="N4" s="31"/>
    </row>
    <row r="5" spans="1:14" x14ac:dyDescent="0.25">
      <c r="A5" s="35">
        <v>8</v>
      </c>
      <c r="B5" s="43" t="s">
        <v>16</v>
      </c>
      <c r="C5" s="36">
        <v>0.92</v>
      </c>
      <c r="D5" s="38"/>
      <c r="E5" s="38"/>
      <c r="F5" s="36"/>
      <c r="G5" s="36"/>
      <c r="H5" s="43" t="s">
        <v>16</v>
      </c>
      <c r="I5" s="36">
        <v>0.92</v>
      </c>
      <c r="J5" s="38"/>
      <c r="K5" s="38"/>
      <c r="L5" s="38"/>
      <c r="M5" s="36"/>
      <c r="N5" s="36">
        <f>C5+E5+G5+I5+K5+M5</f>
        <v>1.84</v>
      </c>
    </row>
    <row r="6" spans="1:14" ht="24.75" x14ac:dyDescent="0.25">
      <c r="A6" s="80"/>
      <c r="B6" s="81" t="s">
        <v>75</v>
      </c>
      <c r="C6" s="31"/>
      <c r="D6" s="81"/>
      <c r="E6" s="34"/>
      <c r="F6" s="81" t="s">
        <v>76</v>
      </c>
      <c r="G6" s="34"/>
      <c r="H6" s="81"/>
      <c r="I6" s="34"/>
      <c r="J6" s="81" t="s">
        <v>77</v>
      </c>
      <c r="K6" s="34"/>
      <c r="L6" s="34"/>
      <c r="M6" s="31"/>
      <c r="N6" s="31"/>
    </row>
    <row r="7" spans="1:14" x14ac:dyDescent="0.25">
      <c r="A7" s="82">
        <v>11.5</v>
      </c>
      <c r="B7" s="43" t="s">
        <v>16</v>
      </c>
      <c r="C7" s="36">
        <v>0.89</v>
      </c>
      <c r="D7" s="43"/>
      <c r="E7" s="38"/>
      <c r="F7" s="43" t="s">
        <v>16</v>
      </c>
      <c r="G7" s="38">
        <v>0.89</v>
      </c>
      <c r="H7" s="43"/>
      <c r="I7" s="38"/>
      <c r="J7" s="43" t="s">
        <v>16</v>
      </c>
      <c r="K7" s="38">
        <v>0.89</v>
      </c>
      <c r="L7" s="38"/>
      <c r="M7" s="36"/>
      <c r="N7" s="36">
        <f>K7+G7+C7</f>
        <v>2.67</v>
      </c>
    </row>
    <row r="8" spans="1:14" x14ac:dyDescent="0.25">
      <c r="A8" s="44"/>
      <c r="B8" s="31"/>
      <c r="C8" s="31"/>
      <c r="D8" s="31"/>
      <c r="E8" s="31"/>
      <c r="F8" s="31"/>
      <c r="G8" s="31"/>
      <c r="H8" s="31"/>
      <c r="I8" s="31"/>
      <c r="J8" s="31"/>
      <c r="K8" s="31"/>
      <c r="L8" s="42"/>
      <c r="M8" s="42"/>
      <c r="N8" s="31"/>
    </row>
    <row r="9" spans="1:14" x14ac:dyDescent="0.25">
      <c r="A9" s="44">
        <f>SUM(A4:A8)</f>
        <v>19.5</v>
      </c>
      <c r="B9" s="35" t="s">
        <v>8</v>
      </c>
      <c r="C9" s="35">
        <f>SUM(C4:C8)</f>
        <v>1.81</v>
      </c>
      <c r="D9" s="39"/>
      <c r="E9" s="39">
        <f>SUM(E4:E8)</f>
        <v>0</v>
      </c>
      <c r="F9" s="35"/>
      <c r="G9" s="35">
        <f>SUM(G4:G8)</f>
        <v>0.89</v>
      </c>
      <c r="H9" s="35"/>
      <c r="I9" s="35">
        <f>SUM(I4:I8)</f>
        <v>0.92</v>
      </c>
      <c r="J9" s="35"/>
      <c r="K9" s="39">
        <f>SUM(K4:K8)</f>
        <v>0.89</v>
      </c>
      <c r="L9" s="39"/>
      <c r="M9" s="39">
        <f>SUM(M4:M8)</f>
        <v>0</v>
      </c>
      <c r="N9" s="46">
        <f>SUM(N4:N8)</f>
        <v>4.51</v>
      </c>
    </row>
    <row r="10" spans="1:14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47"/>
      <c r="K10" s="27"/>
      <c r="L10" s="27"/>
      <c r="M10" s="27"/>
      <c r="N10" s="27"/>
    </row>
    <row r="11" spans="1:14" x14ac:dyDescent="0.25">
      <c r="A11" s="27"/>
      <c r="B11" s="27"/>
      <c r="C11" s="27"/>
      <c r="D11" s="27"/>
      <c r="E11" s="27"/>
      <c r="F11" s="27"/>
      <c r="G11" s="27"/>
      <c r="H11" s="27" t="s">
        <v>10</v>
      </c>
      <c r="I11" s="27"/>
      <c r="J11" s="47"/>
      <c r="K11" s="48">
        <f>N9*4.33</f>
        <v>19.528299999999998</v>
      </c>
      <c r="L11" s="48"/>
      <c r="M11" s="48"/>
      <c r="N11" s="27"/>
    </row>
    <row r="12" spans="1:14" x14ac:dyDescent="0.25">
      <c r="A12" s="27"/>
      <c r="B12" s="27"/>
      <c r="C12" s="27"/>
      <c r="D12" s="27"/>
      <c r="E12" s="27"/>
      <c r="F12" s="27"/>
      <c r="G12" s="27"/>
      <c r="H12" s="27"/>
      <c r="I12" s="49">
        <f>N9</f>
        <v>4.51</v>
      </c>
      <c r="J12" s="27"/>
      <c r="K12" s="27"/>
      <c r="L12" s="27"/>
      <c r="M12" s="27"/>
      <c r="N12" s="27"/>
    </row>
    <row r="13" spans="1:14" x14ac:dyDescent="0.25">
      <c r="A13" s="27"/>
      <c r="B13" s="27" t="s">
        <v>28</v>
      </c>
      <c r="C13" s="27"/>
      <c r="D13" s="27"/>
      <c r="E13" s="50" t="s">
        <v>67</v>
      </c>
      <c r="G13" s="27"/>
      <c r="H13" s="27" t="s">
        <v>11</v>
      </c>
      <c r="I13" s="27"/>
      <c r="J13" s="27"/>
      <c r="K13" s="27"/>
      <c r="L13" s="27"/>
      <c r="M13" s="27"/>
      <c r="N13" s="27"/>
    </row>
    <row r="14" spans="1:14" x14ac:dyDescent="0.25">
      <c r="A14" s="27"/>
      <c r="B14" s="27" t="s">
        <v>29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6" spans="1:14" x14ac:dyDescent="0.25">
      <c r="A16" s="79"/>
      <c r="B16" s="79"/>
      <c r="C16" s="79"/>
      <c r="D16" s="79"/>
      <c r="E16" s="79"/>
      <c r="F16" s="79"/>
      <c r="G16" s="79"/>
    </row>
  </sheetData>
  <pageMargins left="0.7" right="0.7" top="0.75" bottom="0.75" header="0.3" footer="0.3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1"/>
    </sheetView>
  </sheetViews>
  <sheetFormatPr baseColWidth="10" defaultRowHeight="15" x14ac:dyDescent="0.25"/>
  <cols>
    <col min="1" max="1" width="5.85546875" customWidth="1"/>
    <col min="2" max="2" width="14.7109375" customWidth="1"/>
    <col min="3" max="3" width="8.42578125" customWidth="1"/>
    <col min="4" max="4" width="15.28515625" customWidth="1"/>
    <col min="5" max="5" width="11" customWidth="1"/>
    <col min="6" max="6" width="13.85546875" customWidth="1"/>
    <col min="7" max="7" width="7" customWidth="1"/>
    <col min="9" max="9" width="6.7109375" customWidth="1"/>
    <col min="10" max="10" width="13.85546875" customWidth="1"/>
    <col min="11" max="11" width="7.28515625" customWidth="1"/>
    <col min="12" max="12" width="7" customWidth="1"/>
    <col min="13" max="13" width="6.7109375" customWidth="1"/>
    <col min="14" max="14" width="7" customWidth="1"/>
  </cols>
  <sheetData>
    <row r="1" spans="1:14" x14ac:dyDescent="0.25">
      <c r="A1" s="27"/>
      <c r="B1" s="27" t="s">
        <v>12</v>
      </c>
      <c r="C1" s="27"/>
      <c r="D1" s="27"/>
      <c r="E1" s="27"/>
      <c r="F1" s="28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27"/>
      <c r="B2" s="27"/>
      <c r="C2" s="27"/>
      <c r="D2" s="27"/>
      <c r="E2" s="27"/>
      <c r="F2" s="28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3" t="s">
        <v>0</v>
      </c>
      <c r="B3" s="3" t="s">
        <v>1</v>
      </c>
      <c r="C3" s="3" t="s">
        <v>19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20</v>
      </c>
      <c r="M3" s="3" t="s">
        <v>4</v>
      </c>
      <c r="N3" s="3" t="s">
        <v>8</v>
      </c>
    </row>
    <row r="4" spans="1:14" x14ac:dyDescent="0.25">
      <c r="A4" s="29"/>
      <c r="B4" s="30" t="s">
        <v>21</v>
      </c>
      <c r="C4" s="31"/>
      <c r="D4" s="32"/>
      <c r="E4" s="31"/>
      <c r="F4" s="30" t="s">
        <v>21</v>
      </c>
      <c r="G4" s="33"/>
      <c r="H4" s="32"/>
      <c r="I4" s="34"/>
      <c r="J4" s="30" t="s">
        <v>21</v>
      </c>
      <c r="K4" s="31"/>
      <c r="L4" s="32"/>
      <c r="M4" s="31"/>
      <c r="N4" s="31"/>
    </row>
    <row r="5" spans="1:14" x14ac:dyDescent="0.25">
      <c r="A5" s="35">
        <v>12</v>
      </c>
      <c r="B5" s="36" t="s">
        <v>16</v>
      </c>
      <c r="C5" s="36">
        <v>1.25</v>
      </c>
      <c r="D5" s="36"/>
      <c r="E5" s="37"/>
      <c r="F5" s="38" t="s">
        <v>22</v>
      </c>
      <c r="G5" s="36">
        <v>0.27</v>
      </c>
      <c r="H5" s="36"/>
      <c r="I5" s="36"/>
      <c r="J5" s="36" t="s">
        <v>16</v>
      </c>
      <c r="K5" s="36">
        <v>1.25</v>
      </c>
      <c r="L5" s="36"/>
      <c r="M5" s="36"/>
      <c r="N5" s="36">
        <f>C5+E5+G5+I5+K5+M5</f>
        <v>2.77</v>
      </c>
    </row>
    <row r="6" spans="1:14" x14ac:dyDescent="0.25">
      <c r="A6" s="29"/>
      <c r="B6" s="30" t="s">
        <v>25</v>
      </c>
      <c r="C6" s="42"/>
      <c r="D6" s="30"/>
      <c r="E6" s="41"/>
      <c r="F6" s="30" t="s">
        <v>25</v>
      </c>
      <c r="G6" s="42"/>
      <c r="H6" s="42"/>
      <c r="I6" s="42"/>
      <c r="J6" s="30" t="s">
        <v>25</v>
      </c>
      <c r="K6" s="31"/>
      <c r="L6" s="31"/>
      <c r="M6" s="31"/>
      <c r="N6" s="31"/>
    </row>
    <row r="7" spans="1:14" x14ac:dyDescent="0.25">
      <c r="A7" s="35">
        <v>5.67</v>
      </c>
      <c r="B7" s="43" t="s">
        <v>16</v>
      </c>
      <c r="C7" s="36">
        <v>0.81</v>
      </c>
      <c r="D7" s="43"/>
      <c r="E7" s="38"/>
      <c r="F7" s="43" t="s">
        <v>22</v>
      </c>
      <c r="G7" s="36">
        <v>0.25</v>
      </c>
      <c r="H7" s="36"/>
      <c r="I7" s="36"/>
      <c r="J7" s="43" t="s">
        <v>22</v>
      </c>
      <c r="K7" s="36">
        <v>0.25</v>
      </c>
      <c r="L7" s="38"/>
      <c r="M7" s="36"/>
      <c r="N7" s="36">
        <f>C7+E7+G7+I7+K7+M7</f>
        <v>1.31</v>
      </c>
    </row>
    <row r="8" spans="1:14" x14ac:dyDescent="0.25">
      <c r="A8" s="29"/>
      <c r="B8" s="30" t="s">
        <v>26</v>
      </c>
      <c r="C8" s="42"/>
      <c r="D8" s="30"/>
      <c r="E8" s="41"/>
      <c r="F8" s="30" t="s">
        <v>26</v>
      </c>
      <c r="G8" s="42"/>
      <c r="H8" s="42"/>
      <c r="I8" s="42"/>
      <c r="J8" s="30" t="s">
        <v>26</v>
      </c>
      <c r="K8" s="31"/>
      <c r="L8" s="31"/>
      <c r="M8" s="31"/>
      <c r="N8" s="31"/>
    </row>
    <row r="9" spans="1:14" x14ac:dyDescent="0.25">
      <c r="A9" s="35">
        <v>5.68</v>
      </c>
      <c r="B9" s="43" t="s">
        <v>22</v>
      </c>
      <c r="C9" s="36">
        <v>0.25</v>
      </c>
      <c r="D9" s="43"/>
      <c r="E9" s="38"/>
      <c r="F9" s="43" t="s">
        <v>16</v>
      </c>
      <c r="G9" s="36">
        <v>0.81</v>
      </c>
      <c r="H9" s="36"/>
      <c r="I9" s="36"/>
      <c r="J9" s="43" t="s">
        <v>22</v>
      </c>
      <c r="K9" s="36">
        <v>0.25</v>
      </c>
      <c r="L9" s="38"/>
      <c r="M9" s="36"/>
      <c r="N9" s="36">
        <f>C9+E9+G9+I9+K9+M9</f>
        <v>1.31</v>
      </c>
    </row>
    <row r="10" spans="1:14" ht="24.75" x14ac:dyDescent="0.25">
      <c r="A10" s="29"/>
      <c r="B10" s="30"/>
      <c r="C10" s="42"/>
      <c r="D10" s="41" t="s">
        <v>27</v>
      </c>
      <c r="E10" s="41"/>
      <c r="F10" s="30"/>
      <c r="G10" s="42"/>
      <c r="H10" s="42"/>
      <c r="I10" s="42"/>
      <c r="J10" s="41" t="s">
        <v>27</v>
      </c>
      <c r="K10" s="41"/>
      <c r="L10" s="31"/>
      <c r="M10" s="31"/>
      <c r="N10" s="31"/>
    </row>
    <row r="11" spans="1:14" x14ac:dyDescent="0.25">
      <c r="A11" s="35">
        <v>8.66</v>
      </c>
      <c r="B11" s="43"/>
      <c r="C11" s="36"/>
      <c r="D11" s="38" t="s">
        <v>16</v>
      </c>
      <c r="E11" s="38">
        <v>1</v>
      </c>
      <c r="F11" s="38"/>
      <c r="G11" s="36"/>
      <c r="H11" s="36"/>
      <c r="I11" s="36"/>
      <c r="J11" s="38" t="s">
        <v>16</v>
      </c>
      <c r="K11" s="38">
        <v>1</v>
      </c>
      <c r="L11" s="38"/>
      <c r="M11" s="36"/>
      <c r="N11" s="36">
        <f>C11+E11+G11+I11+K11+M11</f>
        <v>2</v>
      </c>
    </row>
    <row r="12" spans="1:14" x14ac:dyDescent="0.25">
      <c r="A12" s="44"/>
      <c r="B12" s="31"/>
      <c r="C12" s="31"/>
      <c r="D12" s="31"/>
      <c r="E12" s="31"/>
      <c r="F12" s="34"/>
      <c r="G12" s="31"/>
      <c r="H12" s="31"/>
      <c r="I12" s="31"/>
      <c r="J12" s="31"/>
      <c r="K12" s="31"/>
      <c r="L12" s="42"/>
      <c r="M12" s="42"/>
      <c r="N12" s="31"/>
    </row>
    <row r="13" spans="1:14" x14ac:dyDescent="0.25">
      <c r="A13" s="44">
        <f>SUM(A4:A12)</f>
        <v>32.010000000000005</v>
      </c>
      <c r="B13" s="35" t="s">
        <v>8</v>
      </c>
      <c r="C13" s="35">
        <f>SUM(C5:C12)</f>
        <v>2.31</v>
      </c>
      <c r="D13" s="39"/>
      <c r="E13" s="39">
        <f>SUM(E4:E12)</f>
        <v>1</v>
      </c>
      <c r="F13" s="45"/>
      <c r="G13" s="35">
        <f>SUM(G4:G12)</f>
        <v>1.33</v>
      </c>
      <c r="H13" s="35"/>
      <c r="I13" s="35">
        <f>SUM(I4:I12)</f>
        <v>0</v>
      </c>
      <c r="J13" s="35"/>
      <c r="K13" s="39">
        <f>SUM(K4:K12)</f>
        <v>2.75</v>
      </c>
      <c r="L13" s="39"/>
      <c r="M13" s="39">
        <f>SUM(M4:M12)</f>
        <v>0</v>
      </c>
      <c r="N13" s="46">
        <f>SUM(N4:N12)</f>
        <v>7.3900000000000006</v>
      </c>
    </row>
    <row r="14" spans="1:14" x14ac:dyDescent="0.25">
      <c r="A14" s="27"/>
      <c r="B14" s="27"/>
      <c r="C14" s="27"/>
      <c r="D14" s="27"/>
      <c r="E14" s="27"/>
      <c r="F14" s="28"/>
      <c r="G14" s="27"/>
      <c r="H14" s="27"/>
      <c r="I14" s="27"/>
      <c r="J14" s="47"/>
      <c r="K14" s="27"/>
      <c r="L14" s="27"/>
      <c r="M14" s="27"/>
      <c r="N14" s="27"/>
    </row>
    <row r="15" spans="1:14" x14ac:dyDescent="0.25">
      <c r="A15" s="27"/>
      <c r="B15" s="27"/>
      <c r="C15" s="27"/>
      <c r="D15" s="27"/>
      <c r="E15" s="27"/>
      <c r="F15" s="28"/>
      <c r="G15" s="27"/>
      <c r="H15" s="27" t="s">
        <v>10</v>
      </c>
      <c r="I15" s="27"/>
      <c r="J15" s="47"/>
      <c r="K15" s="48">
        <f>N13*4.33</f>
        <v>31.998700000000003</v>
      </c>
      <c r="L15" s="48"/>
      <c r="M15" s="48"/>
      <c r="N15" s="27"/>
    </row>
    <row r="16" spans="1:14" x14ac:dyDescent="0.25">
      <c r="A16" s="27"/>
      <c r="B16" s="27"/>
      <c r="C16" s="27"/>
      <c r="D16" s="27"/>
      <c r="E16" s="27"/>
      <c r="F16" s="28"/>
      <c r="G16" s="27"/>
      <c r="H16" s="27"/>
      <c r="I16" s="49">
        <f>N13</f>
        <v>7.3900000000000006</v>
      </c>
      <c r="J16" s="27"/>
      <c r="K16" s="27"/>
      <c r="L16" s="27"/>
      <c r="M16" s="27"/>
      <c r="N16" s="27"/>
    </row>
    <row r="17" spans="1:14" x14ac:dyDescent="0.25">
      <c r="A17" s="27"/>
      <c r="B17" s="27" t="s">
        <v>28</v>
      </c>
      <c r="C17" s="27"/>
      <c r="D17" s="27"/>
      <c r="E17" s="50" t="s">
        <v>78</v>
      </c>
      <c r="F17" s="2"/>
      <c r="G17" s="27"/>
      <c r="H17" s="27"/>
      <c r="I17" s="27"/>
      <c r="J17" s="27"/>
      <c r="K17" s="27"/>
      <c r="L17" s="27"/>
      <c r="M17" s="27"/>
      <c r="N17" s="27"/>
    </row>
    <row r="18" spans="1:14" x14ac:dyDescent="0.25">
      <c r="A18" s="27"/>
      <c r="B18" s="27" t="s">
        <v>32</v>
      </c>
      <c r="C18" s="27"/>
      <c r="D18" s="27" t="str">
        <f>B1</f>
        <v>ALMUDENA PEREZ TORRES</v>
      </c>
      <c r="E18" s="27"/>
      <c r="F18" s="28"/>
      <c r="G18" s="27"/>
      <c r="H18" s="27"/>
      <c r="I18" s="27"/>
      <c r="J18" s="27"/>
      <c r="K18" s="27"/>
      <c r="L18" s="27"/>
      <c r="M18" s="27"/>
      <c r="N18" s="27"/>
    </row>
    <row r="19" spans="1:14" x14ac:dyDescent="0.25">
      <c r="A19" s="27"/>
      <c r="B19" s="27"/>
      <c r="C19" s="27"/>
      <c r="D19" s="27"/>
      <c r="E19" s="27"/>
      <c r="F19" s="28"/>
      <c r="G19" s="27"/>
      <c r="H19" s="27"/>
      <c r="I19" s="27"/>
      <c r="J19" s="27"/>
      <c r="K19" s="27"/>
      <c r="L19" s="27"/>
      <c r="M19" s="27"/>
      <c r="N19" s="27"/>
    </row>
    <row r="20" spans="1:14" x14ac:dyDescent="0.25">
      <c r="A20" s="27"/>
      <c r="B20" s="27" t="s">
        <v>11</v>
      </c>
      <c r="C20" s="27"/>
      <c r="D20" s="27"/>
      <c r="E20" s="27"/>
      <c r="F20" s="28"/>
      <c r="G20" s="27"/>
      <c r="H20" s="27"/>
      <c r="I20" s="27"/>
      <c r="J20" s="27"/>
      <c r="K20" s="27"/>
      <c r="L20" s="27"/>
      <c r="M20" s="27"/>
      <c r="N20" s="27"/>
    </row>
  </sheetData>
  <pageMargins left="0" right="0" top="0" bottom="0" header="0" footer="0.31496062992125984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21"/>
    </sheetView>
  </sheetViews>
  <sheetFormatPr baseColWidth="10" defaultRowHeight="15" x14ac:dyDescent="0.25"/>
  <cols>
    <col min="1" max="1" width="8.5703125" customWidth="1"/>
    <col min="3" max="3" width="6.7109375" customWidth="1"/>
    <col min="5" max="5" width="6.28515625" customWidth="1"/>
    <col min="7" max="7" width="6.140625" customWidth="1"/>
    <col min="9" max="9" width="6.42578125" customWidth="1"/>
    <col min="11" max="11" width="6" customWidth="1"/>
    <col min="12" max="12" width="9.140625" customWidth="1"/>
    <col min="13" max="13" width="7" customWidth="1"/>
  </cols>
  <sheetData>
    <row r="1" spans="1:14" x14ac:dyDescent="0.25">
      <c r="A1" s="27"/>
      <c r="B1" s="1" t="s">
        <v>12</v>
      </c>
      <c r="C1" s="27"/>
      <c r="D1" s="27"/>
      <c r="E1" s="27"/>
      <c r="F1" s="28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27"/>
      <c r="B2" s="1"/>
      <c r="C2" s="27"/>
      <c r="D2" s="27"/>
      <c r="E2" s="27"/>
      <c r="F2" s="28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3" t="s">
        <v>0</v>
      </c>
      <c r="B3" s="4" t="s">
        <v>1</v>
      </c>
      <c r="C3" s="3" t="s">
        <v>19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20</v>
      </c>
      <c r="M3" s="3" t="s">
        <v>4</v>
      </c>
      <c r="N3" s="3" t="s">
        <v>8</v>
      </c>
    </row>
    <row r="4" spans="1:14" ht="23.25" x14ac:dyDescent="0.25">
      <c r="A4" s="29"/>
      <c r="B4" s="67"/>
      <c r="C4" s="62"/>
      <c r="D4" s="30"/>
      <c r="E4" s="41"/>
      <c r="F4" s="30"/>
      <c r="G4" s="41"/>
      <c r="H4" s="67" t="s">
        <v>69</v>
      </c>
      <c r="I4" s="41"/>
      <c r="J4" s="30"/>
      <c r="K4" s="41"/>
      <c r="L4" s="30"/>
      <c r="M4" s="41"/>
      <c r="N4" s="31"/>
    </row>
    <row r="5" spans="1:14" x14ac:dyDescent="0.25">
      <c r="A5" s="35">
        <v>2.33</v>
      </c>
      <c r="B5" s="75"/>
      <c r="C5" s="59"/>
      <c r="D5" s="43"/>
      <c r="E5" s="38"/>
      <c r="F5" s="43"/>
      <c r="G5" s="38"/>
      <c r="H5" s="75" t="s">
        <v>16</v>
      </c>
      <c r="I5" s="38">
        <v>0.54</v>
      </c>
      <c r="J5" s="43"/>
      <c r="K5" s="38"/>
      <c r="L5" s="43"/>
      <c r="M5" s="38"/>
      <c r="N5" s="23">
        <f>C5+E5+G5+I5+K5+M5</f>
        <v>0.54</v>
      </c>
    </row>
    <row r="6" spans="1:14" x14ac:dyDescent="0.25">
      <c r="A6" s="29"/>
      <c r="B6" s="78"/>
      <c r="C6" s="42"/>
      <c r="D6" s="32" t="s">
        <v>71</v>
      </c>
      <c r="E6" s="42"/>
      <c r="F6" s="30"/>
      <c r="G6" s="42"/>
      <c r="H6" s="32"/>
      <c r="I6" s="42"/>
      <c r="J6" s="32" t="s">
        <v>71</v>
      </c>
      <c r="K6" s="42"/>
      <c r="L6" s="31"/>
      <c r="M6" s="31"/>
      <c r="N6" s="31"/>
    </row>
    <row r="7" spans="1:14" x14ac:dyDescent="0.25">
      <c r="A7" s="35">
        <v>5</v>
      </c>
      <c r="B7" s="75"/>
      <c r="C7" s="36"/>
      <c r="D7" s="43" t="s">
        <v>16</v>
      </c>
      <c r="E7" s="36">
        <v>0.9</v>
      </c>
      <c r="F7" s="43"/>
      <c r="G7" s="36"/>
      <c r="H7" s="43"/>
      <c r="I7" s="36"/>
      <c r="J7" s="43" t="s">
        <v>22</v>
      </c>
      <c r="K7" s="36">
        <v>0.25</v>
      </c>
      <c r="L7" s="38"/>
      <c r="M7" s="36"/>
      <c r="N7" s="36">
        <f>C7+E7+G7+I7+K7+M7</f>
        <v>1.1499999999999999</v>
      </c>
    </row>
    <row r="8" spans="1:14" x14ac:dyDescent="0.25">
      <c r="A8" s="29"/>
      <c r="B8" s="67"/>
      <c r="C8" s="42"/>
      <c r="D8" s="32" t="s">
        <v>72</v>
      </c>
      <c r="E8" s="41"/>
      <c r="F8" s="30"/>
      <c r="G8" s="42"/>
      <c r="H8" s="30"/>
      <c r="I8" s="42"/>
      <c r="J8" s="32" t="s">
        <v>72</v>
      </c>
      <c r="K8" s="31"/>
      <c r="L8" s="31"/>
      <c r="M8" s="31"/>
      <c r="N8" s="31"/>
    </row>
    <row r="9" spans="1:14" x14ac:dyDescent="0.25">
      <c r="A9" s="35">
        <v>5</v>
      </c>
      <c r="B9" s="75"/>
      <c r="C9" s="36"/>
      <c r="D9" s="43" t="s">
        <v>16</v>
      </c>
      <c r="E9" s="36">
        <v>0.9</v>
      </c>
      <c r="F9" s="43"/>
      <c r="G9" s="36"/>
      <c r="H9" s="43"/>
      <c r="I9" s="36"/>
      <c r="J9" s="43" t="s">
        <v>22</v>
      </c>
      <c r="K9" s="36">
        <v>0.25</v>
      </c>
      <c r="L9" s="38"/>
      <c r="M9" s="36"/>
      <c r="N9" s="36">
        <f>C9+E9+G9+I9+K9+M9</f>
        <v>1.1499999999999999</v>
      </c>
    </row>
    <row r="10" spans="1:14" x14ac:dyDescent="0.25">
      <c r="A10" s="29"/>
      <c r="B10" s="77" t="s">
        <v>70</v>
      </c>
      <c r="C10" s="7"/>
      <c r="D10" s="77"/>
      <c r="E10" s="7"/>
      <c r="F10" s="77"/>
      <c r="G10" s="7"/>
      <c r="H10" s="77" t="s">
        <v>70</v>
      </c>
      <c r="I10" s="7"/>
      <c r="J10" s="77"/>
      <c r="K10" s="7"/>
      <c r="L10" s="7"/>
      <c r="M10" s="7"/>
      <c r="N10" s="7"/>
    </row>
    <row r="11" spans="1:14" x14ac:dyDescent="0.25">
      <c r="A11" s="35">
        <v>6.26</v>
      </c>
      <c r="B11" s="76" t="s">
        <v>16</v>
      </c>
      <c r="C11" s="23">
        <v>1.1000000000000001</v>
      </c>
      <c r="D11" s="76"/>
      <c r="E11" s="23"/>
      <c r="F11" s="76"/>
      <c r="G11" s="23"/>
      <c r="H11" s="76" t="s">
        <v>22</v>
      </c>
      <c r="I11" s="23">
        <v>0.35</v>
      </c>
      <c r="J11" s="76"/>
      <c r="K11" s="23"/>
      <c r="L11" s="23"/>
      <c r="M11" s="23"/>
      <c r="N11" s="23">
        <f t="shared" ref="N11" si="0">C11+E11+G11+I11+K11+M11</f>
        <v>1.4500000000000002</v>
      </c>
    </row>
    <row r="12" spans="1:14" x14ac:dyDescent="0.25">
      <c r="A12" s="44">
        <f>SUM(A4:A11)</f>
        <v>18.59</v>
      </c>
      <c r="B12" s="70" t="s">
        <v>8</v>
      </c>
      <c r="C12" s="59">
        <f>SUM(C4:C11)</f>
        <v>1.1000000000000001</v>
      </c>
      <c r="D12" s="39"/>
      <c r="E12" s="39">
        <f>SUM(E4:E11)</f>
        <v>1.8</v>
      </c>
      <c r="F12" s="45"/>
      <c r="G12" s="35">
        <f>SUM(G4:G11)</f>
        <v>0</v>
      </c>
      <c r="H12" s="35"/>
      <c r="I12" s="35">
        <f>SUM(I4:I11)</f>
        <v>0.89</v>
      </c>
      <c r="J12" s="35"/>
      <c r="K12" s="39">
        <f>SUM(K4:K11)</f>
        <v>0.5</v>
      </c>
      <c r="L12" s="39"/>
      <c r="M12" s="39"/>
      <c r="N12" s="23">
        <f>C12+E12+G12+I12+K12+M12</f>
        <v>4.2900000000000009</v>
      </c>
    </row>
    <row r="13" spans="1:14" x14ac:dyDescent="0.25">
      <c r="A13" s="27"/>
      <c r="B13" s="1"/>
      <c r="C13" s="27"/>
      <c r="D13" s="27"/>
      <c r="E13" s="27"/>
      <c r="F13" s="28"/>
      <c r="G13" s="27"/>
      <c r="H13" s="27"/>
      <c r="I13" s="27"/>
      <c r="J13" s="47"/>
      <c r="K13" s="27"/>
      <c r="L13" s="27"/>
      <c r="M13" s="27"/>
      <c r="N13" s="27"/>
    </row>
    <row r="14" spans="1:14" x14ac:dyDescent="0.25">
      <c r="A14" s="27"/>
      <c r="B14" s="1"/>
      <c r="C14" s="27"/>
      <c r="D14" s="27"/>
      <c r="E14" s="27"/>
      <c r="F14" s="28"/>
      <c r="G14" s="27"/>
      <c r="H14" s="27" t="s">
        <v>10</v>
      </c>
      <c r="I14" s="27"/>
      <c r="J14" s="47"/>
      <c r="K14" s="48"/>
      <c r="L14" s="48"/>
      <c r="M14" s="48"/>
      <c r="N14" s="27"/>
    </row>
    <row r="15" spans="1:14" x14ac:dyDescent="0.25">
      <c r="A15" s="27"/>
      <c r="B15" s="1"/>
      <c r="C15" s="27"/>
      <c r="D15" s="27"/>
      <c r="E15" s="27"/>
      <c r="F15" s="28"/>
      <c r="G15" s="27"/>
      <c r="H15" s="27"/>
      <c r="I15" s="49"/>
      <c r="J15" s="46">
        <f>N12*4.33</f>
        <v>18.575700000000005</v>
      </c>
      <c r="K15" s="27"/>
      <c r="L15" s="27"/>
      <c r="M15" s="27"/>
      <c r="N15" s="27"/>
    </row>
    <row r="16" spans="1:14" x14ac:dyDescent="0.25">
      <c r="A16" s="27"/>
      <c r="B16" s="1" t="s">
        <v>28</v>
      </c>
      <c r="C16" s="27"/>
      <c r="D16" s="27"/>
      <c r="E16" s="50"/>
      <c r="F16" s="74" t="s">
        <v>67</v>
      </c>
      <c r="G16" s="27"/>
      <c r="H16" s="27"/>
      <c r="I16" s="27"/>
      <c r="J16" s="27" t="s">
        <v>11</v>
      </c>
      <c r="K16" s="27"/>
      <c r="L16" s="27"/>
      <c r="M16" s="27"/>
      <c r="N16" s="27"/>
    </row>
    <row r="17" spans="1:14" x14ac:dyDescent="0.25">
      <c r="A17" s="27"/>
      <c r="B17" s="1" t="s">
        <v>32</v>
      </c>
      <c r="C17" s="27"/>
      <c r="D17" s="27" t="s">
        <v>12</v>
      </c>
      <c r="E17" s="27"/>
      <c r="F17" s="28"/>
      <c r="G17" s="27"/>
      <c r="H17" s="27"/>
      <c r="I17" s="27"/>
      <c r="J17" s="27"/>
      <c r="K17" s="27"/>
      <c r="L17" s="27"/>
      <c r="M17" s="27"/>
      <c r="N17" s="27"/>
    </row>
    <row r="18" spans="1:14" x14ac:dyDescent="0.25">
      <c r="H18" t="s">
        <v>73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topLeftCell="A13" workbookViewId="0">
      <selection activeCell="C32" sqref="C32"/>
    </sheetView>
  </sheetViews>
  <sheetFormatPr baseColWidth="10" defaultRowHeight="15" x14ac:dyDescent="0.25"/>
  <cols>
    <col min="1" max="1" width="5.7109375" customWidth="1"/>
    <col min="3" max="3" width="6.42578125" customWidth="1"/>
    <col min="5" max="5" width="6.42578125" customWidth="1"/>
    <col min="7" max="7" width="6.28515625" customWidth="1"/>
    <col min="9" max="9" width="6.5703125" customWidth="1"/>
    <col min="10" max="10" width="13" customWidth="1"/>
    <col min="11" max="11" width="6.5703125" customWidth="1"/>
    <col min="12" max="12" width="5.7109375" customWidth="1"/>
    <col min="13" max="13" width="5.28515625" customWidth="1"/>
    <col min="14" max="14" width="7.42578125" customWidth="1"/>
  </cols>
  <sheetData>
    <row r="2" spans="1:14" x14ac:dyDescent="0.25">
      <c r="A2" s="1"/>
      <c r="B2" s="1" t="s">
        <v>12</v>
      </c>
      <c r="C2" s="1"/>
      <c r="D2" s="1"/>
      <c r="E2" s="1"/>
      <c r="F2" s="97"/>
      <c r="G2" s="1"/>
      <c r="H2" s="1"/>
      <c r="I2" s="1"/>
      <c r="J2" s="1"/>
      <c r="K2" s="1"/>
      <c r="L2" s="1"/>
      <c r="M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102" t="s">
        <v>8</v>
      </c>
    </row>
    <row r="4" spans="1:14" x14ac:dyDescent="0.25">
      <c r="A4" s="112">
        <v>7.06</v>
      </c>
      <c r="B4" s="1"/>
      <c r="C4" s="132"/>
      <c r="D4" s="92" t="s">
        <v>131</v>
      </c>
      <c r="E4" s="113"/>
      <c r="F4" s="92"/>
      <c r="G4" s="130"/>
      <c r="H4" s="73"/>
      <c r="I4" s="159"/>
      <c r="J4" s="92" t="s">
        <v>131</v>
      </c>
      <c r="K4" s="132"/>
      <c r="L4" s="73"/>
      <c r="M4" s="213"/>
      <c r="N4" s="113"/>
    </row>
    <row r="5" spans="1:14" ht="23.25" x14ac:dyDescent="0.25">
      <c r="A5" s="70"/>
      <c r="B5" s="68"/>
      <c r="C5" s="133"/>
      <c r="D5" s="84" t="s">
        <v>16</v>
      </c>
      <c r="E5" s="209">
        <v>1.19</v>
      </c>
      <c r="F5" s="114"/>
      <c r="G5" s="131"/>
      <c r="H5" s="68"/>
      <c r="I5" s="115"/>
      <c r="J5" s="84" t="s">
        <v>145</v>
      </c>
      <c r="K5" s="133">
        <v>0.44</v>
      </c>
      <c r="L5" s="68"/>
      <c r="M5" s="68"/>
      <c r="N5" s="155">
        <f>E5+K5</f>
        <v>1.63</v>
      </c>
    </row>
    <row r="6" spans="1:14" ht="23.25" x14ac:dyDescent="0.25">
      <c r="A6" s="112">
        <v>11.75</v>
      </c>
      <c r="B6" s="146" t="s">
        <v>104</v>
      </c>
      <c r="C6" s="132"/>
      <c r="D6" s="146" t="s">
        <v>104</v>
      </c>
      <c r="E6" s="113"/>
      <c r="F6" s="146" t="s">
        <v>104</v>
      </c>
      <c r="G6" s="132"/>
      <c r="H6" s="146" t="s">
        <v>104</v>
      </c>
      <c r="I6" s="113"/>
      <c r="J6" s="146" t="s">
        <v>104</v>
      </c>
      <c r="K6" s="132"/>
      <c r="L6" s="73"/>
      <c r="M6" s="213"/>
      <c r="N6" s="113"/>
    </row>
    <row r="7" spans="1:14" x14ac:dyDescent="0.25">
      <c r="A7" s="70"/>
      <c r="B7" s="95" t="s">
        <v>16</v>
      </c>
      <c r="C7" s="133">
        <v>1.39</v>
      </c>
      <c r="D7" s="95" t="s">
        <v>52</v>
      </c>
      <c r="E7" s="210">
        <v>0.33</v>
      </c>
      <c r="F7" s="95" t="s">
        <v>22</v>
      </c>
      <c r="G7" s="133">
        <v>0.33</v>
      </c>
      <c r="H7" s="95" t="s">
        <v>22</v>
      </c>
      <c r="I7" s="115">
        <v>0.33</v>
      </c>
      <c r="J7" s="95" t="s">
        <v>105</v>
      </c>
      <c r="K7" s="133">
        <v>0.33</v>
      </c>
      <c r="L7" s="68"/>
      <c r="M7" s="68"/>
      <c r="N7" s="155">
        <f>K7+I7+G7+E7+C7</f>
        <v>2.71</v>
      </c>
    </row>
    <row r="8" spans="1:14" x14ac:dyDescent="0.25">
      <c r="A8" s="112"/>
      <c r="B8" s="137"/>
      <c r="C8" s="132"/>
      <c r="D8" s="73" t="s">
        <v>154</v>
      </c>
      <c r="E8" s="113"/>
      <c r="F8" s="92"/>
      <c r="G8" s="132"/>
      <c r="H8" s="73"/>
      <c r="I8" s="113"/>
      <c r="J8" s="73"/>
      <c r="K8" s="132"/>
      <c r="L8" s="73"/>
      <c r="M8" s="213"/>
      <c r="N8" s="113"/>
    </row>
    <row r="9" spans="1:14" x14ac:dyDescent="0.25">
      <c r="A9" s="70">
        <v>6.99</v>
      </c>
      <c r="B9" s="95"/>
      <c r="C9" s="133"/>
      <c r="D9" s="95" t="s">
        <v>16</v>
      </c>
      <c r="E9" s="210">
        <v>1.61</v>
      </c>
      <c r="F9" s="84"/>
      <c r="G9" s="133"/>
      <c r="H9" s="95"/>
      <c r="I9" s="115"/>
      <c r="J9" s="147"/>
      <c r="K9" s="133"/>
      <c r="L9" s="68"/>
      <c r="M9" s="68"/>
      <c r="N9" s="161">
        <f>C9+E9+G9+I9+K9</f>
        <v>1.61</v>
      </c>
    </row>
    <row r="10" spans="1:14" ht="24.75" x14ac:dyDescent="0.25">
      <c r="A10" s="63"/>
      <c r="B10" s="30"/>
      <c r="C10" s="60"/>
      <c r="D10" s="32"/>
      <c r="E10" s="157"/>
      <c r="F10" s="30" t="s">
        <v>113</v>
      </c>
      <c r="G10" s="60"/>
      <c r="H10" s="30"/>
      <c r="I10" s="155"/>
      <c r="K10" s="162"/>
      <c r="L10" s="42"/>
      <c r="M10" s="42"/>
      <c r="N10" s="157"/>
    </row>
    <row r="11" spans="1:14" x14ac:dyDescent="0.25">
      <c r="A11" s="35">
        <v>17.32</v>
      </c>
      <c r="B11" s="36"/>
      <c r="C11" s="59"/>
      <c r="D11" s="36"/>
      <c r="E11" s="211"/>
      <c r="F11" s="36" t="s">
        <v>143</v>
      </c>
      <c r="G11" s="59">
        <v>4</v>
      </c>
      <c r="H11" s="43"/>
      <c r="I11" s="161"/>
      <c r="J11" s="21"/>
      <c r="K11" s="163"/>
      <c r="L11" s="36"/>
      <c r="M11" s="36"/>
      <c r="N11" s="161">
        <f>C11+E11+G11+I11+K11</f>
        <v>4</v>
      </c>
    </row>
    <row r="12" spans="1:14" ht="23.25" x14ac:dyDescent="0.25">
      <c r="A12" s="112"/>
      <c r="B12" s="92" t="s">
        <v>107</v>
      </c>
      <c r="C12" s="132"/>
      <c r="D12" s="73"/>
      <c r="E12" s="160"/>
      <c r="F12" s="92"/>
      <c r="G12" s="132"/>
      <c r="H12" s="92" t="s">
        <v>107</v>
      </c>
      <c r="I12" s="113"/>
      <c r="J12" s="73"/>
      <c r="K12" s="132"/>
      <c r="L12" s="73"/>
      <c r="M12" s="73"/>
      <c r="N12" s="113"/>
    </row>
    <row r="13" spans="1:14" x14ac:dyDescent="0.25">
      <c r="A13" s="70">
        <v>7.49</v>
      </c>
      <c r="B13" s="68" t="s">
        <v>16</v>
      </c>
      <c r="C13" s="133">
        <v>1.4</v>
      </c>
      <c r="D13" s="68"/>
      <c r="E13" s="210"/>
      <c r="F13" s="84"/>
      <c r="G13" s="133"/>
      <c r="H13" s="68" t="s">
        <v>22</v>
      </c>
      <c r="I13" s="115">
        <v>0.33</v>
      </c>
      <c r="J13" s="68"/>
      <c r="K13" s="133"/>
      <c r="L13" s="68"/>
      <c r="M13" s="68"/>
      <c r="N13" s="161">
        <f>C13+I13</f>
        <v>1.73</v>
      </c>
    </row>
    <row r="14" spans="1:14" x14ac:dyDescent="0.25">
      <c r="A14" s="63"/>
      <c r="B14" s="42" t="s">
        <v>119</v>
      </c>
      <c r="C14" s="62"/>
      <c r="D14" s="42"/>
      <c r="E14" s="212"/>
      <c r="F14" s="41"/>
      <c r="G14" s="62"/>
      <c r="H14" s="127" t="s">
        <v>121</v>
      </c>
      <c r="I14" s="155"/>
      <c r="K14" s="162"/>
      <c r="L14" s="42"/>
      <c r="M14" s="42"/>
      <c r="N14" s="157"/>
    </row>
    <row r="15" spans="1:14" x14ac:dyDescent="0.25">
      <c r="A15" s="35">
        <v>8.01</v>
      </c>
      <c r="B15" s="36" t="s">
        <v>22</v>
      </c>
      <c r="C15" s="59">
        <v>0.33</v>
      </c>
      <c r="D15" s="36"/>
      <c r="E15" s="211"/>
      <c r="F15" s="38"/>
      <c r="G15" s="59"/>
      <c r="H15" s="43" t="s">
        <v>16</v>
      </c>
      <c r="I15" s="161">
        <v>1.52</v>
      </c>
      <c r="J15" s="129"/>
      <c r="K15" s="163"/>
      <c r="L15" s="36"/>
      <c r="M15" s="36"/>
      <c r="N15" s="161">
        <f>I15+C15</f>
        <v>1.85</v>
      </c>
    </row>
    <row r="16" spans="1:14" x14ac:dyDescent="0.25">
      <c r="A16" s="63"/>
      <c r="B16" s="42" t="s">
        <v>120</v>
      </c>
      <c r="C16" s="62"/>
      <c r="D16" s="42"/>
      <c r="E16" s="212"/>
      <c r="F16" s="41"/>
      <c r="G16" s="62"/>
      <c r="H16" s="127" t="s">
        <v>120</v>
      </c>
      <c r="I16" s="155"/>
      <c r="K16" s="162"/>
      <c r="L16" s="42"/>
      <c r="M16" s="42"/>
      <c r="N16" s="150"/>
    </row>
    <row r="17" spans="1:15" x14ac:dyDescent="0.25">
      <c r="A17" s="35">
        <v>8.01</v>
      </c>
      <c r="B17" s="36" t="s">
        <v>22</v>
      </c>
      <c r="C17" s="59">
        <v>0.33</v>
      </c>
      <c r="D17" s="36"/>
      <c r="E17" s="211"/>
      <c r="F17" s="38"/>
      <c r="G17" s="59"/>
      <c r="H17" s="43" t="s">
        <v>16</v>
      </c>
      <c r="I17" s="161">
        <v>1.52</v>
      </c>
      <c r="J17" s="129"/>
      <c r="K17" s="163"/>
      <c r="L17" s="36"/>
      <c r="M17" s="36"/>
      <c r="N17" s="161">
        <f>C17+E17+G17+I17+K17</f>
        <v>1.85</v>
      </c>
    </row>
    <row r="18" spans="1:15" ht="23.25" x14ac:dyDescent="0.25">
      <c r="A18" s="63"/>
      <c r="B18" s="42"/>
      <c r="C18" s="62"/>
      <c r="D18" s="42"/>
      <c r="E18" s="212"/>
      <c r="F18" s="41"/>
      <c r="G18" s="62"/>
      <c r="H18" s="93" t="s">
        <v>122</v>
      </c>
      <c r="I18" s="150"/>
      <c r="J18" s="93"/>
      <c r="K18" s="162"/>
      <c r="L18" s="42"/>
      <c r="M18" s="42"/>
      <c r="N18" s="150"/>
    </row>
    <row r="19" spans="1:15" ht="23.25" x14ac:dyDescent="0.25">
      <c r="A19" s="35">
        <v>3</v>
      </c>
      <c r="B19" s="36"/>
      <c r="C19" s="59"/>
      <c r="D19" s="36"/>
      <c r="E19" s="211"/>
      <c r="F19" s="38"/>
      <c r="G19" s="59"/>
      <c r="H19" s="75" t="s">
        <v>125</v>
      </c>
      <c r="I19" s="115">
        <v>0.69</v>
      </c>
      <c r="J19" s="75"/>
      <c r="K19" s="133"/>
      <c r="L19" s="36"/>
      <c r="M19" s="36"/>
      <c r="N19" s="161">
        <f>C19+E19+G19+I19+K19</f>
        <v>0.69</v>
      </c>
      <c r="O19" s="6"/>
    </row>
    <row r="20" spans="1:15" ht="23.25" x14ac:dyDescent="0.25">
      <c r="A20" s="63"/>
      <c r="B20" s="42"/>
      <c r="C20" s="62"/>
      <c r="D20" s="42"/>
      <c r="E20" s="212"/>
      <c r="F20" s="41"/>
      <c r="G20" s="62"/>
      <c r="H20" s="93" t="s">
        <v>123</v>
      </c>
      <c r="I20" s="155"/>
      <c r="J20" s="127"/>
      <c r="K20" s="162"/>
      <c r="L20" s="42"/>
      <c r="M20" s="42"/>
      <c r="N20" s="150"/>
      <c r="O20" s="6"/>
    </row>
    <row r="21" spans="1:15" x14ac:dyDescent="0.25">
      <c r="A21" s="63">
        <v>1</v>
      </c>
      <c r="B21" s="42"/>
      <c r="C21" s="62"/>
      <c r="D21" s="42"/>
      <c r="E21" s="212"/>
      <c r="F21" s="41"/>
      <c r="G21" s="62"/>
      <c r="H21" s="93" t="s">
        <v>124</v>
      </c>
      <c r="I21" s="155">
        <v>0.23</v>
      </c>
      <c r="J21" s="127"/>
      <c r="K21" s="162"/>
      <c r="L21" s="42"/>
      <c r="M21" s="42"/>
      <c r="N21" s="161">
        <f>C21+E21+G21+I21+K21</f>
        <v>0.23</v>
      </c>
    </row>
    <row r="22" spans="1:15" x14ac:dyDescent="0.25">
      <c r="A22" s="112"/>
      <c r="B22" s="73" t="s">
        <v>162</v>
      </c>
      <c r="C22" s="132"/>
      <c r="D22" s="73"/>
      <c r="E22" s="113"/>
      <c r="F22" s="92"/>
      <c r="G22" s="73"/>
      <c r="H22" s="73" t="s">
        <v>162</v>
      </c>
      <c r="I22" s="113"/>
      <c r="J22" s="73"/>
      <c r="K22" s="132"/>
      <c r="L22" s="73"/>
      <c r="M22" s="73"/>
      <c r="N22" s="113"/>
    </row>
    <row r="23" spans="1:15" x14ac:dyDescent="0.25">
      <c r="A23" s="70">
        <v>13</v>
      </c>
      <c r="B23" s="68" t="s">
        <v>163</v>
      </c>
      <c r="C23" s="133">
        <v>1.5</v>
      </c>
      <c r="D23" s="68"/>
      <c r="E23" s="115"/>
      <c r="F23" s="84"/>
      <c r="G23" s="68"/>
      <c r="H23" s="68" t="s">
        <v>163</v>
      </c>
      <c r="I23" s="115">
        <v>1.5</v>
      </c>
      <c r="J23" s="68"/>
      <c r="K23" s="133"/>
      <c r="L23" s="68"/>
      <c r="M23" s="68"/>
      <c r="N23" s="161">
        <f>M23+K23+I23+G23+E23+C23</f>
        <v>3</v>
      </c>
    </row>
    <row r="24" spans="1:15" ht="22.5" x14ac:dyDescent="0.25">
      <c r="A24" s="70">
        <v>8.66</v>
      </c>
      <c r="B24" s="6"/>
      <c r="C24" s="164"/>
      <c r="D24" s="9"/>
      <c r="E24" s="152"/>
      <c r="F24" s="9"/>
      <c r="G24" s="7"/>
      <c r="H24" s="9"/>
      <c r="I24" s="152"/>
      <c r="J24" s="6" t="s">
        <v>151</v>
      </c>
      <c r="K24" s="164">
        <v>2</v>
      </c>
      <c r="L24" s="20"/>
      <c r="M24" s="91"/>
      <c r="N24" s="121">
        <v>2</v>
      </c>
    </row>
    <row r="25" spans="1:15" ht="22.5" x14ac:dyDescent="0.25">
      <c r="A25" s="29"/>
      <c r="B25" s="34"/>
      <c r="C25" s="58"/>
      <c r="D25" s="34"/>
      <c r="E25" s="167"/>
      <c r="F25" s="34"/>
      <c r="G25" s="31"/>
      <c r="H25" s="31"/>
      <c r="I25" s="31"/>
      <c r="J25" s="6" t="s">
        <v>167</v>
      </c>
      <c r="K25" s="58"/>
      <c r="L25" s="34"/>
      <c r="M25" s="31"/>
      <c r="N25" s="167"/>
    </row>
    <row r="26" spans="1:15" ht="22.5" x14ac:dyDescent="0.25">
      <c r="A26" s="35">
        <v>8.66</v>
      </c>
      <c r="B26" s="38"/>
      <c r="C26" s="59"/>
      <c r="D26" s="38"/>
      <c r="E26" s="156"/>
      <c r="F26" s="38"/>
      <c r="G26" s="36"/>
      <c r="H26" s="36"/>
      <c r="I26" s="36"/>
      <c r="J26" s="22" t="s">
        <v>168</v>
      </c>
      <c r="K26" s="59">
        <v>2</v>
      </c>
      <c r="L26" s="38"/>
      <c r="M26" s="36"/>
      <c r="N26" s="157">
        <f>C26+E26+G26+I26+K26+M26</f>
        <v>2</v>
      </c>
    </row>
    <row r="27" spans="1:15" x14ac:dyDescent="0.25">
      <c r="A27" s="136">
        <f>SUM(A4:A26)</f>
        <v>100.94999999999999</v>
      </c>
      <c r="B27" s="70" t="s">
        <v>8</v>
      </c>
      <c r="C27" s="115">
        <f>SUM(C4:C26)</f>
        <v>4.95</v>
      </c>
      <c r="D27" s="95"/>
      <c r="E27" s="115">
        <f>SUM(E4:E26)</f>
        <v>3.13</v>
      </c>
      <c r="F27" s="94"/>
      <c r="G27" s="115">
        <f>SUM(G4:G26)</f>
        <v>4.33</v>
      </c>
      <c r="H27" s="70"/>
      <c r="I27" s="115">
        <f>SUM(I4:I26)</f>
        <v>6.120000000000001</v>
      </c>
      <c r="J27" s="70"/>
      <c r="K27" s="115">
        <f>SUM(K5:K26)</f>
        <v>4.7699999999999996</v>
      </c>
      <c r="L27" s="149"/>
      <c r="M27" s="149">
        <f>SUM(M5:M26)</f>
        <v>0</v>
      </c>
      <c r="N27" s="145">
        <f>SUM(N4:N26)</f>
        <v>23.3</v>
      </c>
    </row>
    <row r="28" spans="1:15" x14ac:dyDescent="0.25">
      <c r="A28" s="1"/>
      <c r="B28" s="1" t="s">
        <v>28</v>
      </c>
      <c r="C28" s="1"/>
      <c r="D28" s="1"/>
      <c r="E28" s="1"/>
      <c r="F28" s="97"/>
      <c r="G28" s="1"/>
      <c r="H28" s="1"/>
      <c r="I28" s="1"/>
      <c r="J28" s="16"/>
      <c r="K28" s="1"/>
      <c r="L28" s="1"/>
      <c r="M28" s="1"/>
    </row>
    <row r="29" spans="1:15" x14ac:dyDescent="0.25">
      <c r="A29" s="1"/>
      <c r="B29" s="1" t="s">
        <v>29</v>
      </c>
      <c r="C29" s="1"/>
      <c r="D29" s="1"/>
      <c r="E29" s="1"/>
      <c r="F29" s="135">
        <v>44835</v>
      </c>
      <c r="G29" s="1"/>
      <c r="H29" s="1" t="s">
        <v>10</v>
      </c>
      <c r="I29" s="1"/>
      <c r="J29" s="16"/>
      <c r="K29" s="110">
        <f>N27*4.33</f>
        <v>100.88900000000001</v>
      </c>
      <c r="L29" s="110"/>
      <c r="M29" s="110"/>
    </row>
    <row r="30" spans="1:15" x14ac:dyDescent="0.25">
      <c r="A30" s="1"/>
      <c r="B30" s="1" t="s">
        <v>11</v>
      </c>
      <c r="C30" s="1"/>
      <c r="D30" s="1"/>
      <c r="E30" s="1"/>
      <c r="G30" s="1"/>
      <c r="H30" s="1"/>
      <c r="I30" s="111">
        <f>N27</f>
        <v>23.3</v>
      </c>
      <c r="J30" s="1"/>
      <c r="K30" s="1"/>
      <c r="L30" s="1"/>
      <c r="M30" s="1"/>
    </row>
  </sheetData>
  <pageMargins left="0.7" right="0.7" top="0.75" bottom="0.75" header="0.3" footer="0.3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6" workbookViewId="0">
      <selection sqref="A1:N22"/>
    </sheetView>
  </sheetViews>
  <sheetFormatPr baseColWidth="10" defaultRowHeight="15" x14ac:dyDescent="0.25"/>
  <cols>
    <col min="5" max="5" width="5.42578125" customWidth="1"/>
    <col min="7" max="7" width="6.140625" customWidth="1"/>
    <col min="9" max="9" width="6.140625" customWidth="1"/>
    <col min="11" max="11" width="5.42578125" customWidth="1"/>
    <col min="12" max="12" width="6.7109375" customWidth="1"/>
    <col min="13" max="13" width="7" customWidth="1"/>
    <col min="14" max="14" width="7.5703125" customWidth="1"/>
  </cols>
  <sheetData>
    <row r="1" spans="1:14" x14ac:dyDescent="0.25">
      <c r="A1" s="27"/>
      <c r="B1" s="27" t="s">
        <v>12</v>
      </c>
      <c r="C1" s="27"/>
      <c r="D1" s="27"/>
      <c r="E1" s="27"/>
      <c r="F1" s="28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27"/>
      <c r="B2" s="27"/>
      <c r="C2" s="27"/>
      <c r="D2" s="27"/>
      <c r="E2" s="27"/>
      <c r="F2" s="28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3" t="s">
        <v>0</v>
      </c>
      <c r="B3" s="3" t="s">
        <v>1</v>
      </c>
      <c r="C3" s="3" t="s">
        <v>19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20</v>
      </c>
      <c r="M3" s="3" t="s">
        <v>4</v>
      </c>
      <c r="N3" s="3" t="s">
        <v>8</v>
      </c>
    </row>
    <row r="4" spans="1:14" x14ac:dyDescent="0.25">
      <c r="A4" s="29"/>
      <c r="B4" s="30" t="s">
        <v>59</v>
      </c>
      <c r="C4" s="31"/>
      <c r="D4" s="32"/>
      <c r="E4" s="31"/>
      <c r="F4" s="30"/>
      <c r="G4" s="31"/>
      <c r="H4" s="30" t="s">
        <v>59</v>
      </c>
      <c r="I4" s="34"/>
      <c r="J4" s="30"/>
      <c r="K4" s="31"/>
      <c r="L4" s="32"/>
      <c r="M4" s="31"/>
      <c r="N4" s="31"/>
    </row>
    <row r="5" spans="1:14" x14ac:dyDescent="0.25">
      <c r="A5" s="35">
        <v>7.32</v>
      </c>
      <c r="B5" s="36" t="s">
        <v>16</v>
      </c>
      <c r="C5" s="36">
        <v>1.36</v>
      </c>
      <c r="D5" s="36"/>
      <c r="E5" s="37"/>
      <c r="F5" s="38"/>
      <c r="G5" s="36"/>
      <c r="H5" s="36" t="s">
        <v>22</v>
      </c>
      <c r="I5" s="36">
        <v>0.33</v>
      </c>
      <c r="J5" s="36"/>
      <c r="K5" s="36"/>
      <c r="L5" s="36"/>
      <c r="M5" s="36"/>
      <c r="N5" s="36">
        <f>C5+E5+G5+I5+K5+M5</f>
        <v>1.6900000000000002</v>
      </c>
    </row>
    <row r="6" spans="1:14" x14ac:dyDescent="0.25">
      <c r="A6" s="29"/>
      <c r="B6" s="31"/>
      <c r="C6" s="31"/>
      <c r="D6" s="31" t="s">
        <v>60</v>
      </c>
      <c r="E6" s="34"/>
      <c r="F6" s="34"/>
      <c r="G6" s="34"/>
      <c r="H6" s="31"/>
      <c r="I6" s="31"/>
      <c r="J6" s="31"/>
      <c r="K6" s="31"/>
      <c r="L6" s="31"/>
      <c r="M6" s="31"/>
      <c r="N6" s="31"/>
    </row>
    <row r="7" spans="1:14" x14ac:dyDescent="0.25">
      <c r="A7" s="35">
        <v>5</v>
      </c>
      <c r="B7" s="36"/>
      <c r="C7" s="36"/>
      <c r="D7" s="38" t="s">
        <v>16</v>
      </c>
      <c r="E7" s="38">
        <v>1.1499999999999999</v>
      </c>
      <c r="F7" s="38"/>
      <c r="G7" s="36"/>
      <c r="H7" s="36"/>
      <c r="I7" s="36"/>
      <c r="J7" s="36"/>
      <c r="K7" s="36"/>
      <c r="L7" s="38"/>
      <c r="M7" s="36"/>
      <c r="N7" s="36">
        <f>C7+E7+G7+I7+K7+M7</f>
        <v>1.1499999999999999</v>
      </c>
    </row>
    <row r="8" spans="1:14" ht="24.75" x14ac:dyDescent="0.25">
      <c r="A8" s="29"/>
      <c r="B8" s="30"/>
      <c r="C8" s="42"/>
      <c r="D8" s="41" t="s">
        <v>61</v>
      </c>
      <c r="E8" s="41"/>
      <c r="F8" s="30"/>
      <c r="G8" s="42"/>
      <c r="H8" s="30"/>
      <c r="I8" s="42"/>
      <c r="J8" s="41" t="s">
        <v>61</v>
      </c>
      <c r="K8" s="31"/>
      <c r="L8" s="31"/>
      <c r="M8" s="31"/>
      <c r="N8" s="31"/>
    </row>
    <row r="9" spans="1:14" x14ac:dyDescent="0.25">
      <c r="A9" s="35">
        <v>5.33</v>
      </c>
      <c r="B9" s="36"/>
      <c r="C9" s="36"/>
      <c r="D9" s="38" t="s">
        <v>52</v>
      </c>
      <c r="E9" s="38">
        <v>0.25</v>
      </c>
      <c r="F9" s="38"/>
      <c r="G9" s="36"/>
      <c r="H9" s="36"/>
      <c r="I9" s="36"/>
      <c r="J9" s="38" t="s">
        <v>16</v>
      </c>
      <c r="K9" s="36">
        <v>0.98</v>
      </c>
      <c r="L9" s="38"/>
      <c r="M9" s="36"/>
      <c r="N9" s="36">
        <f>C9+E9+G9+I9+K9+M9</f>
        <v>1.23</v>
      </c>
    </row>
    <row r="10" spans="1:14" x14ac:dyDescent="0.25">
      <c r="A10" s="29"/>
      <c r="B10" s="30" t="s">
        <v>62</v>
      </c>
      <c r="C10" s="42"/>
      <c r="D10" s="41"/>
      <c r="E10" s="41"/>
      <c r="F10" s="30" t="s">
        <v>62</v>
      </c>
      <c r="G10" s="42"/>
      <c r="H10" s="30"/>
      <c r="I10" s="42"/>
      <c r="J10" s="30" t="s">
        <v>62</v>
      </c>
      <c r="K10" s="31"/>
      <c r="L10" s="30"/>
      <c r="M10" s="31"/>
      <c r="N10" s="31"/>
    </row>
    <row r="11" spans="1:14" ht="84.75" x14ac:dyDescent="0.25">
      <c r="A11" s="35">
        <v>7.75</v>
      </c>
      <c r="B11" s="43" t="s">
        <v>63</v>
      </c>
      <c r="C11" s="36">
        <v>0.33</v>
      </c>
      <c r="D11" s="38"/>
      <c r="E11" s="38"/>
      <c r="F11" s="43" t="s">
        <v>64</v>
      </c>
      <c r="G11" s="36">
        <v>0.75</v>
      </c>
      <c r="H11" s="36"/>
      <c r="I11" s="36"/>
      <c r="J11" s="38" t="s">
        <v>65</v>
      </c>
      <c r="K11" s="36">
        <v>0.71</v>
      </c>
      <c r="L11" s="38"/>
      <c r="M11" s="36"/>
      <c r="N11" s="36">
        <f>C11+E11+G11+I11+K11+M11</f>
        <v>1.79</v>
      </c>
    </row>
    <row r="12" spans="1:14" ht="24.75" x14ac:dyDescent="0.25">
      <c r="A12" s="29"/>
      <c r="B12" s="30"/>
      <c r="C12" s="42"/>
      <c r="D12" s="41"/>
      <c r="E12" s="41"/>
      <c r="F12" s="41"/>
      <c r="G12" s="42"/>
      <c r="H12" s="30" t="s">
        <v>66</v>
      </c>
      <c r="I12" s="42"/>
      <c r="J12" s="30"/>
      <c r="K12" s="31"/>
      <c r="L12" s="31"/>
      <c r="M12" s="31"/>
      <c r="N12" s="31"/>
    </row>
    <row r="13" spans="1:14" x14ac:dyDescent="0.25">
      <c r="A13" s="35">
        <v>4</v>
      </c>
      <c r="B13" s="43"/>
      <c r="C13" s="36"/>
      <c r="D13" s="38"/>
      <c r="E13" s="38"/>
      <c r="F13" s="38"/>
      <c r="G13" s="36"/>
      <c r="H13" s="36" t="s">
        <v>16</v>
      </c>
      <c r="I13" s="36">
        <v>0.92</v>
      </c>
      <c r="J13" s="38"/>
      <c r="K13" s="36"/>
      <c r="L13" s="38"/>
      <c r="M13" s="36"/>
      <c r="N13" s="36">
        <f>C13+E13+G13+I13+K13+M13</f>
        <v>0.92</v>
      </c>
    </row>
    <row r="14" spans="1:14" x14ac:dyDescent="0.25">
      <c r="A14" s="44"/>
      <c r="B14" s="31"/>
      <c r="C14" s="31"/>
      <c r="D14" s="31"/>
      <c r="E14" s="31"/>
      <c r="F14" s="34"/>
      <c r="G14" s="31"/>
      <c r="H14" s="31"/>
      <c r="I14" s="31"/>
      <c r="J14" s="31"/>
      <c r="K14" s="31"/>
      <c r="L14" s="42"/>
      <c r="M14" s="42"/>
      <c r="N14" s="31">
        <f>C14+E14+G14+I14+K14+M14</f>
        <v>0</v>
      </c>
    </row>
    <row r="15" spans="1:14" x14ac:dyDescent="0.25">
      <c r="A15" s="44">
        <f>SUM(A4:A14)</f>
        <v>29.4</v>
      </c>
      <c r="B15" s="35" t="s">
        <v>8</v>
      </c>
      <c r="C15" s="35">
        <f>SUM(C5:C14)</f>
        <v>1.6900000000000002</v>
      </c>
      <c r="D15" s="39"/>
      <c r="E15" s="39">
        <f>SUM(E4:E14)</f>
        <v>1.4</v>
      </c>
      <c r="F15" s="45"/>
      <c r="G15" s="35">
        <f>SUM(G4:G14)</f>
        <v>0.75</v>
      </c>
      <c r="H15" s="35"/>
      <c r="I15" s="35">
        <f>SUM(I4:I14)</f>
        <v>1.25</v>
      </c>
      <c r="J15" s="35"/>
      <c r="K15" s="39">
        <f>SUM(K4:K14)</f>
        <v>1.69</v>
      </c>
      <c r="L15" s="39"/>
      <c r="M15" s="39">
        <f>SUM(M4:M14)</f>
        <v>0</v>
      </c>
      <c r="N15" s="46">
        <f>SUM(N4:N14)</f>
        <v>6.78</v>
      </c>
    </row>
    <row r="16" spans="1:14" x14ac:dyDescent="0.25">
      <c r="A16" s="27"/>
      <c r="B16" s="27"/>
      <c r="C16" s="27"/>
      <c r="D16" s="27"/>
      <c r="E16" s="27"/>
      <c r="F16" s="28"/>
      <c r="G16" s="27"/>
      <c r="H16" s="27"/>
      <c r="I16" s="27"/>
      <c r="J16" s="47"/>
      <c r="K16" s="27"/>
      <c r="L16" s="27"/>
      <c r="M16" s="27"/>
      <c r="N16" s="27"/>
    </row>
    <row r="17" spans="1:14" x14ac:dyDescent="0.25">
      <c r="A17" s="27"/>
      <c r="B17" s="27"/>
      <c r="C17" s="27"/>
      <c r="D17" s="27"/>
      <c r="E17" s="27"/>
      <c r="F17" s="28"/>
      <c r="G17" s="27"/>
      <c r="H17" s="27" t="s">
        <v>10</v>
      </c>
      <c r="I17" s="27"/>
      <c r="J17" s="47"/>
      <c r="K17" s="48">
        <f>N15*4.33</f>
        <v>29.357400000000002</v>
      </c>
      <c r="L17" s="48"/>
      <c r="M17" s="48"/>
      <c r="N17" s="27"/>
    </row>
    <row r="18" spans="1:14" x14ac:dyDescent="0.25">
      <c r="A18" s="27"/>
      <c r="B18" s="27"/>
      <c r="C18" s="27"/>
      <c r="D18" s="27"/>
      <c r="E18" s="27"/>
      <c r="F18" s="28"/>
      <c r="G18" s="27"/>
      <c r="H18" s="27"/>
      <c r="I18" s="49">
        <f>N15</f>
        <v>6.78</v>
      </c>
      <c r="J18" s="27"/>
      <c r="K18" s="27"/>
      <c r="L18" s="27"/>
      <c r="M18" s="27"/>
      <c r="N18" s="27"/>
    </row>
    <row r="19" spans="1:14" x14ac:dyDescent="0.25">
      <c r="A19" s="27"/>
      <c r="B19" s="27" t="s">
        <v>28</v>
      </c>
      <c r="C19" s="27"/>
      <c r="D19" s="27"/>
      <c r="E19" s="50" t="s">
        <v>67</v>
      </c>
      <c r="F19" s="2"/>
      <c r="G19" s="27"/>
      <c r="H19" s="27"/>
      <c r="I19" s="27"/>
      <c r="J19" s="27"/>
      <c r="K19" s="27"/>
      <c r="L19" s="27"/>
      <c r="M19" s="27"/>
      <c r="N19" s="27"/>
    </row>
    <row r="20" spans="1:14" x14ac:dyDescent="0.25">
      <c r="A20" s="27"/>
      <c r="B20" s="27" t="s">
        <v>29</v>
      </c>
      <c r="C20" s="27"/>
      <c r="D20" s="27"/>
      <c r="E20" s="27"/>
      <c r="F20" s="28"/>
      <c r="G20" s="27"/>
      <c r="H20" s="27"/>
      <c r="I20" s="27"/>
      <c r="J20" s="27"/>
      <c r="K20" s="27"/>
      <c r="L20" s="27"/>
      <c r="M20" s="27"/>
      <c r="N20" s="27"/>
    </row>
    <row r="21" spans="1:14" x14ac:dyDescent="0.25">
      <c r="A21" s="27"/>
      <c r="B21" s="27"/>
      <c r="C21" s="27"/>
      <c r="D21" s="27"/>
      <c r="E21" s="27"/>
      <c r="F21" s="28"/>
      <c r="G21" s="27" t="s">
        <v>68</v>
      </c>
      <c r="H21" s="27"/>
      <c r="I21" s="27"/>
      <c r="J21" s="27"/>
      <c r="K21" s="27"/>
      <c r="L21" s="27"/>
      <c r="M21" s="27"/>
      <c r="N21" s="27"/>
    </row>
    <row r="22" spans="1:14" x14ac:dyDescent="0.25">
      <c r="A22" s="27"/>
      <c r="B22" s="27" t="s">
        <v>11</v>
      </c>
      <c r="C22" s="27"/>
      <c r="D22" s="27"/>
      <c r="E22" s="27"/>
      <c r="F22" s="28"/>
      <c r="G22" s="27"/>
      <c r="H22" s="27"/>
      <c r="I22" s="27"/>
      <c r="J22" s="27"/>
      <c r="K22" s="27"/>
      <c r="L22" s="27"/>
      <c r="M22" s="27"/>
      <c r="N22" s="27"/>
    </row>
  </sheetData>
  <pageMargins left="0.7" right="0.7" top="0.75" bottom="0.75" header="0.3" footer="0.3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E24" sqref="E24"/>
    </sheetView>
  </sheetViews>
  <sheetFormatPr baseColWidth="10" defaultRowHeight="15" x14ac:dyDescent="0.25"/>
  <cols>
    <col min="1" max="1" width="8.7109375" customWidth="1"/>
    <col min="5" max="5" width="6.28515625" customWidth="1"/>
    <col min="7" max="7" width="7" customWidth="1"/>
    <col min="8" max="8" width="6.5703125" customWidth="1"/>
    <col min="9" max="9" width="6" customWidth="1"/>
    <col min="10" max="10" width="9.5703125" customWidth="1"/>
    <col min="11" max="11" width="5.140625" customWidth="1"/>
    <col min="12" max="12" width="8.7109375" customWidth="1"/>
    <col min="13" max="13" width="7.85546875" customWidth="1"/>
    <col min="14" max="14" width="6.85546875" customWidth="1"/>
  </cols>
  <sheetData>
    <row r="1" spans="1:14" x14ac:dyDescent="0.25">
      <c r="A1" s="27"/>
      <c r="B1" s="27" t="s">
        <v>58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3" t="s">
        <v>0</v>
      </c>
      <c r="B3" s="3" t="s">
        <v>1</v>
      </c>
      <c r="C3" s="3" t="s">
        <v>19</v>
      </c>
      <c r="D3" s="3" t="s">
        <v>3</v>
      </c>
      <c r="E3" s="3" t="s">
        <v>4</v>
      </c>
      <c r="F3" s="3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20</v>
      </c>
      <c r="M3" s="3" t="s">
        <v>4</v>
      </c>
      <c r="N3" s="3" t="s">
        <v>8</v>
      </c>
    </row>
    <row r="4" spans="1:14" x14ac:dyDescent="0.25">
      <c r="A4" s="29"/>
      <c r="B4" s="30"/>
      <c r="C4" s="31"/>
      <c r="D4" s="32" t="s">
        <v>55</v>
      </c>
      <c r="E4" s="31"/>
      <c r="F4" s="30"/>
      <c r="G4" s="31"/>
      <c r="H4" s="30"/>
      <c r="I4" s="34"/>
      <c r="J4" s="32"/>
      <c r="K4" s="31"/>
      <c r="L4" s="32" t="s">
        <v>55</v>
      </c>
      <c r="M4" s="31"/>
      <c r="N4" s="31"/>
    </row>
    <row r="5" spans="1:14" x14ac:dyDescent="0.25">
      <c r="A5" s="35">
        <v>6</v>
      </c>
      <c r="B5" s="38"/>
      <c r="C5" s="36"/>
      <c r="D5" s="36" t="s">
        <v>16</v>
      </c>
      <c r="E5" s="37">
        <v>1.03</v>
      </c>
      <c r="F5" s="36"/>
      <c r="G5" s="36"/>
      <c r="H5" s="36"/>
      <c r="I5" s="36"/>
      <c r="J5" s="36"/>
      <c r="K5" s="36"/>
      <c r="L5" s="36" t="s">
        <v>22</v>
      </c>
      <c r="M5" s="36">
        <v>0.35</v>
      </c>
      <c r="N5" s="36">
        <f>C5+E5+G5+I5+K5+M5</f>
        <v>1.38</v>
      </c>
    </row>
    <row r="6" spans="1:14" x14ac:dyDescent="0.25">
      <c r="A6" s="44"/>
      <c r="B6" s="31"/>
      <c r="C6" s="31"/>
      <c r="D6" s="31"/>
      <c r="E6" s="31"/>
      <c r="F6" s="31"/>
      <c r="G6" s="31"/>
      <c r="H6" s="31"/>
      <c r="I6" s="31"/>
      <c r="J6" s="31"/>
      <c r="K6" s="31"/>
      <c r="L6" s="42"/>
      <c r="M6" s="42"/>
      <c r="N6" s="31">
        <f>C6+E6+G6+I6+K6+M6</f>
        <v>0</v>
      </c>
    </row>
    <row r="7" spans="1:14" x14ac:dyDescent="0.25">
      <c r="A7" s="44">
        <f>SUM(A4:A6)</f>
        <v>6</v>
      </c>
      <c r="B7" s="35" t="s">
        <v>8</v>
      </c>
      <c r="C7" s="35">
        <f>SUM(C5:C6)</f>
        <v>0</v>
      </c>
      <c r="D7" s="39"/>
      <c r="E7" s="39">
        <f>SUM(E4:E6)</f>
        <v>1.03</v>
      </c>
      <c r="F7" s="35"/>
      <c r="G7" s="35">
        <f>SUM(G4:G6)</f>
        <v>0</v>
      </c>
      <c r="H7" s="35"/>
      <c r="I7" s="35">
        <f>SUM(I4:I6)</f>
        <v>0</v>
      </c>
      <c r="J7" s="35"/>
      <c r="K7" s="39">
        <f>SUM(K4:K6)</f>
        <v>0</v>
      </c>
      <c r="L7" s="39"/>
      <c r="M7" s="39">
        <f>SUM(M4:M6)</f>
        <v>0.35</v>
      </c>
      <c r="N7" s="46">
        <f>SUM(N4:N6)</f>
        <v>1.38</v>
      </c>
    </row>
    <row r="8" spans="1:14" x14ac:dyDescent="0.25">
      <c r="A8" s="27"/>
      <c r="B8" s="27"/>
      <c r="C8" s="27"/>
      <c r="D8" s="27"/>
      <c r="E8" s="27"/>
      <c r="F8" s="27"/>
      <c r="G8" s="27"/>
      <c r="H8" s="27"/>
      <c r="I8" s="27"/>
      <c r="J8" s="47"/>
      <c r="K8" s="27"/>
      <c r="L8" s="27"/>
      <c r="M8" s="27"/>
      <c r="N8" s="27"/>
    </row>
    <row r="9" spans="1:14" x14ac:dyDescent="0.25">
      <c r="A9" s="27"/>
      <c r="B9" s="27"/>
      <c r="C9" s="27"/>
      <c r="D9" s="27"/>
      <c r="E9" s="27"/>
      <c r="F9" s="27"/>
      <c r="G9" s="27"/>
      <c r="H9" s="27" t="s">
        <v>10</v>
      </c>
      <c r="I9" s="27"/>
      <c r="J9" s="47"/>
      <c r="K9" s="48">
        <f>N7*4.33</f>
        <v>5.9753999999999996</v>
      </c>
      <c r="L9" s="48"/>
      <c r="M9" s="48"/>
      <c r="N9" s="27"/>
    </row>
    <row r="10" spans="1:14" x14ac:dyDescent="0.25">
      <c r="A10" s="27"/>
      <c r="B10" s="27"/>
      <c r="C10" s="27"/>
      <c r="D10" s="27"/>
      <c r="E10" s="27"/>
      <c r="F10" s="27"/>
      <c r="G10" s="27"/>
      <c r="H10" s="27"/>
      <c r="I10" s="49">
        <f>N7</f>
        <v>1.38</v>
      </c>
      <c r="J10" s="27"/>
      <c r="K10" s="27"/>
      <c r="L10" s="27"/>
      <c r="M10" s="27"/>
      <c r="N10" s="27"/>
    </row>
    <row r="11" spans="1:14" x14ac:dyDescent="0.25">
      <c r="A11" s="27"/>
      <c r="B11" s="27" t="s">
        <v>28</v>
      </c>
      <c r="C11" s="27"/>
      <c r="D11" s="27"/>
      <c r="E11" s="50" t="s">
        <v>56</v>
      </c>
      <c r="G11" s="27"/>
      <c r="H11" s="27" t="s">
        <v>11</v>
      </c>
      <c r="I11" s="27"/>
      <c r="J11" s="27"/>
      <c r="K11" s="27"/>
      <c r="L11" s="27"/>
      <c r="M11" s="27"/>
      <c r="N11" s="27"/>
    </row>
    <row r="12" spans="1:14" x14ac:dyDescent="0.25">
      <c r="A12" s="27"/>
      <c r="B12" s="27" t="s">
        <v>29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 x14ac:dyDescent="0.25">
      <c r="G13" t="s">
        <v>57</v>
      </c>
    </row>
  </sheetData>
  <pageMargins left="0.7" right="0.7" top="0.75" bottom="0.75" header="0.3" footer="0.3"/>
  <pageSetup paperSize="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8"/>
    </sheetView>
  </sheetViews>
  <sheetFormatPr baseColWidth="10" defaultRowHeight="15" x14ac:dyDescent="0.25"/>
  <cols>
    <col min="3" max="3" width="8.85546875" customWidth="1"/>
    <col min="5" max="5" width="7.42578125" customWidth="1"/>
    <col min="7" max="7" width="6.28515625" customWidth="1"/>
    <col min="8" max="8" width="8.42578125" customWidth="1"/>
    <col min="9" max="9" width="7.28515625" customWidth="1"/>
    <col min="13" max="13" width="8.140625" customWidth="1"/>
    <col min="14" max="14" width="9.42578125" customWidth="1"/>
  </cols>
  <sheetData>
    <row r="1" spans="1:14" x14ac:dyDescent="0.25">
      <c r="A1" s="27" t="s">
        <v>12</v>
      </c>
      <c r="B1" s="1"/>
      <c r="C1" s="27"/>
      <c r="E1" s="2"/>
    </row>
    <row r="2" spans="1:14" x14ac:dyDescent="0.25">
      <c r="B2" s="1"/>
      <c r="E2" s="2"/>
    </row>
    <row r="3" spans="1:14" x14ac:dyDescent="0.25">
      <c r="A3" s="3" t="s">
        <v>0</v>
      </c>
      <c r="B3" s="4" t="s">
        <v>1</v>
      </c>
      <c r="C3" s="3" t="s">
        <v>19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20</v>
      </c>
      <c r="M3" s="3" t="s">
        <v>4</v>
      </c>
      <c r="N3" s="3" t="s">
        <v>8</v>
      </c>
    </row>
    <row r="4" spans="1:14" ht="24.75" x14ac:dyDescent="0.25">
      <c r="A4" s="29">
        <v>12</v>
      </c>
      <c r="B4" s="67" t="s">
        <v>49</v>
      </c>
      <c r="C4" s="31"/>
      <c r="D4" s="67"/>
      <c r="E4" s="31"/>
      <c r="F4" s="30" t="s">
        <v>49</v>
      </c>
      <c r="G4" s="58"/>
      <c r="H4" s="30"/>
      <c r="I4" s="31"/>
      <c r="J4" s="30" t="s">
        <v>49</v>
      </c>
      <c r="K4" s="31"/>
      <c r="L4" s="30"/>
      <c r="M4" s="31"/>
      <c r="N4" s="31"/>
    </row>
    <row r="5" spans="1:14" x14ac:dyDescent="0.25">
      <c r="A5" s="35"/>
      <c r="B5" s="68" t="s">
        <v>16</v>
      </c>
      <c r="C5" s="69">
        <v>1.22</v>
      </c>
      <c r="D5" s="68"/>
      <c r="E5" s="69"/>
      <c r="F5" s="38" t="s">
        <v>22</v>
      </c>
      <c r="G5" s="59">
        <v>0.33</v>
      </c>
      <c r="H5" s="38"/>
      <c r="I5" s="36"/>
      <c r="J5" s="36" t="s">
        <v>16</v>
      </c>
      <c r="K5" s="36">
        <v>1.22</v>
      </c>
      <c r="L5" s="36"/>
      <c r="M5" s="36"/>
      <c r="N5" s="36">
        <f>C5+E5+G5+I5+K5+M5</f>
        <v>2.77</v>
      </c>
    </row>
    <row r="6" spans="1:14" ht="24.75" x14ac:dyDescent="0.25">
      <c r="A6" s="29"/>
      <c r="C6" s="31"/>
      <c r="D6" s="30" t="s">
        <v>50</v>
      </c>
      <c r="E6" s="31"/>
      <c r="F6" s="30"/>
      <c r="G6" s="31"/>
      <c r="I6" s="31"/>
      <c r="K6" s="31"/>
      <c r="L6" s="30" t="s">
        <v>50</v>
      </c>
      <c r="M6" s="31"/>
      <c r="N6" s="31"/>
    </row>
    <row r="7" spans="1:14" x14ac:dyDescent="0.25">
      <c r="A7" s="35">
        <v>6.64</v>
      </c>
      <c r="B7" s="38"/>
      <c r="C7" s="36"/>
      <c r="D7" s="36" t="s">
        <v>16</v>
      </c>
      <c r="E7" s="37">
        <v>1.2</v>
      </c>
      <c r="F7" s="38"/>
      <c r="G7" s="36"/>
      <c r="H7" s="38"/>
      <c r="I7" s="36"/>
      <c r="J7" s="38"/>
      <c r="K7" s="36"/>
      <c r="L7" s="36" t="s">
        <v>22</v>
      </c>
      <c r="M7" s="36">
        <v>0.33</v>
      </c>
      <c r="N7" s="36">
        <f>C7+E7+G7+I7+K7+M7</f>
        <v>1.53</v>
      </c>
    </row>
    <row r="8" spans="1:14" x14ac:dyDescent="0.25">
      <c r="A8" s="29"/>
      <c r="B8" s="71" t="s">
        <v>51</v>
      </c>
      <c r="C8" s="31"/>
      <c r="D8" s="72"/>
      <c r="E8" s="31"/>
      <c r="F8" s="30"/>
      <c r="G8" s="31"/>
      <c r="H8" s="71"/>
      <c r="I8" s="31"/>
      <c r="J8" s="71" t="s">
        <v>51</v>
      </c>
      <c r="K8" s="31"/>
      <c r="L8" s="30"/>
      <c r="M8" s="31"/>
      <c r="N8" s="31"/>
    </row>
    <row r="9" spans="1:14" x14ac:dyDescent="0.25">
      <c r="A9" s="35">
        <v>8</v>
      </c>
      <c r="B9" s="38" t="s">
        <v>52</v>
      </c>
      <c r="C9" s="36">
        <v>0.5</v>
      </c>
      <c r="D9" s="36"/>
      <c r="E9" s="37"/>
      <c r="F9" s="38"/>
      <c r="G9" s="37"/>
      <c r="H9" s="38"/>
      <c r="I9" s="37"/>
      <c r="J9" s="38" t="s">
        <v>53</v>
      </c>
      <c r="K9" s="37">
        <v>1.34</v>
      </c>
      <c r="L9" s="36"/>
      <c r="M9" s="36"/>
      <c r="N9" s="36">
        <f>C9+E9+G9+I9+K9+M9</f>
        <v>1.84</v>
      </c>
    </row>
    <row r="10" spans="1:14" x14ac:dyDescent="0.25">
      <c r="A10" s="44"/>
      <c r="B10" s="73"/>
      <c r="C10" s="62"/>
      <c r="D10" s="42"/>
      <c r="F10" s="41"/>
      <c r="G10" s="62"/>
      <c r="H10" s="42"/>
      <c r="I10" s="42"/>
      <c r="J10" s="42"/>
      <c r="K10" s="42"/>
      <c r="L10" s="42"/>
      <c r="M10" s="42"/>
      <c r="N10" s="42"/>
    </row>
    <row r="11" spans="1:14" x14ac:dyDescent="0.25">
      <c r="A11" s="44">
        <f>SUM(A4:A10)</f>
        <v>26.64</v>
      </c>
      <c r="B11" s="70" t="s">
        <v>8</v>
      </c>
      <c r="C11" s="59">
        <f>SUM(C4:C10)</f>
        <v>1.72</v>
      </c>
      <c r="D11" s="39"/>
      <c r="E11" s="39">
        <f>SUM(E4:E10)</f>
        <v>1.2</v>
      </c>
      <c r="F11" s="45"/>
      <c r="G11" s="59">
        <f>SUM(G4:G10)</f>
        <v>0.33</v>
      </c>
      <c r="H11" s="35"/>
      <c r="I11" s="35">
        <f>SUM(I4:I10)</f>
        <v>0</v>
      </c>
      <c r="J11" s="35"/>
      <c r="K11" s="39">
        <f>SUM(K4:K10)</f>
        <v>2.56</v>
      </c>
      <c r="L11" s="39"/>
      <c r="M11" s="39">
        <f>SUM(M4:M10)</f>
        <v>0.33</v>
      </c>
      <c r="N11" s="46">
        <f>SUM(N4:N10)</f>
        <v>6.14</v>
      </c>
    </row>
    <row r="12" spans="1:14" x14ac:dyDescent="0.25">
      <c r="A12" s="27"/>
      <c r="B12" s="1"/>
      <c r="C12" s="27"/>
      <c r="D12" s="27"/>
      <c r="E12" s="27"/>
      <c r="F12" s="28"/>
      <c r="G12" s="27"/>
      <c r="H12" s="27"/>
      <c r="I12" s="27"/>
      <c r="J12" s="47"/>
      <c r="K12" s="27"/>
      <c r="L12" s="27"/>
      <c r="M12" s="27"/>
      <c r="N12" s="27"/>
    </row>
    <row r="13" spans="1:14" x14ac:dyDescent="0.25">
      <c r="A13" s="27"/>
      <c r="B13" s="1"/>
      <c r="C13" s="27"/>
      <c r="D13" s="27"/>
      <c r="E13" s="27"/>
      <c r="F13" s="28"/>
      <c r="G13" s="27"/>
      <c r="H13" s="27" t="s">
        <v>10</v>
      </c>
      <c r="I13" s="27"/>
      <c r="J13" s="47"/>
      <c r="K13" s="48">
        <f>N11*4.33</f>
        <v>26.586199999999998</v>
      </c>
      <c r="L13" s="48"/>
      <c r="M13" s="48"/>
      <c r="N13" s="27"/>
    </row>
    <row r="14" spans="1:14" x14ac:dyDescent="0.25">
      <c r="A14" s="27"/>
      <c r="B14" s="1"/>
      <c r="C14" s="27"/>
      <c r="D14" s="27"/>
      <c r="E14" s="27"/>
      <c r="F14" s="28"/>
      <c r="G14" s="27"/>
      <c r="H14" s="27"/>
      <c r="I14" s="49">
        <f>N11</f>
        <v>6.14</v>
      </c>
      <c r="J14" s="27"/>
      <c r="K14" s="27"/>
      <c r="L14" s="27"/>
      <c r="M14" s="27"/>
      <c r="N14" s="27"/>
    </row>
    <row r="15" spans="1:14" x14ac:dyDescent="0.25">
      <c r="A15" s="27"/>
      <c r="B15" s="1" t="s">
        <v>28</v>
      </c>
      <c r="C15" s="27"/>
      <c r="D15" s="27"/>
      <c r="E15" s="50"/>
      <c r="F15" s="65" t="s">
        <v>54</v>
      </c>
      <c r="G15" s="27"/>
      <c r="H15" s="27"/>
      <c r="I15" s="27"/>
      <c r="J15" s="27"/>
      <c r="K15" s="27"/>
      <c r="L15" s="27"/>
      <c r="M15" s="27"/>
      <c r="N15" s="27"/>
    </row>
    <row r="16" spans="1:14" x14ac:dyDescent="0.25">
      <c r="A16" s="27"/>
      <c r="B16" s="1" t="s">
        <v>32</v>
      </c>
      <c r="C16" s="27"/>
      <c r="D16" s="27" t="s">
        <v>12</v>
      </c>
      <c r="E16" s="27"/>
      <c r="F16" s="28"/>
      <c r="G16" s="27"/>
      <c r="H16" s="27"/>
      <c r="I16" s="27"/>
      <c r="J16" s="27"/>
      <c r="K16" s="27"/>
      <c r="L16" s="27"/>
      <c r="M16" s="27"/>
      <c r="N16" s="27"/>
    </row>
    <row r="17" spans="2:6" x14ac:dyDescent="0.25">
      <c r="B17" s="1" t="s">
        <v>33</v>
      </c>
      <c r="F17" s="2"/>
    </row>
  </sheetData>
  <pageMargins left="0" right="0" top="0" bottom="0" header="0" footer="0.31496062992125984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M17" sqref="M17"/>
    </sheetView>
  </sheetViews>
  <sheetFormatPr baseColWidth="10" defaultRowHeight="15" x14ac:dyDescent="0.25"/>
  <cols>
    <col min="1" max="1" width="8.28515625" customWidth="1"/>
    <col min="4" max="4" width="8" customWidth="1"/>
    <col min="5" max="5" width="4.5703125" customWidth="1"/>
    <col min="7" max="7" width="4.85546875" customWidth="1"/>
    <col min="9" max="9" width="5.42578125" customWidth="1"/>
    <col min="11" max="11" width="6" customWidth="1"/>
    <col min="12" max="12" width="7.85546875" customWidth="1"/>
    <col min="13" max="13" width="5.85546875" customWidth="1"/>
    <col min="14" max="14" width="8" customWidth="1"/>
  </cols>
  <sheetData>
    <row r="1" spans="1:14" x14ac:dyDescent="0.25">
      <c r="A1" s="27"/>
      <c r="B1" s="27" t="s">
        <v>12</v>
      </c>
      <c r="C1" s="27"/>
      <c r="D1" s="27"/>
      <c r="E1" s="27"/>
      <c r="F1" s="28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3" t="s">
        <v>0</v>
      </c>
      <c r="B2" s="3" t="s">
        <v>1</v>
      </c>
      <c r="C2" s="3" t="s">
        <v>19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20</v>
      </c>
      <c r="M2" s="3" t="s">
        <v>4</v>
      </c>
      <c r="N2" s="3" t="s">
        <v>8</v>
      </c>
    </row>
    <row r="3" spans="1:14" ht="24.75" x14ac:dyDescent="0.25">
      <c r="A3" s="29">
        <v>8</v>
      </c>
      <c r="B3" s="30" t="s">
        <v>38</v>
      </c>
      <c r="C3" s="31">
        <v>1.85</v>
      </c>
      <c r="D3" s="31"/>
      <c r="E3" s="34"/>
      <c r="F3" s="34"/>
      <c r="G3" s="34"/>
      <c r="H3" s="30"/>
      <c r="I3" s="31"/>
      <c r="J3" s="31"/>
      <c r="K3" s="34"/>
      <c r="L3" s="31"/>
      <c r="M3" s="34"/>
      <c r="N3" s="42">
        <f>C3</f>
        <v>1.85</v>
      </c>
    </row>
    <row r="4" spans="1:14" x14ac:dyDescent="0.25">
      <c r="A4" s="44">
        <f>SUM(A3:A3)</f>
        <v>8</v>
      </c>
      <c r="B4" s="52" t="s">
        <v>8</v>
      </c>
      <c r="C4" s="52">
        <f>SUM(C3:C3)</f>
        <v>1.85</v>
      </c>
      <c r="D4" s="53"/>
      <c r="E4" s="53">
        <f>SUM(E3:E3)</f>
        <v>0</v>
      </c>
      <c r="F4" s="54"/>
      <c r="G4" s="52">
        <f>SUM(G3:G3)</f>
        <v>0</v>
      </c>
      <c r="H4" s="52"/>
      <c r="I4" s="52">
        <f>SUM(I3:I3)</f>
        <v>0</v>
      </c>
      <c r="J4" s="52"/>
      <c r="K4" s="53">
        <f>SUM(K3:K3)</f>
        <v>0</v>
      </c>
      <c r="L4" s="53"/>
      <c r="M4" s="53">
        <f>SUM(M3:M3)</f>
        <v>0</v>
      </c>
      <c r="N4" s="55">
        <f>SUM(N3:N3)</f>
        <v>1.85</v>
      </c>
    </row>
    <row r="5" spans="1:14" x14ac:dyDescent="0.25">
      <c r="A5" s="27"/>
      <c r="B5" s="27"/>
      <c r="C5" s="27"/>
      <c r="D5" s="27"/>
      <c r="E5" s="27"/>
      <c r="F5" s="28"/>
      <c r="G5" s="27"/>
      <c r="H5" s="27"/>
      <c r="I5" s="27"/>
      <c r="J5" s="47"/>
      <c r="K5" s="27"/>
      <c r="L5" s="27"/>
      <c r="M5" s="27"/>
      <c r="N5" s="27"/>
    </row>
    <row r="6" spans="1:14" x14ac:dyDescent="0.25">
      <c r="A6" s="27"/>
      <c r="B6" s="27" t="s">
        <v>28</v>
      </c>
      <c r="C6" s="27"/>
      <c r="D6" s="27"/>
      <c r="E6" s="27"/>
      <c r="F6" s="222" t="s">
        <v>36</v>
      </c>
      <c r="G6" s="223"/>
      <c r="H6" s="27" t="s">
        <v>10</v>
      </c>
      <c r="I6" s="27"/>
      <c r="J6" s="47"/>
      <c r="K6" s="48">
        <f>N4*4.33</f>
        <v>8.0105000000000004</v>
      </c>
      <c r="L6" s="48"/>
      <c r="M6" s="48"/>
      <c r="N6" s="27"/>
    </row>
    <row r="7" spans="1:14" x14ac:dyDescent="0.25">
      <c r="A7" s="27"/>
      <c r="B7" s="27" t="s">
        <v>32</v>
      </c>
      <c r="C7" s="27"/>
      <c r="D7" s="27" t="s">
        <v>12</v>
      </c>
      <c r="E7" s="27"/>
      <c r="F7" s="28" t="s">
        <v>33</v>
      </c>
      <c r="G7" s="27"/>
      <c r="H7" s="27"/>
      <c r="I7" s="49">
        <f>N4</f>
        <v>1.85</v>
      </c>
      <c r="J7" s="27"/>
      <c r="K7" s="27"/>
      <c r="L7" s="27"/>
      <c r="M7" s="27"/>
      <c r="N7" s="27"/>
    </row>
  </sheetData>
  <mergeCells count="1">
    <mergeCell ref="F6:G6"/>
  </mergeCells>
  <pageMargins left="0.7" right="0.7" top="0.75" bottom="0.75" header="0.3" footer="0.3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20"/>
    </sheetView>
  </sheetViews>
  <sheetFormatPr baseColWidth="10" defaultRowHeight="15" x14ac:dyDescent="0.25"/>
  <cols>
    <col min="1" max="1" width="6.85546875" customWidth="1"/>
    <col min="3" max="3" width="7.42578125" customWidth="1"/>
    <col min="4" max="4" width="9.140625" customWidth="1"/>
    <col min="5" max="5" width="11" customWidth="1"/>
    <col min="7" max="7" width="6" customWidth="1"/>
    <col min="8" max="8" width="21.85546875" customWidth="1"/>
    <col min="9" max="9" width="6.42578125" customWidth="1"/>
    <col min="11" max="11" width="5.28515625" customWidth="1"/>
    <col min="12" max="12" width="8.28515625" customWidth="1"/>
    <col min="13" max="13" width="6.140625" customWidth="1"/>
    <col min="14" max="14" width="7.140625" customWidth="1"/>
  </cols>
  <sheetData>
    <row r="1" spans="1:14" x14ac:dyDescent="0.25">
      <c r="A1" s="27"/>
      <c r="B1" s="27" t="s">
        <v>12</v>
      </c>
      <c r="C1" s="27"/>
      <c r="D1" s="27"/>
      <c r="E1" s="27"/>
      <c r="F1" s="28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27"/>
      <c r="B2" s="27"/>
      <c r="C2" s="27"/>
      <c r="D2" s="27"/>
      <c r="E2" s="27"/>
      <c r="F2" s="28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3" t="s">
        <v>0</v>
      </c>
      <c r="B3" s="3" t="s">
        <v>1</v>
      </c>
      <c r="C3" s="3" t="s">
        <v>19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20</v>
      </c>
      <c r="M3" s="3" t="s">
        <v>4</v>
      </c>
      <c r="N3" s="3" t="s">
        <v>8</v>
      </c>
    </row>
    <row r="4" spans="1:14" ht="36.75" x14ac:dyDescent="0.25">
      <c r="A4" s="29">
        <v>13</v>
      </c>
      <c r="B4" s="30" t="s">
        <v>39</v>
      </c>
      <c r="C4" s="58"/>
      <c r="D4" s="31"/>
      <c r="E4" s="34"/>
      <c r="F4" s="34"/>
      <c r="G4" s="34"/>
      <c r="H4" s="30" t="s">
        <v>39</v>
      </c>
      <c r="I4" s="58"/>
      <c r="J4" s="31"/>
      <c r="K4" s="34"/>
      <c r="L4" s="31"/>
      <c r="M4" s="34"/>
      <c r="N4" s="31">
        <f t="shared" ref="N4:N5" si="0">C4+E4+G4+I4+K4+M4</f>
        <v>0</v>
      </c>
    </row>
    <row r="5" spans="1:14" x14ac:dyDescent="0.25">
      <c r="A5" s="35"/>
      <c r="B5" s="38" t="s">
        <v>22</v>
      </c>
      <c r="C5" s="59">
        <v>0.5</v>
      </c>
      <c r="D5" s="38"/>
      <c r="E5" s="38"/>
      <c r="F5" s="38"/>
      <c r="G5" s="38"/>
      <c r="H5" s="38" t="s">
        <v>16</v>
      </c>
      <c r="I5" s="59">
        <v>2.5</v>
      </c>
      <c r="J5" s="38"/>
      <c r="K5" s="38"/>
      <c r="L5" s="38"/>
      <c r="M5" s="38"/>
      <c r="N5" s="36">
        <f t="shared" si="0"/>
        <v>3</v>
      </c>
    </row>
    <row r="6" spans="1:14" ht="15.75" customHeight="1" x14ac:dyDescent="0.25">
      <c r="A6" s="29"/>
      <c r="B6" s="41"/>
      <c r="C6" s="60"/>
      <c r="D6" s="41"/>
      <c r="E6" s="61"/>
      <c r="F6" s="41"/>
      <c r="G6" s="42"/>
      <c r="H6" s="41" t="s">
        <v>40</v>
      </c>
      <c r="I6" s="62"/>
      <c r="J6" s="41"/>
      <c r="K6" s="41"/>
      <c r="L6" s="41"/>
      <c r="M6" s="41"/>
      <c r="N6" s="42"/>
    </row>
    <row r="7" spans="1:14" x14ac:dyDescent="0.25">
      <c r="A7" s="63"/>
      <c r="B7" s="41"/>
      <c r="C7" s="60"/>
      <c r="D7" s="41"/>
      <c r="E7" s="61"/>
      <c r="F7" s="41"/>
      <c r="G7" s="42"/>
      <c r="H7" s="41" t="s">
        <v>41</v>
      </c>
      <c r="I7" s="62"/>
      <c r="J7" s="41"/>
      <c r="K7" s="41"/>
      <c r="L7" s="41"/>
      <c r="M7" s="41"/>
      <c r="N7" s="42"/>
    </row>
    <row r="8" spans="1:14" ht="52.5" customHeight="1" x14ac:dyDescent="0.25">
      <c r="A8" s="35">
        <v>7.33</v>
      </c>
      <c r="B8" s="38"/>
      <c r="C8" s="45"/>
      <c r="D8" s="38"/>
      <c r="E8" s="64"/>
      <c r="F8" s="38"/>
      <c r="G8" s="36"/>
      <c r="H8" s="38" t="s">
        <v>42</v>
      </c>
      <c r="I8" s="59">
        <v>1.69</v>
      </c>
      <c r="J8" s="38"/>
      <c r="K8" s="38"/>
      <c r="L8" s="38"/>
      <c r="M8" s="38"/>
      <c r="N8" s="36">
        <f>I8</f>
        <v>1.69</v>
      </c>
    </row>
    <row r="9" spans="1:14" ht="14.25" customHeight="1" x14ac:dyDescent="0.25">
      <c r="A9" s="29">
        <v>6</v>
      </c>
      <c r="B9" s="30"/>
      <c r="C9" s="58"/>
      <c r="D9" s="32" t="s">
        <v>48</v>
      </c>
      <c r="E9" s="31"/>
      <c r="F9" s="30"/>
      <c r="G9" s="31"/>
      <c r="H9" s="30"/>
      <c r="I9" s="66"/>
      <c r="J9" s="30" t="s">
        <v>48</v>
      </c>
      <c r="K9" s="31"/>
      <c r="L9" s="32"/>
      <c r="M9" s="31"/>
      <c r="N9" s="31"/>
    </row>
    <row r="10" spans="1:14" ht="14.25" customHeight="1" x14ac:dyDescent="0.25">
      <c r="A10" s="35"/>
      <c r="B10" s="38"/>
      <c r="C10" s="59"/>
      <c r="D10" s="36" t="s">
        <v>16</v>
      </c>
      <c r="E10" s="37">
        <v>0.69</v>
      </c>
      <c r="F10" s="38"/>
      <c r="G10" s="36"/>
      <c r="H10" s="36"/>
      <c r="I10" s="59"/>
      <c r="J10" s="36" t="s">
        <v>16</v>
      </c>
      <c r="K10" s="37">
        <v>0.69</v>
      </c>
      <c r="L10" s="36"/>
      <c r="M10" s="36"/>
      <c r="N10" s="36">
        <f>C10+E10+G10+I10+K10+M10</f>
        <v>1.38</v>
      </c>
    </row>
    <row r="11" spans="1:14" x14ac:dyDescent="0.25">
      <c r="A11" s="44"/>
      <c r="B11" s="31"/>
      <c r="C11" s="58"/>
      <c r="D11" s="31"/>
      <c r="F11" s="34"/>
      <c r="G11" s="31"/>
      <c r="H11" s="31"/>
      <c r="I11" s="58"/>
      <c r="J11" s="31"/>
      <c r="K11" s="31"/>
      <c r="L11" s="42"/>
      <c r="M11" s="42"/>
      <c r="N11" s="31"/>
    </row>
    <row r="12" spans="1:14" x14ac:dyDescent="0.25">
      <c r="A12" s="44">
        <f>SUM(A4:A11)</f>
        <v>26.33</v>
      </c>
      <c r="B12" s="35" t="s">
        <v>8</v>
      </c>
      <c r="C12" s="59">
        <f>SUM(C4:C11)</f>
        <v>0.5</v>
      </c>
      <c r="D12" s="39"/>
      <c r="E12" s="39">
        <f>SUM(E4:E11)</f>
        <v>0.69</v>
      </c>
      <c r="F12" s="45"/>
      <c r="G12" s="35">
        <f>SUM(G4:G11)</f>
        <v>0</v>
      </c>
      <c r="H12" s="35"/>
      <c r="I12" s="59">
        <f>SUM(I4:I11)</f>
        <v>4.1899999999999995</v>
      </c>
      <c r="J12" s="35"/>
      <c r="K12" s="39">
        <f>SUM(K4:K11)</f>
        <v>0.69</v>
      </c>
      <c r="L12" s="39"/>
      <c r="M12" s="39">
        <f>SUM(M4:M11)</f>
        <v>0</v>
      </c>
      <c r="N12" s="46">
        <f>SUM(N4:N11)</f>
        <v>6.0699999999999994</v>
      </c>
    </row>
    <row r="13" spans="1:14" x14ac:dyDescent="0.25">
      <c r="A13" s="27"/>
      <c r="B13" s="27"/>
      <c r="C13" s="27"/>
      <c r="D13" s="27"/>
      <c r="E13" s="27"/>
      <c r="F13" s="28"/>
      <c r="G13" s="27"/>
      <c r="H13" s="27"/>
      <c r="I13" s="27"/>
      <c r="J13" s="47"/>
      <c r="K13" s="27"/>
      <c r="L13" s="27"/>
      <c r="M13" s="27"/>
      <c r="N13" s="27"/>
    </row>
    <row r="14" spans="1:14" x14ac:dyDescent="0.25">
      <c r="A14" s="27"/>
      <c r="B14" s="27"/>
      <c r="C14" s="27"/>
      <c r="D14" s="27"/>
      <c r="E14" s="27"/>
      <c r="F14" s="28"/>
      <c r="G14" s="27"/>
      <c r="H14" s="27" t="s">
        <v>10</v>
      </c>
      <c r="I14" s="27"/>
      <c r="J14" s="47"/>
      <c r="K14" s="48">
        <f>N12*4.33</f>
        <v>26.283099999999997</v>
      </c>
      <c r="L14" s="48"/>
      <c r="M14" s="48"/>
      <c r="N14" s="27"/>
    </row>
    <row r="15" spans="1:14" x14ac:dyDescent="0.25">
      <c r="A15" s="27"/>
      <c r="B15" s="27"/>
      <c r="C15" s="27"/>
      <c r="D15" s="27"/>
      <c r="E15" s="27"/>
      <c r="F15" s="28"/>
      <c r="G15" s="27"/>
      <c r="H15" s="27"/>
      <c r="I15" s="49">
        <f>N12</f>
        <v>6.0699999999999994</v>
      </c>
      <c r="J15" s="27"/>
      <c r="K15" s="27"/>
      <c r="L15" s="27"/>
      <c r="M15" s="27"/>
      <c r="N15" s="27"/>
    </row>
    <row r="16" spans="1:14" x14ac:dyDescent="0.25">
      <c r="A16" s="27"/>
      <c r="B16" s="27" t="s">
        <v>28</v>
      </c>
      <c r="C16" s="27"/>
      <c r="D16" s="27"/>
      <c r="E16" s="50"/>
      <c r="F16" s="56" t="s">
        <v>43</v>
      </c>
      <c r="G16" s="27"/>
      <c r="H16" s="27"/>
      <c r="I16" s="27"/>
      <c r="J16" s="27"/>
      <c r="K16" s="27"/>
      <c r="L16" s="27"/>
      <c r="M16" s="27"/>
      <c r="N16" s="27"/>
    </row>
    <row r="17" spans="1:14" x14ac:dyDescent="0.25">
      <c r="A17" s="27"/>
      <c r="B17" s="27" t="s">
        <v>32</v>
      </c>
      <c r="C17" s="27"/>
      <c r="D17" s="27" t="s">
        <v>12</v>
      </c>
      <c r="E17" s="27"/>
      <c r="F17" s="28" t="s">
        <v>33</v>
      </c>
      <c r="G17" s="27"/>
      <c r="H17" s="27" t="s">
        <v>47</v>
      </c>
      <c r="I17" s="27"/>
      <c r="J17" s="27"/>
      <c r="K17" s="27"/>
      <c r="L17" s="27"/>
      <c r="M17" s="27"/>
      <c r="N17" s="27"/>
    </row>
    <row r="18" spans="1:14" x14ac:dyDescent="0.25">
      <c r="A18" s="27"/>
      <c r="B18" s="27"/>
      <c r="C18" s="27"/>
      <c r="D18" s="27"/>
      <c r="E18" s="27"/>
      <c r="F18" s="28"/>
      <c r="G18" s="27"/>
      <c r="H18" s="27"/>
      <c r="I18" s="27"/>
      <c r="J18" s="27"/>
      <c r="K18" s="27"/>
      <c r="L18" s="27"/>
      <c r="M18" s="27"/>
      <c r="N18" s="27"/>
    </row>
    <row r="19" spans="1:14" x14ac:dyDescent="0.25">
      <c r="A19" s="27"/>
      <c r="B19" s="27" t="s">
        <v>11</v>
      </c>
      <c r="C19" s="27"/>
      <c r="D19" s="27"/>
      <c r="E19" s="27"/>
      <c r="F19" s="28"/>
      <c r="G19" s="27"/>
      <c r="H19" s="27"/>
      <c r="I19" s="27"/>
      <c r="J19" s="27"/>
      <c r="K19" s="27"/>
      <c r="L19" s="27"/>
      <c r="M19" s="27"/>
      <c r="N19" s="27"/>
    </row>
  </sheetData>
  <pageMargins left="0" right="0" top="0" bottom="0" header="0" footer="0.31496062992125984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O7" sqref="O7"/>
    </sheetView>
  </sheetViews>
  <sheetFormatPr baseColWidth="10" defaultRowHeight="15" x14ac:dyDescent="0.25"/>
  <cols>
    <col min="3" max="3" width="6.5703125" customWidth="1"/>
    <col min="5" max="5" width="6.28515625" customWidth="1"/>
    <col min="7" max="7" width="5.42578125" customWidth="1"/>
    <col min="9" max="9" width="5.7109375" customWidth="1"/>
    <col min="11" max="11" width="5.42578125" customWidth="1"/>
    <col min="13" max="13" width="6" customWidth="1"/>
  </cols>
  <sheetData>
    <row r="1" spans="1:14" x14ac:dyDescent="0.25">
      <c r="A1" s="27"/>
      <c r="B1" s="27" t="s">
        <v>12</v>
      </c>
      <c r="C1" s="27"/>
      <c r="D1" s="27"/>
      <c r="E1" s="27"/>
      <c r="F1" s="28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27"/>
      <c r="B2" s="27"/>
      <c r="C2" s="27"/>
      <c r="D2" s="27"/>
      <c r="E2" s="27"/>
      <c r="F2" s="28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3" t="s">
        <v>0</v>
      </c>
      <c r="B3" s="3" t="s">
        <v>1</v>
      </c>
      <c r="C3" s="3" t="s">
        <v>19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20</v>
      </c>
      <c r="M3" s="3" t="s">
        <v>4</v>
      </c>
      <c r="N3" s="3" t="s">
        <v>8</v>
      </c>
    </row>
    <row r="4" spans="1:14" x14ac:dyDescent="0.25">
      <c r="A4" s="29"/>
      <c r="B4" s="30"/>
      <c r="C4" s="42"/>
      <c r="D4" s="41"/>
      <c r="E4" s="41"/>
      <c r="F4" s="41"/>
      <c r="G4" s="42"/>
      <c r="H4" s="30" t="s">
        <v>35</v>
      </c>
      <c r="I4" s="42"/>
      <c r="J4" s="41"/>
      <c r="K4" s="31"/>
      <c r="L4" s="31"/>
      <c r="M4" s="31"/>
      <c r="N4" s="31"/>
    </row>
    <row r="5" spans="1:14" x14ac:dyDescent="0.25">
      <c r="A5" s="35">
        <v>4</v>
      </c>
      <c r="B5" s="43"/>
      <c r="C5" s="36"/>
      <c r="D5" s="38"/>
      <c r="E5" s="38"/>
      <c r="F5" s="38"/>
      <c r="G5" s="36"/>
      <c r="H5" s="36" t="s">
        <v>16</v>
      </c>
      <c r="I5" s="36">
        <v>0.92</v>
      </c>
      <c r="J5" s="38"/>
      <c r="K5" s="36"/>
      <c r="L5" s="38"/>
      <c r="M5" s="36"/>
      <c r="N5" s="36">
        <f>C5+E5+G5+I5+K5+M5</f>
        <v>0.92</v>
      </c>
    </row>
    <row r="6" spans="1:14" x14ac:dyDescent="0.25">
      <c r="A6" s="44"/>
      <c r="B6" s="31"/>
      <c r="C6" s="31"/>
      <c r="D6" s="31"/>
      <c r="E6" s="31"/>
      <c r="F6" s="34"/>
      <c r="G6" s="31"/>
      <c r="H6" s="31"/>
      <c r="I6" s="31"/>
      <c r="J6" s="31"/>
      <c r="K6" s="31"/>
      <c r="L6" s="42"/>
      <c r="M6" s="42"/>
      <c r="N6" s="31">
        <f>C6+E6+G6+I6+K6+M6</f>
        <v>0</v>
      </c>
    </row>
    <row r="7" spans="1:14" x14ac:dyDescent="0.25">
      <c r="A7" s="44">
        <f>SUM(A4:A6)</f>
        <v>4</v>
      </c>
      <c r="B7" s="35" t="s">
        <v>8</v>
      </c>
      <c r="C7" s="35">
        <f>SUM(C4:C6)</f>
        <v>0</v>
      </c>
      <c r="D7" s="39"/>
      <c r="E7" s="39">
        <f>SUM(E4:E6)</f>
        <v>0</v>
      </c>
      <c r="F7" s="45"/>
      <c r="G7" s="35">
        <f>SUM(G4:G6)</f>
        <v>0</v>
      </c>
      <c r="H7" s="35"/>
      <c r="I7" s="35">
        <f>SUM(I4:I6)</f>
        <v>0.92</v>
      </c>
      <c r="J7" s="35"/>
      <c r="K7" s="39">
        <f>SUM(K4:K6)</f>
        <v>0</v>
      </c>
      <c r="L7" s="39"/>
      <c r="M7" s="39">
        <f>SUM(M4:M6)</f>
        <v>0</v>
      </c>
      <c r="N7" s="46">
        <f>SUM(N4:N6)</f>
        <v>0.92</v>
      </c>
    </row>
    <row r="8" spans="1:14" x14ac:dyDescent="0.25">
      <c r="A8" s="27"/>
      <c r="B8" s="27"/>
      <c r="C8" s="27"/>
      <c r="D8" s="27"/>
      <c r="E8" s="27"/>
      <c r="F8" s="28"/>
      <c r="G8" s="27"/>
      <c r="H8" s="27"/>
      <c r="I8" s="27"/>
      <c r="J8" s="47"/>
      <c r="K8" s="27"/>
      <c r="L8" s="27"/>
      <c r="M8" s="27"/>
      <c r="N8" s="27"/>
    </row>
    <row r="9" spans="1:14" x14ac:dyDescent="0.25">
      <c r="A9" s="27"/>
      <c r="B9" s="27"/>
      <c r="C9" s="27"/>
      <c r="D9" s="27"/>
      <c r="E9" s="27"/>
      <c r="F9" s="28"/>
      <c r="G9" s="27"/>
      <c r="H9" s="27" t="s">
        <v>10</v>
      </c>
      <c r="I9" s="27"/>
      <c r="J9" s="47"/>
      <c r="K9" s="48">
        <f>N7*4.33</f>
        <v>3.9836</v>
      </c>
      <c r="L9" s="48"/>
      <c r="M9" s="48"/>
      <c r="N9" s="27"/>
    </row>
    <row r="10" spans="1:14" x14ac:dyDescent="0.25">
      <c r="A10" s="27"/>
      <c r="B10" s="27"/>
      <c r="C10" s="27"/>
      <c r="D10" s="27"/>
      <c r="E10" s="27"/>
      <c r="F10" s="28"/>
      <c r="G10" s="27"/>
      <c r="H10" s="27"/>
      <c r="I10" s="49">
        <f>N7</f>
        <v>0.92</v>
      </c>
      <c r="J10" s="27"/>
      <c r="K10" s="27"/>
      <c r="L10" s="27"/>
      <c r="M10" s="27"/>
      <c r="N10" s="27"/>
    </row>
    <row r="11" spans="1:14" x14ac:dyDescent="0.25">
      <c r="A11" s="27"/>
      <c r="B11" s="27" t="s">
        <v>28</v>
      </c>
      <c r="C11" s="27"/>
      <c r="D11" s="27"/>
      <c r="E11" s="50" t="s">
        <v>36</v>
      </c>
      <c r="F11" s="2"/>
      <c r="G11" s="27"/>
      <c r="H11" s="27"/>
      <c r="I11" s="27"/>
      <c r="J11" s="27"/>
      <c r="K11" s="27"/>
      <c r="L11" s="27"/>
      <c r="M11" s="27"/>
      <c r="N11" s="27"/>
    </row>
    <row r="12" spans="1:14" x14ac:dyDescent="0.25">
      <c r="A12" s="27"/>
      <c r="B12" s="27" t="s">
        <v>37</v>
      </c>
      <c r="C12" s="27"/>
      <c r="D12" s="27"/>
      <c r="E12" s="27"/>
      <c r="F12" s="28"/>
      <c r="G12" s="27"/>
      <c r="H12" s="27"/>
      <c r="I12" s="27"/>
      <c r="J12" s="27"/>
      <c r="K12" s="27"/>
      <c r="L12" s="27"/>
      <c r="M12" s="27"/>
      <c r="N12" s="27"/>
    </row>
    <row r="13" spans="1:14" x14ac:dyDescent="0.25">
      <c r="A13" s="27"/>
      <c r="B13" s="27"/>
      <c r="C13" s="27"/>
      <c r="D13" s="27"/>
      <c r="E13" s="27"/>
      <c r="F13" s="28"/>
      <c r="G13" s="27"/>
      <c r="H13" s="27"/>
      <c r="I13" s="27"/>
      <c r="J13" s="27"/>
      <c r="K13" s="27"/>
      <c r="L13" s="27"/>
      <c r="M13" s="27"/>
      <c r="N13" s="27"/>
    </row>
  </sheetData>
  <pageMargins left="0.7" right="0.7" top="0.75" bottom="0.75" header="0.3" footer="0.3"/>
  <pageSetup paperSize="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5"/>
    </sheetView>
  </sheetViews>
  <sheetFormatPr baseColWidth="10" defaultRowHeight="15" x14ac:dyDescent="0.25"/>
  <cols>
    <col min="1" max="1" width="8.7109375" customWidth="1"/>
    <col min="3" max="3" width="7.7109375" customWidth="1"/>
    <col min="5" max="5" width="6.42578125" customWidth="1"/>
    <col min="12" max="12" width="7.42578125" customWidth="1"/>
    <col min="13" max="13" width="5.85546875" customWidth="1"/>
  </cols>
  <sheetData>
    <row r="1" spans="1:14" x14ac:dyDescent="0.25">
      <c r="A1" s="27"/>
      <c r="B1" s="27" t="s">
        <v>12</v>
      </c>
      <c r="C1" s="27"/>
      <c r="D1" s="27"/>
      <c r="E1" s="27"/>
      <c r="F1" s="28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27"/>
      <c r="B2" s="27"/>
      <c r="C2" s="27"/>
      <c r="D2" s="27"/>
      <c r="E2" s="27"/>
      <c r="F2" s="28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3" t="s">
        <v>0</v>
      </c>
      <c r="B3" s="3" t="s">
        <v>1</v>
      </c>
      <c r="C3" s="3" t="s">
        <v>19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20</v>
      </c>
      <c r="M3" s="3" t="s">
        <v>4</v>
      </c>
      <c r="N3" s="3" t="s">
        <v>8</v>
      </c>
    </row>
    <row r="4" spans="1:14" x14ac:dyDescent="0.25">
      <c r="A4" s="29"/>
      <c r="B4" s="30" t="s">
        <v>21</v>
      </c>
      <c r="C4" s="31"/>
      <c r="D4" s="32"/>
      <c r="E4" s="31"/>
      <c r="F4" s="30" t="s">
        <v>21</v>
      </c>
      <c r="G4" s="33"/>
      <c r="H4" s="32"/>
      <c r="I4" s="34"/>
      <c r="J4" s="30" t="s">
        <v>21</v>
      </c>
      <c r="K4" s="31"/>
      <c r="L4" s="32"/>
      <c r="M4" s="31"/>
      <c r="N4" s="31"/>
    </row>
    <row r="5" spans="1:14" x14ac:dyDescent="0.25">
      <c r="A5" s="35">
        <v>12</v>
      </c>
      <c r="B5" s="36" t="s">
        <v>16</v>
      </c>
      <c r="C5" s="36">
        <v>1.25</v>
      </c>
      <c r="D5" s="36"/>
      <c r="E5" s="37"/>
      <c r="F5" s="38" t="s">
        <v>22</v>
      </c>
      <c r="G5" s="36">
        <v>0.27</v>
      </c>
      <c r="H5" s="36"/>
      <c r="I5" s="36"/>
      <c r="J5" s="36" t="s">
        <v>16</v>
      </c>
      <c r="K5" s="36">
        <v>1.25</v>
      </c>
      <c r="L5" s="36"/>
      <c r="M5" s="36"/>
      <c r="N5" s="36">
        <f>C5+E5+G5+I5+K5+M5</f>
        <v>2.77</v>
      </c>
    </row>
    <row r="6" spans="1:14" x14ac:dyDescent="0.25">
      <c r="A6" s="29"/>
      <c r="B6" s="31" t="s">
        <v>23</v>
      </c>
      <c r="C6" s="31"/>
      <c r="D6" s="31"/>
      <c r="E6" s="34"/>
      <c r="F6" s="34" t="s">
        <v>23</v>
      </c>
      <c r="G6" s="34"/>
      <c r="H6" s="31"/>
      <c r="I6" s="31"/>
      <c r="J6" s="31" t="s">
        <v>23</v>
      </c>
      <c r="K6" s="31"/>
      <c r="L6" s="31"/>
      <c r="M6" s="31"/>
      <c r="N6" s="31"/>
    </row>
    <row r="7" spans="1:14" x14ac:dyDescent="0.25">
      <c r="A7" s="35">
        <v>7</v>
      </c>
      <c r="B7" s="36" t="s">
        <v>22</v>
      </c>
      <c r="C7" s="36">
        <v>0.25</v>
      </c>
      <c r="D7" s="38"/>
      <c r="E7" s="38"/>
      <c r="F7" s="37" t="s">
        <v>16</v>
      </c>
      <c r="G7" s="36">
        <v>1.1100000000000001</v>
      </c>
      <c r="H7" s="36"/>
      <c r="I7" s="36"/>
      <c r="J7" s="36" t="s">
        <v>22</v>
      </c>
      <c r="K7" s="36">
        <v>0.25</v>
      </c>
      <c r="L7" s="38"/>
      <c r="M7" s="36"/>
      <c r="N7" s="36">
        <f>C7+E7+G7+I7+K7+M7</f>
        <v>1.61</v>
      </c>
    </row>
    <row r="8" spans="1:14" ht="24.75" x14ac:dyDescent="0.25">
      <c r="A8" s="29"/>
      <c r="B8" s="30" t="s">
        <v>24</v>
      </c>
      <c r="C8" s="40"/>
      <c r="D8" s="41"/>
      <c r="E8" s="41"/>
      <c r="F8" s="30"/>
      <c r="G8" s="42"/>
      <c r="H8" s="30" t="s">
        <v>24</v>
      </c>
      <c r="I8" s="42"/>
      <c r="J8" s="41"/>
      <c r="K8" s="31"/>
      <c r="L8" s="31"/>
      <c r="M8" s="31"/>
      <c r="N8" s="31"/>
    </row>
    <row r="9" spans="1:14" x14ac:dyDescent="0.25">
      <c r="A9" s="35">
        <v>7</v>
      </c>
      <c r="B9" s="36" t="s">
        <v>16</v>
      </c>
      <c r="C9" s="36">
        <v>0.81</v>
      </c>
      <c r="D9" s="38"/>
      <c r="E9" s="38"/>
      <c r="F9" s="38"/>
      <c r="G9" s="36"/>
      <c r="H9" s="36" t="s">
        <v>16</v>
      </c>
      <c r="I9" s="36">
        <v>0.8</v>
      </c>
      <c r="J9" s="38"/>
      <c r="K9" s="36"/>
      <c r="L9" s="38"/>
      <c r="M9" s="36"/>
      <c r="N9" s="36">
        <f>C9+E9+G9+I9+K9+M9</f>
        <v>1.61</v>
      </c>
    </row>
    <row r="10" spans="1:14" ht="24.75" x14ac:dyDescent="0.25">
      <c r="A10" s="29"/>
      <c r="B10" s="30" t="s">
        <v>25</v>
      </c>
      <c r="C10" s="42"/>
      <c r="D10" s="30"/>
      <c r="E10" s="41"/>
      <c r="F10" s="30" t="s">
        <v>25</v>
      </c>
      <c r="G10" s="42"/>
      <c r="H10" s="42"/>
      <c r="I10" s="42"/>
      <c r="J10" s="30" t="s">
        <v>25</v>
      </c>
      <c r="K10" s="31"/>
      <c r="L10" s="31"/>
      <c r="M10" s="31"/>
      <c r="N10" s="31"/>
    </row>
    <row r="11" spans="1:14" x14ac:dyDescent="0.25">
      <c r="A11" s="35">
        <v>5.67</v>
      </c>
      <c r="B11" s="43" t="s">
        <v>16</v>
      </c>
      <c r="C11" s="36">
        <v>0.81</v>
      </c>
      <c r="D11" s="43"/>
      <c r="E11" s="38"/>
      <c r="F11" s="43" t="s">
        <v>22</v>
      </c>
      <c r="G11" s="36">
        <v>0.25</v>
      </c>
      <c r="H11" s="36"/>
      <c r="I11" s="36"/>
      <c r="J11" s="43" t="s">
        <v>22</v>
      </c>
      <c r="K11" s="36">
        <v>0.25</v>
      </c>
      <c r="L11" s="38"/>
      <c r="M11" s="36"/>
      <c r="N11" s="36">
        <f>C11+E11+G11+I11+K11+M11</f>
        <v>1.31</v>
      </c>
    </row>
    <row r="12" spans="1:14" ht="24.75" x14ac:dyDescent="0.25">
      <c r="A12" s="29"/>
      <c r="B12" s="30" t="s">
        <v>26</v>
      </c>
      <c r="C12" s="42"/>
      <c r="D12" s="30"/>
      <c r="E12" s="41"/>
      <c r="F12" s="30" t="s">
        <v>26</v>
      </c>
      <c r="G12" s="42"/>
      <c r="H12" s="42"/>
      <c r="I12" s="42"/>
      <c r="J12" s="30" t="s">
        <v>26</v>
      </c>
      <c r="K12" s="31"/>
      <c r="L12" s="31"/>
      <c r="M12" s="31"/>
      <c r="N12" s="31"/>
    </row>
    <row r="13" spans="1:14" x14ac:dyDescent="0.25">
      <c r="A13" s="35">
        <v>5.68</v>
      </c>
      <c r="B13" s="43" t="s">
        <v>22</v>
      </c>
      <c r="C13" s="36">
        <v>0.25</v>
      </c>
      <c r="D13" s="43"/>
      <c r="E13" s="38"/>
      <c r="F13" s="43" t="s">
        <v>16</v>
      </c>
      <c r="G13" s="36">
        <v>0.81</v>
      </c>
      <c r="H13" s="36"/>
      <c r="I13" s="36"/>
      <c r="J13" s="43" t="s">
        <v>22</v>
      </c>
      <c r="K13" s="36">
        <v>0.25</v>
      </c>
      <c r="L13" s="38"/>
      <c r="M13" s="36"/>
      <c r="N13" s="36">
        <f>C13+E13+G13+I13+K13+M13</f>
        <v>1.31</v>
      </c>
    </row>
    <row r="14" spans="1:14" ht="24.75" x14ac:dyDescent="0.25">
      <c r="A14" s="29"/>
      <c r="B14" s="30"/>
      <c r="C14" s="42"/>
      <c r="D14" s="41" t="s">
        <v>27</v>
      </c>
      <c r="E14" s="41"/>
      <c r="F14" s="30"/>
      <c r="G14" s="42"/>
      <c r="H14" s="42"/>
      <c r="I14" s="42"/>
      <c r="J14" s="41" t="s">
        <v>27</v>
      </c>
      <c r="K14" s="41"/>
      <c r="L14" s="31"/>
      <c r="M14" s="31"/>
      <c r="N14" s="31"/>
    </row>
    <row r="15" spans="1:14" x14ac:dyDescent="0.25">
      <c r="A15" s="35">
        <v>8.66</v>
      </c>
      <c r="B15" s="43"/>
      <c r="C15" s="36"/>
      <c r="D15" s="38" t="s">
        <v>16</v>
      </c>
      <c r="E15" s="38">
        <v>1</v>
      </c>
      <c r="F15" s="38"/>
      <c r="G15" s="36"/>
      <c r="H15" s="36"/>
      <c r="I15" s="36"/>
      <c r="J15" s="38" t="s">
        <v>16</v>
      </c>
      <c r="K15" s="38">
        <v>1</v>
      </c>
      <c r="L15" s="38"/>
      <c r="M15" s="36"/>
      <c r="N15" s="36">
        <f>C15+E15+G15+I15+K15+M15</f>
        <v>2</v>
      </c>
    </row>
    <row r="16" spans="1:14" x14ac:dyDescent="0.25">
      <c r="A16" s="44"/>
      <c r="B16" s="31"/>
      <c r="C16" s="31"/>
      <c r="D16" s="31"/>
      <c r="E16" s="31"/>
      <c r="F16" s="34"/>
      <c r="G16" s="31"/>
      <c r="H16" s="31"/>
      <c r="I16" s="31"/>
      <c r="J16" s="31"/>
      <c r="K16" s="31"/>
      <c r="L16" s="42"/>
      <c r="M16" s="42"/>
      <c r="N16" s="31">
        <f>C16+E16+G16+I16+K16+M16</f>
        <v>0</v>
      </c>
    </row>
    <row r="17" spans="1:14" x14ac:dyDescent="0.25">
      <c r="A17" s="44">
        <f>SUM(A4:A16)</f>
        <v>46.010000000000005</v>
      </c>
      <c r="B17" s="35" t="s">
        <v>8</v>
      </c>
      <c r="C17" s="35">
        <f>SUM(C5:C16)</f>
        <v>3.37</v>
      </c>
      <c r="D17" s="39"/>
      <c r="E17" s="39">
        <f>SUM(E4:E16)</f>
        <v>1</v>
      </c>
      <c r="F17" s="45"/>
      <c r="G17" s="35">
        <f>SUM(G4:G16)</f>
        <v>2.4400000000000004</v>
      </c>
      <c r="H17" s="35"/>
      <c r="I17" s="35">
        <f>SUM(I4:I16)</f>
        <v>0.8</v>
      </c>
      <c r="J17" s="35"/>
      <c r="K17" s="39">
        <f>SUM(K4:K16)</f>
        <v>3</v>
      </c>
      <c r="L17" s="39"/>
      <c r="M17" s="39">
        <f>SUM(M4:M16)</f>
        <v>0</v>
      </c>
      <c r="N17" s="46">
        <f>SUM(N4:N16)</f>
        <v>10.610000000000001</v>
      </c>
    </row>
    <row r="18" spans="1:14" x14ac:dyDescent="0.25">
      <c r="A18" s="27"/>
      <c r="B18" s="27"/>
      <c r="C18" s="27"/>
      <c r="D18" s="27"/>
      <c r="E18" s="27"/>
      <c r="F18" s="28"/>
      <c r="G18" s="27"/>
      <c r="H18" s="27"/>
      <c r="I18" s="27"/>
      <c r="J18" s="47"/>
      <c r="K18" s="27"/>
      <c r="L18" s="27"/>
      <c r="M18" s="27"/>
      <c r="N18" s="27"/>
    </row>
    <row r="19" spans="1:14" x14ac:dyDescent="0.25">
      <c r="A19" s="27"/>
      <c r="B19" s="27"/>
      <c r="C19" s="27"/>
      <c r="D19" s="27"/>
      <c r="E19" s="27"/>
      <c r="F19" s="28"/>
      <c r="G19" s="27"/>
      <c r="H19" s="27" t="s">
        <v>10</v>
      </c>
      <c r="I19" s="27"/>
      <c r="J19" s="47"/>
      <c r="K19" s="48">
        <f>N17*4.33</f>
        <v>45.941300000000005</v>
      </c>
      <c r="L19" s="48"/>
      <c r="M19" s="48"/>
      <c r="N19" s="27"/>
    </row>
    <row r="20" spans="1:14" x14ac:dyDescent="0.25">
      <c r="A20" s="27"/>
      <c r="B20" s="27"/>
      <c r="C20" s="27"/>
      <c r="D20" s="27"/>
      <c r="E20" s="27"/>
      <c r="F20" s="28"/>
      <c r="G20" s="27"/>
      <c r="H20" s="27"/>
      <c r="I20" s="49">
        <f>N17</f>
        <v>10.610000000000001</v>
      </c>
      <c r="J20" s="27"/>
      <c r="K20" s="27"/>
      <c r="L20" s="27"/>
      <c r="M20" s="27"/>
      <c r="N20" s="27"/>
    </row>
    <row r="21" spans="1:14" x14ac:dyDescent="0.25">
      <c r="A21" s="27"/>
      <c r="B21" s="27" t="s">
        <v>28</v>
      </c>
      <c r="C21" s="27"/>
      <c r="D21" s="27"/>
      <c r="E21" s="50" t="s">
        <v>30</v>
      </c>
      <c r="F21" s="2"/>
      <c r="G21" s="27"/>
      <c r="H21" s="27"/>
      <c r="I21" s="27"/>
      <c r="J21" s="27"/>
      <c r="K21" s="27"/>
      <c r="L21" s="27"/>
      <c r="M21" s="27"/>
      <c r="N21" s="27"/>
    </row>
    <row r="22" spans="1:14" x14ac:dyDescent="0.25">
      <c r="A22" s="27"/>
      <c r="B22" s="27" t="s">
        <v>29</v>
      </c>
      <c r="C22" s="27"/>
      <c r="D22" s="27"/>
      <c r="E22" s="27"/>
      <c r="F22" s="28"/>
      <c r="G22" s="27"/>
      <c r="H22" s="27"/>
      <c r="I22" s="27"/>
      <c r="J22" s="27"/>
      <c r="K22" s="27"/>
      <c r="L22" s="27"/>
      <c r="M22" s="27"/>
      <c r="N22" s="27"/>
    </row>
    <row r="23" spans="1:14" x14ac:dyDescent="0.25">
      <c r="A23" s="27"/>
      <c r="B23" s="27"/>
      <c r="C23" s="27"/>
      <c r="D23" s="27"/>
      <c r="E23" s="27"/>
      <c r="F23" s="28"/>
      <c r="G23" s="27"/>
      <c r="H23" s="27"/>
      <c r="I23" s="27"/>
      <c r="J23" s="27"/>
      <c r="K23" s="27"/>
      <c r="L23" s="27"/>
      <c r="M23" s="27"/>
      <c r="N23" s="27"/>
    </row>
    <row r="24" spans="1:14" x14ac:dyDescent="0.25">
      <c r="A24" s="27"/>
      <c r="B24" s="27" t="s">
        <v>11</v>
      </c>
      <c r="C24" s="27"/>
      <c r="D24" s="27"/>
      <c r="E24" s="27"/>
      <c r="F24" s="28"/>
      <c r="G24" s="27"/>
      <c r="H24" s="27"/>
      <c r="I24" s="27"/>
      <c r="J24" s="27"/>
      <c r="K24" s="27"/>
      <c r="L24" s="27"/>
      <c r="M24" s="27"/>
      <c r="N24" s="27"/>
    </row>
  </sheetData>
  <pageMargins left="0" right="0" top="0" bottom="0" header="0" footer="0.31496062992125984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5"/>
    </sheetView>
  </sheetViews>
  <sheetFormatPr baseColWidth="10" defaultRowHeight="15" x14ac:dyDescent="0.25"/>
  <cols>
    <col min="2" max="2" width="14.140625" customWidth="1"/>
    <col min="3" max="3" width="6.140625" customWidth="1"/>
    <col min="4" max="4" width="13.28515625" customWidth="1"/>
    <col min="5" max="5" width="5.42578125" customWidth="1"/>
    <col min="6" max="6" width="14" customWidth="1"/>
    <col min="7" max="7" width="5.28515625" customWidth="1"/>
    <col min="8" max="8" width="13.85546875" customWidth="1"/>
    <col min="9" max="9" width="6.5703125" customWidth="1"/>
    <col min="10" max="10" width="15.28515625" customWidth="1"/>
    <col min="11" max="12" width="6" customWidth="1"/>
    <col min="13" max="13" width="7.28515625" customWidth="1"/>
    <col min="14" max="14" width="5.7109375" customWidth="1"/>
  </cols>
  <sheetData>
    <row r="1" spans="1:14" x14ac:dyDescent="0.25">
      <c r="A1" s="27"/>
      <c r="B1" s="27" t="s">
        <v>12</v>
      </c>
      <c r="C1" s="27"/>
      <c r="D1" s="27"/>
      <c r="E1" s="27"/>
      <c r="F1" s="28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27"/>
      <c r="B2" s="27"/>
      <c r="C2" s="27"/>
      <c r="D2" s="27"/>
      <c r="E2" s="27"/>
      <c r="F2" s="28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3" t="s">
        <v>0</v>
      </c>
      <c r="B3" s="3" t="s">
        <v>1</v>
      </c>
      <c r="C3" s="3" t="s">
        <v>19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20</v>
      </c>
      <c r="M3" s="3" t="s">
        <v>4</v>
      </c>
      <c r="N3" s="3" t="s">
        <v>8</v>
      </c>
    </row>
    <row r="4" spans="1:14" x14ac:dyDescent="0.25">
      <c r="A4" s="29"/>
      <c r="B4" s="30" t="s">
        <v>21</v>
      </c>
      <c r="C4" s="31"/>
      <c r="D4" s="32"/>
      <c r="E4" s="31"/>
      <c r="F4" s="30" t="s">
        <v>21</v>
      </c>
      <c r="G4" s="33"/>
      <c r="H4" s="32"/>
      <c r="I4" s="34"/>
      <c r="J4" s="30" t="s">
        <v>21</v>
      </c>
      <c r="K4" s="31"/>
      <c r="L4" s="32"/>
      <c r="M4" s="31"/>
      <c r="N4" s="31"/>
    </row>
    <row r="5" spans="1:14" x14ac:dyDescent="0.25">
      <c r="A5" s="35">
        <v>12</v>
      </c>
      <c r="B5" s="36" t="s">
        <v>16</v>
      </c>
      <c r="C5" s="36">
        <v>1.25</v>
      </c>
      <c r="D5" s="36"/>
      <c r="E5" s="37"/>
      <c r="F5" s="38" t="s">
        <v>22</v>
      </c>
      <c r="G5" s="36">
        <v>0.27</v>
      </c>
      <c r="H5" s="36"/>
      <c r="I5" s="36"/>
      <c r="J5" s="36" t="s">
        <v>16</v>
      </c>
      <c r="K5" s="36">
        <v>1.25</v>
      </c>
      <c r="L5" s="36"/>
      <c r="M5" s="36"/>
      <c r="N5" s="36">
        <f>C5+E5+G5+I5+K5+M5</f>
        <v>2.77</v>
      </c>
    </row>
    <row r="6" spans="1:14" x14ac:dyDescent="0.25">
      <c r="A6" s="29"/>
      <c r="B6" s="31" t="s">
        <v>23</v>
      </c>
      <c r="C6" s="31"/>
      <c r="D6" s="31"/>
      <c r="E6" s="34"/>
      <c r="F6" s="34" t="s">
        <v>23</v>
      </c>
      <c r="G6" s="34"/>
      <c r="H6" s="31"/>
      <c r="I6" s="31"/>
      <c r="J6" s="31" t="s">
        <v>23</v>
      </c>
      <c r="K6" s="31"/>
      <c r="L6" s="31"/>
      <c r="M6" s="31"/>
      <c r="N6" s="31"/>
    </row>
    <row r="7" spans="1:14" x14ac:dyDescent="0.25">
      <c r="A7" s="35">
        <v>7</v>
      </c>
      <c r="B7" s="36" t="s">
        <v>22</v>
      </c>
      <c r="C7" s="36">
        <v>0.25</v>
      </c>
      <c r="D7" s="38"/>
      <c r="E7" s="38"/>
      <c r="F7" s="37" t="s">
        <v>16</v>
      </c>
      <c r="G7" s="36">
        <v>1.1100000000000001</v>
      </c>
      <c r="H7" s="36"/>
      <c r="I7" s="36"/>
      <c r="J7" s="36" t="s">
        <v>22</v>
      </c>
      <c r="K7" s="36">
        <v>0.25</v>
      </c>
      <c r="L7" s="38"/>
      <c r="M7" s="36"/>
      <c r="N7" s="36">
        <f>C7+E7+G7+I7+K7+M7</f>
        <v>1.61</v>
      </c>
    </row>
    <row r="8" spans="1:14" x14ac:dyDescent="0.25">
      <c r="A8" s="29"/>
      <c r="B8" s="30" t="s">
        <v>24</v>
      </c>
      <c r="C8" s="40"/>
      <c r="D8" s="41"/>
      <c r="E8" s="41"/>
      <c r="F8" s="30"/>
      <c r="G8" s="42"/>
      <c r="H8" s="30" t="s">
        <v>24</v>
      </c>
      <c r="I8" s="42"/>
      <c r="J8" s="41"/>
      <c r="K8" s="31"/>
      <c r="L8" s="31"/>
      <c r="M8" s="31"/>
      <c r="N8" s="31"/>
    </row>
    <row r="9" spans="1:14" x14ac:dyDescent="0.25">
      <c r="A9" s="35">
        <v>7</v>
      </c>
      <c r="B9" s="36" t="s">
        <v>16</v>
      </c>
      <c r="C9" s="36">
        <v>0.81</v>
      </c>
      <c r="D9" s="38"/>
      <c r="E9" s="38"/>
      <c r="F9" s="38"/>
      <c r="G9" s="36"/>
      <c r="H9" s="36" t="s">
        <v>16</v>
      </c>
      <c r="I9" s="36">
        <v>0.8</v>
      </c>
      <c r="J9" s="38"/>
      <c r="K9" s="36"/>
      <c r="L9" s="38"/>
      <c r="M9" s="36"/>
      <c r="N9" s="36">
        <f>C9+E9+G9+I9+K9+M9</f>
        <v>1.61</v>
      </c>
    </row>
    <row r="10" spans="1:14" x14ac:dyDescent="0.25">
      <c r="A10" s="29"/>
      <c r="B10" s="30" t="s">
        <v>25</v>
      </c>
      <c r="C10" s="42"/>
      <c r="D10" s="30"/>
      <c r="E10" s="41"/>
      <c r="F10" s="30" t="s">
        <v>25</v>
      </c>
      <c r="G10" s="42"/>
      <c r="H10" s="42"/>
      <c r="I10" s="42"/>
      <c r="J10" s="30" t="s">
        <v>25</v>
      </c>
      <c r="K10" s="31"/>
      <c r="L10" s="31"/>
      <c r="M10" s="31"/>
      <c r="N10" s="31"/>
    </row>
    <row r="11" spans="1:14" x14ac:dyDescent="0.25">
      <c r="A11" s="35">
        <v>5.67</v>
      </c>
      <c r="B11" s="43" t="s">
        <v>16</v>
      </c>
      <c r="C11" s="36">
        <v>0.81</v>
      </c>
      <c r="D11" s="43"/>
      <c r="E11" s="38"/>
      <c r="F11" s="43" t="s">
        <v>22</v>
      </c>
      <c r="G11" s="36">
        <v>0.25</v>
      </c>
      <c r="H11" s="36"/>
      <c r="I11" s="36"/>
      <c r="J11" s="43" t="s">
        <v>22</v>
      </c>
      <c r="K11" s="36">
        <v>0.25</v>
      </c>
      <c r="L11" s="38"/>
      <c r="M11" s="36"/>
      <c r="N11" s="36">
        <f>C11+E11+G11+I11+K11+M11</f>
        <v>1.31</v>
      </c>
    </row>
    <row r="12" spans="1:14" x14ac:dyDescent="0.25">
      <c r="A12" s="29"/>
      <c r="B12" s="30" t="s">
        <v>26</v>
      </c>
      <c r="C12" s="42"/>
      <c r="D12" s="30"/>
      <c r="E12" s="41"/>
      <c r="F12" s="30" t="s">
        <v>26</v>
      </c>
      <c r="G12" s="42"/>
      <c r="H12" s="42"/>
      <c r="I12" s="42"/>
      <c r="J12" s="30" t="s">
        <v>26</v>
      </c>
      <c r="K12" s="31"/>
      <c r="L12" s="31"/>
      <c r="M12" s="31"/>
      <c r="N12" s="31"/>
    </row>
    <row r="13" spans="1:14" x14ac:dyDescent="0.25">
      <c r="A13" s="35">
        <v>5.68</v>
      </c>
      <c r="B13" s="43" t="s">
        <v>22</v>
      </c>
      <c r="C13" s="36">
        <v>0.25</v>
      </c>
      <c r="D13" s="43"/>
      <c r="E13" s="38"/>
      <c r="F13" s="43" t="s">
        <v>16</v>
      </c>
      <c r="G13" s="36">
        <v>0.81</v>
      </c>
      <c r="H13" s="36"/>
      <c r="I13" s="36"/>
      <c r="J13" s="43" t="s">
        <v>22</v>
      </c>
      <c r="K13" s="36">
        <v>0.25</v>
      </c>
      <c r="L13" s="38"/>
      <c r="M13" s="36"/>
      <c r="N13" s="36">
        <f>C13+E13+G13+I13+K13+M13</f>
        <v>1.31</v>
      </c>
    </row>
    <row r="14" spans="1:14" ht="24.75" x14ac:dyDescent="0.25">
      <c r="A14" s="29"/>
      <c r="B14" s="30"/>
      <c r="C14" s="42"/>
      <c r="D14" s="41" t="s">
        <v>27</v>
      </c>
      <c r="E14" s="41"/>
      <c r="F14" s="30"/>
      <c r="G14" s="42"/>
      <c r="H14" s="42"/>
      <c r="I14" s="42"/>
      <c r="J14" s="41" t="s">
        <v>27</v>
      </c>
      <c r="K14" s="41"/>
      <c r="L14" s="31"/>
      <c r="M14" s="31"/>
      <c r="N14" s="31"/>
    </row>
    <row r="15" spans="1:14" x14ac:dyDescent="0.25">
      <c r="A15" s="35">
        <v>8.66</v>
      </c>
      <c r="B15" s="43"/>
      <c r="C15" s="36"/>
      <c r="D15" s="38" t="s">
        <v>16</v>
      </c>
      <c r="E15" s="38">
        <v>1</v>
      </c>
      <c r="F15" s="38"/>
      <c r="G15" s="36"/>
      <c r="H15" s="36"/>
      <c r="I15" s="36"/>
      <c r="J15" s="38" t="s">
        <v>16</v>
      </c>
      <c r="K15" s="38">
        <v>1</v>
      </c>
      <c r="L15" s="38"/>
      <c r="M15" s="36"/>
      <c r="N15" s="36">
        <f>C15+E15+G15+I15+K15+M15</f>
        <v>2</v>
      </c>
    </row>
    <row r="16" spans="1:14" x14ac:dyDescent="0.25">
      <c r="A16" s="44"/>
      <c r="B16" s="31"/>
      <c r="C16" s="31"/>
      <c r="D16" s="31"/>
      <c r="E16" s="31"/>
      <c r="F16" s="34"/>
      <c r="G16" s="31"/>
      <c r="H16" s="31"/>
      <c r="I16" s="31"/>
      <c r="J16" s="31"/>
      <c r="K16" s="31"/>
      <c r="L16" s="42"/>
      <c r="M16" s="42"/>
      <c r="N16" s="31">
        <f>C16+E16+G16+I16+K16+M16</f>
        <v>0</v>
      </c>
    </row>
    <row r="17" spans="1:14" x14ac:dyDescent="0.25">
      <c r="A17" s="44">
        <f>SUM(A4:A16)</f>
        <v>46.010000000000005</v>
      </c>
      <c r="B17" s="35" t="s">
        <v>8</v>
      </c>
      <c r="C17" s="35">
        <f>SUM(C5:C16)</f>
        <v>3.37</v>
      </c>
      <c r="D17" s="39"/>
      <c r="E17" s="39">
        <f>SUM(E4:E16)</f>
        <v>1</v>
      </c>
      <c r="F17" s="45"/>
      <c r="G17" s="35">
        <f>SUM(G4:G16)</f>
        <v>2.4400000000000004</v>
      </c>
      <c r="H17" s="35"/>
      <c r="I17" s="35">
        <f>SUM(I4:I16)</f>
        <v>0.8</v>
      </c>
      <c r="J17" s="35"/>
      <c r="K17" s="39">
        <f>SUM(K4:K16)</f>
        <v>3</v>
      </c>
      <c r="L17" s="39"/>
      <c r="M17" s="39">
        <f>SUM(M4:M16)</f>
        <v>0</v>
      </c>
      <c r="N17" s="46">
        <f>SUM(N4:N16)</f>
        <v>10.610000000000001</v>
      </c>
    </row>
    <row r="18" spans="1:14" x14ac:dyDescent="0.25">
      <c r="A18" s="27"/>
      <c r="B18" s="27"/>
      <c r="C18" s="27"/>
      <c r="D18" s="27"/>
      <c r="E18" s="27"/>
      <c r="F18" s="28"/>
      <c r="G18" s="27"/>
      <c r="H18" s="27"/>
      <c r="I18" s="27"/>
      <c r="J18" s="47"/>
      <c r="K18" s="27"/>
      <c r="L18" s="27"/>
      <c r="M18" s="27"/>
      <c r="N18" s="27"/>
    </row>
    <row r="19" spans="1:14" x14ac:dyDescent="0.25">
      <c r="A19" s="27"/>
      <c r="B19" s="27"/>
      <c r="C19" s="27"/>
      <c r="D19" s="27"/>
      <c r="E19" s="27"/>
      <c r="F19" s="28"/>
      <c r="G19" s="27"/>
      <c r="H19" s="27" t="s">
        <v>10</v>
      </c>
      <c r="I19" s="27"/>
      <c r="J19" s="47"/>
      <c r="K19" s="48">
        <f>N17*4.33</f>
        <v>45.941300000000005</v>
      </c>
      <c r="L19" s="48"/>
      <c r="M19" s="48"/>
      <c r="N19" s="27"/>
    </row>
    <row r="20" spans="1:14" x14ac:dyDescent="0.25">
      <c r="A20" s="27"/>
      <c r="B20" s="27"/>
      <c r="C20" s="27"/>
      <c r="D20" s="27"/>
      <c r="E20" s="27"/>
      <c r="F20" s="28"/>
      <c r="G20" s="27"/>
      <c r="H20" s="27"/>
      <c r="I20" s="49">
        <f>N17</f>
        <v>10.610000000000001</v>
      </c>
      <c r="J20" s="27"/>
      <c r="K20" s="27"/>
      <c r="L20" s="27"/>
      <c r="M20" s="27"/>
      <c r="N20" s="27"/>
    </row>
    <row r="21" spans="1:14" x14ac:dyDescent="0.25">
      <c r="A21" s="27"/>
      <c r="B21" s="27" t="s">
        <v>28</v>
      </c>
      <c r="C21" s="27"/>
      <c r="D21" s="27"/>
      <c r="E21" s="50" t="s">
        <v>45</v>
      </c>
      <c r="F21" s="2"/>
      <c r="G21" s="27"/>
      <c r="H21" s="27"/>
      <c r="I21" s="27"/>
      <c r="J21" s="27"/>
      <c r="K21" s="27"/>
      <c r="L21" s="27"/>
      <c r="M21" s="27"/>
      <c r="N21" s="27"/>
    </row>
    <row r="22" spans="1:14" x14ac:dyDescent="0.25">
      <c r="A22" s="27"/>
      <c r="B22" s="27" t="s">
        <v>29</v>
      </c>
      <c r="C22" s="27"/>
      <c r="D22" s="27"/>
      <c r="E22" s="27"/>
      <c r="F22" s="28"/>
      <c r="G22" s="27"/>
      <c r="H22" s="27" t="s">
        <v>44</v>
      </c>
      <c r="I22" s="27"/>
      <c r="J22" s="27"/>
      <c r="K22" s="27"/>
      <c r="L22" s="27"/>
      <c r="M22" s="27"/>
      <c r="N22" s="27"/>
    </row>
    <row r="23" spans="1:14" x14ac:dyDescent="0.25">
      <c r="A23" s="27"/>
      <c r="B23" s="27"/>
      <c r="C23" s="27"/>
      <c r="D23" s="27"/>
      <c r="E23" s="27"/>
      <c r="F23" s="28"/>
      <c r="G23" s="27"/>
      <c r="H23" s="27"/>
      <c r="I23" s="27"/>
      <c r="J23" s="27"/>
      <c r="K23" s="27"/>
      <c r="L23" s="27"/>
      <c r="M23" s="27"/>
      <c r="N23" s="27"/>
    </row>
    <row r="24" spans="1:14" x14ac:dyDescent="0.25">
      <c r="A24" s="27"/>
      <c r="B24" s="27" t="s">
        <v>11</v>
      </c>
      <c r="C24" s="27"/>
      <c r="D24" s="27"/>
      <c r="E24" s="27"/>
      <c r="F24" s="28"/>
      <c r="G24" s="27"/>
      <c r="H24" s="27"/>
      <c r="I24" s="27"/>
      <c r="J24" s="27"/>
      <c r="K24" s="27"/>
      <c r="L24" s="27"/>
      <c r="M24" s="27"/>
      <c r="N24" s="27"/>
    </row>
  </sheetData>
  <pageMargins left="0.7" right="0.7" top="0.75" bottom="0.75" header="0.3" footer="0.3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7"/>
    </sheetView>
  </sheetViews>
  <sheetFormatPr baseColWidth="10" defaultRowHeight="15" x14ac:dyDescent="0.25"/>
  <cols>
    <col min="1" max="1" width="7.85546875" customWidth="1"/>
    <col min="3" max="3" width="9" customWidth="1"/>
    <col min="5" max="5" width="7" customWidth="1"/>
    <col min="7" max="7" width="5.85546875" customWidth="1"/>
    <col min="9" max="9" width="5.5703125" customWidth="1"/>
    <col min="12" max="12" width="5.7109375" customWidth="1"/>
    <col min="13" max="13" width="6.42578125" customWidth="1"/>
  </cols>
  <sheetData>
    <row r="1" spans="1:14" x14ac:dyDescent="0.25">
      <c r="A1" s="27"/>
      <c r="B1" s="27" t="s">
        <v>12</v>
      </c>
      <c r="C1" s="27"/>
      <c r="D1" s="27"/>
      <c r="E1" s="27"/>
      <c r="F1" s="28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27"/>
      <c r="B2" s="27"/>
      <c r="C2" s="27"/>
      <c r="D2" s="27"/>
      <c r="E2" s="27"/>
      <c r="F2" s="28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3" t="s">
        <v>0</v>
      </c>
      <c r="B3" s="3" t="s">
        <v>1</v>
      </c>
      <c r="C3" s="3" t="s">
        <v>19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20</v>
      </c>
      <c r="M3" s="3" t="s">
        <v>4</v>
      </c>
      <c r="N3" s="3" t="s">
        <v>8</v>
      </c>
    </row>
    <row r="4" spans="1:14" x14ac:dyDescent="0.25">
      <c r="A4" s="29">
        <v>7</v>
      </c>
      <c r="B4" s="30"/>
      <c r="C4" s="31"/>
      <c r="D4" s="32" t="s">
        <v>31</v>
      </c>
      <c r="E4" s="31"/>
      <c r="F4" s="30"/>
      <c r="G4" s="31"/>
      <c r="H4" s="30"/>
      <c r="I4" s="34"/>
      <c r="J4" s="32" t="s">
        <v>31</v>
      </c>
      <c r="K4" s="31"/>
      <c r="L4" s="31"/>
      <c r="M4" s="31"/>
      <c r="N4" s="31">
        <f>C4+E4+G4+I4+K4</f>
        <v>0</v>
      </c>
    </row>
    <row r="5" spans="1:14" x14ac:dyDescent="0.25">
      <c r="A5" s="35"/>
      <c r="B5" s="38"/>
      <c r="C5" s="36"/>
      <c r="D5" s="36" t="s">
        <v>16</v>
      </c>
      <c r="E5" s="37">
        <v>1.28</v>
      </c>
      <c r="F5" s="38"/>
      <c r="G5" s="36"/>
      <c r="H5" s="36"/>
      <c r="I5" s="36"/>
      <c r="J5" s="36" t="s">
        <v>22</v>
      </c>
      <c r="K5" s="37">
        <v>0.33</v>
      </c>
      <c r="L5" s="36"/>
      <c r="M5" s="36"/>
      <c r="N5" s="36">
        <f>C5+E5+G5+I5+K5+M5</f>
        <v>1.61</v>
      </c>
    </row>
    <row r="6" spans="1:14" x14ac:dyDescent="0.25">
      <c r="A6" s="44"/>
      <c r="B6" s="31"/>
      <c r="C6" s="31"/>
      <c r="D6" s="31"/>
      <c r="F6" s="34"/>
      <c r="G6" s="31"/>
      <c r="H6" s="31"/>
      <c r="I6" s="31"/>
      <c r="J6" s="31"/>
      <c r="K6" s="31"/>
      <c r="L6" s="42"/>
      <c r="M6" s="42"/>
      <c r="N6" s="31"/>
    </row>
    <row r="7" spans="1:14" x14ac:dyDescent="0.25">
      <c r="A7" s="44">
        <f>SUM(A4:A6)</f>
        <v>7</v>
      </c>
      <c r="B7" s="35" t="s">
        <v>8</v>
      </c>
      <c r="C7" s="35">
        <f>SUM(C4:C6)</f>
        <v>0</v>
      </c>
      <c r="D7" s="39"/>
      <c r="E7" s="39">
        <f>SUM(E4:E6)</f>
        <v>1.28</v>
      </c>
      <c r="F7" s="45"/>
      <c r="G7" s="35">
        <f>SUM(G4:G6)</f>
        <v>0</v>
      </c>
      <c r="H7" s="35"/>
      <c r="I7" s="35">
        <f>SUM(I4:I6)</f>
        <v>0</v>
      </c>
      <c r="J7" s="35"/>
      <c r="K7" s="39">
        <f>SUM(K4:K6)</f>
        <v>0.33</v>
      </c>
      <c r="L7" s="39"/>
      <c r="M7" s="39">
        <f>SUM(M4:M6)</f>
        <v>0</v>
      </c>
      <c r="N7" s="46">
        <f>SUM(N4:N6)</f>
        <v>1.61</v>
      </c>
    </row>
    <row r="8" spans="1:14" x14ac:dyDescent="0.25">
      <c r="A8" s="27"/>
      <c r="B8" s="27"/>
      <c r="C8" s="27"/>
      <c r="D8" s="27"/>
      <c r="E8" s="27"/>
      <c r="F8" s="28"/>
      <c r="G8" s="27"/>
      <c r="H8" s="27"/>
      <c r="I8" s="27"/>
      <c r="J8" s="47"/>
      <c r="K8" s="27"/>
      <c r="L8" s="27"/>
      <c r="M8" s="27"/>
      <c r="N8" s="27"/>
    </row>
    <row r="9" spans="1:14" x14ac:dyDescent="0.25">
      <c r="A9" s="27"/>
      <c r="B9" s="27"/>
      <c r="C9" s="27"/>
      <c r="D9" s="27"/>
      <c r="E9" s="27"/>
      <c r="F9" s="28"/>
      <c r="G9" s="27"/>
      <c r="H9" s="27" t="s">
        <v>10</v>
      </c>
      <c r="I9" s="27"/>
      <c r="J9" s="47"/>
      <c r="K9" s="48">
        <f>N7*4.33</f>
        <v>6.9713000000000003</v>
      </c>
      <c r="L9" s="48"/>
      <c r="M9" s="48"/>
      <c r="N9" s="27"/>
    </row>
    <row r="10" spans="1:14" x14ac:dyDescent="0.25">
      <c r="A10" s="27"/>
      <c r="B10" s="27"/>
      <c r="C10" s="27"/>
      <c r="D10" s="27"/>
      <c r="E10" s="27"/>
      <c r="F10" s="28"/>
      <c r="G10" s="27"/>
      <c r="H10" s="27"/>
      <c r="I10" s="49">
        <f>N7</f>
        <v>1.61</v>
      </c>
      <c r="J10" s="27"/>
      <c r="K10" s="27"/>
      <c r="L10" s="27"/>
      <c r="M10" s="27"/>
      <c r="N10" s="27"/>
    </row>
    <row r="11" spans="1:14" x14ac:dyDescent="0.25">
      <c r="A11" s="27"/>
      <c r="B11" s="27" t="s">
        <v>28</v>
      </c>
      <c r="C11" s="27"/>
      <c r="D11" s="27"/>
      <c r="E11" s="50"/>
      <c r="F11" s="57" t="s">
        <v>45</v>
      </c>
      <c r="G11" s="27"/>
      <c r="H11" s="27"/>
      <c r="I11" s="27"/>
      <c r="J11" s="27"/>
      <c r="K11" s="27"/>
      <c r="L11" s="27"/>
      <c r="M11" s="27"/>
      <c r="N11" s="27"/>
    </row>
    <row r="12" spans="1:14" x14ac:dyDescent="0.25">
      <c r="A12" s="27"/>
      <c r="B12" s="27" t="s">
        <v>32</v>
      </c>
      <c r="C12" s="27"/>
      <c r="D12" s="27" t="s">
        <v>12</v>
      </c>
      <c r="E12" s="27"/>
      <c r="F12" s="28" t="s">
        <v>33</v>
      </c>
      <c r="G12" s="27"/>
      <c r="H12" s="27"/>
      <c r="I12" s="27"/>
      <c r="J12" s="27"/>
      <c r="K12" s="27"/>
      <c r="L12" s="27"/>
      <c r="M12" s="27"/>
      <c r="N12" s="27"/>
    </row>
    <row r="13" spans="1:14" x14ac:dyDescent="0.25">
      <c r="A13" s="27"/>
      <c r="B13" s="27"/>
      <c r="C13" s="27"/>
      <c r="D13" s="27"/>
      <c r="E13" s="27"/>
      <c r="F13" s="28"/>
      <c r="G13" s="27" t="s">
        <v>46</v>
      </c>
      <c r="H13" s="27"/>
      <c r="I13" s="27"/>
      <c r="J13" s="27"/>
      <c r="K13" s="27"/>
      <c r="L13" s="27"/>
      <c r="M13" s="27"/>
      <c r="N13" s="27"/>
    </row>
    <row r="14" spans="1:14" x14ac:dyDescent="0.25">
      <c r="A14" s="27"/>
      <c r="B14" s="27" t="s">
        <v>11</v>
      </c>
      <c r="C14" s="27"/>
      <c r="D14" s="27"/>
      <c r="E14" s="27"/>
      <c r="F14" s="28"/>
      <c r="G14" s="27"/>
      <c r="H14" s="27"/>
      <c r="I14" s="27"/>
      <c r="J14" s="27"/>
      <c r="K14" s="27"/>
      <c r="L14" s="27"/>
      <c r="M14" s="27"/>
      <c r="N14" s="27"/>
    </row>
  </sheetData>
  <pageMargins left="0.7" right="0.7" top="0.75" bottom="0.75" header="0.3" footer="0.3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6"/>
    </sheetView>
  </sheetViews>
  <sheetFormatPr baseColWidth="10" defaultRowHeight="15" x14ac:dyDescent="0.25"/>
  <cols>
    <col min="1" max="1" width="8.7109375" customWidth="1"/>
    <col min="3" max="3" width="8.7109375" customWidth="1"/>
    <col min="4" max="4" width="13.42578125" customWidth="1"/>
    <col min="5" max="5" width="6" customWidth="1"/>
    <col min="7" max="7" width="7.28515625" customWidth="1"/>
    <col min="9" max="9" width="6.42578125" customWidth="1"/>
    <col min="11" max="11" width="6" customWidth="1"/>
    <col min="12" max="12" width="6.7109375" customWidth="1"/>
    <col min="13" max="13" width="5" customWidth="1"/>
    <col min="14" max="14" width="7" customWidth="1"/>
  </cols>
  <sheetData>
    <row r="1" spans="1:14" x14ac:dyDescent="0.25">
      <c r="A1" s="27"/>
      <c r="B1" s="27" t="s">
        <v>12</v>
      </c>
      <c r="C1" s="27"/>
      <c r="D1" s="27"/>
      <c r="E1" s="27"/>
      <c r="F1" s="28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27"/>
      <c r="B2" s="27"/>
      <c r="C2" s="27"/>
      <c r="D2" s="27"/>
      <c r="E2" s="27"/>
      <c r="F2" s="28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3" t="s">
        <v>0</v>
      </c>
      <c r="B3" s="3" t="s">
        <v>1</v>
      </c>
      <c r="C3" s="3" t="s">
        <v>19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20</v>
      </c>
      <c r="M3" s="3" t="s">
        <v>4</v>
      </c>
      <c r="N3" s="3" t="s">
        <v>8</v>
      </c>
    </row>
    <row r="4" spans="1:14" x14ac:dyDescent="0.25">
      <c r="A4" s="29">
        <v>7</v>
      </c>
      <c r="B4" s="30"/>
      <c r="C4" s="31"/>
      <c r="D4" s="32" t="s">
        <v>31</v>
      </c>
      <c r="E4" s="31"/>
      <c r="F4" s="30"/>
      <c r="G4" s="31"/>
      <c r="H4" s="30"/>
      <c r="I4" s="34"/>
      <c r="J4" s="32" t="s">
        <v>31</v>
      </c>
      <c r="K4" s="31"/>
      <c r="L4" s="31"/>
      <c r="M4" s="31"/>
      <c r="N4" s="31">
        <f>C4+E4+G4+I4+K4</f>
        <v>0</v>
      </c>
    </row>
    <row r="5" spans="1:14" x14ac:dyDescent="0.25">
      <c r="A5" s="35"/>
      <c r="B5" s="38"/>
      <c r="C5" s="36"/>
      <c r="D5" s="36" t="s">
        <v>16</v>
      </c>
      <c r="E5" s="37">
        <v>1.28</v>
      </c>
      <c r="F5" s="38"/>
      <c r="G5" s="36"/>
      <c r="H5" s="36"/>
      <c r="I5" s="36"/>
      <c r="J5" s="36" t="s">
        <v>22</v>
      </c>
      <c r="K5" s="37">
        <v>0.33</v>
      </c>
      <c r="L5" s="36"/>
      <c r="M5" s="36"/>
      <c r="N5" s="36">
        <f>C5+E5+G5+I5+K5+M5</f>
        <v>1.61</v>
      </c>
    </row>
    <row r="6" spans="1:14" x14ac:dyDescent="0.25">
      <c r="A6" s="44"/>
      <c r="B6" s="31"/>
      <c r="C6" s="31"/>
      <c r="D6" s="31"/>
      <c r="F6" s="34"/>
      <c r="G6" s="31"/>
      <c r="H6" s="31"/>
      <c r="I6" s="31"/>
      <c r="J6" s="31"/>
      <c r="K6" s="31"/>
      <c r="L6" s="42"/>
      <c r="M6" s="42"/>
      <c r="N6" s="31"/>
    </row>
    <row r="7" spans="1:14" x14ac:dyDescent="0.25">
      <c r="A7" s="44">
        <f>SUM(A4:A6)</f>
        <v>7</v>
      </c>
      <c r="B7" s="35" t="s">
        <v>8</v>
      </c>
      <c r="C7" s="35">
        <f>SUM(C4:C6)</f>
        <v>0</v>
      </c>
      <c r="D7" s="39"/>
      <c r="E7" s="39">
        <f>SUM(E4:E6)</f>
        <v>1.28</v>
      </c>
      <c r="F7" s="45"/>
      <c r="G7" s="35">
        <f>SUM(G4:G6)</f>
        <v>0</v>
      </c>
      <c r="H7" s="35"/>
      <c r="I7" s="35">
        <f>SUM(I4:I6)</f>
        <v>0</v>
      </c>
      <c r="J7" s="35"/>
      <c r="K7" s="39">
        <f>SUM(K4:K6)</f>
        <v>0.33</v>
      </c>
      <c r="L7" s="39"/>
      <c r="M7" s="39">
        <f>SUM(M4:M6)</f>
        <v>0</v>
      </c>
      <c r="N7" s="46">
        <f>SUM(N4:N6)</f>
        <v>1.61</v>
      </c>
    </row>
    <row r="8" spans="1:14" x14ac:dyDescent="0.25">
      <c r="A8" s="27"/>
      <c r="B8" s="27"/>
      <c r="C8" s="27"/>
      <c r="D8" s="27"/>
      <c r="E8" s="27"/>
      <c r="F8" s="28"/>
      <c r="G8" s="27"/>
      <c r="H8" s="27"/>
      <c r="I8" s="27"/>
      <c r="J8" s="47"/>
      <c r="K8" s="27"/>
      <c r="L8" s="27"/>
      <c r="M8" s="27"/>
      <c r="N8" s="27"/>
    </row>
    <row r="9" spans="1:14" x14ac:dyDescent="0.25">
      <c r="A9" s="27"/>
      <c r="B9" s="27"/>
      <c r="C9" s="27"/>
      <c r="D9" s="27"/>
      <c r="E9" s="27"/>
      <c r="F9" s="28"/>
      <c r="G9" s="27"/>
      <c r="H9" s="27" t="s">
        <v>10</v>
      </c>
      <c r="I9" s="27"/>
      <c r="J9" s="47"/>
      <c r="K9" s="48">
        <f>N7*4.33</f>
        <v>6.9713000000000003</v>
      </c>
      <c r="L9" s="48"/>
      <c r="M9" s="48"/>
      <c r="N9" s="27"/>
    </row>
    <row r="10" spans="1:14" x14ac:dyDescent="0.25">
      <c r="A10" s="27"/>
      <c r="B10" s="27"/>
      <c r="C10" s="27"/>
      <c r="D10" s="27"/>
      <c r="E10" s="27"/>
      <c r="F10" s="28"/>
      <c r="G10" s="27"/>
      <c r="H10" s="27"/>
      <c r="I10" s="49">
        <f>N7</f>
        <v>1.61</v>
      </c>
      <c r="J10" s="27"/>
      <c r="K10" s="27"/>
      <c r="L10" s="27"/>
      <c r="M10" s="27"/>
      <c r="N10" s="27"/>
    </row>
    <row r="11" spans="1:14" x14ac:dyDescent="0.25">
      <c r="A11" s="27"/>
      <c r="B11" s="27" t="s">
        <v>28</v>
      </c>
      <c r="C11" s="27"/>
      <c r="D11" s="27"/>
      <c r="E11" s="50"/>
      <c r="F11" s="51">
        <v>43088</v>
      </c>
      <c r="G11" s="27"/>
      <c r="H11" s="27"/>
      <c r="I11" s="27"/>
      <c r="J11" s="27"/>
      <c r="K11" s="27"/>
      <c r="L11" s="27"/>
      <c r="M11" s="27"/>
      <c r="N11" s="27"/>
    </row>
    <row r="12" spans="1:14" x14ac:dyDescent="0.25">
      <c r="A12" s="27"/>
      <c r="B12" s="27" t="s">
        <v>32</v>
      </c>
      <c r="C12" s="27"/>
      <c r="D12" s="27" t="s">
        <v>12</v>
      </c>
      <c r="E12" s="27"/>
      <c r="F12" s="28" t="s">
        <v>33</v>
      </c>
      <c r="G12" s="27"/>
      <c r="H12" s="27"/>
      <c r="I12" s="27"/>
      <c r="J12" s="27"/>
      <c r="K12" s="27"/>
      <c r="L12" s="27"/>
      <c r="M12" s="27"/>
      <c r="N12" s="27"/>
    </row>
    <row r="13" spans="1:14" x14ac:dyDescent="0.25">
      <c r="A13" s="27"/>
      <c r="B13" s="27"/>
      <c r="C13" s="27"/>
      <c r="D13" s="27"/>
      <c r="E13" s="27"/>
      <c r="F13" s="28"/>
      <c r="G13" s="27" t="s">
        <v>34</v>
      </c>
      <c r="H13" s="27"/>
      <c r="I13" s="27"/>
      <c r="J13" s="27"/>
      <c r="K13" s="27"/>
      <c r="L13" s="27"/>
      <c r="M13" s="27"/>
      <c r="N13" s="27"/>
    </row>
    <row r="14" spans="1:14" x14ac:dyDescent="0.25">
      <c r="A14" s="27"/>
      <c r="B14" s="27" t="s">
        <v>11</v>
      </c>
      <c r="C14" s="27"/>
      <c r="D14" s="27"/>
      <c r="E14" s="27"/>
      <c r="F14" s="28"/>
      <c r="G14" s="27"/>
      <c r="H14" s="27"/>
      <c r="I14" s="27"/>
      <c r="J14" s="27"/>
      <c r="K14" s="27"/>
      <c r="L14" s="27"/>
      <c r="M14" s="27"/>
      <c r="N14" s="2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9" workbookViewId="0">
      <selection sqref="A1:N32"/>
    </sheetView>
  </sheetViews>
  <sheetFormatPr baseColWidth="10" defaultRowHeight="15" x14ac:dyDescent="0.25"/>
  <cols>
    <col min="1" max="1" width="6.85546875" customWidth="1"/>
    <col min="3" max="3" width="7.42578125" customWidth="1"/>
    <col min="5" max="5" width="8" customWidth="1"/>
    <col min="7" max="7" width="6.28515625" customWidth="1"/>
    <col min="9" max="9" width="7.140625" customWidth="1"/>
    <col min="11" max="11" width="7.28515625" customWidth="1"/>
    <col min="12" max="12" width="6.85546875" customWidth="1"/>
    <col min="13" max="13" width="6.42578125" customWidth="1"/>
    <col min="14" max="14" width="8.1406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4" t="s">
        <v>0</v>
      </c>
      <c r="B2" s="4" t="s">
        <v>1</v>
      </c>
      <c r="C2" s="4" t="s">
        <v>19</v>
      </c>
      <c r="D2" s="4" t="s">
        <v>3</v>
      </c>
      <c r="E2" s="4" t="s">
        <v>4</v>
      </c>
      <c r="F2" s="98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20</v>
      </c>
      <c r="M2" s="4" t="s">
        <v>4</v>
      </c>
      <c r="N2" s="4" t="s">
        <v>8</v>
      </c>
    </row>
    <row r="3" spans="1:14" x14ac:dyDescent="0.25">
      <c r="A3" s="80"/>
      <c r="B3" s="34"/>
      <c r="C3" s="31"/>
      <c r="D3" s="31" t="s">
        <v>191</v>
      </c>
      <c r="E3" s="208"/>
      <c r="F3" s="31"/>
      <c r="G3" s="208"/>
      <c r="H3" s="34"/>
      <c r="I3" s="208"/>
      <c r="J3" s="31"/>
      <c r="K3" s="208"/>
      <c r="L3" s="31"/>
      <c r="M3" s="206"/>
      <c r="N3" s="206"/>
    </row>
    <row r="4" spans="1:14" ht="36.75" x14ac:dyDescent="0.25">
      <c r="A4" s="82">
        <v>3.25</v>
      </c>
      <c r="B4" s="38"/>
      <c r="C4" s="36"/>
      <c r="D4" s="38" t="s">
        <v>193</v>
      </c>
      <c r="E4" s="37">
        <v>0.75</v>
      </c>
      <c r="F4" s="36"/>
      <c r="G4" s="37"/>
      <c r="H4" s="38"/>
      <c r="I4" s="37"/>
      <c r="J4" s="36"/>
      <c r="K4" s="37"/>
      <c r="L4" s="36"/>
      <c r="M4" s="207"/>
      <c r="N4" s="207">
        <v>0.75</v>
      </c>
    </row>
    <row r="5" spans="1:14" x14ac:dyDescent="0.25">
      <c r="A5" s="112">
        <v>7.06</v>
      </c>
      <c r="B5" s="1"/>
      <c r="C5" s="113"/>
      <c r="D5" s="92" t="s">
        <v>131</v>
      </c>
      <c r="E5" s="73"/>
      <c r="F5" s="92"/>
      <c r="G5" s="130"/>
      <c r="H5" s="73"/>
      <c r="I5" s="159"/>
      <c r="J5" s="92" t="s">
        <v>131</v>
      </c>
      <c r="K5" s="132"/>
      <c r="L5" s="73"/>
      <c r="M5" s="73"/>
      <c r="N5" s="166"/>
    </row>
    <row r="6" spans="1:14" ht="34.5" x14ac:dyDescent="0.25">
      <c r="A6" s="70"/>
      <c r="B6" s="68"/>
      <c r="C6" s="115"/>
      <c r="D6" s="84" t="s">
        <v>16</v>
      </c>
      <c r="E6" s="84">
        <v>1.19</v>
      </c>
      <c r="F6" s="114"/>
      <c r="G6" s="131"/>
      <c r="H6" s="68"/>
      <c r="I6" s="115"/>
      <c r="J6" s="84" t="s">
        <v>145</v>
      </c>
      <c r="K6" s="133">
        <v>0.44</v>
      </c>
      <c r="L6" s="68"/>
      <c r="M6" s="68"/>
      <c r="N6" s="150">
        <f>E6+K6</f>
        <v>1.63</v>
      </c>
    </row>
    <row r="7" spans="1:14" ht="23.25" x14ac:dyDescent="0.25">
      <c r="A7" s="112">
        <v>11.75</v>
      </c>
      <c r="B7" s="146" t="s">
        <v>104</v>
      </c>
      <c r="C7" s="113"/>
      <c r="D7" s="146" t="s">
        <v>104</v>
      </c>
      <c r="E7" s="73"/>
      <c r="F7" s="146" t="s">
        <v>104</v>
      </c>
      <c r="G7" s="132"/>
      <c r="H7" s="146" t="s">
        <v>104</v>
      </c>
      <c r="I7" s="113"/>
      <c r="J7" s="146" t="s">
        <v>104</v>
      </c>
      <c r="K7" s="132"/>
      <c r="L7" s="73"/>
      <c r="M7" s="73"/>
      <c r="N7" s="166"/>
    </row>
    <row r="8" spans="1:14" x14ac:dyDescent="0.25">
      <c r="A8" s="70"/>
      <c r="B8" s="95" t="s">
        <v>16</v>
      </c>
      <c r="C8" s="115">
        <v>1.39</v>
      </c>
      <c r="D8" s="95" t="s">
        <v>52</v>
      </c>
      <c r="E8" s="95">
        <v>0.33</v>
      </c>
      <c r="F8" s="95" t="s">
        <v>22</v>
      </c>
      <c r="G8" s="133">
        <v>0.33</v>
      </c>
      <c r="H8" s="95" t="s">
        <v>22</v>
      </c>
      <c r="I8" s="115">
        <v>0.33</v>
      </c>
      <c r="J8" s="95" t="s">
        <v>105</v>
      </c>
      <c r="K8" s="133">
        <v>0.33</v>
      </c>
      <c r="L8" s="68"/>
      <c r="M8" s="68"/>
      <c r="N8" s="151">
        <f>K8+I8+G8+E8+C8</f>
        <v>2.71</v>
      </c>
    </row>
    <row r="9" spans="1:14" x14ac:dyDescent="0.25">
      <c r="A9" s="112"/>
      <c r="B9" s="137"/>
      <c r="C9" s="113"/>
      <c r="D9" s="73" t="s">
        <v>154</v>
      </c>
      <c r="E9" s="73"/>
      <c r="F9" s="92"/>
      <c r="G9" s="132"/>
      <c r="H9" s="73"/>
      <c r="I9" s="113"/>
      <c r="J9" s="73"/>
      <c r="K9" s="132"/>
      <c r="L9" s="73"/>
      <c r="M9" s="73"/>
      <c r="N9" s="166"/>
    </row>
    <row r="10" spans="1:14" x14ac:dyDescent="0.25">
      <c r="A10" s="70">
        <v>6.99</v>
      </c>
      <c r="B10" s="95"/>
      <c r="C10" s="115"/>
      <c r="D10" s="95" t="s">
        <v>16</v>
      </c>
      <c r="E10" s="95">
        <v>1.61</v>
      </c>
      <c r="F10" s="84"/>
      <c r="G10" s="133"/>
      <c r="H10" s="95"/>
      <c r="I10" s="115"/>
      <c r="J10" s="147"/>
      <c r="K10" s="133"/>
      <c r="L10" s="68"/>
      <c r="M10" s="68"/>
      <c r="N10" s="150">
        <f>C10+E10+G10+I10+K10</f>
        <v>1.61</v>
      </c>
    </row>
    <row r="11" spans="1:14" ht="24.75" x14ac:dyDescent="0.25">
      <c r="A11" s="63"/>
      <c r="B11" s="30"/>
      <c r="C11" s="155"/>
      <c r="D11" s="32"/>
      <c r="E11" s="42"/>
      <c r="F11" s="30" t="s">
        <v>113</v>
      </c>
      <c r="G11" s="60"/>
      <c r="H11" s="30"/>
      <c r="I11" s="155"/>
      <c r="K11" s="162"/>
      <c r="L11" s="42"/>
      <c r="M11" s="42"/>
      <c r="N11" s="166"/>
    </row>
    <row r="12" spans="1:14" x14ac:dyDescent="0.25">
      <c r="A12" s="35">
        <v>17.32</v>
      </c>
      <c r="B12" s="36"/>
      <c r="C12" s="156"/>
      <c r="D12" s="36"/>
      <c r="E12" s="37"/>
      <c r="F12" s="36" t="s">
        <v>143</v>
      </c>
      <c r="G12" s="59">
        <v>4</v>
      </c>
      <c r="H12" s="43"/>
      <c r="I12" s="161"/>
      <c r="J12" s="21"/>
      <c r="K12" s="163"/>
      <c r="L12" s="36"/>
      <c r="M12" s="36"/>
      <c r="N12" s="150">
        <f>C12+E12+G12+I12+K12</f>
        <v>4</v>
      </c>
    </row>
    <row r="13" spans="1:14" ht="23.25" x14ac:dyDescent="0.25">
      <c r="A13" s="112"/>
      <c r="B13" s="92" t="s">
        <v>107</v>
      </c>
      <c r="C13" s="113"/>
      <c r="D13" s="73"/>
      <c r="E13" s="116"/>
      <c r="F13" s="92"/>
      <c r="G13" s="132"/>
      <c r="H13" s="92" t="s">
        <v>107</v>
      </c>
      <c r="I13" s="113"/>
      <c r="J13" s="73"/>
      <c r="K13" s="132"/>
      <c r="L13" s="73"/>
      <c r="M13" s="73"/>
      <c r="N13" s="166"/>
    </row>
    <row r="14" spans="1:14" x14ac:dyDescent="0.25">
      <c r="A14" s="70">
        <v>7.49</v>
      </c>
      <c r="B14" s="68" t="s">
        <v>16</v>
      </c>
      <c r="C14" s="115">
        <v>1.4</v>
      </c>
      <c r="D14" s="68"/>
      <c r="E14" s="95"/>
      <c r="F14" s="84"/>
      <c r="G14" s="133"/>
      <c r="H14" s="68" t="s">
        <v>22</v>
      </c>
      <c r="I14" s="115">
        <v>0.33</v>
      </c>
      <c r="J14" s="68"/>
      <c r="K14" s="133"/>
      <c r="L14" s="68"/>
      <c r="M14" s="68"/>
      <c r="N14" s="151">
        <f>C14+I14</f>
        <v>1.73</v>
      </c>
    </row>
    <row r="15" spans="1:14" x14ac:dyDescent="0.25">
      <c r="A15" s="63"/>
      <c r="B15" s="42" t="s">
        <v>119</v>
      </c>
      <c r="C15" s="157"/>
      <c r="D15" s="42"/>
      <c r="E15" s="126"/>
      <c r="F15" s="41"/>
      <c r="G15" s="62"/>
      <c r="H15" s="127" t="s">
        <v>121</v>
      </c>
      <c r="I15" s="155"/>
      <c r="K15" s="162"/>
      <c r="L15" s="42"/>
      <c r="M15" s="42"/>
      <c r="N15" s="166"/>
    </row>
    <row r="16" spans="1:14" x14ac:dyDescent="0.25">
      <c r="A16" s="35">
        <v>8.01</v>
      </c>
      <c r="B16" s="36" t="s">
        <v>22</v>
      </c>
      <c r="C16" s="156">
        <v>0.33</v>
      </c>
      <c r="D16" s="36"/>
      <c r="E16" s="37"/>
      <c r="F16" s="38"/>
      <c r="G16" s="59"/>
      <c r="H16" s="43" t="s">
        <v>16</v>
      </c>
      <c r="I16" s="161">
        <v>1.52</v>
      </c>
      <c r="J16" s="129"/>
      <c r="K16" s="163"/>
      <c r="L16" s="36"/>
      <c r="M16" s="36"/>
      <c r="N16" s="150">
        <f>I16+C16</f>
        <v>1.85</v>
      </c>
    </row>
    <row r="17" spans="1:14" x14ac:dyDescent="0.25">
      <c r="A17" s="63"/>
      <c r="B17" s="42" t="s">
        <v>120</v>
      </c>
      <c r="C17" s="157"/>
      <c r="D17" s="42"/>
      <c r="E17" s="126"/>
      <c r="F17" s="41"/>
      <c r="G17" s="62"/>
      <c r="H17" s="127" t="s">
        <v>120</v>
      </c>
      <c r="I17" s="155"/>
      <c r="K17" s="162"/>
      <c r="L17" s="42"/>
      <c r="M17" s="42"/>
      <c r="N17" s="166"/>
    </row>
    <row r="18" spans="1:14" x14ac:dyDescent="0.25">
      <c r="A18" s="35">
        <v>8.01</v>
      </c>
      <c r="B18" s="36" t="s">
        <v>22</v>
      </c>
      <c r="C18" s="156">
        <v>0.33</v>
      </c>
      <c r="D18" s="36"/>
      <c r="E18" s="37"/>
      <c r="F18" s="38"/>
      <c r="G18" s="59"/>
      <c r="H18" s="43" t="s">
        <v>16</v>
      </c>
      <c r="I18" s="161">
        <v>1.52</v>
      </c>
      <c r="J18" s="129"/>
      <c r="K18" s="163"/>
      <c r="L18" s="36"/>
      <c r="M18" s="36"/>
      <c r="N18" s="151">
        <f>C18+E18+G18+I18+K18</f>
        <v>1.85</v>
      </c>
    </row>
    <row r="19" spans="1:14" ht="23.25" x14ac:dyDescent="0.25">
      <c r="A19" s="63"/>
      <c r="B19" s="42"/>
      <c r="C19" s="157"/>
      <c r="D19" s="42"/>
      <c r="E19" s="126"/>
      <c r="F19" s="41"/>
      <c r="G19" s="62"/>
      <c r="H19" s="93" t="s">
        <v>122</v>
      </c>
      <c r="I19" s="150"/>
      <c r="J19" s="93"/>
      <c r="K19" s="162"/>
      <c r="L19" s="42"/>
      <c r="M19" s="42"/>
      <c r="N19" s="166"/>
    </row>
    <row r="20" spans="1:14" ht="23.25" x14ac:dyDescent="0.25">
      <c r="A20" s="35">
        <v>3</v>
      </c>
      <c r="B20" s="36"/>
      <c r="C20" s="156"/>
      <c r="D20" s="36"/>
      <c r="E20" s="37"/>
      <c r="F20" s="38"/>
      <c r="G20" s="59"/>
      <c r="H20" s="75" t="s">
        <v>125</v>
      </c>
      <c r="I20" s="115">
        <v>0.69</v>
      </c>
      <c r="J20" s="75"/>
      <c r="K20" s="133"/>
      <c r="L20" s="36"/>
      <c r="M20" s="36"/>
      <c r="N20" s="150">
        <f>C20+E20+G20+I20+K20</f>
        <v>0.69</v>
      </c>
    </row>
    <row r="21" spans="1:14" ht="23.25" x14ac:dyDescent="0.25">
      <c r="A21" s="63"/>
      <c r="B21" s="42"/>
      <c r="C21" s="157"/>
      <c r="D21" s="42"/>
      <c r="E21" s="126"/>
      <c r="F21" s="41"/>
      <c r="G21" s="62"/>
      <c r="H21" s="93" t="s">
        <v>123</v>
      </c>
      <c r="I21" s="155"/>
      <c r="J21" s="127"/>
      <c r="K21" s="162"/>
      <c r="L21" s="42"/>
      <c r="M21" s="42"/>
      <c r="N21" s="166"/>
    </row>
    <row r="22" spans="1:14" x14ac:dyDescent="0.25">
      <c r="A22" s="63">
        <v>1</v>
      </c>
      <c r="B22" s="42"/>
      <c r="C22" s="157"/>
      <c r="D22" s="42"/>
      <c r="E22" s="126"/>
      <c r="F22" s="41"/>
      <c r="G22" s="62"/>
      <c r="H22" s="93" t="s">
        <v>124</v>
      </c>
      <c r="I22" s="155">
        <v>0.23</v>
      </c>
      <c r="J22" s="127"/>
      <c r="K22" s="162"/>
      <c r="L22" s="42"/>
      <c r="M22" s="42"/>
      <c r="N22" s="151">
        <f>C22+E22+G22+I22+K22</f>
        <v>0.23</v>
      </c>
    </row>
    <row r="23" spans="1:14" x14ac:dyDescent="0.25">
      <c r="A23" s="112"/>
      <c r="B23" s="73" t="s">
        <v>162</v>
      </c>
      <c r="C23" s="73"/>
      <c r="D23" s="73"/>
      <c r="E23" s="73"/>
      <c r="F23" s="92"/>
      <c r="G23" s="73"/>
      <c r="H23" s="73" t="s">
        <v>162</v>
      </c>
      <c r="I23" s="113"/>
      <c r="J23" s="73"/>
      <c r="K23" s="132"/>
      <c r="L23" s="73"/>
      <c r="M23" s="73"/>
      <c r="N23" s="113"/>
    </row>
    <row r="24" spans="1:14" x14ac:dyDescent="0.25">
      <c r="A24" s="70">
        <v>13</v>
      </c>
      <c r="B24" s="68" t="s">
        <v>163</v>
      </c>
      <c r="C24" s="68">
        <v>1.5</v>
      </c>
      <c r="D24" s="68"/>
      <c r="E24" s="68"/>
      <c r="F24" s="84"/>
      <c r="G24" s="68"/>
      <c r="H24" s="68" t="s">
        <v>163</v>
      </c>
      <c r="I24" s="115">
        <v>1.5</v>
      </c>
      <c r="J24" s="68"/>
      <c r="K24" s="133"/>
      <c r="L24" s="68"/>
      <c r="M24" s="68"/>
      <c r="N24" s="115">
        <f>M24+K24+I24+G24+E24+C24</f>
        <v>3</v>
      </c>
    </row>
    <row r="25" spans="1:14" ht="33.75" x14ac:dyDescent="0.25">
      <c r="A25" s="19"/>
      <c r="B25" s="6"/>
      <c r="C25" s="152"/>
      <c r="D25" s="9"/>
      <c r="E25" s="7"/>
      <c r="F25" s="9"/>
      <c r="G25" s="7"/>
      <c r="H25" s="9"/>
      <c r="I25" s="152"/>
      <c r="J25" s="6" t="s">
        <v>151</v>
      </c>
      <c r="K25" s="164"/>
      <c r="L25" s="20"/>
      <c r="M25" s="91"/>
      <c r="N25" s="166"/>
    </row>
    <row r="26" spans="1:14" x14ac:dyDescent="0.25">
      <c r="A26" s="21">
        <v>8.66</v>
      </c>
      <c r="B26" s="23"/>
      <c r="C26" s="158"/>
      <c r="D26" s="24"/>
      <c r="E26" s="23"/>
      <c r="F26" s="23"/>
      <c r="G26" s="23"/>
      <c r="H26" s="23"/>
      <c r="I26" s="158"/>
      <c r="J26" s="23"/>
      <c r="K26" s="165">
        <v>2</v>
      </c>
      <c r="L26" s="25"/>
      <c r="M26" s="91"/>
      <c r="N26" s="151">
        <f>C26+E26+G26+I26+K26</f>
        <v>2</v>
      </c>
    </row>
    <row r="27" spans="1:14" ht="24.75" x14ac:dyDescent="0.25">
      <c r="A27" s="29"/>
      <c r="B27" s="34"/>
      <c r="C27" s="31"/>
      <c r="D27" s="34"/>
      <c r="E27" s="31"/>
      <c r="F27" s="34"/>
      <c r="G27" s="31"/>
      <c r="H27" s="31"/>
      <c r="I27" s="31"/>
      <c r="J27" s="34" t="s">
        <v>167</v>
      </c>
      <c r="K27" s="58"/>
      <c r="L27" s="34"/>
      <c r="M27" s="31"/>
      <c r="N27" s="167"/>
    </row>
    <row r="28" spans="1:14" ht="24.75" x14ac:dyDescent="0.25">
      <c r="A28" s="35">
        <v>8.66</v>
      </c>
      <c r="B28" s="38"/>
      <c r="C28" s="36"/>
      <c r="D28" s="38"/>
      <c r="E28" s="36"/>
      <c r="F28" s="38"/>
      <c r="G28" s="36"/>
      <c r="H28" s="36"/>
      <c r="I28" s="36"/>
      <c r="J28" s="38" t="s">
        <v>168</v>
      </c>
      <c r="K28" s="59">
        <v>2</v>
      </c>
      <c r="L28" s="38"/>
      <c r="M28" s="36"/>
      <c r="N28" s="157">
        <f>C28+E28+G28+I28+K28+M28</f>
        <v>2</v>
      </c>
    </row>
    <row r="29" spans="1:14" x14ac:dyDescent="0.25">
      <c r="A29" s="136">
        <f>SUM(A3:A28)</f>
        <v>104.19999999999999</v>
      </c>
      <c r="B29" s="70" t="s">
        <v>8</v>
      </c>
      <c r="C29" s="115">
        <f>SUM(C5:C28)</f>
        <v>4.95</v>
      </c>
      <c r="D29" s="95"/>
      <c r="E29" s="115">
        <f>SUM(E3:E28)</f>
        <v>3.88</v>
      </c>
      <c r="F29" s="94"/>
      <c r="G29" s="115">
        <f>SUM(G5:G28)</f>
        <v>4.33</v>
      </c>
      <c r="H29" s="70"/>
      <c r="I29" s="115">
        <f>SUM(I5:I28)</f>
        <v>6.120000000000001</v>
      </c>
      <c r="J29" s="70"/>
      <c r="K29" s="115">
        <f>SUM(K6:K28)</f>
        <v>4.7699999999999996</v>
      </c>
      <c r="L29" s="149"/>
      <c r="M29" s="149">
        <f>SUM(M6:M28)</f>
        <v>0</v>
      </c>
      <c r="N29" s="145">
        <f>SUM(N3:N28)</f>
        <v>24.05</v>
      </c>
    </row>
    <row r="30" spans="1:14" x14ac:dyDescent="0.25">
      <c r="A30" s="1"/>
      <c r="B30" s="1" t="s">
        <v>28</v>
      </c>
      <c r="C30" s="1"/>
      <c r="D30" s="1"/>
      <c r="E30" s="1"/>
      <c r="F30" s="97"/>
      <c r="G30" s="1"/>
      <c r="H30" s="1"/>
      <c r="I30" s="1"/>
      <c r="J30" s="16"/>
      <c r="K30" s="1"/>
      <c r="L30" s="1"/>
      <c r="M30" s="1"/>
    </row>
    <row r="31" spans="1:14" x14ac:dyDescent="0.25">
      <c r="A31" s="1"/>
      <c r="B31" s="1" t="s">
        <v>29</v>
      </c>
      <c r="C31" s="1"/>
      <c r="D31" s="1"/>
      <c r="E31" s="1"/>
      <c r="F31" s="135">
        <v>44820</v>
      </c>
      <c r="G31" s="1"/>
      <c r="H31" s="1" t="s">
        <v>10</v>
      </c>
      <c r="I31" s="1"/>
      <c r="J31" s="16"/>
      <c r="K31" s="110">
        <f>N29*4.33</f>
        <v>104.1365</v>
      </c>
      <c r="L31" s="110"/>
      <c r="M31" s="110"/>
    </row>
    <row r="32" spans="1:14" x14ac:dyDescent="0.25">
      <c r="A32" s="1"/>
      <c r="B32" s="1" t="s">
        <v>11</v>
      </c>
      <c r="C32" s="1"/>
      <c r="D32" s="1"/>
      <c r="E32" s="1"/>
      <c r="G32" s="1"/>
      <c r="H32" s="1"/>
      <c r="I32" s="111">
        <f>N29</f>
        <v>24.05</v>
      </c>
      <c r="J32" s="1"/>
      <c r="K32" s="1"/>
      <c r="L32" s="1"/>
      <c r="M32" s="1"/>
    </row>
    <row r="33" spans="6:6" x14ac:dyDescent="0.25">
      <c r="F33" t="s">
        <v>192</v>
      </c>
    </row>
  </sheetData>
  <pageMargins left="0.7" right="0.7" top="0.75" bottom="0.75" header="0.3" footer="0.3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sqref="A1:L15"/>
    </sheetView>
  </sheetViews>
  <sheetFormatPr baseColWidth="10" defaultRowHeight="15" x14ac:dyDescent="0.25"/>
  <cols>
    <col min="10" max="10" width="8.140625" customWidth="1"/>
  </cols>
  <sheetData>
    <row r="1" spans="1:12" x14ac:dyDescent="0.25">
      <c r="B1" s="1" t="s">
        <v>15</v>
      </c>
      <c r="F1" s="2"/>
    </row>
    <row r="2" spans="1:12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</row>
    <row r="3" spans="1:12" ht="36" x14ac:dyDescent="0.25">
      <c r="A3" s="19"/>
      <c r="B3" s="7" t="s">
        <v>17</v>
      </c>
      <c r="C3" s="7"/>
      <c r="D3" s="7"/>
      <c r="E3" s="7"/>
      <c r="F3" s="7"/>
      <c r="G3" s="7"/>
      <c r="H3" s="7" t="s">
        <v>17</v>
      </c>
      <c r="I3" s="7"/>
      <c r="J3" s="7"/>
      <c r="K3" s="7"/>
      <c r="L3" s="20"/>
    </row>
    <row r="4" spans="1:12" x14ac:dyDescent="0.25">
      <c r="A4" s="21">
        <v>5.98</v>
      </c>
      <c r="B4" s="22"/>
      <c r="C4" s="26">
        <v>0.69</v>
      </c>
      <c r="D4" s="24"/>
      <c r="E4" s="24"/>
      <c r="F4" s="23"/>
      <c r="G4" s="23"/>
      <c r="H4" s="23"/>
      <c r="I4" s="23">
        <v>0.69</v>
      </c>
      <c r="J4" s="23"/>
      <c r="K4" s="24"/>
      <c r="L4" s="25">
        <f>C4+E4+G4+I4+K4</f>
        <v>1.38</v>
      </c>
    </row>
    <row r="5" spans="1:12" x14ac:dyDescent="0.25">
      <c r="A5" s="11">
        <f>SUM(A3:A4)</f>
        <v>5.98</v>
      </c>
      <c r="B5" s="12" t="s">
        <v>8</v>
      </c>
      <c r="C5" s="13">
        <f>SUM(C3:C4)</f>
        <v>0.69</v>
      </c>
      <c r="D5" s="14"/>
      <c r="E5" s="14">
        <f>SUM(E3:E4)</f>
        <v>0</v>
      </c>
      <c r="F5" s="13"/>
      <c r="G5" s="13">
        <f>SUM(G3:G4)</f>
        <v>0</v>
      </c>
      <c r="H5" s="13"/>
      <c r="I5" s="13">
        <f>SUM(I3:I4)</f>
        <v>0.69</v>
      </c>
      <c r="J5" s="13"/>
      <c r="K5" s="14">
        <f>SUM(K3:K4)</f>
        <v>0</v>
      </c>
      <c r="L5" s="15">
        <f>SUM(C5:K5)</f>
        <v>1.38</v>
      </c>
    </row>
    <row r="6" spans="1:12" x14ac:dyDescent="0.25">
      <c r="B6" s="1"/>
      <c r="F6" s="2"/>
      <c r="J6" s="16"/>
    </row>
    <row r="7" spans="1:12" x14ac:dyDescent="0.25">
      <c r="B7" s="1"/>
      <c r="F7" s="2"/>
      <c r="H7" t="s">
        <v>10</v>
      </c>
      <c r="J7" s="16"/>
      <c r="K7" s="17"/>
    </row>
    <row r="8" spans="1:12" x14ac:dyDescent="0.25">
      <c r="B8" s="1" t="s">
        <v>18</v>
      </c>
      <c r="F8" s="2"/>
      <c r="I8" s="18"/>
    </row>
    <row r="9" spans="1:12" x14ac:dyDescent="0.25">
      <c r="B9" s="1" t="s">
        <v>13</v>
      </c>
      <c r="F9" s="1" t="s">
        <v>11</v>
      </c>
      <c r="I9">
        <f>L5*4.33</f>
        <v>5.9753999999999996</v>
      </c>
    </row>
  </sheetData>
  <pageMargins left="0" right="0" top="0" bottom="0" header="0" footer="0.31496062992125984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B8" sqref="B8"/>
    </sheetView>
  </sheetViews>
  <sheetFormatPr baseColWidth="10" defaultColWidth="9.140625" defaultRowHeight="15" x14ac:dyDescent="0.25"/>
  <cols>
    <col min="6" max="6" width="16" customWidth="1"/>
  </cols>
  <sheetData>
    <row r="1" spans="1:12" x14ac:dyDescent="0.25">
      <c r="B1" s="1" t="s">
        <v>12</v>
      </c>
      <c r="F1" s="2"/>
    </row>
    <row r="2" spans="1:12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</row>
    <row r="3" spans="1:12" ht="24" x14ac:dyDescent="0.25">
      <c r="A3" s="10">
        <v>9.74</v>
      </c>
      <c r="B3" s="6"/>
      <c r="C3" s="7"/>
      <c r="D3" s="9"/>
      <c r="E3" s="7"/>
      <c r="F3" s="7" t="s">
        <v>9</v>
      </c>
      <c r="G3" s="7">
        <v>2.25</v>
      </c>
      <c r="H3" s="9"/>
      <c r="I3" s="9"/>
      <c r="J3" s="9"/>
      <c r="K3" s="7"/>
      <c r="L3" s="8">
        <f>C3+E3+G3+I3+K3</f>
        <v>2.25</v>
      </c>
    </row>
    <row r="4" spans="1:12" x14ac:dyDescent="0.25">
      <c r="A4" s="11">
        <f>SUM(A3:A3)</f>
        <v>9.74</v>
      </c>
      <c r="B4" s="12" t="s">
        <v>8</v>
      </c>
      <c r="C4" s="13">
        <f>SUM(C3:C3)</f>
        <v>0</v>
      </c>
      <c r="D4" s="14"/>
      <c r="E4" s="14">
        <f>SUM(E3:E3)</f>
        <v>0</v>
      </c>
      <c r="F4" s="13"/>
      <c r="G4" s="13">
        <f>SUM(G3:G3)</f>
        <v>2.25</v>
      </c>
      <c r="H4" s="13"/>
      <c r="I4" s="13">
        <f>SUM(I3:I3)</f>
        <v>0</v>
      </c>
      <c r="J4" s="13"/>
      <c r="K4" s="14">
        <f>SUM(K3:K3)</f>
        <v>0</v>
      </c>
      <c r="L4" s="15">
        <f>SUM(C4:K4)</f>
        <v>2.25</v>
      </c>
    </row>
    <row r="5" spans="1:12" x14ac:dyDescent="0.25">
      <c r="B5" s="1"/>
      <c r="F5" s="2"/>
      <c r="J5" s="16"/>
    </row>
    <row r="6" spans="1:12" x14ac:dyDescent="0.25">
      <c r="B6" s="1"/>
      <c r="F6" s="2"/>
      <c r="H6" t="s">
        <v>10</v>
      </c>
      <c r="J6" s="16"/>
      <c r="K6" s="17"/>
    </row>
    <row r="7" spans="1:12" x14ac:dyDescent="0.25">
      <c r="B7" s="1" t="s">
        <v>14</v>
      </c>
      <c r="F7" s="2"/>
      <c r="I7" s="18">
        <f>L4*4.33</f>
        <v>9.7424999999999997</v>
      </c>
    </row>
    <row r="8" spans="1:12" x14ac:dyDescent="0.25">
      <c r="B8" s="1" t="s">
        <v>13</v>
      </c>
      <c r="F8" s="1" t="s">
        <v>11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3" workbookViewId="0">
      <selection sqref="A1:N31"/>
    </sheetView>
  </sheetViews>
  <sheetFormatPr baseColWidth="10" defaultRowHeight="15" x14ac:dyDescent="0.25"/>
  <cols>
    <col min="1" max="1" width="8.28515625" customWidth="1"/>
    <col min="3" max="3" width="7.28515625" customWidth="1"/>
    <col min="5" max="5" width="8.42578125" customWidth="1"/>
    <col min="7" max="7" width="7.28515625" customWidth="1"/>
    <col min="9" max="9" width="7.85546875" customWidth="1"/>
    <col min="11" max="11" width="7.7109375" customWidth="1"/>
    <col min="12" max="12" width="7.85546875" customWidth="1"/>
    <col min="13" max="13" width="6.5703125" customWidth="1"/>
    <col min="14" max="14" width="9.285156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x14ac:dyDescent="0.25">
      <c r="A4" s="112">
        <v>7.06</v>
      </c>
      <c r="B4" s="1"/>
      <c r="C4" s="132"/>
      <c r="D4" s="92" t="s">
        <v>131</v>
      </c>
      <c r="E4" s="113"/>
      <c r="F4" s="92"/>
      <c r="G4" s="130"/>
      <c r="H4" s="73"/>
      <c r="I4" s="159"/>
      <c r="J4" s="92" t="s">
        <v>131</v>
      </c>
      <c r="K4" s="132"/>
      <c r="L4" s="73"/>
      <c r="M4" s="73"/>
      <c r="N4" s="166"/>
    </row>
    <row r="5" spans="1:14" ht="34.5" x14ac:dyDescent="0.25">
      <c r="A5" s="70"/>
      <c r="B5" s="68"/>
      <c r="C5" s="133"/>
      <c r="D5" s="84" t="s">
        <v>16</v>
      </c>
      <c r="E5" s="209">
        <v>1.19</v>
      </c>
      <c r="F5" s="114"/>
      <c r="G5" s="131"/>
      <c r="H5" s="68"/>
      <c r="I5" s="115"/>
      <c r="J5" s="84" t="s">
        <v>145</v>
      </c>
      <c r="K5" s="133">
        <v>0.44</v>
      </c>
      <c r="L5" s="68"/>
      <c r="M5" s="68"/>
      <c r="N5" s="150">
        <f>E5+K5</f>
        <v>1.63</v>
      </c>
    </row>
    <row r="6" spans="1:14" ht="23.25" x14ac:dyDescent="0.25">
      <c r="A6" s="112">
        <v>11.75</v>
      </c>
      <c r="B6" s="146" t="s">
        <v>104</v>
      </c>
      <c r="C6" s="132"/>
      <c r="D6" s="146" t="s">
        <v>104</v>
      </c>
      <c r="E6" s="113"/>
      <c r="F6" s="146" t="s">
        <v>104</v>
      </c>
      <c r="G6" s="132"/>
      <c r="H6" s="146" t="s">
        <v>104</v>
      </c>
      <c r="I6" s="113"/>
      <c r="J6" s="146" t="s">
        <v>104</v>
      </c>
      <c r="K6" s="132"/>
      <c r="L6" s="73"/>
      <c r="M6" s="73"/>
      <c r="N6" s="166"/>
    </row>
    <row r="7" spans="1:14" x14ac:dyDescent="0.25">
      <c r="A7" s="70"/>
      <c r="B7" s="95" t="s">
        <v>16</v>
      </c>
      <c r="C7" s="133">
        <v>1.39</v>
      </c>
      <c r="D7" s="95" t="s">
        <v>52</v>
      </c>
      <c r="E7" s="210">
        <v>0.33</v>
      </c>
      <c r="F7" s="95" t="s">
        <v>22</v>
      </c>
      <c r="G7" s="133">
        <v>0.33</v>
      </c>
      <c r="H7" s="95" t="s">
        <v>22</v>
      </c>
      <c r="I7" s="115">
        <v>0.33</v>
      </c>
      <c r="J7" s="95" t="s">
        <v>105</v>
      </c>
      <c r="K7" s="133">
        <v>0.33</v>
      </c>
      <c r="L7" s="68"/>
      <c r="M7" s="68"/>
      <c r="N7" s="151">
        <f>K7+I7+G7+E7+C7</f>
        <v>2.71</v>
      </c>
    </row>
    <row r="8" spans="1:14" x14ac:dyDescent="0.25">
      <c r="A8" s="112"/>
      <c r="B8" s="137"/>
      <c r="C8" s="132"/>
      <c r="D8" s="73" t="s">
        <v>154</v>
      </c>
      <c r="E8" s="113"/>
      <c r="F8" s="92"/>
      <c r="G8" s="132"/>
      <c r="H8" s="73"/>
      <c r="I8" s="113"/>
      <c r="J8" s="73"/>
      <c r="K8" s="132"/>
      <c r="L8" s="73"/>
      <c r="M8" s="73"/>
      <c r="N8" s="166"/>
    </row>
    <row r="9" spans="1:14" x14ac:dyDescent="0.25">
      <c r="A9" s="70">
        <v>6.99</v>
      </c>
      <c r="B9" s="95"/>
      <c r="C9" s="133"/>
      <c r="D9" s="95" t="s">
        <v>16</v>
      </c>
      <c r="E9" s="210">
        <v>1.61</v>
      </c>
      <c r="F9" s="84"/>
      <c r="G9" s="133"/>
      <c r="H9" s="95"/>
      <c r="I9" s="115"/>
      <c r="J9" s="147"/>
      <c r="K9" s="133"/>
      <c r="L9" s="68"/>
      <c r="M9" s="68"/>
      <c r="N9" s="150">
        <f>C9+E9+G9+I9+K9</f>
        <v>1.61</v>
      </c>
    </row>
    <row r="10" spans="1:14" ht="24.75" x14ac:dyDescent="0.25">
      <c r="A10" s="63"/>
      <c r="B10" s="30"/>
      <c r="C10" s="60"/>
      <c r="D10" s="32"/>
      <c r="E10" s="157"/>
      <c r="F10" s="30" t="s">
        <v>113</v>
      </c>
      <c r="G10" s="60"/>
      <c r="H10" s="30"/>
      <c r="I10" s="155"/>
      <c r="K10" s="162"/>
      <c r="L10" s="42"/>
      <c r="M10" s="42"/>
      <c r="N10" s="166"/>
    </row>
    <row r="11" spans="1:14" x14ac:dyDescent="0.25">
      <c r="A11" s="35">
        <v>17.32</v>
      </c>
      <c r="B11" s="36"/>
      <c r="C11" s="59"/>
      <c r="D11" s="36"/>
      <c r="E11" s="211"/>
      <c r="F11" s="36" t="s">
        <v>143</v>
      </c>
      <c r="G11" s="59">
        <v>4</v>
      </c>
      <c r="H11" s="43"/>
      <c r="I11" s="161"/>
      <c r="J11" s="21"/>
      <c r="K11" s="163"/>
      <c r="L11" s="36"/>
      <c r="M11" s="36"/>
      <c r="N11" s="150">
        <f>C11+E11+G11+I11+K11</f>
        <v>4</v>
      </c>
    </row>
    <row r="12" spans="1:14" ht="23.25" x14ac:dyDescent="0.25">
      <c r="A12" s="112"/>
      <c r="B12" s="92" t="s">
        <v>107</v>
      </c>
      <c r="C12" s="132"/>
      <c r="D12" s="73"/>
      <c r="E12" s="160"/>
      <c r="F12" s="92"/>
      <c r="G12" s="132"/>
      <c r="H12" s="92" t="s">
        <v>107</v>
      </c>
      <c r="I12" s="113"/>
      <c r="J12" s="73"/>
      <c r="K12" s="132"/>
      <c r="L12" s="73"/>
      <c r="M12" s="73"/>
      <c r="N12" s="166"/>
    </row>
    <row r="13" spans="1:14" x14ac:dyDescent="0.25">
      <c r="A13" s="70">
        <v>7.49</v>
      </c>
      <c r="B13" s="68" t="s">
        <v>16</v>
      </c>
      <c r="C13" s="133">
        <v>1.4</v>
      </c>
      <c r="D13" s="68"/>
      <c r="E13" s="210"/>
      <c r="F13" s="84"/>
      <c r="G13" s="133"/>
      <c r="H13" s="68" t="s">
        <v>22</v>
      </c>
      <c r="I13" s="115">
        <v>0.33</v>
      </c>
      <c r="J13" s="68"/>
      <c r="K13" s="133"/>
      <c r="L13" s="68"/>
      <c r="M13" s="68"/>
      <c r="N13" s="151">
        <f>C13+I13</f>
        <v>1.73</v>
      </c>
    </row>
    <row r="14" spans="1:14" x14ac:dyDescent="0.25">
      <c r="A14" s="63"/>
      <c r="B14" s="42" t="s">
        <v>119</v>
      </c>
      <c r="C14" s="62"/>
      <c r="D14" s="42"/>
      <c r="E14" s="212"/>
      <c r="F14" s="41"/>
      <c r="G14" s="62"/>
      <c r="H14" s="127" t="s">
        <v>121</v>
      </c>
      <c r="I14" s="155"/>
      <c r="K14" s="162"/>
      <c r="L14" s="42"/>
      <c r="M14" s="42"/>
      <c r="N14" s="166"/>
    </row>
    <row r="15" spans="1:14" x14ac:dyDescent="0.25">
      <c r="A15" s="35">
        <v>8.01</v>
      </c>
      <c r="B15" s="36" t="s">
        <v>22</v>
      </c>
      <c r="C15" s="59">
        <v>0.33</v>
      </c>
      <c r="D15" s="36"/>
      <c r="E15" s="211"/>
      <c r="F15" s="38"/>
      <c r="G15" s="59"/>
      <c r="H15" s="43" t="s">
        <v>16</v>
      </c>
      <c r="I15" s="161">
        <v>1.52</v>
      </c>
      <c r="J15" s="129"/>
      <c r="K15" s="163"/>
      <c r="L15" s="36"/>
      <c r="M15" s="36"/>
      <c r="N15" s="150">
        <f>I15+C15</f>
        <v>1.85</v>
      </c>
    </row>
    <row r="16" spans="1:14" x14ac:dyDescent="0.25">
      <c r="A16" s="63"/>
      <c r="B16" s="42" t="s">
        <v>120</v>
      </c>
      <c r="C16" s="62"/>
      <c r="D16" s="42"/>
      <c r="E16" s="212"/>
      <c r="F16" s="41"/>
      <c r="G16" s="62"/>
      <c r="H16" s="127" t="s">
        <v>120</v>
      </c>
      <c r="I16" s="155"/>
      <c r="K16" s="162"/>
      <c r="L16" s="42"/>
      <c r="M16" s="42"/>
      <c r="N16" s="166"/>
    </row>
    <row r="17" spans="1:14" x14ac:dyDescent="0.25">
      <c r="A17" s="35">
        <v>8.01</v>
      </c>
      <c r="B17" s="36" t="s">
        <v>22</v>
      </c>
      <c r="C17" s="59">
        <v>0.33</v>
      </c>
      <c r="D17" s="36"/>
      <c r="E17" s="211"/>
      <c r="F17" s="38"/>
      <c r="G17" s="59"/>
      <c r="H17" s="43" t="s">
        <v>16</v>
      </c>
      <c r="I17" s="161">
        <v>1.52</v>
      </c>
      <c r="J17" s="129"/>
      <c r="K17" s="163"/>
      <c r="L17" s="36"/>
      <c r="M17" s="36"/>
      <c r="N17" s="151">
        <f>C17+E17+G17+I17+K17</f>
        <v>1.85</v>
      </c>
    </row>
    <row r="18" spans="1:14" ht="23.25" x14ac:dyDescent="0.25">
      <c r="A18" s="63"/>
      <c r="B18" s="42"/>
      <c r="C18" s="62"/>
      <c r="D18" s="42"/>
      <c r="E18" s="212"/>
      <c r="F18" s="41"/>
      <c r="G18" s="62"/>
      <c r="H18" s="93" t="s">
        <v>122</v>
      </c>
      <c r="I18" s="150"/>
      <c r="J18" s="93"/>
      <c r="K18" s="162"/>
      <c r="L18" s="42"/>
      <c r="M18" s="42"/>
      <c r="N18" s="166"/>
    </row>
    <row r="19" spans="1:14" ht="23.25" x14ac:dyDescent="0.25">
      <c r="A19" s="35">
        <v>3</v>
      </c>
      <c r="B19" s="36"/>
      <c r="C19" s="59"/>
      <c r="D19" s="36"/>
      <c r="E19" s="211"/>
      <c r="F19" s="38"/>
      <c r="G19" s="59"/>
      <c r="H19" s="75" t="s">
        <v>125</v>
      </c>
      <c r="I19" s="115">
        <v>0.69</v>
      </c>
      <c r="J19" s="75"/>
      <c r="K19" s="133"/>
      <c r="L19" s="36"/>
      <c r="M19" s="36"/>
      <c r="N19" s="150">
        <f>C19+E19+G19+I19+K19</f>
        <v>0.69</v>
      </c>
    </row>
    <row r="20" spans="1:14" ht="23.25" x14ac:dyDescent="0.25">
      <c r="A20" s="63"/>
      <c r="B20" s="42"/>
      <c r="C20" s="62"/>
      <c r="D20" s="42"/>
      <c r="E20" s="212"/>
      <c r="F20" s="41"/>
      <c r="G20" s="62"/>
      <c r="H20" s="93" t="s">
        <v>123</v>
      </c>
      <c r="I20" s="155"/>
      <c r="J20" s="127"/>
      <c r="K20" s="162"/>
      <c r="L20" s="42"/>
      <c r="M20" s="42"/>
      <c r="N20" s="166"/>
    </row>
    <row r="21" spans="1:14" x14ac:dyDescent="0.25">
      <c r="A21" s="63">
        <v>1</v>
      </c>
      <c r="B21" s="42"/>
      <c r="C21" s="62"/>
      <c r="D21" s="42"/>
      <c r="E21" s="212"/>
      <c r="F21" s="41"/>
      <c r="G21" s="62"/>
      <c r="H21" s="93" t="s">
        <v>124</v>
      </c>
      <c r="I21" s="155">
        <v>0.23</v>
      </c>
      <c r="J21" s="127"/>
      <c r="K21" s="162"/>
      <c r="L21" s="42"/>
      <c r="M21" s="42"/>
      <c r="N21" s="151">
        <f>C21+E21+G21+I21+K21</f>
        <v>0.23</v>
      </c>
    </row>
    <row r="22" spans="1:14" x14ac:dyDescent="0.25">
      <c r="A22" s="112"/>
      <c r="B22" s="73" t="s">
        <v>162</v>
      </c>
      <c r="C22" s="132"/>
      <c r="D22" s="73"/>
      <c r="E22" s="113"/>
      <c r="F22" s="92"/>
      <c r="G22" s="73"/>
      <c r="H22" s="73" t="s">
        <v>162</v>
      </c>
      <c r="I22" s="113"/>
      <c r="J22" s="73"/>
      <c r="K22" s="132"/>
      <c r="L22" s="73"/>
      <c r="M22" s="73"/>
      <c r="N22" s="113"/>
    </row>
    <row r="23" spans="1:14" x14ac:dyDescent="0.25">
      <c r="A23" s="70">
        <v>13</v>
      </c>
      <c r="B23" s="68" t="s">
        <v>163</v>
      </c>
      <c r="C23" s="133">
        <v>1.5</v>
      </c>
      <c r="D23" s="68"/>
      <c r="E23" s="115"/>
      <c r="F23" s="84"/>
      <c r="G23" s="68"/>
      <c r="H23" s="68" t="s">
        <v>163</v>
      </c>
      <c r="I23" s="115">
        <v>1.5</v>
      </c>
      <c r="J23" s="68"/>
      <c r="K23" s="133"/>
      <c r="L23" s="68"/>
      <c r="M23" s="68"/>
      <c r="N23" s="115">
        <f>M23+K23+I23+G23+E23+C23</f>
        <v>3</v>
      </c>
    </row>
    <row r="24" spans="1:14" ht="33.75" x14ac:dyDescent="0.25">
      <c r="A24" s="19"/>
      <c r="B24" s="6"/>
      <c r="C24" s="164"/>
      <c r="D24" s="9"/>
      <c r="E24" s="152"/>
      <c r="F24" s="9"/>
      <c r="G24" s="7"/>
      <c r="H24" s="9"/>
      <c r="I24" s="152"/>
      <c r="J24" s="6" t="s">
        <v>151</v>
      </c>
      <c r="K24" s="164"/>
      <c r="L24" s="20"/>
      <c r="M24" s="91"/>
      <c r="N24" s="166"/>
    </row>
    <row r="25" spans="1:14" x14ac:dyDescent="0.25">
      <c r="A25" s="21">
        <v>8.66</v>
      </c>
      <c r="B25" s="23"/>
      <c r="C25" s="165"/>
      <c r="D25" s="24"/>
      <c r="E25" s="158"/>
      <c r="F25" s="23"/>
      <c r="G25" s="23"/>
      <c r="H25" s="23"/>
      <c r="I25" s="158"/>
      <c r="J25" s="23"/>
      <c r="K25" s="165">
        <v>2</v>
      </c>
      <c r="L25" s="25"/>
      <c r="M25" s="91"/>
      <c r="N25" s="151">
        <f>C25+E25+G25+I25+K25</f>
        <v>2</v>
      </c>
    </row>
    <row r="26" spans="1:14" ht="24.75" x14ac:dyDescent="0.25">
      <c r="A26" s="29"/>
      <c r="B26" s="34"/>
      <c r="C26" s="58"/>
      <c r="D26" s="34"/>
      <c r="E26" s="167"/>
      <c r="F26" s="34"/>
      <c r="G26" s="31"/>
      <c r="H26" s="31"/>
      <c r="I26" s="31"/>
      <c r="J26" s="34" t="s">
        <v>167</v>
      </c>
      <c r="K26" s="58"/>
      <c r="L26" s="34"/>
      <c r="M26" s="31"/>
      <c r="N26" s="167"/>
    </row>
    <row r="27" spans="1:14" ht="24.75" x14ac:dyDescent="0.25">
      <c r="A27" s="35">
        <v>8.66</v>
      </c>
      <c r="B27" s="38"/>
      <c r="C27" s="59"/>
      <c r="D27" s="38"/>
      <c r="E27" s="156"/>
      <c r="F27" s="38"/>
      <c r="G27" s="36"/>
      <c r="H27" s="36"/>
      <c r="I27" s="36"/>
      <c r="J27" s="38" t="s">
        <v>168</v>
      </c>
      <c r="K27" s="59">
        <v>2</v>
      </c>
      <c r="L27" s="38"/>
      <c r="M27" s="36"/>
      <c r="N27" s="157">
        <f>C27+E27+G27+I27+K27+M27</f>
        <v>2</v>
      </c>
    </row>
    <row r="28" spans="1:14" x14ac:dyDescent="0.25">
      <c r="A28" s="136">
        <f>SUM(A4:A27)</f>
        <v>100.94999999999999</v>
      </c>
      <c r="B28" s="70" t="s">
        <v>8</v>
      </c>
      <c r="C28" s="115">
        <f>SUM(C4:C27)</f>
        <v>4.95</v>
      </c>
      <c r="D28" s="95"/>
      <c r="E28" s="115">
        <f>SUM(E4:E27)</f>
        <v>3.13</v>
      </c>
      <c r="F28" s="94"/>
      <c r="G28" s="115">
        <f>SUM(G4:G27)</f>
        <v>4.33</v>
      </c>
      <c r="H28" s="70"/>
      <c r="I28" s="115">
        <f>SUM(I4:I27)</f>
        <v>6.120000000000001</v>
      </c>
      <c r="J28" s="70"/>
      <c r="K28" s="115">
        <f>SUM(K5:K27)</f>
        <v>4.7699999999999996</v>
      </c>
      <c r="L28" s="149"/>
      <c r="M28" s="149">
        <f>SUM(M5:M27)</f>
        <v>0</v>
      </c>
      <c r="N28" s="145">
        <f>SUM(N5:N27)</f>
        <v>23.3</v>
      </c>
    </row>
    <row r="29" spans="1:14" x14ac:dyDescent="0.25">
      <c r="A29" s="1"/>
      <c r="B29" s="1" t="s">
        <v>28</v>
      </c>
      <c r="C29" s="1"/>
      <c r="D29" s="1"/>
      <c r="E29" s="1"/>
      <c r="F29" s="97"/>
      <c r="G29" s="1"/>
      <c r="H29" s="1"/>
      <c r="I29" s="1"/>
      <c r="J29" s="16"/>
      <c r="K29" s="1"/>
      <c r="L29" s="1"/>
      <c r="M29" s="1"/>
    </row>
    <row r="30" spans="1:14" x14ac:dyDescent="0.25">
      <c r="A30" s="1"/>
      <c r="B30" s="1" t="s">
        <v>29</v>
      </c>
      <c r="C30" s="1"/>
      <c r="D30" s="1"/>
      <c r="E30" s="1"/>
      <c r="F30" s="135">
        <v>44805</v>
      </c>
      <c r="G30" s="1"/>
      <c r="H30" s="1" t="s">
        <v>10</v>
      </c>
      <c r="I30" s="1"/>
      <c r="J30" s="16"/>
      <c r="K30" s="110">
        <f>N28*4.33</f>
        <v>100.88900000000001</v>
      </c>
      <c r="L30" s="110"/>
      <c r="M30" s="110"/>
    </row>
    <row r="31" spans="1:14" x14ac:dyDescent="0.25">
      <c r="A31" s="1"/>
      <c r="B31" s="1" t="s">
        <v>11</v>
      </c>
      <c r="C31" s="1"/>
      <c r="D31" s="1"/>
      <c r="E31" s="1"/>
      <c r="G31" s="1"/>
      <c r="H31" s="1"/>
      <c r="I31" s="111">
        <f>N28</f>
        <v>23.3</v>
      </c>
      <c r="J31" s="1"/>
      <c r="K31" s="1"/>
      <c r="L31" s="1"/>
      <c r="M31" s="1"/>
    </row>
    <row r="33" spans="6:6" x14ac:dyDescent="0.25">
      <c r="F33" t="s">
        <v>188</v>
      </c>
    </row>
    <row r="35" spans="6:6" x14ac:dyDescent="0.25">
      <c r="F35" t="s">
        <v>190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sqref="A1:N28"/>
    </sheetView>
  </sheetViews>
  <sheetFormatPr baseColWidth="10" defaultRowHeight="15" x14ac:dyDescent="0.25"/>
  <cols>
    <col min="1" max="1" width="6.140625" customWidth="1"/>
    <col min="3" max="3" width="7.28515625" customWidth="1"/>
    <col min="5" max="5" width="8.85546875" customWidth="1"/>
    <col min="7" max="7" width="7.140625" customWidth="1"/>
    <col min="9" max="9" width="6.85546875" customWidth="1"/>
    <col min="11" max="11" width="7" customWidth="1"/>
    <col min="12" max="12" width="6.7109375" customWidth="1"/>
    <col min="13" max="13" width="7.140625" customWidth="1"/>
    <col min="14" max="14" width="8.28515625" customWidth="1"/>
    <col min="15" max="15" width="11.42578125" hidden="1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4" t="s">
        <v>0</v>
      </c>
      <c r="B2" s="4" t="s">
        <v>1</v>
      </c>
      <c r="C2" s="4" t="s">
        <v>19</v>
      </c>
      <c r="D2" s="4" t="s">
        <v>3</v>
      </c>
      <c r="E2" s="4" t="s">
        <v>4</v>
      </c>
      <c r="F2" s="98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20</v>
      </c>
      <c r="M2" s="4" t="s">
        <v>4</v>
      </c>
      <c r="N2" s="4" t="s">
        <v>8</v>
      </c>
    </row>
    <row r="3" spans="1:14" x14ac:dyDescent="0.25">
      <c r="A3" s="168">
        <v>7.06</v>
      </c>
      <c r="B3" s="169"/>
      <c r="C3" s="175"/>
      <c r="D3" s="171" t="s">
        <v>131</v>
      </c>
      <c r="E3" s="172"/>
      <c r="F3" s="171"/>
      <c r="G3" s="173"/>
      <c r="H3" s="172"/>
      <c r="I3" s="174"/>
      <c r="J3" s="171" t="s">
        <v>131</v>
      </c>
      <c r="K3" s="175"/>
      <c r="L3" s="172"/>
      <c r="M3" s="172"/>
      <c r="N3" s="170"/>
    </row>
    <row r="4" spans="1:14" ht="28.5" x14ac:dyDescent="0.25">
      <c r="A4" s="176"/>
      <c r="B4" s="177"/>
      <c r="C4" s="182"/>
      <c r="D4" s="179" t="s">
        <v>16</v>
      </c>
      <c r="E4" s="179">
        <v>1.19</v>
      </c>
      <c r="F4" s="180"/>
      <c r="G4" s="181"/>
      <c r="H4" s="177"/>
      <c r="I4" s="178"/>
      <c r="J4" s="179" t="s">
        <v>145</v>
      </c>
      <c r="K4" s="182">
        <v>0.44</v>
      </c>
      <c r="L4" s="177"/>
      <c r="M4" s="177"/>
      <c r="N4" s="183">
        <f>E4+K4</f>
        <v>1.63</v>
      </c>
    </row>
    <row r="5" spans="1:14" ht="19.5" x14ac:dyDescent="0.25">
      <c r="A5" s="168">
        <v>11.75</v>
      </c>
      <c r="B5" s="184" t="s">
        <v>104</v>
      </c>
      <c r="C5" s="175"/>
      <c r="D5" s="184" t="s">
        <v>104</v>
      </c>
      <c r="E5" s="172"/>
      <c r="F5" s="184" t="s">
        <v>104</v>
      </c>
      <c r="G5" s="175"/>
      <c r="H5" s="184" t="s">
        <v>104</v>
      </c>
      <c r="I5" s="170"/>
      <c r="J5" s="184" t="s">
        <v>104</v>
      </c>
      <c r="K5" s="175"/>
      <c r="L5" s="172"/>
      <c r="M5" s="172"/>
      <c r="N5" s="170"/>
    </row>
    <row r="6" spans="1:14" x14ac:dyDescent="0.25">
      <c r="A6" s="176"/>
      <c r="B6" s="185" t="s">
        <v>16</v>
      </c>
      <c r="C6" s="182">
        <v>1.39</v>
      </c>
      <c r="D6" s="185" t="s">
        <v>52</v>
      </c>
      <c r="E6" s="185">
        <v>0.33</v>
      </c>
      <c r="F6" s="185" t="s">
        <v>22</v>
      </c>
      <c r="G6" s="182">
        <v>0.33</v>
      </c>
      <c r="H6" s="185" t="s">
        <v>22</v>
      </c>
      <c r="I6" s="178">
        <v>0.33</v>
      </c>
      <c r="J6" s="185" t="s">
        <v>105</v>
      </c>
      <c r="K6" s="182">
        <v>0.33</v>
      </c>
      <c r="L6" s="177"/>
      <c r="M6" s="177"/>
      <c r="N6" s="178">
        <f>K6+I6+G6+E6+C6</f>
        <v>2.71</v>
      </c>
    </row>
    <row r="7" spans="1:14" x14ac:dyDescent="0.25">
      <c r="A7" s="168"/>
      <c r="B7" s="186"/>
      <c r="C7" s="175"/>
      <c r="D7" s="172" t="s">
        <v>154</v>
      </c>
      <c r="E7" s="172"/>
      <c r="F7" s="171"/>
      <c r="G7" s="175"/>
      <c r="H7" s="172"/>
      <c r="I7" s="170"/>
      <c r="J7" s="172"/>
      <c r="K7" s="175"/>
      <c r="L7" s="172"/>
      <c r="M7" s="172"/>
      <c r="N7" s="170"/>
    </row>
    <row r="8" spans="1:14" x14ac:dyDescent="0.25">
      <c r="A8" s="176">
        <v>6.99</v>
      </c>
      <c r="B8" s="185"/>
      <c r="C8" s="182"/>
      <c r="D8" s="185" t="s">
        <v>16</v>
      </c>
      <c r="E8" s="185">
        <v>1.61</v>
      </c>
      <c r="F8" s="179"/>
      <c r="G8" s="182"/>
      <c r="H8" s="185"/>
      <c r="I8" s="178"/>
      <c r="J8" s="187"/>
      <c r="K8" s="182"/>
      <c r="L8" s="177"/>
      <c r="M8" s="177"/>
      <c r="N8" s="183">
        <f>C8+E8+G8+I8+K8</f>
        <v>1.61</v>
      </c>
    </row>
    <row r="9" spans="1:14" ht="19.5" x14ac:dyDescent="0.25">
      <c r="A9" s="188"/>
      <c r="B9" s="189"/>
      <c r="C9" s="193"/>
      <c r="D9" s="191"/>
      <c r="E9" s="192"/>
      <c r="F9" s="189" t="s">
        <v>113</v>
      </c>
      <c r="G9" s="193"/>
      <c r="H9" s="189"/>
      <c r="I9" s="190"/>
      <c r="J9" s="169"/>
      <c r="K9" s="194"/>
      <c r="L9" s="192"/>
      <c r="M9" s="192"/>
      <c r="N9" s="170"/>
    </row>
    <row r="10" spans="1:14" x14ac:dyDescent="0.25">
      <c r="A10" s="176">
        <v>17.32</v>
      </c>
      <c r="B10" s="177"/>
      <c r="C10" s="182"/>
      <c r="D10" s="177"/>
      <c r="E10" s="180"/>
      <c r="F10" s="177" t="s">
        <v>143</v>
      </c>
      <c r="G10" s="182">
        <v>4</v>
      </c>
      <c r="H10" s="195"/>
      <c r="I10" s="196"/>
      <c r="J10" s="176"/>
      <c r="K10" s="182"/>
      <c r="L10" s="177"/>
      <c r="M10" s="177"/>
      <c r="N10" s="183">
        <f>C10+E10+G10+I10+K10</f>
        <v>4</v>
      </c>
    </row>
    <row r="11" spans="1:14" ht="19.5" x14ac:dyDescent="0.25">
      <c r="A11" s="168"/>
      <c r="B11" s="171" t="s">
        <v>107</v>
      </c>
      <c r="C11" s="175"/>
      <c r="D11" s="172"/>
      <c r="E11" s="197"/>
      <c r="F11" s="171"/>
      <c r="G11" s="175"/>
      <c r="H11" s="171" t="s">
        <v>107</v>
      </c>
      <c r="I11" s="170"/>
      <c r="J11" s="172"/>
      <c r="K11" s="175"/>
      <c r="L11" s="172"/>
      <c r="M11" s="172"/>
      <c r="N11" s="170"/>
    </row>
    <row r="12" spans="1:14" x14ac:dyDescent="0.25">
      <c r="A12" s="176">
        <v>7.49</v>
      </c>
      <c r="B12" s="177" t="s">
        <v>16</v>
      </c>
      <c r="C12" s="182">
        <v>1.4</v>
      </c>
      <c r="D12" s="177"/>
      <c r="E12" s="185"/>
      <c r="F12" s="179"/>
      <c r="G12" s="182"/>
      <c r="H12" s="177" t="s">
        <v>22</v>
      </c>
      <c r="I12" s="178">
        <v>0.33</v>
      </c>
      <c r="J12" s="177"/>
      <c r="K12" s="182"/>
      <c r="L12" s="177"/>
      <c r="M12" s="177"/>
      <c r="N12" s="178">
        <f>C12+I12</f>
        <v>1.73</v>
      </c>
    </row>
    <row r="13" spans="1:14" x14ac:dyDescent="0.25">
      <c r="A13" s="188"/>
      <c r="B13" s="192" t="s">
        <v>119</v>
      </c>
      <c r="C13" s="194"/>
      <c r="D13" s="192"/>
      <c r="E13" s="198"/>
      <c r="F13" s="199"/>
      <c r="G13" s="194"/>
      <c r="H13" s="200" t="s">
        <v>121</v>
      </c>
      <c r="I13" s="190"/>
      <c r="J13" s="169"/>
      <c r="K13" s="194"/>
      <c r="L13" s="192"/>
      <c r="M13" s="192"/>
      <c r="N13" s="170"/>
    </row>
    <row r="14" spans="1:14" x14ac:dyDescent="0.25">
      <c r="A14" s="176">
        <v>8.01</v>
      </c>
      <c r="B14" s="177" t="s">
        <v>22</v>
      </c>
      <c r="C14" s="182">
        <v>0.33</v>
      </c>
      <c r="D14" s="177"/>
      <c r="E14" s="180"/>
      <c r="F14" s="179"/>
      <c r="G14" s="182"/>
      <c r="H14" s="195" t="s">
        <v>16</v>
      </c>
      <c r="I14" s="196">
        <v>1.52</v>
      </c>
      <c r="J14" s="201"/>
      <c r="K14" s="182"/>
      <c r="L14" s="177"/>
      <c r="M14" s="177"/>
      <c r="N14" s="183">
        <f>I14+C14</f>
        <v>1.85</v>
      </c>
    </row>
    <row r="15" spans="1:14" x14ac:dyDescent="0.25">
      <c r="A15" s="188"/>
      <c r="B15" s="192" t="s">
        <v>120</v>
      </c>
      <c r="C15" s="194"/>
      <c r="D15" s="192"/>
      <c r="E15" s="198"/>
      <c r="F15" s="199"/>
      <c r="G15" s="194"/>
      <c r="H15" s="200" t="s">
        <v>120</v>
      </c>
      <c r="I15" s="190"/>
      <c r="J15" s="169"/>
      <c r="K15" s="194"/>
      <c r="L15" s="192"/>
      <c r="M15" s="192"/>
      <c r="N15" s="170"/>
    </row>
    <row r="16" spans="1:14" x14ac:dyDescent="0.25">
      <c r="A16" s="176">
        <v>8.01</v>
      </c>
      <c r="B16" s="177" t="s">
        <v>22</v>
      </c>
      <c r="C16" s="182">
        <v>0.33</v>
      </c>
      <c r="D16" s="177"/>
      <c r="E16" s="180"/>
      <c r="F16" s="179"/>
      <c r="G16" s="182"/>
      <c r="H16" s="195" t="s">
        <v>16</v>
      </c>
      <c r="I16" s="196">
        <v>1.52</v>
      </c>
      <c r="J16" s="201"/>
      <c r="K16" s="182"/>
      <c r="L16" s="177"/>
      <c r="M16" s="177"/>
      <c r="N16" s="178">
        <f>C16+E16+G16+I16+K16</f>
        <v>1.85</v>
      </c>
    </row>
    <row r="17" spans="1:14" ht="19.5" x14ac:dyDescent="0.25">
      <c r="A17" s="188"/>
      <c r="B17" s="192"/>
      <c r="C17" s="194"/>
      <c r="D17" s="192"/>
      <c r="E17" s="198"/>
      <c r="F17" s="199"/>
      <c r="G17" s="194"/>
      <c r="H17" s="200" t="s">
        <v>122</v>
      </c>
      <c r="I17" s="183"/>
      <c r="J17" s="200"/>
      <c r="K17" s="194"/>
      <c r="L17" s="192"/>
      <c r="M17" s="192"/>
      <c r="N17" s="170"/>
    </row>
    <row r="18" spans="1:14" ht="19.5" x14ac:dyDescent="0.25">
      <c r="A18" s="176">
        <v>3</v>
      </c>
      <c r="B18" s="177"/>
      <c r="C18" s="182"/>
      <c r="D18" s="177"/>
      <c r="E18" s="180"/>
      <c r="F18" s="179"/>
      <c r="G18" s="182"/>
      <c r="H18" s="195" t="s">
        <v>125</v>
      </c>
      <c r="I18" s="178">
        <v>0.69</v>
      </c>
      <c r="J18" s="195"/>
      <c r="K18" s="182"/>
      <c r="L18" s="177"/>
      <c r="M18" s="177"/>
      <c r="N18" s="183">
        <f>C18+E18+G18+I18+K18</f>
        <v>0.69</v>
      </c>
    </row>
    <row r="19" spans="1:14" ht="19.5" x14ac:dyDescent="0.25">
      <c r="A19" s="188"/>
      <c r="B19" s="192"/>
      <c r="C19" s="194"/>
      <c r="D19" s="192"/>
      <c r="E19" s="198"/>
      <c r="F19" s="199"/>
      <c r="G19" s="194"/>
      <c r="H19" s="200" t="s">
        <v>123</v>
      </c>
      <c r="I19" s="190"/>
      <c r="J19" s="200"/>
      <c r="K19" s="194"/>
      <c r="L19" s="192"/>
      <c r="M19" s="192"/>
      <c r="N19" s="170"/>
    </row>
    <row r="20" spans="1:14" x14ac:dyDescent="0.25">
      <c r="A20" s="188">
        <v>1</v>
      </c>
      <c r="B20" s="192"/>
      <c r="C20" s="194"/>
      <c r="D20" s="192"/>
      <c r="E20" s="198"/>
      <c r="F20" s="199"/>
      <c r="G20" s="194"/>
      <c r="H20" s="200" t="s">
        <v>124</v>
      </c>
      <c r="I20" s="190">
        <v>0.23</v>
      </c>
      <c r="J20" s="200"/>
      <c r="K20" s="194"/>
      <c r="L20" s="192"/>
      <c r="M20" s="192"/>
      <c r="N20" s="178">
        <f>C20+E20+G20+I20+K20</f>
        <v>0.23</v>
      </c>
    </row>
    <row r="21" spans="1:14" x14ac:dyDescent="0.25">
      <c r="A21" s="168"/>
      <c r="B21" s="172" t="s">
        <v>162</v>
      </c>
      <c r="C21" s="175"/>
      <c r="D21" s="172"/>
      <c r="E21" s="172"/>
      <c r="F21" s="171"/>
      <c r="G21" s="172"/>
      <c r="H21" s="172" t="s">
        <v>162</v>
      </c>
      <c r="I21" s="170"/>
      <c r="J21" s="172"/>
      <c r="K21" s="175"/>
      <c r="L21" s="172"/>
      <c r="M21" s="172"/>
      <c r="N21" s="170"/>
    </row>
    <row r="22" spans="1:14" x14ac:dyDescent="0.25">
      <c r="A22" s="176">
        <v>13</v>
      </c>
      <c r="B22" s="177" t="s">
        <v>163</v>
      </c>
      <c r="C22" s="182">
        <v>1.5</v>
      </c>
      <c r="D22" s="177"/>
      <c r="E22" s="177"/>
      <c r="F22" s="179"/>
      <c r="G22" s="177"/>
      <c r="H22" s="177" t="s">
        <v>163</v>
      </c>
      <c r="I22" s="178">
        <v>1.5</v>
      </c>
      <c r="J22" s="177"/>
      <c r="K22" s="182"/>
      <c r="L22" s="177"/>
      <c r="M22" s="177"/>
      <c r="N22" s="178">
        <f>M22+K22+I22+G22+E22+C22</f>
        <v>3</v>
      </c>
    </row>
    <row r="23" spans="1:14" ht="19.5" x14ac:dyDescent="0.25">
      <c r="A23" s="168"/>
      <c r="B23" s="171"/>
      <c r="C23" s="175"/>
      <c r="D23" s="171"/>
      <c r="E23" s="172"/>
      <c r="F23" s="171"/>
      <c r="G23" s="172"/>
      <c r="H23" s="172"/>
      <c r="I23" s="172"/>
      <c r="J23" s="171" t="s">
        <v>167</v>
      </c>
      <c r="K23" s="175"/>
      <c r="L23" s="171"/>
      <c r="M23" s="172"/>
      <c r="N23" s="170"/>
    </row>
    <row r="24" spans="1:14" ht="19.5" x14ac:dyDescent="0.25">
      <c r="A24" s="176">
        <v>8.66</v>
      </c>
      <c r="B24" s="179"/>
      <c r="C24" s="182"/>
      <c r="D24" s="179"/>
      <c r="E24" s="177"/>
      <c r="F24" s="179"/>
      <c r="G24" s="177"/>
      <c r="H24" s="177"/>
      <c r="I24" s="177"/>
      <c r="J24" s="179" t="s">
        <v>168</v>
      </c>
      <c r="K24" s="182">
        <v>2</v>
      </c>
      <c r="L24" s="179"/>
      <c r="M24" s="177"/>
      <c r="N24" s="183">
        <f>C24+E24+G24+I24+K24+M24</f>
        <v>2</v>
      </c>
    </row>
    <row r="25" spans="1:14" x14ac:dyDescent="0.25">
      <c r="A25" s="202">
        <f>SUM(A3:A24)</f>
        <v>92.289999999999992</v>
      </c>
      <c r="B25" s="176" t="s">
        <v>8</v>
      </c>
      <c r="C25" s="178">
        <f>SUM(C3:C24)</f>
        <v>4.95</v>
      </c>
      <c r="D25" s="185"/>
      <c r="E25" s="178">
        <f>SUM(E3:E24)</f>
        <v>3.13</v>
      </c>
      <c r="F25" s="203"/>
      <c r="G25" s="178">
        <f>SUM(G3:G24)</f>
        <v>4.33</v>
      </c>
      <c r="H25" s="176"/>
      <c r="I25" s="178">
        <f>SUM(I3:I24)</f>
        <v>6.120000000000001</v>
      </c>
      <c r="J25" s="176"/>
      <c r="K25" s="178">
        <f>SUM(K4:K24)</f>
        <v>2.77</v>
      </c>
      <c r="L25" s="204"/>
      <c r="M25" s="204">
        <f>SUM(M4:M24)</f>
        <v>0</v>
      </c>
      <c r="N25" s="205">
        <f>SUM(N4:N24)</f>
        <v>21.3</v>
      </c>
    </row>
    <row r="26" spans="1:14" x14ac:dyDescent="0.25">
      <c r="A26" s="1"/>
      <c r="B26" s="1" t="s">
        <v>28</v>
      </c>
      <c r="C26" s="1"/>
      <c r="D26" s="1"/>
      <c r="E26" s="1"/>
      <c r="F26" s="97"/>
      <c r="G26" s="1"/>
      <c r="H26" s="1"/>
      <c r="I26" s="1"/>
      <c r="J26" s="16"/>
      <c r="K26" s="1"/>
      <c r="L26" s="1"/>
      <c r="M26" s="1"/>
    </row>
    <row r="27" spans="1:14" x14ac:dyDescent="0.25">
      <c r="A27" s="1"/>
      <c r="B27" s="1" t="s">
        <v>29</v>
      </c>
      <c r="C27" s="1"/>
      <c r="D27" s="1"/>
      <c r="E27" s="1"/>
      <c r="F27" s="135">
        <v>44786</v>
      </c>
      <c r="G27" s="1"/>
      <c r="H27" s="1" t="s">
        <v>10</v>
      </c>
      <c r="I27" s="1"/>
      <c r="J27" s="16"/>
      <c r="K27" s="110">
        <f>N25*4.33</f>
        <v>92.228999999999999</v>
      </c>
      <c r="L27" s="110"/>
      <c r="M27" s="110"/>
    </row>
    <row r="28" spans="1:14" x14ac:dyDescent="0.25">
      <c r="A28" s="1"/>
      <c r="B28" s="1" t="s">
        <v>11</v>
      </c>
      <c r="C28" s="1"/>
      <c r="D28" s="1"/>
      <c r="E28" s="1"/>
      <c r="G28" s="1"/>
      <c r="H28" s="1"/>
      <c r="I28" s="111">
        <f>N25</f>
        <v>21.3</v>
      </c>
      <c r="J28" s="1"/>
      <c r="K28" s="1"/>
      <c r="L28" s="1"/>
      <c r="M28" s="1"/>
    </row>
    <row r="30" spans="1:14" x14ac:dyDescent="0.25">
      <c r="F30" t="s">
        <v>189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7" workbookViewId="0">
      <selection sqref="A1:N33"/>
    </sheetView>
  </sheetViews>
  <sheetFormatPr baseColWidth="10" defaultRowHeight="15" x14ac:dyDescent="0.25"/>
  <cols>
    <col min="1" max="1" width="7.140625" customWidth="1"/>
    <col min="2" max="2" width="14.5703125" customWidth="1"/>
    <col min="3" max="3" width="5.42578125" customWidth="1"/>
    <col min="4" max="4" width="17.28515625" customWidth="1"/>
    <col min="5" max="5" width="5.7109375" customWidth="1"/>
    <col min="6" max="6" width="15.28515625" customWidth="1"/>
    <col min="7" max="7" width="5.7109375" customWidth="1"/>
    <col min="8" max="8" width="15.7109375" customWidth="1"/>
    <col min="9" max="9" width="5.7109375" customWidth="1"/>
    <col min="10" max="10" width="19.140625" customWidth="1"/>
    <col min="11" max="11" width="6.5703125" customWidth="1"/>
    <col min="12" max="12" width="3.7109375" customWidth="1"/>
    <col min="13" max="13" width="2.7109375" customWidth="1"/>
    <col min="14" max="14" width="5.42578125" customWidth="1"/>
  </cols>
  <sheetData>
    <row r="1" spans="1:14" x14ac:dyDescent="0.25">
      <c r="A1" s="1"/>
      <c r="B1" s="1" t="s">
        <v>12</v>
      </c>
      <c r="C1" s="1"/>
      <c r="D1" s="1"/>
      <c r="E1" s="1"/>
      <c r="F1" s="97"/>
      <c r="G1" s="1"/>
      <c r="H1" s="1"/>
      <c r="I1" s="1"/>
      <c r="J1" s="1"/>
      <c r="K1" s="1"/>
      <c r="L1" s="1"/>
      <c r="M1" s="1"/>
    </row>
    <row r="2" spans="1:14" x14ac:dyDescent="0.25">
      <c r="A2" s="1"/>
      <c r="B2" s="1"/>
      <c r="C2" s="1"/>
      <c r="D2" s="1"/>
      <c r="E2" s="1"/>
      <c r="F2" s="97"/>
      <c r="G2" s="1"/>
      <c r="H2" s="1"/>
      <c r="I2" s="1"/>
      <c r="J2" s="1"/>
      <c r="K2" s="1"/>
      <c r="L2" s="1"/>
      <c r="M2" s="1"/>
    </row>
    <row r="3" spans="1:14" x14ac:dyDescent="0.25">
      <c r="A3" s="4" t="s">
        <v>0</v>
      </c>
      <c r="B3" s="4" t="s">
        <v>1</v>
      </c>
      <c r="C3" s="4" t="s">
        <v>19</v>
      </c>
      <c r="D3" s="4" t="s">
        <v>3</v>
      </c>
      <c r="E3" s="4" t="s">
        <v>4</v>
      </c>
      <c r="F3" s="98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20</v>
      </c>
      <c r="M3" s="4" t="s">
        <v>4</v>
      </c>
      <c r="N3" s="4" t="s">
        <v>8</v>
      </c>
    </row>
    <row r="4" spans="1:14" ht="14.25" customHeight="1" x14ac:dyDescent="0.25">
      <c r="A4" s="112">
        <v>7.06</v>
      </c>
      <c r="B4" s="1"/>
      <c r="C4" s="113"/>
      <c r="D4" s="92" t="s">
        <v>131</v>
      </c>
      <c r="E4" s="73"/>
      <c r="F4" s="92"/>
      <c r="G4" s="130"/>
      <c r="H4" s="73"/>
      <c r="I4" s="159"/>
      <c r="J4" s="92" t="s">
        <v>131</v>
      </c>
      <c r="K4" s="132"/>
      <c r="L4" s="73"/>
      <c r="M4" s="73"/>
      <c r="N4" s="166"/>
    </row>
    <row r="5" spans="1:14" ht="24" customHeight="1" x14ac:dyDescent="0.25">
      <c r="A5" s="70"/>
      <c r="B5" s="68"/>
      <c r="C5" s="115"/>
      <c r="D5" s="84" t="s">
        <v>16</v>
      </c>
      <c r="E5" s="84">
        <v>1.19</v>
      </c>
      <c r="F5" s="114"/>
      <c r="G5" s="131"/>
      <c r="H5" s="68"/>
      <c r="I5" s="115"/>
      <c r="J5" s="84" t="s">
        <v>145</v>
      </c>
      <c r="K5" s="133">
        <v>0.44</v>
      </c>
      <c r="L5" s="68"/>
      <c r="M5" s="68"/>
      <c r="N5" s="150">
        <f>E5+K5</f>
        <v>1.63</v>
      </c>
    </row>
    <row r="6" spans="1:14" ht="13.5" customHeight="1" x14ac:dyDescent="0.25">
      <c r="A6" s="112">
        <v>11.75</v>
      </c>
      <c r="B6" s="146" t="s">
        <v>104</v>
      </c>
      <c r="C6" s="113"/>
      <c r="D6" s="146" t="s">
        <v>104</v>
      </c>
      <c r="E6" s="73"/>
      <c r="F6" s="146" t="s">
        <v>104</v>
      </c>
      <c r="G6" s="132"/>
      <c r="H6" s="146" t="s">
        <v>104</v>
      </c>
      <c r="I6" s="113"/>
      <c r="J6" s="146" t="s">
        <v>104</v>
      </c>
      <c r="K6" s="132"/>
      <c r="L6" s="73"/>
      <c r="M6" s="73"/>
      <c r="N6" s="166"/>
    </row>
    <row r="7" spans="1:14" x14ac:dyDescent="0.25">
      <c r="A7" s="70"/>
      <c r="B7" s="95" t="s">
        <v>16</v>
      </c>
      <c r="C7" s="115">
        <v>1.39</v>
      </c>
      <c r="D7" s="95" t="s">
        <v>52</v>
      </c>
      <c r="E7" s="95">
        <v>0.33</v>
      </c>
      <c r="F7" s="95" t="s">
        <v>22</v>
      </c>
      <c r="G7" s="133">
        <v>0.33</v>
      </c>
      <c r="H7" s="95" t="s">
        <v>22</v>
      </c>
      <c r="I7" s="115">
        <v>0.33</v>
      </c>
      <c r="J7" s="95" t="s">
        <v>105</v>
      </c>
      <c r="K7" s="133">
        <v>0.33</v>
      </c>
      <c r="L7" s="68"/>
      <c r="M7" s="68"/>
      <c r="N7" s="151">
        <f>K7+I7+G7+E7+C7</f>
        <v>2.71</v>
      </c>
    </row>
    <row r="8" spans="1:14" x14ac:dyDescent="0.25">
      <c r="A8" s="112"/>
      <c r="B8" s="137"/>
      <c r="C8" s="113"/>
      <c r="D8" s="73" t="s">
        <v>154</v>
      </c>
      <c r="E8" s="73"/>
      <c r="F8" s="92"/>
      <c r="G8" s="132"/>
      <c r="H8" s="73"/>
      <c r="I8" s="113"/>
      <c r="J8" s="73"/>
      <c r="K8" s="132"/>
      <c r="L8" s="73"/>
      <c r="M8" s="73"/>
      <c r="N8" s="166"/>
    </row>
    <row r="9" spans="1:14" x14ac:dyDescent="0.25">
      <c r="A9" s="70">
        <v>6.99</v>
      </c>
      <c r="B9" s="95"/>
      <c r="C9" s="115"/>
      <c r="D9" s="95" t="s">
        <v>16</v>
      </c>
      <c r="E9" s="95">
        <v>1.61</v>
      </c>
      <c r="F9" s="84"/>
      <c r="G9" s="133"/>
      <c r="H9" s="95"/>
      <c r="I9" s="115"/>
      <c r="J9" s="147"/>
      <c r="K9" s="133"/>
      <c r="L9" s="68"/>
      <c r="M9" s="68"/>
      <c r="N9" s="150">
        <f>C9+E9+G9+I9+K9</f>
        <v>1.61</v>
      </c>
    </row>
    <row r="10" spans="1:14" ht="28.5" customHeight="1" x14ac:dyDescent="0.25">
      <c r="A10" s="63"/>
      <c r="B10" s="30"/>
      <c r="C10" s="155"/>
      <c r="D10" s="32"/>
      <c r="E10" s="42"/>
      <c r="F10" s="30" t="s">
        <v>113</v>
      </c>
      <c r="G10" s="60"/>
      <c r="H10" s="30"/>
      <c r="I10" s="155"/>
      <c r="K10" s="162"/>
      <c r="L10" s="42"/>
      <c r="M10" s="42"/>
      <c r="N10" s="166"/>
    </row>
    <row r="11" spans="1:14" ht="20.25" customHeight="1" x14ac:dyDescent="0.25">
      <c r="A11" s="35">
        <v>17.32</v>
      </c>
      <c r="B11" s="36"/>
      <c r="C11" s="156"/>
      <c r="D11" s="36"/>
      <c r="E11" s="37"/>
      <c r="F11" s="36" t="s">
        <v>143</v>
      </c>
      <c r="G11" s="59">
        <v>4</v>
      </c>
      <c r="H11" s="43"/>
      <c r="I11" s="161"/>
      <c r="J11" s="21"/>
      <c r="K11" s="163"/>
      <c r="L11" s="36"/>
      <c r="M11" s="36"/>
      <c r="N11" s="150">
        <f>C11+E11+G11+I11+K11</f>
        <v>4</v>
      </c>
    </row>
    <row r="12" spans="1:14" ht="15.75" customHeight="1" x14ac:dyDescent="0.25">
      <c r="A12" s="112"/>
      <c r="B12" s="92" t="s">
        <v>107</v>
      </c>
      <c r="C12" s="113"/>
      <c r="D12" s="73"/>
      <c r="E12" s="116"/>
      <c r="F12" s="92"/>
      <c r="G12" s="132"/>
      <c r="H12" s="92" t="s">
        <v>107</v>
      </c>
      <c r="I12" s="113"/>
      <c r="J12" s="73"/>
      <c r="K12" s="132"/>
      <c r="L12" s="73"/>
      <c r="M12" s="73"/>
      <c r="N12" s="166"/>
    </row>
    <row r="13" spans="1:14" x14ac:dyDescent="0.25">
      <c r="A13" s="70">
        <v>7.49</v>
      </c>
      <c r="B13" s="68" t="s">
        <v>16</v>
      </c>
      <c r="C13" s="115">
        <v>1.4</v>
      </c>
      <c r="D13" s="68"/>
      <c r="E13" s="95"/>
      <c r="F13" s="84"/>
      <c r="G13" s="133"/>
      <c r="H13" s="68" t="s">
        <v>22</v>
      </c>
      <c r="I13" s="115">
        <v>0.33</v>
      </c>
      <c r="J13" s="68"/>
      <c r="K13" s="133"/>
      <c r="L13" s="68"/>
      <c r="M13" s="68"/>
      <c r="N13" s="151">
        <f>C13+I13</f>
        <v>1.73</v>
      </c>
    </row>
    <row r="14" spans="1:14" x14ac:dyDescent="0.25">
      <c r="A14" s="63"/>
      <c r="B14" s="42" t="s">
        <v>119</v>
      </c>
      <c r="C14" s="157"/>
      <c r="D14" s="42"/>
      <c r="E14" s="126"/>
      <c r="F14" s="41"/>
      <c r="G14" s="62"/>
      <c r="H14" s="127" t="s">
        <v>121</v>
      </c>
      <c r="I14" s="155"/>
      <c r="K14" s="162"/>
      <c r="L14" s="42"/>
      <c r="M14" s="42"/>
      <c r="N14" s="166"/>
    </row>
    <row r="15" spans="1:14" x14ac:dyDescent="0.25">
      <c r="A15" s="35">
        <v>8.01</v>
      </c>
      <c r="B15" s="36" t="s">
        <v>22</v>
      </c>
      <c r="C15" s="156">
        <v>0.33</v>
      </c>
      <c r="D15" s="36"/>
      <c r="E15" s="37"/>
      <c r="F15" s="38"/>
      <c r="G15" s="59"/>
      <c r="H15" s="43" t="s">
        <v>16</v>
      </c>
      <c r="I15" s="161">
        <v>1.52</v>
      </c>
      <c r="J15" s="129"/>
      <c r="K15" s="163"/>
      <c r="L15" s="36"/>
      <c r="M15" s="36"/>
      <c r="N15" s="150">
        <f>I15+C15</f>
        <v>1.85</v>
      </c>
    </row>
    <row r="16" spans="1:14" x14ac:dyDescent="0.25">
      <c r="A16" s="63"/>
      <c r="B16" s="42" t="s">
        <v>120</v>
      </c>
      <c r="C16" s="157"/>
      <c r="D16" s="42"/>
      <c r="E16" s="126"/>
      <c r="F16" s="41"/>
      <c r="G16" s="62"/>
      <c r="H16" s="127" t="s">
        <v>120</v>
      </c>
      <c r="I16" s="155"/>
      <c r="K16" s="162"/>
      <c r="L16" s="42"/>
      <c r="M16" s="42"/>
      <c r="N16" s="166"/>
    </row>
    <row r="17" spans="1:14" x14ac:dyDescent="0.25">
      <c r="A17" s="35">
        <v>8.01</v>
      </c>
      <c r="B17" s="36" t="s">
        <v>22</v>
      </c>
      <c r="C17" s="156">
        <v>0.33</v>
      </c>
      <c r="D17" s="36"/>
      <c r="E17" s="37"/>
      <c r="F17" s="38"/>
      <c r="G17" s="59"/>
      <c r="H17" s="43" t="s">
        <v>16</v>
      </c>
      <c r="I17" s="161">
        <v>1.52</v>
      </c>
      <c r="J17" s="129"/>
      <c r="K17" s="163"/>
      <c r="L17" s="36"/>
      <c r="M17" s="36"/>
      <c r="N17" s="151">
        <f>C17+E17+G17+I17+K17</f>
        <v>1.85</v>
      </c>
    </row>
    <row r="18" spans="1:14" ht="15.75" customHeight="1" x14ac:dyDescent="0.25">
      <c r="A18" s="63"/>
      <c r="B18" s="42"/>
      <c r="C18" s="157"/>
      <c r="D18" s="42"/>
      <c r="E18" s="126"/>
      <c r="F18" s="41"/>
      <c r="G18" s="62"/>
      <c r="H18" s="93" t="s">
        <v>122</v>
      </c>
      <c r="I18" s="150"/>
      <c r="J18" s="93"/>
      <c r="K18" s="162"/>
      <c r="L18" s="42"/>
      <c r="M18" s="42"/>
      <c r="N18" s="166"/>
    </row>
    <row r="19" spans="1:14" ht="14.25" customHeight="1" x14ac:dyDescent="0.25">
      <c r="A19" s="35">
        <v>3</v>
      </c>
      <c r="B19" s="36"/>
      <c r="C19" s="156"/>
      <c r="D19" s="36"/>
      <c r="E19" s="37"/>
      <c r="F19" s="38"/>
      <c r="G19" s="59"/>
      <c r="H19" s="75" t="s">
        <v>125</v>
      </c>
      <c r="I19" s="115">
        <v>0.69</v>
      </c>
      <c r="J19" s="75"/>
      <c r="K19" s="133"/>
      <c r="L19" s="36"/>
      <c r="M19" s="36"/>
      <c r="N19" s="150">
        <f>C19+E19+G19+I19+K19</f>
        <v>0.69</v>
      </c>
    </row>
    <row r="20" spans="1:14" ht="15" customHeight="1" x14ac:dyDescent="0.25">
      <c r="A20" s="63"/>
      <c r="B20" s="42"/>
      <c r="C20" s="157"/>
      <c r="D20" s="42"/>
      <c r="E20" s="126"/>
      <c r="F20" s="41"/>
      <c r="G20" s="62"/>
      <c r="H20" s="93" t="s">
        <v>123</v>
      </c>
      <c r="I20" s="155"/>
      <c r="J20" s="127"/>
      <c r="K20" s="162"/>
      <c r="L20" s="42"/>
      <c r="M20" s="42"/>
      <c r="N20" s="166"/>
    </row>
    <row r="21" spans="1:14" x14ac:dyDescent="0.25">
      <c r="A21" s="63">
        <v>1</v>
      </c>
      <c r="B21" s="42"/>
      <c r="C21" s="157"/>
      <c r="D21" s="42"/>
      <c r="E21" s="126"/>
      <c r="F21" s="41"/>
      <c r="G21" s="62"/>
      <c r="H21" s="93" t="s">
        <v>124</v>
      </c>
      <c r="I21" s="155">
        <v>0.23</v>
      </c>
      <c r="J21" s="127"/>
      <c r="K21" s="162"/>
      <c r="L21" s="42"/>
      <c r="M21" s="42"/>
      <c r="N21" s="151">
        <f>C21+E21+G21+I21+K21</f>
        <v>0.23</v>
      </c>
    </row>
    <row r="22" spans="1:14" x14ac:dyDescent="0.25">
      <c r="A22" s="112"/>
      <c r="B22" s="73" t="s">
        <v>162</v>
      </c>
      <c r="C22" s="73"/>
      <c r="D22" s="73"/>
      <c r="E22" s="73"/>
      <c r="F22" s="92"/>
      <c r="G22" s="73"/>
      <c r="H22" s="73" t="s">
        <v>162</v>
      </c>
      <c r="I22" s="113"/>
      <c r="J22" s="73"/>
      <c r="K22" s="132"/>
      <c r="L22" s="73"/>
      <c r="M22" s="73"/>
      <c r="N22" s="113"/>
    </row>
    <row r="23" spans="1:14" x14ac:dyDescent="0.25">
      <c r="A23" s="70">
        <v>13</v>
      </c>
      <c r="B23" s="68" t="s">
        <v>163</v>
      </c>
      <c r="C23" s="68">
        <v>1.5</v>
      </c>
      <c r="D23" s="68"/>
      <c r="E23" s="68"/>
      <c r="F23" s="84"/>
      <c r="G23" s="68"/>
      <c r="H23" s="68" t="s">
        <v>163</v>
      </c>
      <c r="I23" s="115">
        <v>1.5</v>
      </c>
      <c r="J23" s="68"/>
      <c r="K23" s="133"/>
      <c r="L23" s="68"/>
      <c r="M23" s="68"/>
      <c r="N23" s="115">
        <f>M23+K23+I23+G23+E23+C23</f>
        <v>3</v>
      </c>
    </row>
    <row r="24" spans="1:14" ht="21" customHeight="1" x14ac:dyDescent="0.25">
      <c r="A24" s="19"/>
      <c r="B24" s="6"/>
      <c r="C24" s="152"/>
      <c r="D24" s="9"/>
      <c r="E24" s="7"/>
      <c r="F24" s="9"/>
      <c r="G24" s="7"/>
      <c r="H24" s="9"/>
      <c r="I24" s="152"/>
      <c r="J24" s="6" t="s">
        <v>151</v>
      </c>
      <c r="K24" s="164"/>
      <c r="L24" s="20"/>
      <c r="M24" s="91"/>
      <c r="N24" s="166"/>
    </row>
    <row r="25" spans="1:14" x14ac:dyDescent="0.25">
      <c r="A25" s="21">
        <v>8.66</v>
      </c>
      <c r="B25" s="23"/>
      <c r="C25" s="158"/>
      <c r="D25" s="24"/>
      <c r="E25" s="23"/>
      <c r="F25" s="23"/>
      <c r="G25" s="23"/>
      <c r="H25" s="23"/>
      <c r="I25" s="158"/>
      <c r="J25" s="23"/>
      <c r="K25" s="165">
        <v>2</v>
      </c>
      <c r="L25" s="25"/>
      <c r="M25" s="91"/>
      <c r="N25" s="151">
        <f>C25+E25+G25+I25+K25</f>
        <v>2</v>
      </c>
    </row>
    <row r="26" spans="1:14" ht="12" customHeight="1" x14ac:dyDescent="0.25">
      <c r="A26" s="29"/>
      <c r="B26" s="34"/>
      <c r="C26" s="31"/>
      <c r="D26" s="34"/>
      <c r="E26" s="31"/>
      <c r="F26" s="34"/>
      <c r="G26" s="31"/>
      <c r="H26" s="31"/>
      <c r="I26" s="31"/>
      <c r="J26" s="34" t="s">
        <v>167</v>
      </c>
      <c r="K26" s="58"/>
      <c r="L26" s="34"/>
      <c r="M26" s="31"/>
      <c r="N26" s="167"/>
    </row>
    <row r="27" spans="1:14" ht="14.25" customHeight="1" x14ac:dyDescent="0.25">
      <c r="A27" s="35">
        <v>8.66</v>
      </c>
      <c r="B27" s="38"/>
      <c r="C27" s="36"/>
      <c r="D27" s="38"/>
      <c r="E27" s="36"/>
      <c r="F27" s="38"/>
      <c r="G27" s="36"/>
      <c r="H27" s="36"/>
      <c r="I27" s="36"/>
      <c r="J27" s="38" t="s">
        <v>168</v>
      </c>
      <c r="K27" s="59">
        <v>2</v>
      </c>
      <c r="L27" s="38"/>
      <c r="M27" s="36"/>
      <c r="N27" s="157">
        <f>C27+E27+G27+I27+K27+M27</f>
        <v>2</v>
      </c>
    </row>
    <row r="28" spans="1:14" x14ac:dyDescent="0.25">
      <c r="A28" s="136">
        <f>SUM(A4:A27)</f>
        <v>100.94999999999999</v>
      </c>
      <c r="B28" s="70" t="s">
        <v>8</v>
      </c>
      <c r="C28" s="115">
        <f>SUM(C4:C27)</f>
        <v>4.95</v>
      </c>
      <c r="D28" s="95"/>
      <c r="E28" s="115">
        <f>SUM(E4:E27)</f>
        <v>3.13</v>
      </c>
      <c r="F28" s="94"/>
      <c r="G28" s="115">
        <f>SUM(G4:G27)</f>
        <v>4.33</v>
      </c>
      <c r="H28" s="70"/>
      <c r="I28" s="115">
        <f>SUM(I4:I27)</f>
        <v>6.120000000000001</v>
      </c>
      <c r="J28" s="70"/>
      <c r="K28" s="115">
        <f>SUM(K5:K27)</f>
        <v>4.7699999999999996</v>
      </c>
      <c r="L28" s="149"/>
      <c r="M28" s="149">
        <f>SUM(M5:M27)</f>
        <v>0</v>
      </c>
      <c r="N28" s="145">
        <f>SUM(N5:N27)</f>
        <v>23.3</v>
      </c>
    </row>
    <row r="29" spans="1:14" x14ac:dyDescent="0.25">
      <c r="A29" s="1"/>
      <c r="B29" s="1" t="s">
        <v>28</v>
      </c>
      <c r="C29" s="1"/>
      <c r="D29" s="1"/>
      <c r="E29" s="1"/>
      <c r="F29" s="97"/>
      <c r="G29" s="1"/>
      <c r="H29" s="1"/>
      <c r="I29" s="1"/>
      <c r="J29" s="16"/>
      <c r="K29" s="1"/>
      <c r="L29" s="1"/>
      <c r="M29" s="1"/>
    </row>
    <row r="30" spans="1:14" x14ac:dyDescent="0.25">
      <c r="A30" s="1"/>
      <c r="B30" s="1" t="s">
        <v>29</v>
      </c>
      <c r="C30" s="1"/>
      <c r="D30" s="1"/>
      <c r="E30" s="1"/>
      <c r="F30" s="135" t="s">
        <v>187</v>
      </c>
      <c r="G30" s="1"/>
      <c r="H30" s="1" t="s">
        <v>10</v>
      </c>
      <c r="I30" s="1"/>
      <c r="J30" s="16"/>
      <c r="K30" s="110">
        <f>N28*4.33</f>
        <v>100.88900000000001</v>
      </c>
      <c r="L30" s="110"/>
      <c r="M30" s="110"/>
    </row>
    <row r="31" spans="1:14" x14ac:dyDescent="0.25">
      <c r="A31" s="1"/>
      <c r="B31" s="1" t="s">
        <v>11</v>
      </c>
      <c r="C31" s="1"/>
      <c r="D31" s="1"/>
      <c r="E31" s="1"/>
      <c r="G31" s="1"/>
      <c r="H31" s="1"/>
      <c r="I31" s="111">
        <f>N28</f>
        <v>23.3</v>
      </c>
      <c r="J31" s="1"/>
      <c r="K31" s="1"/>
      <c r="L31" s="1"/>
      <c r="M31" s="1"/>
    </row>
    <row r="33" spans="6:6" x14ac:dyDescent="0.25">
      <c r="F33" t="s">
        <v>188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61</vt:i4>
      </vt:variant>
      <vt:variant>
        <vt:lpstr>Rangos con nombre</vt:lpstr>
      </vt:variant>
      <vt:variant>
        <vt:i4>12</vt:i4>
      </vt:variant>
    </vt:vector>
  </HeadingPairs>
  <TitlesOfParts>
    <vt:vector size="73" baseType="lpstr">
      <vt:lpstr>SU PLANNING 01,03,2023</vt:lpstr>
      <vt:lpstr>SU PLANNING 16,02,2023</vt:lpstr>
      <vt:lpstr>SU PLANNING 01,02,2023</vt:lpstr>
      <vt:lpstr>su planning 02,11,2022</vt:lpstr>
      <vt:lpstr>su planning 01,10,22</vt:lpstr>
      <vt:lpstr>SU PLANNING 16,09,2022</vt:lpstr>
      <vt:lpstr>SU PLANNING 01,09,2022</vt:lpstr>
      <vt:lpstr>Su planning 13,08,2022</vt:lpstr>
      <vt:lpstr>su planning 01,08,2022</vt:lpstr>
      <vt:lpstr>SU PLANNING 01,06,2022</vt:lpstr>
      <vt:lpstr>SU PLANNING 01,10,2021</vt:lpstr>
      <vt:lpstr>SU PLANNING 01,09,2021</vt:lpstr>
      <vt:lpstr>SU PLANNING 23,08,2021</vt:lpstr>
      <vt:lpstr>SU PLANNING 20,08,2021</vt:lpstr>
      <vt:lpstr>SU PLANNING 01,08,2021</vt:lpstr>
      <vt:lpstr>SU PLANNING 19,07,21</vt:lpstr>
      <vt:lpstr>SU PLANNING 01,07,2021</vt:lpstr>
      <vt:lpstr>SU PLANNING 04,05,2021</vt:lpstr>
      <vt:lpstr>SUPLANNING 01,01,2021</vt:lpstr>
      <vt:lpstr>SU PLANNING 17,11,2020</vt:lpstr>
      <vt:lpstr>SU PLANNING 01,10,2020</vt:lpstr>
      <vt:lpstr>SU PLANNING 07,09,2020</vt:lpstr>
      <vt:lpstr>SU PLANNING 01,08,2020</vt:lpstr>
      <vt:lpstr>SU PLANNING 20,06,2020</vt:lpstr>
      <vt:lpstr>SU PLANNING 18,03,2020</vt:lpstr>
      <vt:lpstr>SU PLANNING 15,11,2019</vt:lpstr>
      <vt:lpstr>SU PLANNING 01,11,2019</vt:lpstr>
      <vt:lpstr>SU PLANNING 01,10,19</vt:lpstr>
      <vt:lpstr>SU PLANNING 13,09,2019</vt:lpstr>
      <vt:lpstr>SU PLANNING 11,07,2019</vt:lpstr>
      <vt:lpstr>SU PLANNING 10,07,2019</vt:lpstr>
      <vt:lpstr>SU PLANNING 01,06,2019</vt:lpstr>
      <vt:lpstr>SU PLANNING 01,05,2019</vt:lpstr>
      <vt:lpstr>SU PLANNING 06,03,2019</vt:lpstr>
      <vt:lpstr>SU PLANNING 08,02,2019</vt:lpstr>
      <vt:lpstr>SU PLANNING 11,01,2019</vt:lpstr>
      <vt:lpstr>SU PLANNING 09,08,2018</vt:lpstr>
      <vt:lpstr>SU PLANNING 08,08,2018</vt:lpstr>
      <vt:lpstr>su planning 30,07,18</vt:lpstr>
      <vt:lpstr>SU PLANNING 17,07,2018</vt:lpstr>
      <vt:lpstr>SU PLANNING 01,07,2018</vt:lpstr>
      <vt:lpstr>SU PLANNING 11,06,2018</vt:lpstr>
      <vt:lpstr>SU PLANNING 04,04,2018 </vt:lpstr>
      <vt:lpstr>SU PLANNING 02,04.2018</vt:lpstr>
      <vt:lpstr>CUBRE A MONICA 19,03,2018</vt:lpstr>
      <vt:lpstr>CUBRE A LOLI MARTINEZ 01,03,201</vt:lpstr>
      <vt:lpstr>CUBRE A MIMOUNT 01,02,2018</vt:lpstr>
      <vt:lpstr>CUBRE A FINA 12,02,2018</vt:lpstr>
      <vt:lpstr>CUBRE A MARILO 01,02,2018</vt:lpstr>
      <vt:lpstr>CUBRE A BIBIANA 01,02,2018</vt:lpstr>
      <vt:lpstr>CUBRE A DELIA(GONGORA)</vt:lpstr>
      <vt:lpstr>CUBRE A DELIA 26,01,2018</vt:lpstr>
      <vt:lpstr>CUBRE IMPRESION DIGITAL OLGA</vt:lpstr>
      <vt:lpstr>cubre a olga 11,01,2018</vt:lpstr>
      <vt:lpstr>CUBRE A LORENA 28,12,2017</vt:lpstr>
      <vt:lpstr>CUBRE A FINA 01,12,2017</vt:lpstr>
      <vt:lpstr>CUBRE A FINA 01,01,2018</vt:lpstr>
      <vt:lpstr>CUBRE A OLGA 01,01,2018</vt:lpstr>
      <vt:lpstr>CUBRE A OLGA 19,12,2017</vt:lpstr>
      <vt:lpstr>CUBRE A DOLORES PEÑA 07,12,2017</vt:lpstr>
      <vt:lpstr>CUBRE A DOLORES PEÑA 02,10,17</vt:lpstr>
      <vt:lpstr>'SU PLANNING 01,02,2023'!Área_de_impresión</vt:lpstr>
      <vt:lpstr>'SU PLANNING 01,03,2023'!Área_de_impresión</vt:lpstr>
      <vt:lpstr>'su planning 01,08,2022'!Área_de_impresión</vt:lpstr>
      <vt:lpstr>'SU PLANNING 01,09,2022'!Área_de_impresión</vt:lpstr>
      <vt:lpstr>'su planning 01,10,22'!Área_de_impresión</vt:lpstr>
      <vt:lpstr>'su planning 02,11,2022'!Área_de_impresión</vt:lpstr>
      <vt:lpstr>'Su planning 13,08,2022'!Área_de_impresión</vt:lpstr>
      <vt:lpstr>'SU PLANNING 16,02,2023'!Área_de_impresión</vt:lpstr>
      <vt:lpstr>'SU PLANNING 16,09,2022'!Área_de_impresión</vt:lpstr>
      <vt:lpstr>'SU PLANNING 17,11,2020'!Área_de_impresión</vt:lpstr>
      <vt:lpstr>'SU PLANNING 19,07,21'!Área_de_impresión</vt:lpstr>
      <vt:lpstr>'su planning 30,07,18'!Área_de_impresión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2023-03-14T08:40:48Z</dcterms:modified>
</cp:coreProperties>
</file>