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U PLANNING 16,03,2023" sheetId="35" r:id="rId1"/>
    <sheet name="SU PLANNING 01,03,2023" sheetId="34" r:id="rId2"/>
    <sheet name="SU PLANNING 16,02,2023" sheetId="33" r:id="rId3"/>
    <sheet name="SU PLANNING 01,02,2023" sheetId="32" r:id="rId4"/>
    <sheet name="SU PLANNING 01,12,2022" sheetId="31" r:id="rId5"/>
    <sheet name="su planning 16,11,22" sheetId="29" r:id="rId6"/>
    <sheet name="SU PLANNING 01,11,22" sheetId="28" r:id="rId7"/>
    <sheet name="SU PLANNING 31,10,22" sheetId="27" r:id="rId8"/>
    <sheet name="SU PLANNIG 01,09,22" sheetId="26" r:id="rId9"/>
    <sheet name="SU PLANNING 31,08,2022" sheetId="25" r:id="rId10"/>
    <sheet name="su planning 16,08,2022" sheetId="24" r:id="rId11"/>
    <sheet name="SU PLANNING 16,07,2022" sheetId="22" r:id="rId12"/>
    <sheet name="SU PLANNING 01,07,2022" sheetId="23" r:id="rId13"/>
    <sheet name="SU PLANNING 27,06,2022" sheetId="21" r:id="rId14"/>
    <sheet name="SU PLANNING 24,06,2022" sheetId="20" r:id="rId15"/>
    <sheet name="SU PLANNING 18,04,2022" sheetId="18" r:id="rId16"/>
    <sheet name="SU PLANNING 11,04,2022" sheetId="17" r:id="rId17"/>
    <sheet name="SU PLANNING 06,04,2022" sheetId="16" r:id="rId18"/>
    <sheet name="SU PLANNING 04,04,2022" sheetId="19" r:id="rId19"/>
    <sheet name="SU PLANNING 04,03,2022" sheetId="15" r:id="rId20"/>
    <sheet name="SU PLANNING 01,03,2022" sheetId="14" r:id="rId21"/>
    <sheet name="SU PLANNING 26,02,2022" sheetId="13" r:id="rId22"/>
    <sheet name="SU PLANNING 22,02,2022" sheetId="11" r:id="rId23"/>
    <sheet name="SU PLANNING 18,02,2022" sheetId="12" r:id="rId24"/>
    <sheet name="SU PLANNING 09,02,2022" sheetId="10" r:id="rId25"/>
    <sheet name="SU PLANNING 08,02,2022" sheetId="9" r:id="rId26"/>
    <sheet name="SU PLANNING 19,01,2022" sheetId="8" r:id="rId27"/>
    <sheet name="SU PLANNING 01,12,2021" sheetId="7" r:id="rId28"/>
    <sheet name="SU PLANNING 11,10,2021" sheetId="4" r:id="rId29"/>
    <sheet name="SU PLANNING 08,10,2021" sheetId="6" r:id="rId30"/>
    <sheet name="SU PLANNING 05,10,2021" sheetId="5" r:id="rId31"/>
    <sheet name="SU PLANNING 01,10,2021" sheetId="3" r:id="rId32"/>
    <sheet name="SU PLANNING 20,09,2021" sheetId="1" r:id="rId33"/>
    <sheet name="SEPTIEMBRE.21" sheetId="2" r:id="rId34"/>
  </sheets>
  <definedNames>
    <definedName name="_xlnm.Print_Area" localSheetId="33">SEPTIEMBRE.21!$A$1:$N$8</definedName>
    <definedName name="_xlnm.Print_Area" localSheetId="8">'SU PLANNIG 01,09,22'!$A$1:$L$26</definedName>
    <definedName name="_xlnm.Print_Area" localSheetId="3">'SU PLANNING 01,02,2023'!$A$1:$L$31</definedName>
    <definedName name="_xlnm.Print_Area" localSheetId="20">'SU PLANNING 01,03,2022'!$A$1:$L$29</definedName>
    <definedName name="_xlnm.Print_Area" localSheetId="1">'SU PLANNING 01,03,2023'!$A$1:$L$29</definedName>
    <definedName name="_xlnm.Print_Area" localSheetId="6">'SU PLANNING 01,11,22'!$A$1:$L$26</definedName>
    <definedName name="_xlnm.Print_Area" localSheetId="4">'SU PLANNING 01,12,2022'!$A$1:$L$23</definedName>
    <definedName name="_xlnm.Print_Area" localSheetId="30">'SU PLANNING 05,10,2021'!$A$1:$L$22</definedName>
    <definedName name="_xlnm.Print_Area" localSheetId="29">'SU PLANNING 08,10,2021'!$A$1:$L$24</definedName>
    <definedName name="_xlnm.Print_Area" localSheetId="24">'SU PLANNING 09,02,2022'!$A$1:$L$26</definedName>
    <definedName name="_xlnm.Print_Area" localSheetId="28">'SU PLANNING 11,10,2021'!$A$1:$L$26</definedName>
    <definedName name="_xlnm.Print_Area" localSheetId="2">'SU PLANNING 16,02,2023'!$A$1:$L$23</definedName>
    <definedName name="_xlnm.Print_Area" localSheetId="0">'SU PLANNING 16,03,2023'!$A$1:$L$23</definedName>
    <definedName name="_xlnm.Print_Area" localSheetId="10">'su planning 16,08,2022'!$A$1:$L$28</definedName>
    <definedName name="_xlnm.Print_Area" localSheetId="5">'su planning 16,11,22'!$A$1:$L$24</definedName>
    <definedName name="_xlnm.Print_Area" localSheetId="21">'SU PLANNING 26,02,2022'!$A$1:$L$25</definedName>
    <definedName name="_xlnm.Print_Area" localSheetId="9">'SU PLANNING 31,08,2022'!$A$1:$L$26</definedName>
    <definedName name="_xlnm.Print_Area" localSheetId="7">'SU PLANNING 31,10,22'!$A$1:$L$26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35" l="1"/>
  <c r="K19" i="35"/>
  <c r="I19" i="35"/>
  <c r="G19" i="35"/>
  <c r="E19" i="35"/>
  <c r="C19" i="35"/>
  <c r="A19" i="35"/>
  <c r="L18" i="35"/>
  <c r="L16" i="35"/>
  <c r="L14" i="35"/>
  <c r="L12" i="35"/>
  <c r="L10" i="35"/>
  <c r="L8" i="35"/>
  <c r="L6" i="35"/>
  <c r="L19" i="35" l="1"/>
  <c r="K21" i="35" s="1"/>
  <c r="A25" i="34"/>
  <c r="L25" i="34"/>
  <c r="K25" i="34"/>
  <c r="I25" i="34"/>
  <c r="G25" i="34"/>
  <c r="E25" i="34"/>
  <c r="C25" i="34"/>
  <c r="L24" i="34"/>
  <c r="L22" i="34"/>
  <c r="L20" i="34"/>
  <c r="D29" i="34" l="1"/>
  <c r="L18" i="34"/>
  <c r="L16" i="34"/>
  <c r="L14" i="34"/>
  <c r="L12" i="34"/>
  <c r="L10" i="34"/>
  <c r="L8" i="34"/>
  <c r="L6" i="34"/>
  <c r="K27" i="34" s="1"/>
  <c r="D23" i="33" l="1"/>
  <c r="K19" i="33"/>
  <c r="I19" i="33"/>
  <c r="G19" i="33"/>
  <c r="E19" i="33"/>
  <c r="C19" i="33"/>
  <c r="A19" i="33"/>
  <c r="L18" i="33"/>
  <c r="L16" i="33"/>
  <c r="L14" i="33"/>
  <c r="L12" i="33"/>
  <c r="L10" i="33"/>
  <c r="L8" i="33"/>
  <c r="L6" i="33"/>
  <c r="L27" i="32"/>
  <c r="K27" i="32"/>
  <c r="G27" i="32"/>
  <c r="E27" i="32"/>
  <c r="C27" i="32"/>
  <c r="A27" i="32"/>
  <c r="L19" i="33" l="1"/>
  <c r="K21" i="33" s="1"/>
  <c r="D31" i="32" l="1"/>
  <c r="I27" i="32"/>
  <c r="L18" i="32"/>
  <c r="L16" i="32"/>
  <c r="L14" i="32"/>
  <c r="L12" i="32"/>
  <c r="L10" i="32"/>
  <c r="L8" i="32"/>
  <c r="L6" i="32"/>
  <c r="K29" i="32" l="1"/>
  <c r="G19" i="31"/>
  <c r="A19" i="31"/>
  <c r="D23" i="31"/>
  <c r="K19" i="31"/>
  <c r="I19" i="31"/>
  <c r="E19" i="31"/>
  <c r="C19" i="31"/>
  <c r="L18" i="31"/>
  <c r="L16" i="31"/>
  <c r="L12" i="31"/>
  <c r="L10" i="31"/>
  <c r="L8" i="31"/>
  <c r="L6" i="31"/>
  <c r="L19" i="31" s="1"/>
  <c r="L14" i="31"/>
  <c r="K21" i="31" l="1"/>
  <c r="D24" i="29" l="1"/>
  <c r="K20" i="29"/>
  <c r="I20" i="29"/>
  <c r="G20" i="29"/>
  <c r="E20" i="29"/>
  <c r="C20" i="29"/>
  <c r="A20" i="29"/>
  <c r="L18" i="29"/>
  <c r="L16" i="29"/>
  <c r="L14" i="29"/>
  <c r="L12" i="29"/>
  <c r="L10" i="29"/>
  <c r="L8" i="29"/>
  <c r="L6" i="29"/>
  <c r="L4" i="29"/>
  <c r="L20" i="29" s="1"/>
  <c r="K22" i="29" s="1"/>
  <c r="D26" i="28" l="1"/>
  <c r="K22" i="28"/>
  <c r="I22" i="28"/>
  <c r="G22" i="28"/>
  <c r="E22" i="28"/>
  <c r="C22" i="28"/>
  <c r="A22" i="28"/>
  <c r="L20" i="28"/>
  <c r="L18" i="28"/>
  <c r="L16" i="28"/>
  <c r="L14" i="28"/>
  <c r="L12" i="28"/>
  <c r="L10" i="28"/>
  <c r="L8" i="28"/>
  <c r="L6" i="28"/>
  <c r="L4" i="28"/>
  <c r="L22" i="28" s="1"/>
  <c r="K24" i="28" s="1"/>
  <c r="D26" i="27"/>
  <c r="K22" i="27"/>
  <c r="I22" i="27"/>
  <c r="G22" i="27"/>
  <c r="E22" i="27"/>
  <c r="C22" i="27"/>
  <c r="A22" i="27"/>
  <c r="L20" i="27"/>
  <c r="L18" i="27"/>
  <c r="L16" i="27"/>
  <c r="L14" i="27"/>
  <c r="L12" i="27"/>
  <c r="L10" i="27"/>
  <c r="L8" i="27"/>
  <c r="L6" i="27"/>
  <c r="L4" i="27"/>
  <c r="L22" i="27" l="1"/>
  <c r="K24" i="27" s="1"/>
  <c r="D26" i="26"/>
  <c r="K22" i="26"/>
  <c r="I22" i="26"/>
  <c r="G22" i="26"/>
  <c r="E22" i="26"/>
  <c r="C22" i="26"/>
  <c r="A22" i="26"/>
  <c r="L20" i="26"/>
  <c r="L18" i="26"/>
  <c r="L16" i="26"/>
  <c r="L14" i="26"/>
  <c r="L12" i="26"/>
  <c r="L10" i="26"/>
  <c r="L8" i="26"/>
  <c r="L6" i="26"/>
  <c r="L4" i="26"/>
  <c r="L22" i="26" s="1"/>
  <c r="K24" i="26" s="1"/>
  <c r="D25" i="25" l="1"/>
  <c r="K21" i="25"/>
  <c r="I21" i="25"/>
  <c r="G21" i="25"/>
  <c r="E21" i="25"/>
  <c r="C21" i="25"/>
  <c r="A21" i="25"/>
  <c r="L19" i="25"/>
  <c r="L17" i="25"/>
  <c r="L15" i="25"/>
  <c r="L13" i="25"/>
  <c r="L11" i="25"/>
  <c r="L9" i="25"/>
  <c r="L7" i="25"/>
  <c r="L5" i="25"/>
  <c r="L21" i="25" s="1"/>
  <c r="K23" i="25" s="1"/>
  <c r="L23" i="24"/>
  <c r="K23" i="24"/>
  <c r="E23" i="24"/>
  <c r="A23" i="24"/>
  <c r="D27" i="24" l="1"/>
  <c r="I23" i="24"/>
  <c r="G23" i="24"/>
  <c r="C23" i="24"/>
  <c r="L21" i="24"/>
  <c r="L19" i="24"/>
  <c r="L17" i="24"/>
  <c r="L15" i="24"/>
  <c r="L13" i="24"/>
  <c r="L11" i="24"/>
  <c r="L9" i="24"/>
  <c r="L7" i="24"/>
  <c r="K25" i="24" s="1"/>
  <c r="L23" i="23" l="1"/>
  <c r="K23" i="23"/>
  <c r="I23" i="23"/>
  <c r="G23" i="23"/>
  <c r="E23" i="23"/>
  <c r="L21" i="23"/>
  <c r="L13" i="23"/>
  <c r="L11" i="23"/>
  <c r="L9" i="23"/>
  <c r="D27" i="23"/>
  <c r="C23" i="23"/>
  <c r="A23" i="23"/>
  <c r="L19" i="23"/>
  <c r="L17" i="23"/>
  <c r="L15" i="23"/>
  <c r="L7" i="23"/>
  <c r="L5" i="23"/>
  <c r="K25" i="23" l="1"/>
  <c r="D25" i="22"/>
  <c r="K21" i="22"/>
  <c r="I21" i="22"/>
  <c r="G21" i="22"/>
  <c r="E21" i="22"/>
  <c r="C21" i="22"/>
  <c r="A21" i="22"/>
  <c r="L19" i="22"/>
  <c r="L17" i="22"/>
  <c r="L15" i="22"/>
  <c r="L13" i="22"/>
  <c r="L11" i="22"/>
  <c r="L9" i="22"/>
  <c r="L7" i="22"/>
  <c r="L5" i="22"/>
  <c r="L21" i="22" s="1"/>
  <c r="K23" i="22" s="1"/>
  <c r="L23" i="21"/>
  <c r="K23" i="21"/>
  <c r="I23" i="21"/>
  <c r="G23" i="21"/>
  <c r="E23" i="21"/>
  <c r="L21" i="21"/>
  <c r="D27" i="21"/>
  <c r="C23" i="21"/>
  <c r="A23" i="21"/>
  <c r="L19" i="21"/>
  <c r="L17" i="21"/>
  <c r="L15" i="21"/>
  <c r="L13" i="21"/>
  <c r="L11" i="21"/>
  <c r="L9" i="21"/>
  <c r="L7" i="21"/>
  <c r="L5" i="21"/>
  <c r="K25" i="21" s="1"/>
  <c r="L21" i="20"/>
  <c r="K21" i="20"/>
  <c r="G21" i="20"/>
  <c r="D25" i="20"/>
  <c r="I21" i="20"/>
  <c r="E21" i="20"/>
  <c r="C21" i="20"/>
  <c r="A21" i="20"/>
  <c r="L19" i="20"/>
  <c r="L17" i="20"/>
  <c r="L15" i="20"/>
  <c r="L13" i="20"/>
  <c r="L11" i="20"/>
  <c r="L9" i="20"/>
  <c r="L7" i="20"/>
  <c r="L5" i="20"/>
  <c r="K23" i="20" s="1"/>
  <c r="L23" i="17" l="1"/>
  <c r="L21" i="17"/>
  <c r="L23" i="19" l="1"/>
  <c r="K23" i="19"/>
  <c r="I23" i="19"/>
  <c r="G23" i="19"/>
  <c r="E23" i="19"/>
  <c r="D27" i="19"/>
  <c r="C23" i="19"/>
  <c r="A23" i="19"/>
  <c r="L21" i="19"/>
  <c r="L19" i="19"/>
  <c r="L17" i="19"/>
  <c r="L13" i="19"/>
  <c r="L11" i="19"/>
  <c r="L9" i="19"/>
  <c r="L7" i="19"/>
  <c r="L5" i="19"/>
  <c r="K25" i="19" s="1"/>
  <c r="L27" i="15"/>
  <c r="K27" i="15"/>
  <c r="I27" i="15"/>
  <c r="G27" i="15"/>
  <c r="E27" i="15"/>
  <c r="L23" i="16"/>
  <c r="K23" i="16"/>
  <c r="I23" i="16"/>
  <c r="G23" i="16"/>
  <c r="E23" i="16"/>
  <c r="K25" i="17"/>
  <c r="L25" i="17"/>
  <c r="K23" i="18" l="1"/>
  <c r="L23" i="18"/>
  <c r="L25" i="14" l="1"/>
  <c r="K25" i="14"/>
  <c r="I25" i="14"/>
  <c r="G25" i="14"/>
  <c r="L21" i="18" l="1"/>
  <c r="D27" i="18"/>
  <c r="I23" i="18"/>
  <c r="G23" i="18"/>
  <c r="E23" i="18"/>
  <c r="C23" i="18"/>
  <c r="A23" i="18"/>
  <c r="L19" i="18"/>
  <c r="L17" i="18"/>
  <c r="L15" i="18"/>
  <c r="L13" i="18"/>
  <c r="L11" i="18"/>
  <c r="L9" i="18"/>
  <c r="L7" i="18"/>
  <c r="L5" i="18"/>
  <c r="I25" i="17"/>
  <c r="G25" i="17"/>
  <c r="E25" i="17"/>
  <c r="D29" i="17"/>
  <c r="C25" i="17"/>
  <c r="A25" i="17"/>
  <c r="L19" i="17"/>
  <c r="L17" i="17"/>
  <c r="L15" i="17"/>
  <c r="L13" i="17"/>
  <c r="L11" i="17"/>
  <c r="L9" i="17"/>
  <c r="L7" i="17"/>
  <c r="L5" i="17"/>
  <c r="L15" i="16"/>
  <c r="E25" i="14"/>
  <c r="K27" i="17" l="1"/>
  <c r="K25" i="18"/>
  <c r="D27" i="16"/>
  <c r="C23" i="16"/>
  <c r="A23" i="16"/>
  <c r="L21" i="16"/>
  <c r="L19" i="16"/>
  <c r="L17" i="16"/>
  <c r="L13" i="16"/>
  <c r="L11" i="16"/>
  <c r="L9" i="16"/>
  <c r="L7" i="16"/>
  <c r="L5" i="16"/>
  <c r="K25" i="16" l="1"/>
  <c r="L25" i="15"/>
  <c r="D31" i="15" l="1"/>
  <c r="C27" i="15"/>
  <c r="A27" i="15"/>
  <c r="L23" i="15"/>
  <c r="L21" i="15"/>
  <c r="L19" i="15"/>
  <c r="L17" i="15"/>
  <c r="L13" i="15"/>
  <c r="K29" i="15" s="1"/>
  <c r="L11" i="15"/>
  <c r="L9" i="15"/>
  <c r="L7" i="15"/>
  <c r="L5" i="15"/>
  <c r="L23" i="14" l="1"/>
  <c r="D29" i="14" l="1"/>
  <c r="K27" i="14"/>
  <c r="C25" i="14"/>
  <c r="A25" i="14"/>
  <c r="L21" i="14"/>
  <c r="L19" i="14"/>
  <c r="L17" i="14"/>
  <c r="L13" i="14"/>
  <c r="L11" i="14"/>
  <c r="L9" i="14"/>
  <c r="L7" i="14"/>
  <c r="L5" i="14"/>
  <c r="L21" i="13" l="1"/>
  <c r="K21" i="13"/>
  <c r="D25" i="13"/>
  <c r="I21" i="13"/>
  <c r="G21" i="13"/>
  <c r="E21" i="13"/>
  <c r="C21" i="13"/>
  <c r="A21" i="13"/>
  <c r="L19" i="13"/>
  <c r="L17" i="13"/>
  <c r="L13" i="13"/>
  <c r="L11" i="13"/>
  <c r="L9" i="13"/>
  <c r="L7" i="13"/>
  <c r="L5" i="13"/>
  <c r="K23" i="13" l="1"/>
  <c r="L21" i="12"/>
  <c r="K21" i="10" l="1"/>
  <c r="L21" i="10"/>
  <c r="K23" i="12" l="1"/>
  <c r="D28" i="12"/>
  <c r="I23" i="12"/>
  <c r="G23" i="12"/>
  <c r="E23" i="12"/>
  <c r="C23" i="12"/>
  <c r="A23" i="12"/>
  <c r="L19" i="12"/>
  <c r="L17" i="12"/>
  <c r="L13" i="12"/>
  <c r="L11" i="12"/>
  <c r="L9" i="12"/>
  <c r="L7" i="12"/>
  <c r="L5" i="12"/>
  <c r="K23" i="11"/>
  <c r="L21" i="11"/>
  <c r="D27" i="11"/>
  <c r="I23" i="11"/>
  <c r="G23" i="11"/>
  <c r="E23" i="11"/>
  <c r="C23" i="11"/>
  <c r="A23" i="11"/>
  <c r="L19" i="11"/>
  <c r="L17" i="11"/>
  <c r="L13" i="11"/>
  <c r="L11" i="11"/>
  <c r="L9" i="11"/>
  <c r="L7" i="11"/>
  <c r="L5" i="11"/>
  <c r="L23" i="11" s="1"/>
  <c r="D26" i="10"/>
  <c r="I21" i="10"/>
  <c r="G21" i="10"/>
  <c r="E21" i="10"/>
  <c r="C21" i="10"/>
  <c r="A21" i="10"/>
  <c r="L19" i="10"/>
  <c r="L17" i="10"/>
  <c r="L13" i="10"/>
  <c r="L11" i="10"/>
  <c r="L9" i="10"/>
  <c r="L7" i="10"/>
  <c r="L5" i="10"/>
  <c r="K23" i="10" s="1"/>
  <c r="L23" i="12" l="1"/>
  <c r="K25" i="12" s="1"/>
  <c r="K25" i="11"/>
  <c r="L21" i="9"/>
  <c r="L23" i="9" s="1"/>
  <c r="K23" i="9"/>
  <c r="G23" i="9"/>
  <c r="E23" i="9"/>
  <c r="D28" i="9" l="1"/>
  <c r="I23" i="9"/>
  <c r="C23" i="9"/>
  <c r="A23" i="9"/>
  <c r="L19" i="9"/>
  <c r="L17" i="9"/>
  <c r="L13" i="9"/>
  <c r="L11" i="9"/>
  <c r="L9" i="9"/>
  <c r="L7" i="9"/>
  <c r="L5" i="9"/>
  <c r="K25" i="9" s="1"/>
  <c r="E21" i="8" l="1"/>
  <c r="L19" i="8" l="1"/>
  <c r="D26" i="8"/>
  <c r="K21" i="8"/>
  <c r="I21" i="8"/>
  <c r="G21" i="8"/>
  <c r="C21" i="8"/>
  <c r="A21" i="8"/>
  <c r="L17" i="8"/>
  <c r="L13" i="8"/>
  <c r="L11" i="8"/>
  <c r="L9" i="8"/>
  <c r="L7" i="8"/>
  <c r="L5" i="8"/>
  <c r="L21" i="8" l="1"/>
  <c r="K23" i="8" s="1"/>
  <c r="L19" i="7"/>
  <c r="D24" i="7"/>
  <c r="K19" i="7"/>
  <c r="I19" i="7"/>
  <c r="G19" i="7"/>
  <c r="E19" i="7"/>
  <c r="C19" i="7"/>
  <c r="A19" i="7"/>
  <c r="L17" i="7"/>
  <c r="L13" i="7"/>
  <c r="L11" i="7"/>
  <c r="L9" i="7"/>
  <c r="L7" i="7"/>
  <c r="L5" i="7"/>
  <c r="K21" i="7" s="1"/>
  <c r="K21" i="4" l="1"/>
  <c r="E21" i="4"/>
  <c r="L19" i="4"/>
  <c r="L13" i="4"/>
  <c r="L11" i="4"/>
  <c r="L9" i="4"/>
  <c r="L17" i="6" l="1"/>
  <c r="D24" i="6" l="1"/>
  <c r="K19" i="6"/>
  <c r="I19" i="6"/>
  <c r="G19" i="6"/>
  <c r="E19" i="6"/>
  <c r="C19" i="6"/>
  <c r="A19" i="6"/>
  <c r="L13" i="6"/>
  <c r="L11" i="6"/>
  <c r="L9" i="6"/>
  <c r="L7" i="6"/>
  <c r="L5" i="6"/>
  <c r="L19" i="6" s="1"/>
  <c r="K21" i="6" s="1"/>
  <c r="D22" i="5" l="1"/>
  <c r="K17" i="5"/>
  <c r="I17" i="5"/>
  <c r="G17" i="5"/>
  <c r="E17" i="5"/>
  <c r="C17" i="5"/>
  <c r="A17" i="5"/>
  <c r="L13" i="5"/>
  <c r="L11" i="5"/>
  <c r="L9" i="5"/>
  <c r="L7" i="5"/>
  <c r="L5" i="5"/>
  <c r="L17" i="5" s="1"/>
  <c r="K19" i="5" s="1"/>
  <c r="D26" i="4" l="1"/>
  <c r="I21" i="4"/>
  <c r="G21" i="4"/>
  <c r="C21" i="4"/>
  <c r="A21" i="4"/>
  <c r="L7" i="4"/>
  <c r="L5" i="4"/>
  <c r="L21" i="4" l="1"/>
  <c r="K23" i="4" s="1"/>
  <c r="L4" i="3"/>
  <c r="L6" i="3"/>
  <c r="L8" i="3"/>
  <c r="L10" i="3"/>
  <c r="L12" i="3"/>
  <c r="L14" i="3"/>
  <c r="D21" i="3" l="1"/>
  <c r="K16" i="3"/>
  <c r="I16" i="3"/>
  <c r="G16" i="3"/>
  <c r="E16" i="3"/>
  <c r="C16" i="3"/>
  <c r="A16" i="3"/>
  <c r="L16" i="3"/>
  <c r="K18" i="3" s="1"/>
  <c r="E7" i="2" l="1"/>
  <c r="M5" i="2"/>
  <c r="K5" i="2"/>
  <c r="I5" i="2"/>
  <c r="G5" i="2"/>
  <c r="E5" i="2"/>
  <c r="N5" i="2" l="1"/>
  <c r="D13" i="1" l="1"/>
  <c r="A8" i="1"/>
  <c r="L8" i="1"/>
  <c r="L4" i="1"/>
  <c r="K8" i="1" l="1"/>
  <c r="I8" i="1"/>
  <c r="G8" i="1"/>
  <c r="E8" i="1"/>
  <c r="C8" i="1"/>
  <c r="L6" i="1"/>
  <c r="K10" i="1" s="1"/>
</calcChain>
</file>

<file path=xl/sharedStrings.xml><?xml version="1.0" encoding="utf-8"?>
<sst xmlns="http://schemas.openxmlformats.org/spreadsheetml/2006/main" count="1484" uniqueCount="99">
  <si>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</si>
  <si>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</si>
  <si>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</si>
  <si>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</si>
  <si>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</si>
  <si>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</si>
  <si>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</si>
  <si>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</si>
  <si>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TOTAL</t>
  </si>
  <si>
    <t xml:space="preserve">AVDA. DE LA CRUZ </t>
  </si>
  <si>
    <t xml:space="preserve">COMPLETO </t>
  </si>
  <si>
    <t>TOTAL MES: (HORAS SEMANALES X4,33 SEMANAS</t>
  </si>
  <si>
    <t xml:space="preserve">Planning de trabajo entregado a la Trabajadora el </t>
  </si>
  <si>
    <t>VILUBER CENTER HORA ENTRADA 9,00H</t>
  </si>
  <si>
    <t>20,09,2021</t>
  </si>
  <si>
    <t>ANGELES ROMERA LOPEZ</t>
  </si>
  <si>
    <t xml:space="preserve">Recibe la Trabajadora </t>
  </si>
  <si>
    <t>CUBRE A Mª DOLORES PEÑA DEL 20 DE SEPT AL 19 OCTUBRE 2021</t>
  </si>
  <si>
    <t xml:space="preserve">FECHA </t>
  </si>
  <si>
    <t>SÁB</t>
  </si>
  <si>
    <t>17,09,2021</t>
  </si>
  <si>
    <t>LIMPIEZA PUNTUALES</t>
  </si>
  <si>
    <t>SEPTIEMBRE.21</t>
  </si>
  <si>
    <t xml:space="preserve">LIMPIEZA VIVIENDA INSTITUTO DE TUTELA </t>
  </si>
  <si>
    <t>H. ENTRADA 07,30</t>
  </si>
  <si>
    <t>BABILONIA</t>
  </si>
  <si>
    <t>01,10,2021</t>
  </si>
  <si>
    <t>BAILÉN</t>
  </si>
  <si>
    <t>COMPLETO</t>
  </si>
  <si>
    <t>PORTAL</t>
  </si>
  <si>
    <t>EDF. DEL CARMEN</t>
  </si>
  <si>
    <t xml:space="preserve">PORTAL </t>
  </si>
  <si>
    <t>TORRESOL</t>
  </si>
  <si>
    <t>limpieza trasteros Jarquil</t>
  </si>
  <si>
    <t xml:space="preserve">EDF. GRANADA </t>
  </si>
  <si>
    <t>SERVICIO QUINCENAL, EL SERVICIO SE REALIZARA LA 1ª SEMANA DE CADA MES Y LA 3ª SEMANA DE CADA MES HABLADO CON CRISTOBAL PRESIDENTE</t>
  </si>
  <si>
    <t>11,10,2021</t>
  </si>
  <si>
    <t>ESPAÑA 28</t>
  </si>
  <si>
    <t>COMPLETO (QUINCENAL 2ª Y 4ª SEMANA DEL MES)</t>
  </si>
  <si>
    <t>05,10,2021</t>
  </si>
  <si>
    <t>MAESTRIA,47</t>
  </si>
  <si>
    <t>ENTRADA 07,30</t>
  </si>
  <si>
    <t>08,10,2021</t>
  </si>
  <si>
    <t>01,12,2021</t>
  </si>
  <si>
    <t>VILUBER CENTER</t>
  </si>
  <si>
    <t>BAÑOS SEMANAL/UNA VEZ AL MES PORTAL+ESCALERAS+PASILLO CENTRAL+1ª OFICINA A LA IZQUIERDA</t>
  </si>
  <si>
    <t>19,01,2022</t>
  </si>
  <si>
    <t>ZAFIRO</t>
  </si>
  <si>
    <t>PORTAL + GARAJE</t>
  </si>
  <si>
    <t>08,02,2022</t>
  </si>
  <si>
    <t>CUBRE A DEJENBA EN ZAFIRO DESDE EL DIA 08,02,22</t>
  </si>
  <si>
    <t>IES LOS ANGELES</t>
  </si>
  <si>
    <t>H.ENTRADA 15,00H</t>
  </si>
  <si>
    <t>18,02,2022</t>
  </si>
  <si>
    <t>09,02,2022</t>
  </si>
  <si>
    <t>22,02,2022</t>
  </si>
  <si>
    <t>H. ENTRADA 08,30H</t>
  </si>
  <si>
    <t>01,03,2022</t>
  </si>
  <si>
    <t>SAN MARTIN,1</t>
  </si>
  <si>
    <t>04,03,2022</t>
  </si>
  <si>
    <t>11,04,2022</t>
  </si>
  <si>
    <t>NO SE REALIZA EL INSTITUTO DEL 11 AL 17 DE ABRIL 2022</t>
  </si>
  <si>
    <t>18,04,2022</t>
  </si>
  <si>
    <t>VUELVE EL IES LOS ANGELES</t>
  </si>
  <si>
    <t>06,04,2022</t>
  </si>
  <si>
    <t>SE AMPLIA SERVICIO EDF GRANADA A SEMANAL Y CAMBIA A LOS MIERCOLES</t>
  </si>
  <si>
    <t xml:space="preserve">SE LE RETIRA EDFS DE MONICA </t>
  </si>
  <si>
    <t>04,04,2022</t>
  </si>
  <si>
    <t xml:space="preserve">SE LE RETIRAN EDFS DE MONICA </t>
  </si>
  <si>
    <t>COGE EDFS DE MONICA</t>
  </si>
  <si>
    <t>24,06,2022</t>
  </si>
  <si>
    <t>NO SE REALIZA IES LOS ANGELES 24,06,2022</t>
  </si>
  <si>
    <t>YA SE HACE IES LOS ANGELES</t>
  </si>
  <si>
    <t>16,07,2022</t>
  </si>
  <si>
    <t>NO SE REALIZA IES LOS ANGELES DESDE EL 16,07,2022 HASTA SEPTIEMBRE</t>
  </si>
  <si>
    <t>27,06,2022</t>
  </si>
  <si>
    <t>01,07,2022</t>
  </si>
  <si>
    <t>C/ GERONA,38</t>
  </si>
  <si>
    <t>C/GERONA,38</t>
  </si>
  <si>
    <t>cubre vacaciones de lorena</t>
  </si>
  <si>
    <t xml:space="preserve">TERMINA LA SUSTITUCION DE LORENA </t>
  </si>
  <si>
    <t>El colegio hace pueste el 31,10,22</t>
  </si>
  <si>
    <t>termina el en IES los Angeles</t>
  </si>
  <si>
    <t>H. ENTRADA 09,30H</t>
  </si>
  <si>
    <t>CAMBIOS EN LOS DIAS DE LOS SERVICIOS</t>
  </si>
  <si>
    <r>
      <t xml:space="preserve">BAÑOS SEMANAL/UNA VEZ AL MES PORTAL+ESCALERAS+PASILLO CENTRAL+1ª OFICINA A LA IZQUIERDA </t>
    </r>
    <r>
      <rPr>
        <b/>
        <sz val="8"/>
        <color rgb="FFFF0000"/>
        <rFont val="Calibri"/>
        <family val="2"/>
        <scheme val="minor"/>
      </rPr>
      <t>LLAMAR POR TELEFONO A ROSI  615464239 PARA QUE NOS ABRA LA PUERTA</t>
    </r>
  </si>
  <si>
    <t>GOYA</t>
  </si>
  <si>
    <t>1ERA. PLANTA +PORTAL</t>
  </si>
  <si>
    <t>OFICENTRO</t>
  </si>
  <si>
    <t>PASEO DE ALMERÍA</t>
  </si>
  <si>
    <t>PASEO DE ALMERIA ,71</t>
  </si>
  <si>
    <r>
      <rPr>
        <b/>
        <sz val="8"/>
        <color rgb="FFFF0000"/>
        <rFont val="Calibri"/>
        <family val="2"/>
        <scheme val="minor"/>
      </rPr>
      <t>quincenal</t>
    </r>
    <r>
      <rPr>
        <sz val="8"/>
        <color theme="1"/>
        <rFont val="Calibri"/>
        <family val="2"/>
        <scheme val="minor"/>
      </rPr>
      <t xml:space="preserve"> COMPLETO</t>
    </r>
  </si>
  <si>
    <t>CUBRE VACACIONES DE LOLI MTNEZ.</t>
  </si>
  <si>
    <r>
      <t xml:space="preserve">BAÑOS +ESCALERAS+PASILLO CENTRAL+1ª OFICINA A LA IZQUIERDA </t>
    </r>
    <r>
      <rPr>
        <b/>
        <sz val="8"/>
        <color rgb="FFFF0000"/>
        <rFont val="Calibri"/>
        <family val="2"/>
        <scheme val="minor"/>
      </rPr>
      <t>LLAMAR POR TELEFONO A ROSI  615464239 PARA QUE NOS ABRA LA PUERTA</t>
    </r>
  </si>
  <si>
    <t>PTE INCLUIR LOS SERVICIOS DE SUSTITUCION DE ROSARIO ALBORT</t>
  </si>
  <si>
    <t>GABRIEL CALLEJÓN</t>
  </si>
  <si>
    <t>FEDERICO GARCIA LORCA 94</t>
  </si>
  <si>
    <t xml:space="preserve">COMPLETO + GARAJE </t>
  </si>
  <si>
    <t>AVDA.FED. GARCÍA LORCA,144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</si>
</sst>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sz val="7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2" xfId="0" applyFont="1" applyBorder="1"/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right"/>
    </xf>
    <xf numFmtId="0" fontId="1" fillId="0" borderId="3" xfId="0" applyFont="1" applyBorder="1" applyAlignment="1"/>
    <xf numFmtId="0" fontId="1" fillId="0" borderId="2" xfId="0" applyFont="1" applyBorder="1" applyAlignment="1">
      <alignment wrapText="1"/>
    </xf>
    <xf numFmtId="0" fontId="1" fillId="0" borderId="2" xfId="0" applyFont="1" applyBorder="1" applyAlignment="1"/>
    <xf numFmtId="0" fontId="1" fillId="0" borderId="0" xfId="0" applyFont="1" applyBorder="1"/>
    <xf numFmtId="0" fontId="1" fillId="0" borderId="4" xfId="0" applyFont="1" applyBorder="1" applyAlignment="1">
      <alignment horizontal="center"/>
    </xf>
    <xf numFmtId="0" fontId="1" fillId="2" borderId="0" xfId="0" applyFont="1" applyFill="1"/>
    <xf numFmtId="0" fontId="2" fillId="0" borderId="3" xfId="0" applyFont="1" applyBorder="1"/>
    <xf numFmtId="0" fontId="3" fillId="0" borderId="3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0" borderId="5" xfId="0" applyFont="1" applyFill="1" applyBorder="1"/>
    <xf numFmtId="0" fontId="1" fillId="0" borderId="0" xfId="0" applyFont="1" applyFill="1" applyBorder="1"/>
    <xf numFmtId="0" fontId="1" fillId="0" borderId="6" xfId="0" applyFont="1" applyBorder="1" applyAlignment="1">
      <alignment horizontal="center"/>
    </xf>
    <xf numFmtId="0" fontId="1" fillId="0" borderId="7" xfId="0" applyFont="1" applyFill="1" applyBorder="1"/>
    <xf numFmtId="2" fontId="4" fillId="0" borderId="0" xfId="0" applyNumberFormat="1" applyFont="1"/>
    <xf numFmtId="0" fontId="1" fillId="0" borderId="0" xfId="0" applyFont="1" applyBorder="1" applyAlignment="1">
      <alignment horizontal="center"/>
    </xf>
    <xf numFmtId="2" fontId="1" fillId="0" borderId="0" xfId="0" applyNumberFormat="1" applyFont="1"/>
    <xf numFmtId="0" fontId="1" fillId="0" borderId="0" xfId="0" applyFont="1" applyFill="1" applyBorder="1" applyAlignment="1">
      <alignment horizontal="right"/>
    </xf>
    <xf numFmtId="14" fontId="1" fillId="0" borderId="0" xfId="0" applyNumberFormat="1" applyFont="1"/>
    <xf numFmtId="0" fontId="0" fillId="0" borderId="0" xfId="0" applyAlignment="1">
      <alignment wrapText="1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right"/>
    </xf>
    <xf numFmtId="2" fontId="2" fillId="0" borderId="2" xfId="0" applyNumberFormat="1" applyFont="1" applyBorder="1" applyAlignment="1">
      <alignment horizontal="center" vertical="center" wrapText="1"/>
    </xf>
    <xf numFmtId="0" fontId="0" fillId="0" borderId="6" xfId="0" applyBorder="1"/>
    <xf numFmtId="0" fontId="2" fillId="0" borderId="0" xfId="0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" xfId="0" applyFont="1" applyFill="1" applyBorder="1" applyAlignment="1">
      <alignment wrapText="1"/>
    </xf>
    <xf numFmtId="14" fontId="2" fillId="0" borderId="10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1" xfId="0" applyFont="1" applyBorder="1" applyAlignment="1">
      <alignment horizontal="right" wrapText="1"/>
    </xf>
    <xf numFmtId="0" fontId="2" fillId="0" borderId="1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14" fontId="2" fillId="3" borderId="11" xfId="0" applyNumberFormat="1" applyFont="1" applyFill="1" applyBorder="1" applyAlignment="1">
      <alignment horizontal="center"/>
    </xf>
    <xf numFmtId="0" fontId="2" fillId="3" borderId="12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1" xfId="0" applyFont="1" applyFill="1" applyBorder="1"/>
    <xf numFmtId="0" fontId="2" fillId="3" borderId="1" xfId="0" applyFont="1" applyFill="1" applyBorder="1" applyAlignment="1"/>
    <xf numFmtId="0" fontId="2" fillId="0" borderId="0" xfId="0" applyFont="1" applyAlignment="1">
      <alignment horizontal="center"/>
    </xf>
    <xf numFmtId="14" fontId="2" fillId="0" borderId="0" xfId="0" applyNumberFormat="1" applyFont="1"/>
    <xf numFmtId="49" fontId="2" fillId="0" borderId="0" xfId="0" applyNumberFormat="1" applyFont="1"/>
    <xf numFmtId="0" fontId="5" fillId="0" borderId="0" xfId="0" applyFont="1"/>
    <xf numFmtId="0" fontId="1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" fillId="0" borderId="4" xfId="0" applyFont="1" applyBorder="1" applyAlignment="1"/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4" xfId="0" applyFont="1" applyBorder="1"/>
    <xf numFmtId="0" fontId="1" fillId="2" borderId="3" xfId="0" applyFont="1" applyFill="1" applyBorder="1"/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14" fontId="2" fillId="0" borderId="14" xfId="0" applyNumberFormat="1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2" fontId="1" fillId="2" borderId="3" xfId="0" applyNumberFormat="1" applyFont="1" applyFill="1" applyBorder="1" applyAlignment="1">
      <alignment horizontal="right"/>
    </xf>
    <xf numFmtId="0" fontId="2" fillId="0" borderId="5" xfId="0" applyFont="1" applyBorder="1"/>
    <xf numFmtId="0" fontId="2" fillId="0" borderId="2" xfId="0" applyFont="1" applyBorder="1" applyAlignment="1"/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/>
    <xf numFmtId="0" fontId="6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7" xfId="0" applyFont="1" applyBorder="1" applyAlignment="1"/>
    <xf numFmtId="0" fontId="2" fillId="0" borderId="2" xfId="0" applyFont="1" applyFill="1" applyBorder="1"/>
    <xf numFmtId="0" fontId="2" fillId="0" borderId="2" xfId="0" applyFont="1" applyFill="1" applyBorder="1" applyAlignment="1">
      <alignment wrapText="1"/>
    </xf>
    <xf numFmtId="0" fontId="2" fillId="0" borderId="3" xfId="0" applyFont="1" applyFill="1" applyBorder="1"/>
    <xf numFmtId="0" fontId="2" fillId="0" borderId="3" xfId="0" applyFont="1" applyFill="1" applyBorder="1" applyAlignment="1">
      <alignment wrapText="1"/>
    </xf>
    <xf numFmtId="0" fontId="2" fillId="0" borderId="0" xfId="0" applyFont="1" applyFill="1" applyBorder="1"/>
    <xf numFmtId="0" fontId="2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2" fillId="0" borderId="13" xfId="0" applyFont="1" applyBorder="1" applyAlignment="1">
      <alignment horizontal="center" wrapText="1"/>
    </xf>
    <xf numFmtId="0" fontId="2" fillId="0" borderId="3" xfId="0" applyFont="1" applyBorder="1" applyAlignment="1">
      <alignment horizontal="right" wrapText="1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2" xfId="0" applyFont="1" applyBorder="1" applyAlignment="1">
      <alignment horizontal="right" wrapText="1"/>
    </xf>
    <xf numFmtId="0" fontId="2" fillId="0" borderId="2" xfId="0" applyFont="1" applyFill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7" fillId="0" borderId="6" xfId="0" applyFont="1" applyBorder="1"/>
    <xf numFmtId="0" fontId="7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 wrapText="1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0" fontId="7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right" wrapText="1"/>
    </xf>
    <xf numFmtId="0" fontId="8" fillId="0" borderId="3" xfId="0" applyFont="1" applyBorder="1" applyAlignment="1">
      <alignment horizontal="center" wrapText="1"/>
    </xf>
    <xf numFmtId="0" fontId="7" fillId="0" borderId="3" xfId="0" applyFont="1" applyBorder="1" applyAlignment="1"/>
    <xf numFmtId="0" fontId="7" fillId="0" borderId="4" xfId="0" applyFont="1" applyBorder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/>
    </xf>
    <xf numFmtId="0" fontId="7" fillId="0" borderId="3" xfId="0" applyFont="1" applyFill="1" applyBorder="1" applyAlignment="1">
      <alignment horizontal="right"/>
    </xf>
    <xf numFmtId="0" fontId="7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right" wrapText="1"/>
    </xf>
    <xf numFmtId="0" fontId="8" fillId="0" borderId="4" xfId="0" applyFont="1" applyBorder="1" applyAlignment="1">
      <alignment horizontal="center" wrapText="1"/>
    </xf>
    <xf numFmtId="0" fontId="7" fillId="0" borderId="4" xfId="0" applyFont="1" applyBorder="1" applyAlignment="1"/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right"/>
    </xf>
    <xf numFmtId="0" fontId="7" fillId="0" borderId="0" xfId="0" applyFont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2" xfId="0" applyFont="1" applyBorder="1" applyAlignment="1"/>
    <xf numFmtId="0" fontId="7" fillId="0" borderId="3" xfId="0" applyFont="1" applyFill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3" xfId="0" applyFont="1" applyBorder="1"/>
    <xf numFmtId="0" fontId="7" fillId="0" borderId="3" xfId="0" applyFont="1" applyBorder="1" applyAlignment="1">
      <alignment wrapText="1"/>
    </xf>
    <xf numFmtId="2" fontId="7" fillId="2" borderId="4" xfId="0" applyNumberFormat="1" applyFont="1" applyFill="1" applyBorder="1" applyAlignment="1">
      <alignment horizontal="right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Fill="1" applyBorder="1"/>
    <xf numFmtId="0" fontId="7" fillId="0" borderId="6" xfId="0" applyFont="1" applyBorder="1" applyAlignment="1">
      <alignment horizontal="center"/>
    </xf>
    <xf numFmtId="2" fontId="9" fillId="0" borderId="0" xfId="0" applyNumberFormat="1" applyFont="1"/>
    <xf numFmtId="0" fontId="7" fillId="0" borderId="0" xfId="0" applyFont="1" applyBorder="1" applyAlignment="1">
      <alignment horizontal="center"/>
    </xf>
    <xf numFmtId="2" fontId="7" fillId="0" borderId="0" xfId="0" applyNumberFormat="1" applyFont="1"/>
    <xf numFmtId="0" fontId="7" fillId="0" borderId="0" xfId="0" applyFont="1" applyFill="1" applyBorder="1" applyAlignment="1">
      <alignment horizontal="right"/>
    </xf>
    <xf numFmtId="14" fontId="7" fillId="0" borderId="0" xfId="0" applyNumberFormat="1" applyFont="1"/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7" fillId="0" borderId="2" xfId="0" applyFont="1" applyBorder="1"/>
    <xf numFmtId="0" fontId="7" fillId="0" borderId="4" xfId="0" applyFont="1" applyBorder="1"/>
    <xf numFmtId="0" fontId="7" fillId="0" borderId="5" xfId="0" applyFont="1" applyBorder="1"/>
    <xf numFmtId="0" fontId="7" fillId="2" borderId="3" xfId="0" applyFont="1" applyFill="1" applyBorder="1"/>
    <xf numFmtId="0" fontId="7" fillId="0" borderId="5" xfId="0" applyFont="1" applyFill="1" applyBorder="1"/>
    <xf numFmtId="0" fontId="7" fillId="0" borderId="7" xfId="0" applyFont="1" applyFill="1" applyBorder="1"/>
    <xf numFmtId="0" fontId="2" fillId="0" borderId="4" xfId="0" applyFont="1" applyBorder="1"/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/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right" wrapText="1"/>
    </xf>
    <xf numFmtId="0" fontId="2" fillId="0" borderId="4" xfId="0" applyFont="1" applyBorder="1" applyAlignment="1">
      <alignment horizontal="right"/>
    </xf>
    <xf numFmtId="0" fontId="2" fillId="0" borderId="7" xfId="0" applyFont="1" applyBorder="1" applyAlignment="1">
      <alignment horizontal="center" vertical="center" wrapText="1"/>
    </xf>
    <xf numFmtId="0" fontId="10" fillId="0" borderId="2" xfId="0" applyFont="1" applyBorder="1"/>
    <xf numFmtId="0" fontId="11" fillId="0" borderId="2" xfId="0" applyFont="1" applyBorder="1"/>
    <xf numFmtId="0" fontId="11" fillId="0" borderId="2" xfId="0" applyFont="1" applyFill="1" applyBorder="1" applyAlignment="1"/>
    <xf numFmtId="0" fontId="11" fillId="0" borderId="2" xfId="0" applyFont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2" xfId="0" applyFont="1" applyBorder="1" applyAlignment="1"/>
    <xf numFmtId="0" fontId="2" fillId="0" borderId="2" xfId="0" applyFont="1" applyFill="1" applyBorder="1" applyAlignment="1">
      <alignment horizontal="center"/>
    </xf>
    <xf numFmtId="0" fontId="10" fillId="0" borderId="3" xfId="0" applyFont="1" applyBorder="1"/>
    <xf numFmtId="0" fontId="11" fillId="0" borderId="3" xfId="0" applyFont="1" applyBorder="1"/>
    <xf numFmtId="0" fontId="11" fillId="0" borderId="3" xfId="0" applyFont="1" applyFill="1" applyBorder="1" applyAlignment="1"/>
    <xf numFmtId="0" fontId="10" fillId="0" borderId="3" xfId="0" applyFont="1" applyBorder="1" applyAlignment="1"/>
    <xf numFmtId="0" fontId="11" fillId="0" borderId="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/>
    <xf numFmtId="0" fontId="2" fillId="0" borderId="3" xfId="0" applyFont="1" applyFill="1" applyBorder="1" applyAlignment="1"/>
    <xf numFmtId="0" fontId="3" fillId="0" borderId="3" xfId="0" applyFont="1" applyBorder="1" applyAlignment="1"/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wrapText="1"/>
    </xf>
    <xf numFmtId="0" fontId="10" fillId="0" borderId="5" xfId="0" applyFont="1" applyBorder="1"/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1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2" fillId="0" borderId="3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Fill="1" applyBorder="1"/>
    <xf numFmtId="0" fontId="1" fillId="0" borderId="6" xfId="0" applyFont="1" applyFill="1" applyBorder="1"/>
    <xf numFmtId="0" fontId="1" fillId="0" borderId="2" xfId="0" applyFont="1" applyFill="1" applyBorder="1" applyAlignment="1">
      <alignment wrapText="1"/>
    </xf>
    <xf numFmtId="0" fontId="1" fillId="0" borderId="4" xfId="0" applyFont="1" applyFill="1" applyBorder="1"/>
    <xf numFmtId="0" fontId="2" fillId="0" borderId="4" xfId="0" applyFont="1" applyFill="1" applyBorder="1"/>
    <xf numFmtId="0" fontId="1" fillId="0" borderId="4" xfId="0" applyFont="1" applyFill="1" applyBorder="1" applyAlignment="1">
      <alignment wrapText="1"/>
    </xf>
    <xf numFmtId="0" fontId="2" fillId="0" borderId="6" xfId="0" applyFont="1" applyBorder="1"/>
    <xf numFmtId="0" fontId="10" fillId="0" borderId="3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2" borderId="3" xfId="0" applyFont="1" applyFill="1" applyBorder="1"/>
    <xf numFmtId="0" fontId="2" fillId="0" borderId="5" xfId="0" applyFont="1" applyFill="1" applyBorder="1"/>
    <xf numFmtId="0" fontId="2" fillId="0" borderId="0" xfId="0" applyFont="1" applyAlignment="1">
      <alignment wrapText="1"/>
    </xf>
    <xf numFmtId="0" fontId="2" fillId="0" borderId="6" xfId="0" applyFont="1" applyBorder="1" applyAlignment="1">
      <alignment horizontal="right"/>
    </xf>
    <xf numFmtId="0" fontId="2" fillId="0" borderId="7" xfId="0" applyFont="1" applyFill="1" applyBorder="1"/>
    <xf numFmtId="2" fontId="13" fillId="0" borderId="0" xfId="0" applyNumberFormat="1" applyFont="1"/>
    <xf numFmtId="14" fontId="2" fillId="0" borderId="0" xfId="0" applyNumberFormat="1" applyFont="1" applyAlignment="1">
      <alignment wrapText="1"/>
    </xf>
    <xf numFmtId="2" fontId="2" fillId="0" borderId="0" xfId="0" applyNumberFormat="1" applyFont="1"/>
    <xf numFmtId="0" fontId="2" fillId="0" borderId="0" xfId="0" applyFont="1" applyFill="1" applyBorder="1" applyAlignment="1">
      <alignment horizontal="right"/>
    </xf>
    <xf numFmtId="0" fontId="0" fillId="4" borderId="0" xfId="0" applyFill="1"/>
    <xf numFmtId="0" fontId="2" fillId="5" borderId="4" xfId="0" applyFont="1" applyFill="1" applyBorder="1"/>
    <xf numFmtId="0" fontId="2" fillId="5" borderId="7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right"/>
    </xf>
    <xf numFmtId="0" fontId="2" fillId="5" borderId="4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wrapText="1"/>
    </xf>
    <xf numFmtId="0" fontId="2" fillId="5" borderId="4" xfId="0" applyFont="1" applyFill="1" applyBorder="1" applyAlignment="1"/>
    <xf numFmtId="0" fontId="0" fillId="5" borderId="0" xfId="0" applyFill="1"/>
    <xf numFmtId="0" fontId="2" fillId="5" borderId="3" xfId="0" applyFont="1" applyFill="1" applyBorder="1" applyAlignment="1">
      <alignment horizontal="right"/>
    </xf>
    <xf numFmtId="0" fontId="2" fillId="5" borderId="3" xfId="0" applyFont="1" applyFill="1" applyBorder="1" applyAlignment="1">
      <alignment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right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right"/>
    </xf>
    <xf numFmtId="0" fontId="2" fillId="5" borderId="0" xfId="0" applyFont="1" applyFill="1" applyAlignment="1"/>
    <xf numFmtId="0" fontId="2" fillId="5" borderId="2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/>
    </xf>
    <xf numFmtId="0" fontId="2" fillId="5" borderId="3" xfId="0" applyFont="1" applyFill="1" applyBorder="1" applyAlignment="1"/>
    <xf numFmtId="0" fontId="10" fillId="5" borderId="4" xfId="0" applyFont="1" applyFill="1" applyBorder="1" applyAlignment="1">
      <alignment horizontal="center" wrapText="1"/>
    </xf>
    <xf numFmtId="0" fontId="2" fillId="5" borderId="2" xfId="0" applyFont="1" applyFill="1" applyBorder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/>
    <xf numFmtId="0" fontId="2" fillId="5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right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center" wrapText="1"/>
    </xf>
    <xf numFmtId="0" fontId="10" fillId="5" borderId="3" xfId="0" applyFont="1" applyFill="1" applyBorder="1" applyAlignment="1">
      <alignment horizontal="center" wrapText="1"/>
    </xf>
    <xf numFmtId="0" fontId="10" fillId="5" borderId="3" xfId="0" applyFont="1" applyFill="1" applyBorder="1" applyAlignment="1">
      <alignment horizontal="center"/>
    </xf>
    <xf numFmtId="0" fontId="10" fillId="5" borderId="3" xfId="0" applyFont="1" applyFill="1" applyBorder="1" applyAlignment="1"/>
    <xf numFmtId="0" fontId="2" fillId="5" borderId="3" xfId="0" applyFont="1" applyFill="1" applyBorder="1" applyAlignment="1">
      <alignment horizontal="center"/>
    </xf>
    <xf numFmtId="0" fontId="2" fillId="5" borderId="0" xfId="0" applyFont="1" applyFill="1" applyAlignment="1">
      <alignment horizontal="center" wrapText="1"/>
    </xf>
    <xf numFmtId="0" fontId="2" fillId="5" borderId="2" xfId="0" applyFont="1" applyFill="1" applyBorder="1" applyAlignment="1">
      <alignment horizontal="right" wrapText="1"/>
    </xf>
    <xf numFmtId="0" fontId="2" fillId="5" borderId="13" xfId="0" applyFont="1" applyFill="1" applyBorder="1" applyAlignment="1">
      <alignment horizontal="center" wrapText="1"/>
    </xf>
    <xf numFmtId="0" fontId="2" fillId="5" borderId="6" xfId="0" applyFont="1" applyFill="1" applyBorder="1"/>
    <xf numFmtId="0" fontId="2" fillId="5" borderId="2" xfId="0" applyFont="1" applyFill="1" applyBorder="1" applyAlignment="1">
      <alignment wrapText="1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right" wrapText="1"/>
    </xf>
    <xf numFmtId="0" fontId="2" fillId="5" borderId="2" xfId="0" applyFont="1" applyFill="1" applyBorder="1" applyAlignment="1">
      <alignment vertical="center" wrapText="1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/>
    <xf numFmtId="0" fontId="10" fillId="0" borderId="7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0" xfId="0" applyBorder="1"/>
    <xf numFmtId="0" fontId="2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3" fillId="0" borderId="2" xfId="0" applyFont="1" applyBorder="1" applyAlignment="1">
      <alignment horizontal="right" wrapText="1"/>
    </xf>
    <xf numFmtId="0" fontId="1" fillId="0" borderId="0" xfId="0" applyFont="1" applyBorder="1" applyAlignment="1"/>
    <xf numFmtId="0" fontId="14" fillId="0" borderId="0" xfId="0" applyFont="1"/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38100</xdr:rowOff>
    </xdr:from>
    <xdr:to>
      <xdr:col>2</xdr:col>
      <xdr:colOff>498960</xdr:colOff>
      <xdr:row>19</xdr:row>
      <xdr:rowOff>39624</xdr:rowOff>
    </xdr:to>
    <xdr:pic>
      <xdr:nvPicPr>
        <xdr:cNvPr id="2" name="172 Imagen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5783580"/>
          <a:ext cx="1291440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19</xdr:row>
      <xdr:rowOff>28575</xdr:rowOff>
    </xdr:from>
    <xdr:to>
      <xdr:col>2</xdr:col>
      <xdr:colOff>451485</xdr:colOff>
      <xdr:row>20</xdr:row>
      <xdr:rowOff>171451</xdr:rowOff>
    </xdr:to>
    <xdr:pic>
      <xdr:nvPicPr>
        <xdr:cNvPr id="3" name="254 Imagen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5774055"/>
          <a:ext cx="1243965" cy="32575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95250</xdr:colOff>
      <xdr:row>19</xdr:row>
      <xdr:rowOff>85725</xdr:rowOff>
    </xdr:from>
    <xdr:to>
      <xdr:col>0</xdr:col>
      <xdr:colOff>542925</xdr:colOff>
      <xdr:row>21</xdr:row>
      <xdr:rowOff>137886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GrpSpPr>
          <a:grpSpLocks/>
        </xdr:cNvGrpSpPr>
      </xdr:nvGrpSpPr>
      <xdr:grpSpPr bwMode="auto">
        <a:xfrm>
          <a:off x="95250" y="4672965"/>
          <a:ext cx="447675" cy="417921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2F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30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31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32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33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38100</xdr:rowOff>
    </xdr:from>
    <xdr:to>
      <xdr:col>3</xdr:col>
      <xdr:colOff>131295</xdr:colOff>
      <xdr:row>21</xdr:row>
      <xdr:rowOff>39624</xdr:rowOff>
    </xdr:to>
    <xdr:pic>
      <xdr:nvPicPr>
        <xdr:cNvPr id="2" name="172 Imagen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4168140"/>
          <a:ext cx="1304775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21</xdr:row>
      <xdr:rowOff>28575</xdr:rowOff>
    </xdr:from>
    <xdr:to>
      <xdr:col>3</xdr:col>
      <xdr:colOff>83820</xdr:colOff>
      <xdr:row>22</xdr:row>
      <xdr:rowOff>171451</xdr:rowOff>
    </xdr:to>
    <xdr:pic>
      <xdr:nvPicPr>
        <xdr:cNvPr id="3" name="254 Imagen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4158615"/>
          <a:ext cx="1257300" cy="32575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95250</xdr:colOff>
      <xdr:row>21</xdr:row>
      <xdr:rowOff>85725</xdr:rowOff>
    </xdr:from>
    <xdr:to>
      <xdr:col>0</xdr:col>
      <xdr:colOff>542925</xdr:colOff>
      <xdr:row>23</xdr:row>
      <xdr:rowOff>137886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GrpSpPr>
          <a:grpSpLocks/>
        </xdr:cNvGrpSpPr>
      </xdr:nvGrpSpPr>
      <xdr:grpSpPr bwMode="auto">
        <a:xfrm>
          <a:off x="95250" y="5267325"/>
          <a:ext cx="447675" cy="433161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2F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30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31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32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33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38100</xdr:rowOff>
    </xdr:from>
    <xdr:to>
      <xdr:col>2</xdr:col>
      <xdr:colOff>512295</xdr:colOff>
      <xdr:row>23</xdr:row>
      <xdr:rowOff>39624</xdr:rowOff>
    </xdr:to>
    <xdr:pic>
      <xdr:nvPicPr>
        <xdr:cNvPr id="2" name="172 Imagen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4168140"/>
          <a:ext cx="1304775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23</xdr:row>
      <xdr:rowOff>28575</xdr:rowOff>
    </xdr:from>
    <xdr:to>
      <xdr:col>2</xdr:col>
      <xdr:colOff>464820</xdr:colOff>
      <xdr:row>24</xdr:row>
      <xdr:rowOff>171451</xdr:rowOff>
    </xdr:to>
    <xdr:pic>
      <xdr:nvPicPr>
        <xdr:cNvPr id="3" name="254 Imagen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4158615"/>
          <a:ext cx="1257300" cy="32575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95250</xdr:colOff>
      <xdr:row>23</xdr:row>
      <xdr:rowOff>85725</xdr:rowOff>
    </xdr:from>
    <xdr:to>
      <xdr:col>0</xdr:col>
      <xdr:colOff>542925</xdr:colOff>
      <xdr:row>25</xdr:row>
      <xdr:rowOff>137886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GrpSpPr>
          <a:grpSpLocks/>
        </xdr:cNvGrpSpPr>
      </xdr:nvGrpSpPr>
      <xdr:grpSpPr bwMode="auto">
        <a:xfrm>
          <a:off x="95250" y="5274945"/>
          <a:ext cx="447675" cy="417921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2F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30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31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32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33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38100</xdr:rowOff>
    </xdr:from>
    <xdr:to>
      <xdr:col>2</xdr:col>
      <xdr:colOff>512295</xdr:colOff>
      <xdr:row>21</xdr:row>
      <xdr:rowOff>39624</xdr:rowOff>
    </xdr:to>
    <xdr:pic>
      <xdr:nvPicPr>
        <xdr:cNvPr id="2" name="172 Imagen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600575"/>
          <a:ext cx="1274295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21</xdr:row>
      <xdr:rowOff>28575</xdr:rowOff>
    </xdr:from>
    <xdr:to>
      <xdr:col>2</xdr:col>
      <xdr:colOff>464820</xdr:colOff>
      <xdr:row>22</xdr:row>
      <xdr:rowOff>171451</xdr:rowOff>
    </xdr:to>
    <xdr:pic>
      <xdr:nvPicPr>
        <xdr:cNvPr id="3" name="254 Imagen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591050"/>
          <a:ext cx="1226820" cy="33337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95250</xdr:colOff>
      <xdr:row>21</xdr:row>
      <xdr:rowOff>85725</xdr:rowOff>
    </xdr:from>
    <xdr:to>
      <xdr:col>0</xdr:col>
      <xdr:colOff>542925</xdr:colOff>
      <xdr:row>23</xdr:row>
      <xdr:rowOff>137886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GrpSpPr>
          <a:grpSpLocks/>
        </xdr:cNvGrpSpPr>
      </xdr:nvGrpSpPr>
      <xdr:grpSpPr bwMode="auto">
        <a:xfrm>
          <a:off x="95250" y="4362450"/>
          <a:ext cx="342900" cy="433161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2F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30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31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32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33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38100</xdr:rowOff>
    </xdr:from>
    <xdr:to>
      <xdr:col>3</xdr:col>
      <xdr:colOff>16995</xdr:colOff>
      <xdr:row>23</xdr:row>
      <xdr:rowOff>39624</xdr:rowOff>
    </xdr:to>
    <xdr:pic>
      <xdr:nvPicPr>
        <xdr:cNvPr id="10" name="172 Imagen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4314825"/>
          <a:ext cx="1274295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23</xdr:row>
      <xdr:rowOff>28575</xdr:rowOff>
    </xdr:from>
    <xdr:to>
      <xdr:col>2</xdr:col>
      <xdr:colOff>350520</xdr:colOff>
      <xdr:row>24</xdr:row>
      <xdr:rowOff>171451</xdr:rowOff>
    </xdr:to>
    <xdr:pic>
      <xdr:nvPicPr>
        <xdr:cNvPr id="11" name="254 Imagen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4305300"/>
          <a:ext cx="1226820" cy="33337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95250</xdr:colOff>
      <xdr:row>23</xdr:row>
      <xdr:rowOff>85725</xdr:rowOff>
    </xdr:from>
    <xdr:to>
      <xdr:col>0</xdr:col>
      <xdr:colOff>542925</xdr:colOff>
      <xdr:row>25</xdr:row>
      <xdr:rowOff>137886</xdr:rowOff>
    </xdr:to>
    <xdr:grpSp>
      <xdr:nvGrpSpPr>
        <xdr:cNvPr id="12" name="Group 1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GrpSpPr>
          <a:grpSpLocks/>
        </xdr:cNvGrpSpPr>
      </xdr:nvGrpSpPr>
      <xdr:grpSpPr bwMode="auto">
        <a:xfrm>
          <a:off x="95250" y="5200650"/>
          <a:ext cx="400050" cy="433161"/>
          <a:chOff x="683" y="470"/>
          <a:chExt cx="771" cy="680"/>
        </a:xfrm>
      </xdr:grpSpPr>
      <xdr:sp macro="" textlink="">
        <xdr:nvSpPr>
          <xdr:cNvPr id="13" name="Freeform 2">
            <a:extLst>
              <a:ext uri="{FF2B5EF4-FFF2-40B4-BE49-F238E27FC236}">
                <a16:creationId xmlns:a16="http://schemas.microsoft.com/office/drawing/2014/main" id="{00000000-0008-0000-0300-00002F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3">
            <a:extLst>
              <a:ext uri="{FF2B5EF4-FFF2-40B4-BE49-F238E27FC236}">
                <a16:creationId xmlns:a16="http://schemas.microsoft.com/office/drawing/2014/main" id="{00000000-0008-0000-0300-000030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4">
            <a:extLst>
              <a:ext uri="{FF2B5EF4-FFF2-40B4-BE49-F238E27FC236}">
                <a16:creationId xmlns:a16="http://schemas.microsoft.com/office/drawing/2014/main" id="{00000000-0008-0000-0300-000031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5">
            <a:extLst>
              <a:ext uri="{FF2B5EF4-FFF2-40B4-BE49-F238E27FC236}">
                <a16:creationId xmlns:a16="http://schemas.microsoft.com/office/drawing/2014/main" id="{00000000-0008-0000-0300-000032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6">
            <a:extLst>
              <a:ext uri="{FF2B5EF4-FFF2-40B4-BE49-F238E27FC236}">
                <a16:creationId xmlns:a16="http://schemas.microsoft.com/office/drawing/2014/main" id="{00000000-0008-0000-0300-000033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38100</xdr:rowOff>
    </xdr:from>
    <xdr:to>
      <xdr:col>3</xdr:col>
      <xdr:colOff>64620</xdr:colOff>
      <xdr:row>23</xdr:row>
      <xdr:rowOff>39624</xdr:rowOff>
    </xdr:to>
    <xdr:pic>
      <xdr:nvPicPr>
        <xdr:cNvPr id="2" name="172 Imagen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600575"/>
          <a:ext cx="1274295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23</xdr:row>
      <xdr:rowOff>28575</xdr:rowOff>
    </xdr:from>
    <xdr:to>
      <xdr:col>3</xdr:col>
      <xdr:colOff>17145</xdr:colOff>
      <xdr:row>24</xdr:row>
      <xdr:rowOff>171451</xdr:rowOff>
    </xdr:to>
    <xdr:pic>
      <xdr:nvPicPr>
        <xdr:cNvPr id="3" name="254 Imagen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591050"/>
          <a:ext cx="1226820" cy="33337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95250</xdr:colOff>
      <xdr:row>23</xdr:row>
      <xdr:rowOff>85725</xdr:rowOff>
    </xdr:from>
    <xdr:to>
      <xdr:col>0</xdr:col>
      <xdr:colOff>542925</xdr:colOff>
      <xdr:row>25</xdr:row>
      <xdr:rowOff>137886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GrpSpPr>
          <a:grpSpLocks/>
        </xdr:cNvGrpSpPr>
      </xdr:nvGrpSpPr>
      <xdr:grpSpPr bwMode="auto">
        <a:xfrm>
          <a:off x="95250" y="5105400"/>
          <a:ext cx="361950" cy="433161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2F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30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31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32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33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38100</xdr:rowOff>
    </xdr:from>
    <xdr:to>
      <xdr:col>2</xdr:col>
      <xdr:colOff>512295</xdr:colOff>
      <xdr:row>21</xdr:row>
      <xdr:rowOff>39624</xdr:rowOff>
    </xdr:to>
    <xdr:pic>
      <xdr:nvPicPr>
        <xdr:cNvPr id="2" name="172 Imagen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686300"/>
          <a:ext cx="1274295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21</xdr:row>
      <xdr:rowOff>28575</xdr:rowOff>
    </xdr:from>
    <xdr:to>
      <xdr:col>2</xdr:col>
      <xdr:colOff>464820</xdr:colOff>
      <xdr:row>22</xdr:row>
      <xdr:rowOff>171451</xdr:rowOff>
    </xdr:to>
    <xdr:pic>
      <xdr:nvPicPr>
        <xdr:cNvPr id="3" name="254 Imagen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676775"/>
          <a:ext cx="1226820" cy="33337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95250</xdr:colOff>
      <xdr:row>21</xdr:row>
      <xdr:rowOff>85725</xdr:rowOff>
    </xdr:from>
    <xdr:to>
      <xdr:col>0</xdr:col>
      <xdr:colOff>542925</xdr:colOff>
      <xdr:row>23</xdr:row>
      <xdr:rowOff>137886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GrpSpPr>
          <a:grpSpLocks/>
        </xdr:cNvGrpSpPr>
      </xdr:nvGrpSpPr>
      <xdr:grpSpPr bwMode="auto">
        <a:xfrm>
          <a:off x="95250" y="4648200"/>
          <a:ext cx="333375" cy="433161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2F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30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31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32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33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38100</xdr:rowOff>
    </xdr:from>
    <xdr:to>
      <xdr:col>2</xdr:col>
      <xdr:colOff>350370</xdr:colOff>
      <xdr:row>23</xdr:row>
      <xdr:rowOff>39624</xdr:rowOff>
    </xdr:to>
    <xdr:pic>
      <xdr:nvPicPr>
        <xdr:cNvPr id="2" name="172 Imagen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257675"/>
          <a:ext cx="1274295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23</xdr:row>
      <xdr:rowOff>28575</xdr:rowOff>
    </xdr:from>
    <xdr:to>
      <xdr:col>2</xdr:col>
      <xdr:colOff>302895</xdr:colOff>
      <xdr:row>24</xdr:row>
      <xdr:rowOff>171451</xdr:rowOff>
    </xdr:to>
    <xdr:pic>
      <xdr:nvPicPr>
        <xdr:cNvPr id="3" name="254 Imagen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248150"/>
          <a:ext cx="1226820" cy="33337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95250</xdr:colOff>
      <xdr:row>23</xdr:row>
      <xdr:rowOff>85725</xdr:rowOff>
    </xdr:from>
    <xdr:to>
      <xdr:col>0</xdr:col>
      <xdr:colOff>542925</xdr:colOff>
      <xdr:row>25</xdr:row>
      <xdr:rowOff>137886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GrpSpPr>
          <a:grpSpLocks/>
        </xdr:cNvGrpSpPr>
      </xdr:nvGrpSpPr>
      <xdr:grpSpPr bwMode="auto">
        <a:xfrm>
          <a:off x="95250" y="4733925"/>
          <a:ext cx="400050" cy="433161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2F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30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31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32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33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38100</xdr:rowOff>
    </xdr:from>
    <xdr:to>
      <xdr:col>3</xdr:col>
      <xdr:colOff>140820</xdr:colOff>
      <xdr:row>25</xdr:row>
      <xdr:rowOff>39624</xdr:rowOff>
    </xdr:to>
    <xdr:pic>
      <xdr:nvPicPr>
        <xdr:cNvPr id="2" name="172 Imagen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791075"/>
          <a:ext cx="1274295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25</xdr:row>
      <xdr:rowOff>28575</xdr:rowOff>
    </xdr:from>
    <xdr:to>
      <xdr:col>3</xdr:col>
      <xdr:colOff>93345</xdr:colOff>
      <xdr:row>26</xdr:row>
      <xdr:rowOff>171451</xdr:rowOff>
    </xdr:to>
    <xdr:pic>
      <xdr:nvPicPr>
        <xdr:cNvPr id="3" name="254 Imagen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781550"/>
          <a:ext cx="1226820" cy="33337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95250</xdr:colOff>
      <xdr:row>25</xdr:row>
      <xdr:rowOff>85725</xdr:rowOff>
    </xdr:from>
    <xdr:to>
      <xdr:col>0</xdr:col>
      <xdr:colOff>542925</xdr:colOff>
      <xdr:row>27</xdr:row>
      <xdr:rowOff>137886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GrpSpPr>
          <a:grpSpLocks/>
        </xdr:cNvGrpSpPr>
      </xdr:nvGrpSpPr>
      <xdr:grpSpPr bwMode="auto">
        <a:xfrm>
          <a:off x="95250" y="5219700"/>
          <a:ext cx="400050" cy="433161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2F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30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31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32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33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38100</xdr:rowOff>
    </xdr:from>
    <xdr:to>
      <xdr:col>3</xdr:col>
      <xdr:colOff>83670</xdr:colOff>
      <xdr:row>23</xdr:row>
      <xdr:rowOff>39624</xdr:rowOff>
    </xdr:to>
    <xdr:pic>
      <xdr:nvPicPr>
        <xdr:cNvPr id="2" name="172 Imagen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705475"/>
          <a:ext cx="1274295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23</xdr:row>
      <xdr:rowOff>28575</xdr:rowOff>
    </xdr:from>
    <xdr:to>
      <xdr:col>3</xdr:col>
      <xdr:colOff>36195</xdr:colOff>
      <xdr:row>24</xdr:row>
      <xdr:rowOff>171451</xdr:rowOff>
    </xdr:to>
    <xdr:pic>
      <xdr:nvPicPr>
        <xdr:cNvPr id="3" name="254 Imagen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695950"/>
          <a:ext cx="1226820" cy="33337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95250</xdr:colOff>
      <xdr:row>23</xdr:row>
      <xdr:rowOff>85725</xdr:rowOff>
    </xdr:from>
    <xdr:to>
      <xdr:col>0</xdr:col>
      <xdr:colOff>542925</xdr:colOff>
      <xdr:row>25</xdr:row>
      <xdr:rowOff>137886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GrpSpPr>
          <a:grpSpLocks/>
        </xdr:cNvGrpSpPr>
      </xdr:nvGrpSpPr>
      <xdr:grpSpPr bwMode="auto">
        <a:xfrm>
          <a:off x="95250" y="4838700"/>
          <a:ext cx="333375" cy="433161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2F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30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31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32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33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38100</xdr:rowOff>
    </xdr:from>
    <xdr:to>
      <xdr:col>3</xdr:col>
      <xdr:colOff>121770</xdr:colOff>
      <xdr:row>23</xdr:row>
      <xdr:rowOff>39624</xdr:rowOff>
    </xdr:to>
    <xdr:pic>
      <xdr:nvPicPr>
        <xdr:cNvPr id="2" name="172 Imagen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381625"/>
          <a:ext cx="1274295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23</xdr:row>
      <xdr:rowOff>28575</xdr:rowOff>
    </xdr:from>
    <xdr:to>
      <xdr:col>3</xdr:col>
      <xdr:colOff>74295</xdr:colOff>
      <xdr:row>24</xdr:row>
      <xdr:rowOff>171451</xdr:rowOff>
    </xdr:to>
    <xdr:pic>
      <xdr:nvPicPr>
        <xdr:cNvPr id="3" name="254 Imagen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372100"/>
          <a:ext cx="1226820" cy="33337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95250</xdr:colOff>
      <xdr:row>23</xdr:row>
      <xdr:rowOff>85725</xdr:rowOff>
    </xdr:from>
    <xdr:to>
      <xdr:col>0</xdr:col>
      <xdr:colOff>542925</xdr:colOff>
      <xdr:row>25</xdr:row>
      <xdr:rowOff>137886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GrpSpPr>
          <a:grpSpLocks/>
        </xdr:cNvGrpSpPr>
      </xdr:nvGrpSpPr>
      <xdr:grpSpPr bwMode="auto">
        <a:xfrm>
          <a:off x="95250" y="5657850"/>
          <a:ext cx="342900" cy="433161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2F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30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31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32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33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38100</xdr:rowOff>
    </xdr:from>
    <xdr:to>
      <xdr:col>2</xdr:col>
      <xdr:colOff>399900</xdr:colOff>
      <xdr:row>25</xdr:row>
      <xdr:rowOff>39624</xdr:rowOff>
    </xdr:to>
    <xdr:pic>
      <xdr:nvPicPr>
        <xdr:cNvPr id="2" name="172 Imagen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5819775"/>
          <a:ext cx="1266675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25</xdr:row>
      <xdr:rowOff>28575</xdr:rowOff>
    </xdr:from>
    <xdr:to>
      <xdr:col>2</xdr:col>
      <xdr:colOff>352425</xdr:colOff>
      <xdr:row>26</xdr:row>
      <xdr:rowOff>171451</xdr:rowOff>
    </xdr:to>
    <xdr:pic>
      <xdr:nvPicPr>
        <xdr:cNvPr id="3" name="254 Imagen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5810250"/>
          <a:ext cx="1219200" cy="33337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95250</xdr:colOff>
      <xdr:row>25</xdr:row>
      <xdr:rowOff>85725</xdr:rowOff>
    </xdr:from>
    <xdr:to>
      <xdr:col>0</xdr:col>
      <xdr:colOff>542925</xdr:colOff>
      <xdr:row>27</xdr:row>
      <xdr:rowOff>137886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GrpSpPr>
          <a:grpSpLocks/>
        </xdr:cNvGrpSpPr>
      </xdr:nvGrpSpPr>
      <xdr:grpSpPr bwMode="auto">
        <a:xfrm>
          <a:off x="95250" y="5831205"/>
          <a:ext cx="447675" cy="417921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2F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30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31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32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33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38100</xdr:rowOff>
    </xdr:from>
    <xdr:to>
      <xdr:col>2</xdr:col>
      <xdr:colOff>331320</xdr:colOff>
      <xdr:row>27</xdr:row>
      <xdr:rowOff>39624</xdr:rowOff>
    </xdr:to>
    <xdr:pic>
      <xdr:nvPicPr>
        <xdr:cNvPr id="2" name="172 Imagen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514975"/>
          <a:ext cx="1274295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27</xdr:row>
      <xdr:rowOff>28575</xdr:rowOff>
    </xdr:from>
    <xdr:to>
      <xdr:col>2</xdr:col>
      <xdr:colOff>283845</xdr:colOff>
      <xdr:row>28</xdr:row>
      <xdr:rowOff>171451</xdr:rowOff>
    </xdr:to>
    <xdr:pic>
      <xdr:nvPicPr>
        <xdr:cNvPr id="3" name="254 Imagen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505450"/>
          <a:ext cx="1226820" cy="33337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95250</xdr:colOff>
      <xdr:row>27</xdr:row>
      <xdr:rowOff>85725</xdr:rowOff>
    </xdr:from>
    <xdr:to>
      <xdr:col>0</xdr:col>
      <xdr:colOff>542925</xdr:colOff>
      <xdr:row>29</xdr:row>
      <xdr:rowOff>137886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GrpSpPr>
          <a:grpSpLocks/>
        </xdr:cNvGrpSpPr>
      </xdr:nvGrpSpPr>
      <xdr:grpSpPr bwMode="auto">
        <a:xfrm>
          <a:off x="95250" y="5429250"/>
          <a:ext cx="371475" cy="433161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2F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30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31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32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33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38100</xdr:rowOff>
    </xdr:from>
    <xdr:to>
      <xdr:col>2</xdr:col>
      <xdr:colOff>331320</xdr:colOff>
      <xdr:row>25</xdr:row>
      <xdr:rowOff>39624</xdr:rowOff>
    </xdr:to>
    <xdr:pic>
      <xdr:nvPicPr>
        <xdr:cNvPr id="2" name="172 Imagen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4876800"/>
          <a:ext cx="1304775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25</xdr:row>
      <xdr:rowOff>28575</xdr:rowOff>
    </xdr:from>
    <xdr:to>
      <xdr:col>2</xdr:col>
      <xdr:colOff>283845</xdr:colOff>
      <xdr:row>26</xdr:row>
      <xdr:rowOff>171451</xdr:rowOff>
    </xdr:to>
    <xdr:pic>
      <xdr:nvPicPr>
        <xdr:cNvPr id="3" name="254 Imagen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4867275"/>
          <a:ext cx="1257300" cy="32575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95250</xdr:colOff>
      <xdr:row>25</xdr:row>
      <xdr:rowOff>85725</xdr:rowOff>
    </xdr:from>
    <xdr:to>
      <xdr:col>0</xdr:col>
      <xdr:colOff>542925</xdr:colOff>
      <xdr:row>27</xdr:row>
      <xdr:rowOff>137886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GrpSpPr>
          <a:grpSpLocks/>
        </xdr:cNvGrpSpPr>
      </xdr:nvGrpSpPr>
      <xdr:grpSpPr bwMode="auto">
        <a:xfrm>
          <a:off x="95250" y="5562600"/>
          <a:ext cx="314325" cy="433161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2F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30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31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32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33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38100</xdr:rowOff>
    </xdr:from>
    <xdr:to>
      <xdr:col>3</xdr:col>
      <xdr:colOff>77955</xdr:colOff>
      <xdr:row>21</xdr:row>
      <xdr:rowOff>39624</xdr:rowOff>
    </xdr:to>
    <xdr:pic>
      <xdr:nvPicPr>
        <xdr:cNvPr id="2" name="172 Imagen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4876800"/>
          <a:ext cx="1304775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21</xdr:row>
      <xdr:rowOff>28575</xdr:rowOff>
    </xdr:from>
    <xdr:to>
      <xdr:col>3</xdr:col>
      <xdr:colOff>30480</xdr:colOff>
      <xdr:row>22</xdr:row>
      <xdr:rowOff>171451</xdr:rowOff>
    </xdr:to>
    <xdr:pic>
      <xdr:nvPicPr>
        <xdr:cNvPr id="3" name="254 Imagen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4867275"/>
          <a:ext cx="1257300" cy="32575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95250</xdr:colOff>
      <xdr:row>21</xdr:row>
      <xdr:rowOff>85725</xdr:rowOff>
    </xdr:from>
    <xdr:to>
      <xdr:col>0</xdr:col>
      <xdr:colOff>542925</xdr:colOff>
      <xdr:row>23</xdr:row>
      <xdr:rowOff>137886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GrpSpPr>
          <a:grpSpLocks/>
        </xdr:cNvGrpSpPr>
      </xdr:nvGrpSpPr>
      <xdr:grpSpPr bwMode="auto">
        <a:xfrm>
          <a:off x="95250" y="5076825"/>
          <a:ext cx="447675" cy="433161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2F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30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31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32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33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38100</xdr:rowOff>
    </xdr:from>
    <xdr:to>
      <xdr:col>1</xdr:col>
      <xdr:colOff>1304775</xdr:colOff>
      <xdr:row>23</xdr:row>
      <xdr:rowOff>39624</xdr:rowOff>
    </xdr:to>
    <xdr:pic>
      <xdr:nvPicPr>
        <xdr:cNvPr id="2" name="172 Imagen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4629150"/>
          <a:ext cx="1304775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23</xdr:row>
      <xdr:rowOff>28575</xdr:rowOff>
    </xdr:from>
    <xdr:to>
      <xdr:col>1</xdr:col>
      <xdr:colOff>1257300</xdr:colOff>
      <xdr:row>24</xdr:row>
      <xdr:rowOff>171451</xdr:rowOff>
    </xdr:to>
    <xdr:pic>
      <xdr:nvPicPr>
        <xdr:cNvPr id="3" name="254 Imagen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381625"/>
          <a:ext cx="1257300" cy="33337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95250</xdr:colOff>
      <xdr:row>23</xdr:row>
      <xdr:rowOff>85725</xdr:rowOff>
    </xdr:from>
    <xdr:to>
      <xdr:col>0</xdr:col>
      <xdr:colOff>542925</xdr:colOff>
      <xdr:row>25</xdr:row>
      <xdr:rowOff>137886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GrpSpPr>
          <a:grpSpLocks/>
        </xdr:cNvGrpSpPr>
      </xdr:nvGrpSpPr>
      <xdr:grpSpPr bwMode="auto">
        <a:xfrm>
          <a:off x="95250" y="5076825"/>
          <a:ext cx="361950" cy="433161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2F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30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31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32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33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38100</xdr:rowOff>
    </xdr:from>
    <xdr:to>
      <xdr:col>3</xdr:col>
      <xdr:colOff>95100</xdr:colOff>
      <xdr:row>23</xdr:row>
      <xdr:rowOff>39624</xdr:rowOff>
    </xdr:to>
    <xdr:pic>
      <xdr:nvPicPr>
        <xdr:cNvPr id="10" name="172 Imagen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4629150"/>
          <a:ext cx="1304775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23</xdr:row>
      <xdr:rowOff>104774</xdr:rowOff>
    </xdr:from>
    <xdr:to>
      <xdr:col>3</xdr:col>
      <xdr:colOff>47625</xdr:colOff>
      <xdr:row>25</xdr:row>
      <xdr:rowOff>114299</xdr:rowOff>
    </xdr:to>
    <xdr:pic>
      <xdr:nvPicPr>
        <xdr:cNvPr id="11" name="254 Imagen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4695824"/>
          <a:ext cx="12573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95250</xdr:colOff>
      <xdr:row>23</xdr:row>
      <xdr:rowOff>85725</xdr:rowOff>
    </xdr:from>
    <xdr:to>
      <xdr:col>0</xdr:col>
      <xdr:colOff>542925</xdr:colOff>
      <xdr:row>25</xdr:row>
      <xdr:rowOff>137886</xdr:rowOff>
    </xdr:to>
    <xdr:grpSp>
      <xdr:nvGrpSpPr>
        <xdr:cNvPr id="12" name="Group 1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GrpSpPr>
          <a:grpSpLocks/>
        </xdr:cNvGrpSpPr>
      </xdr:nvGrpSpPr>
      <xdr:grpSpPr bwMode="auto">
        <a:xfrm>
          <a:off x="95250" y="5343525"/>
          <a:ext cx="295275" cy="433161"/>
          <a:chOff x="683" y="470"/>
          <a:chExt cx="771" cy="680"/>
        </a:xfrm>
      </xdr:grpSpPr>
      <xdr:sp macro="" textlink="">
        <xdr:nvSpPr>
          <xdr:cNvPr id="13" name="Freeform 2">
            <a:extLst>
              <a:ext uri="{FF2B5EF4-FFF2-40B4-BE49-F238E27FC236}">
                <a16:creationId xmlns:a16="http://schemas.microsoft.com/office/drawing/2014/main" id="{00000000-0008-0000-0300-00002F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3">
            <a:extLst>
              <a:ext uri="{FF2B5EF4-FFF2-40B4-BE49-F238E27FC236}">
                <a16:creationId xmlns:a16="http://schemas.microsoft.com/office/drawing/2014/main" id="{00000000-0008-0000-0300-000030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4">
            <a:extLst>
              <a:ext uri="{FF2B5EF4-FFF2-40B4-BE49-F238E27FC236}">
                <a16:creationId xmlns:a16="http://schemas.microsoft.com/office/drawing/2014/main" id="{00000000-0008-0000-0300-000031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5">
            <a:extLst>
              <a:ext uri="{FF2B5EF4-FFF2-40B4-BE49-F238E27FC236}">
                <a16:creationId xmlns:a16="http://schemas.microsoft.com/office/drawing/2014/main" id="{00000000-0008-0000-0300-000032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6">
            <a:extLst>
              <a:ext uri="{FF2B5EF4-FFF2-40B4-BE49-F238E27FC236}">
                <a16:creationId xmlns:a16="http://schemas.microsoft.com/office/drawing/2014/main" id="{00000000-0008-0000-0300-000033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38100</xdr:rowOff>
    </xdr:from>
    <xdr:to>
      <xdr:col>3</xdr:col>
      <xdr:colOff>331320</xdr:colOff>
      <xdr:row>21</xdr:row>
      <xdr:rowOff>39624</xdr:rowOff>
    </xdr:to>
    <xdr:pic>
      <xdr:nvPicPr>
        <xdr:cNvPr id="2" name="172 Imagen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086350"/>
          <a:ext cx="1304775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21</xdr:row>
      <xdr:rowOff>104774</xdr:rowOff>
    </xdr:from>
    <xdr:to>
      <xdr:col>3</xdr:col>
      <xdr:colOff>283845</xdr:colOff>
      <xdr:row>23</xdr:row>
      <xdr:rowOff>114299</xdr:rowOff>
    </xdr:to>
    <xdr:pic>
      <xdr:nvPicPr>
        <xdr:cNvPr id="3" name="254 Imagen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153024"/>
          <a:ext cx="12573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95250</xdr:colOff>
      <xdr:row>21</xdr:row>
      <xdr:rowOff>85725</xdr:rowOff>
    </xdr:from>
    <xdr:to>
      <xdr:col>0</xdr:col>
      <xdr:colOff>542925</xdr:colOff>
      <xdr:row>23</xdr:row>
      <xdr:rowOff>137886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GrpSpPr>
          <a:grpSpLocks/>
        </xdr:cNvGrpSpPr>
      </xdr:nvGrpSpPr>
      <xdr:grpSpPr bwMode="auto">
        <a:xfrm>
          <a:off x="95250" y="4535805"/>
          <a:ext cx="447675" cy="417921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2F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30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31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32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33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38100</xdr:rowOff>
    </xdr:from>
    <xdr:to>
      <xdr:col>3</xdr:col>
      <xdr:colOff>142725</xdr:colOff>
      <xdr:row>23</xdr:row>
      <xdr:rowOff>39624</xdr:rowOff>
    </xdr:to>
    <xdr:pic>
      <xdr:nvPicPr>
        <xdr:cNvPr id="2" name="172 Imagen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4752975"/>
          <a:ext cx="1304775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23</xdr:row>
      <xdr:rowOff>104774</xdr:rowOff>
    </xdr:from>
    <xdr:to>
      <xdr:col>3</xdr:col>
      <xdr:colOff>95250</xdr:colOff>
      <xdr:row>25</xdr:row>
      <xdr:rowOff>114299</xdr:rowOff>
    </xdr:to>
    <xdr:pic>
      <xdr:nvPicPr>
        <xdr:cNvPr id="3" name="254 Imagen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4819649"/>
          <a:ext cx="12573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95250</xdr:colOff>
      <xdr:row>23</xdr:row>
      <xdr:rowOff>85725</xdr:rowOff>
    </xdr:from>
    <xdr:to>
      <xdr:col>0</xdr:col>
      <xdr:colOff>542925</xdr:colOff>
      <xdr:row>25</xdr:row>
      <xdr:rowOff>137886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GrpSpPr>
          <a:grpSpLocks/>
        </xdr:cNvGrpSpPr>
      </xdr:nvGrpSpPr>
      <xdr:grpSpPr bwMode="auto">
        <a:xfrm>
          <a:off x="95250" y="4893945"/>
          <a:ext cx="447675" cy="417921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2F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30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31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32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33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38100</xdr:rowOff>
    </xdr:from>
    <xdr:to>
      <xdr:col>3</xdr:col>
      <xdr:colOff>171300</xdr:colOff>
      <xdr:row>21</xdr:row>
      <xdr:rowOff>39624</xdr:rowOff>
    </xdr:to>
    <xdr:pic>
      <xdr:nvPicPr>
        <xdr:cNvPr id="2" name="172 Imagen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990975"/>
          <a:ext cx="1304775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21</xdr:row>
      <xdr:rowOff>104774</xdr:rowOff>
    </xdr:from>
    <xdr:to>
      <xdr:col>3</xdr:col>
      <xdr:colOff>123825</xdr:colOff>
      <xdr:row>23</xdr:row>
      <xdr:rowOff>114299</xdr:rowOff>
    </xdr:to>
    <xdr:pic>
      <xdr:nvPicPr>
        <xdr:cNvPr id="3" name="254 Imagen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057649"/>
          <a:ext cx="12573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95250</xdr:colOff>
      <xdr:row>21</xdr:row>
      <xdr:rowOff>85725</xdr:rowOff>
    </xdr:from>
    <xdr:to>
      <xdr:col>0</xdr:col>
      <xdr:colOff>542925</xdr:colOff>
      <xdr:row>23</xdr:row>
      <xdr:rowOff>137886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GrpSpPr>
          <a:grpSpLocks/>
        </xdr:cNvGrpSpPr>
      </xdr:nvGrpSpPr>
      <xdr:grpSpPr bwMode="auto">
        <a:xfrm>
          <a:off x="95250" y="4535805"/>
          <a:ext cx="447675" cy="417921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2F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30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31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32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33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38100</xdr:rowOff>
    </xdr:from>
    <xdr:to>
      <xdr:col>3</xdr:col>
      <xdr:colOff>85575</xdr:colOff>
      <xdr:row>19</xdr:row>
      <xdr:rowOff>39624</xdr:rowOff>
    </xdr:to>
    <xdr:pic>
      <xdr:nvPicPr>
        <xdr:cNvPr id="2" name="172 Imagen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305300"/>
          <a:ext cx="1304775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19</xdr:row>
      <xdr:rowOff>104774</xdr:rowOff>
    </xdr:from>
    <xdr:to>
      <xdr:col>3</xdr:col>
      <xdr:colOff>38100</xdr:colOff>
      <xdr:row>21</xdr:row>
      <xdr:rowOff>114299</xdr:rowOff>
    </xdr:to>
    <xdr:pic>
      <xdr:nvPicPr>
        <xdr:cNvPr id="3" name="254 Imagen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371974"/>
          <a:ext cx="12573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95250</xdr:colOff>
      <xdr:row>19</xdr:row>
      <xdr:rowOff>85725</xdr:rowOff>
    </xdr:from>
    <xdr:to>
      <xdr:col>0</xdr:col>
      <xdr:colOff>542925</xdr:colOff>
      <xdr:row>21</xdr:row>
      <xdr:rowOff>137886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GrpSpPr>
          <a:grpSpLocks/>
        </xdr:cNvGrpSpPr>
      </xdr:nvGrpSpPr>
      <xdr:grpSpPr bwMode="auto">
        <a:xfrm>
          <a:off x="95250" y="4038600"/>
          <a:ext cx="285750" cy="433161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2F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30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31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32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33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38100</xdr:rowOff>
    </xdr:from>
    <xdr:to>
      <xdr:col>2</xdr:col>
      <xdr:colOff>304650</xdr:colOff>
      <xdr:row>21</xdr:row>
      <xdr:rowOff>39624</xdr:rowOff>
    </xdr:to>
    <xdr:pic>
      <xdr:nvPicPr>
        <xdr:cNvPr id="2" name="172 Imagen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209925"/>
          <a:ext cx="1304775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21</xdr:row>
      <xdr:rowOff>104774</xdr:rowOff>
    </xdr:from>
    <xdr:to>
      <xdr:col>2</xdr:col>
      <xdr:colOff>257175</xdr:colOff>
      <xdr:row>23</xdr:row>
      <xdr:rowOff>114299</xdr:rowOff>
    </xdr:to>
    <xdr:pic>
      <xdr:nvPicPr>
        <xdr:cNvPr id="3" name="254 Imagen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276599"/>
          <a:ext cx="12573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95250</xdr:colOff>
      <xdr:row>21</xdr:row>
      <xdr:rowOff>85725</xdr:rowOff>
    </xdr:from>
    <xdr:to>
      <xdr:col>0</xdr:col>
      <xdr:colOff>542925</xdr:colOff>
      <xdr:row>23</xdr:row>
      <xdr:rowOff>137886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GrpSpPr>
          <a:grpSpLocks/>
        </xdr:cNvGrpSpPr>
      </xdr:nvGrpSpPr>
      <xdr:grpSpPr bwMode="auto">
        <a:xfrm>
          <a:off x="95250" y="4352925"/>
          <a:ext cx="361950" cy="433161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2F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30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31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32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33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38100</xdr:rowOff>
    </xdr:from>
    <xdr:to>
      <xdr:col>2</xdr:col>
      <xdr:colOff>504675</xdr:colOff>
      <xdr:row>19</xdr:row>
      <xdr:rowOff>39624</xdr:rowOff>
    </xdr:to>
    <xdr:pic>
      <xdr:nvPicPr>
        <xdr:cNvPr id="2" name="172 Imagen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751320"/>
          <a:ext cx="1297155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19</xdr:row>
      <xdr:rowOff>28575</xdr:rowOff>
    </xdr:from>
    <xdr:to>
      <xdr:col>2</xdr:col>
      <xdr:colOff>457200</xdr:colOff>
      <xdr:row>20</xdr:row>
      <xdr:rowOff>171451</xdr:rowOff>
    </xdr:to>
    <xdr:pic>
      <xdr:nvPicPr>
        <xdr:cNvPr id="3" name="254 Imagen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741795"/>
          <a:ext cx="1249680" cy="32575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95250</xdr:colOff>
      <xdr:row>19</xdr:row>
      <xdr:rowOff>85725</xdr:rowOff>
    </xdr:from>
    <xdr:to>
      <xdr:col>0</xdr:col>
      <xdr:colOff>542925</xdr:colOff>
      <xdr:row>21</xdr:row>
      <xdr:rowOff>137886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GrpSpPr>
          <a:grpSpLocks/>
        </xdr:cNvGrpSpPr>
      </xdr:nvGrpSpPr>
      <xdr:grpSpPr bwMode="auto">
        <a:xfrm>
          <a:off x="95250" y="5061585"/>
          <a:ext cx="424815" cy="417921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2F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30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31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32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33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38100</xdr:rowOff>
    </xdr:from>
    <xdr:to>
      <xdr:col>3</xdr:col>
      <xdr:colOff>9375</xdr:colOff>
      <xdr:row>19</xdr:row>
      <xdr:rowOff>39624</xdr:rowOff>
    </xdr:to>
    <xdr:pic>
      <xdr:nvPicPr>
        <xdr:cNvPr id="2" name="172 Imagen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3686175"/>
          <a:ext cx="1304775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19</xdr:row>
      <xdr:rowOff>104774</xdr:rowOff>
    </xdr:from>
    <xdr:to>
      <xdr:col>2</xdr:col>
      <xdr:colOff>556260</xdr:colOff>
      <xdr:row>21</xdr:row>
      <xdr:rowOff>114299</xdr:rowOff>
    </xdr:to>
    <xdr:pic>
      <xdr:nvPicPr>
        <xdr:cNvPr id="3" name="254 Imagen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3752849"/>
          <a:ext cx="12573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95250</xdr:colOff>
      <xdr:row>19</xdr:row>
      <xdr:rowOff>85725</xdr:rowOff>
    </xdr:from>
    <xdr:to>
      <xdr:col>0</xdr:col>
      <xdr:colOff>542925</xdr:colOff>
      <xdr:row>21</xdr:row>
      <xdr:rowOff>137886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GrpSpPr>
          <a:grpSpLocks/>
        </xdr:cNvGrpSpPr>
      </xdr:nvGrpSpPr>
      <xdr:grpSpPr bwMode="auto">
        <a:xfrm>
          <a:off x="95250" y="3705225"/>
          <a:ext cx="390525" cy="433161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2F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30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31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32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33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38100</xdr:rowOff>
    </xdr:from>
    <xdr:to>
      <xdr:col>3</xdr:col>
      <xdr:colOff>57000</xdr:colOff>
      <xdr:row>17</xdr:row>
      <xdr:rowOff>39624</xdr:rowOff>
    </xdr:to>
    <xdr:pic>
      <xdr:nvPicPr>
        <xdr:cNvPr id="2" name="172 Imagen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209925"/>
          <a:ext cx="1304775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104774</xdr:rowOff>
    </xdr:from>
    <xdr:to>
      <xdr:col>3</xdr:col>
      <xdr:colOff>9525</xdr:colOff>
      <xdr:row>19</xdr:row>
      <xdr:rowOff>114299</xdr:rowOff>
    </xdr:to>
    <xdr:pic>
      <xdr:nvPicPr>
        <xdr:cNvPr id="3" name="254 Imagen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276599"/>
          <a:ext cx="12573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95250</xdr:colOff>
      <xdr:row>17</xdr:row>
      <xdr:rowOff>85725</xdr:rowOff>
    </xdr:from>
    <xdr:to>
      <xdr:col>0</xdr:col>
      <xdr:colOff>542925</xdr:colOff>
      <xdr:row>19</xdr:row>
      <xdr:rowOff>137886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GrpSpPr>
          <a:grpSpLocks/>
        </xdr:cNvGrpSpPr>
      </xdr:nvGrpSpPr>
      <xdr:grpSpPr bwMode="auto">
        <a:xfrm>
          <a:off x="95250" y="3484245"/>
          <a:ext cx="424815" cy="417921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2F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30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31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32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33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38100</xdr:rowOff>
    </xdr:from>
    <xdr:to>
      <xdr:col>2</xdr:col>
      <xdr:colOff>190350</xdr:colOff>
      <xdr:row>16</xdr:row>
      <xdr:rowOff>39624</xdr:rowOff>
    </xdr:to>
    <xdr:pic>
      <xdr:nvPicPr>
        <xdr:cNvPr id="2" name="172 Imagen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43100"/>
          <a:ext cx="1304775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16</xdr:row>
      <xdr:rowOff>104774</xdr:rowOff>
    </xdr:from>
    <xdr:to>
      <xdr:col>2</xdr:col>
      <xdr:colOff>142875</xdr:colOff>
      <xdr:row>18</xdr:row>
      <xdr:rowOff>114299</xdr:rowOff>
    </xdr:to>
    <xdr:pic>
      <xdr:nvPicPr>
        <xdr:cNvPr id="3" name="254 Imagen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009774"/>
          <a:ext cx="12573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95250</xdr:colOff>
      <xdr:row>16</xdr:row>
      <xdr:rowOff>85725</xdr:rowOff>
    </xdr:from>
    <xdr:to>
      <xdr:col>0</xdr:col>
      <xdr:colOff>542925</xdr:colOff>
      <xdr:row>18</xdr:row>
      <xdr:rowOff>137886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GrpSpPr>
          <a:grpSpLocks/>
        </xdr:cNvGrpSpPr>
      </xdr:nvGrpSpPr>
      <xdr:grpSpPr bwMode="auto">
        <a:xfrm>
          <a:off x="95250" y="3257550"/>
          <a:ext cx="447675" cy="433161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2F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30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31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32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33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38100</xdr:rowOff>
    </xdr:from>
    <xdr:to>
      <xdr:col>2</xdr:col>
      <xdr:colOff>171300</xdr:colOff>
      <xdr:row>8</xdr:row>
      <xdr:rowOff>39624</xdr:rowOff>
    </xdr:to>
    <xdr:pic>
      <xdr:nvPicPr>
        <xdr:cNvPr id="2" name="172 Imagen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714750"/>
          <a:ext cx="1304775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8</xdr:row>
      <xdr:rowOff>104774</xdr:rowOff>
    </xdr:from>
    <xdr:to>
      <xdr:col>2</xdr:col>
      <xdr:colOff>123825</xdr:colOff>
      <xdr:row>10</xdr:row>
      <xdr:rowOff>114299</xdr:rowOff>
    </xdr:to>
    <xdr:pic>
      <xdr:nvPicPr>
        <xdr:cNvPr id="3" name="254 Imagen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781424"/>
          <a:ext cx="12573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95250</xdr:colOff>
      <xdr:row>8</xdr:row>
      <xdr:rowOff>85725</xdr:rowOff>
    </xdr:from>
    <xdr:to>
      <xdr:col>0</xdr:col>
      <xdr:colOff>542925</xdr:colOff>
      <xdr:row>10</xdr:row>
      <xdr:rowOff>137886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GrpSpPr>
          <a:grpSpLocks/>
        </xdr:cNvGrpSpPr>
      </xdr:nvGrpSpPr>
      <xdr:grpSpPr bwMode="auto">
        <a:xfrm>
          <a:off x="95250" y="1990725"/>
          <a:ext cx="447675" cy="433161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2F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30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31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32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33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</xdr:row>
      <xdr:rowOff>152400</xdr:rowOff>
    </xdr:from>
    <xdr:to>
      <xdr:col>0</xdr:col>
      <xdr:colOff>552450</xdr:colOff>
      <xdr:row>7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104775" y="1344706"/>
          <a:ext cx="447675" cy="385482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485775</xdr:colOff>
      <xdr:row>5</xdr:row>
      <xdr:rowOff>121919</xdr:rowOff>
    </xdr:from>
    <xdr:ext cx="95250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9865994"/>
          <a:ext cx="95250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38100</xdr:rowOff>
    </xdr:from>
    <xdr:to>
      <xdr:col>2</xdr:col>
      <xdr:colOff>504675</xdr:colOff>
      <xdr:row>27</xdr:row>
      <xdr:rowOff>39624</xdr:rowOff>
    </xdr:to>
    <xdr:pic>
      <xdr:nvPicPr>
        <xdr:cNvPr id="2" name="172 Imagen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5143500"/>
          <a:ext cx="1297155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27</xdr:row>
      <xdr:rowOff>28575</xdr:rowOff>
    </xdr:from>
    <xdr:to>
      <xdr:col>2</xdr:col>
      <xdr:colOff>457200</xdr:colOff>
      <xdr:row>28</xdr:row>
      <xdr:rowOff>171451</xdr:rowOff>
    </xdr:to>
    <xdr:pic>
      <xdr:nvPicPr>
        <xdr:cNvPr id="3" name="254 Imagen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5133975"/>
          <a:ext cx="1249680" cy="32575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95250</xdr:colOff>
      <xdr:row>27</xdr:row>
      <xdr:rowOff>85725</xdr:rowOff>
    </xdr:from>
    <xdr:to>
      <xdr:col>0</xdr:col>
      <xdr:colOff>542925</xdr:colOff>
      <xdr:row>29</xdr:row>
      <xdr:rowOff>137886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GrpSpPr>
          <a:grpSpLocks/>
        </xdr:cNvGrpSpPr>
      </xdr:nvGrpSpPr>
      <xdr:grpSpPr bwMode="auto">
        <a:xfrm>
          <a:off x="95250" y="6798945"/>
          <a:ext cx="447675" cy="417921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2F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30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31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32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33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38100</xdr:rowOff>
    </xdr:from>
    <xdr:to>
      <xdr:col>3</xdr:col>
      <xdr:colOff>352275</xdr:colOff>
      <xdr:row>19</xdr:row>
      <xdr:rowOff>39624</xdr:rowOff>
    </xdr:to>
    <xdr:pic>
      <xdr:nvPicPr>
        <xdr:cNvPr id="2" name="172 Imagen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5010150"/>
          <a:ext cx="1266675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19</xdr:row>
      <xdr:rowOff>28575</xdr:rowOff>
    </xdr:from>
    <xdr:to>
      <xdr:col>3</xdr:col>
      <xdr:colOff>304800</xdr:colOff>
      <xdr:row>20</xdr:row>
      <xdr:rowOff>171451</xdr:rowOff>
    </xdr:to>
    <xdr:pic>
      <xdr:nvPicPr>
        <xdr:cNvPr id="3" name="254 Imagen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5000625"/>
          <a:ext cx="1219200" cy="33337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95250</xdr:colOff>
      <xdr:row>19</xdr:row>
      <xdr:rowOff>85725</xdr:rowOff>
    </xdr:from>
    <xdr:to>
      <xdr:col>0</xdr:col>
      <xdr:colOff>542925</xdr:colOff>
      <xdr:row>21</xdr:row>
      <xdr:rowOff>137886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GrpSpPr>
          <a:grpSpLocks/>
        </xdr:cNvGrpSpPr>
      </xdr:nvGrpSpPr>
      <xdr:grpSpPr bwMode="auto">
        <a:xfrm>
          <a:off x="95250" y="5191125"/>
          <a:ext cx="417195" cy="417921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2F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30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31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32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33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38100</xdr:rowOff>
    </xdr:from>
    <xdr:to>
      <xdr:col>2</xdr:col>
      <xdr:colOff>512295</xdr:colOff>
      <xdr:row>20</xdr:row>
      <xdr:rowOff>39624</xdr:rowOff>
    </xdr:to>
    <xdr:pic>
      <xdr:nvPicPr>
        <xdr:cNvPr id="2" name="172 Imagen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600700"/>
          <a:ext cx="1274295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20</xdr:row>
      <xdr:rowOff>28575</xdr:rowOff>
    </xdr:from>
    <xdr:to>
      <xdr:col>2</xdr:col>
      <xdr:colOff>464820</xdr:colOff>
      <xdr:row>21</xdr:row>
      <xdr:rowOff>171451</xdr:rowOff>
    </xdr:to>
    <xdr:pic>
      <xdr:nvPicPr>
        <xdr:cNvPr id="3" name="254 Imagen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591175"/>
          <a:ext cx="1226820" cy="33337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95250</xdr:colOff>
      <xdr:row>20</xdr:row>
      <xdr:rowOff>85725</xdr:rowOff>
    </xdr:from>
    <xdr:to>
      <xdr:col>0</xdr:col>
      <xdr:colOff>542925</xdr:colOff>
      <xdr:row>22</xdr:row>
      <xdr:rowOff>137886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GrpSpPr>
          <a:grpSpLocks/>
        </xdr:cNvGrpSpPr>
      </xdr:nvGrpSpPr>
      <xdr:grpSpPr bwMode="auto">
        <a:xfrm>
          <a:off x="95250" y="5057775"/>
          <a:ext cx="447675" cy="433161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2F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30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31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32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33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38100</xdr:rowOff>
    </xdr:from>
    <xdr:to>
      <xdr:col>2</xdr:col>
      <xdr:colOff>512295</xdr:colOff>
      <xdr:row>22</xdr:row>
      <xdr:rowOff>39624</xdr:rowOff>
    </xdr:to>
    <xdr:pic>
      <xdr:nvPicPr>
        <xdr:cNvPr id="2" name="172 Imagen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467350"/>
          <a:ext cx="1274295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22</xdr:row>
      <xdr:rowOff>28575</xdr:rowOff>
    </xdr:from>
    <xdr:to>
      <xdr:col>2</xdr:col>
      <xdr:colOff>464820</xdr:colOff>
      <xdr:row>23</xdr:row>
      <xdr:rowOff>171451</xdr:rowOff>
    </xdr:to>
    <xdr:pic>
      <xdr:nvPicPr>
        <xdr:cNvPr id="3" name="254 Imagen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457825"/>
          <a:ext cx="1226820" cy="33337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95250</xdr:colOff>
      <xdr:row>22</xdr:row>
      <xdr:rowOff>85725</xdr:rowOff>
    </xdr:from>
    <xdr:to>
      <xdr:col>0</xdr:col>
      <xdr:colOff>542925</xdr:colOff>
      <xdr:row>24</xdr:row>
      <xdr:rowOff>137886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GrpSpPr>
          <a:grpSpLocks/>
        </xdr:cNvGrpSpPr>
      </xdr:nvGrpSpPr>
      <xdr:grpSpPr bwMode="auto">
        <a:xfrm>
          <a:off x="95250" y="5648325"/>
          <a:ext cx="371475" cy="433161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2F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30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31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32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33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38100</xdr:rowOff>
    </xdr:from>
    <xdr:to>
      <xdr:col>2</xdr:col>
      <xdr:colOff>388470</xdr:colOff>
      <xdr:row>22</xdr:row>
      <xdr:rowOff>39624</xdr:rowOff>
    </xdr:to>
    <xdr:pic>
      <xdr:nvPicPr>
        <xdr:cNvPr id="2" name="172 Imagen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467350"/>
          <a:ext cx="1274295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22</xdr:row>
      <xdr:rowOff>28575</xdr:rowOff>
    </xdr:from>
    <xdr:to>
      <xdr:col>2</xdr:col>
      <xdr:colOff>340995</xdr:colOff>
      <xdr:row>23</xdr:row>
      <xdr:rowOff>171451</xdr:rowOff>
    </xdr:to>
    <xdr:pic>
      <xdr:nvPicPr>
        <xdr:cNvPr id="3" name="254 Imagen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457825"/>
          <a:ext cx="1226820" cy="33337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95250</xdr:colOff>
      <xdr:row>22</xdr:row>
      <xdr:rowOff>85725</xdr:rowOff>
    </xdr:from>
    <xdr:to>
      <xdr:col>0</xdr:col>
      <xdr:colOff>542925</xdr:colOff>
      <xdr:row>24</xdr:row>
      <xdr:rowOff>137886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GrpSpPr>
          <a:grpSpLocks/>
        </xdr:cNvGrpSpPr>
      </xdr:nvGrpSpPr>
      <xdr:grpSpPr bwMode="auto">
        <a:xfrm>
          <a:off x="95250" y="5648325"/>
          <a:ext cx="381000" cy="433161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2F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30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31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32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33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38100</xdr:rowOff>
    </xdr:from>
    <xdr:to>
      <xdr:col>2</xdr:col>
      <xdr:colOff>312270</xdr:colOff>
      <xdr:row>22</xdr:row>
      <xdr:rowOff>39624</xdr:rowOff>
    </xdr:to>
    <xdr:pic>
      <xdr:nvPicPr>
        <xdr:cNvPr id="2" name="172 Imagen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153025"/>
          <a:ext cx="1274295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22</xdr:row>
      <xdr:rowOff>28575</xdr:rowOff>
    </xdr:from>
    <xdr:to>
      <xdr:col>2</xdr:col>
      <xdr:colOff>264795</xdr:colOff>
      <xdr:row>23</xdr:row>
      <xdr:rowOff>171451</xdr:rowOff>
    </xdr:to>
    <xdr:pic>
      <xdr:nvPicPr>
        <xdr:cNvPr id="3" name="254 Imagen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143500"/>
          <a:ext cx="1226820" cy="33337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95250</xdr:colOff>
      <xdr:row>22</xdr:row>
      <xdr:rowOff>85725</xdr:rowOff>
    </xdr:from>
    <xdr:to>
      <xdr:col>0</xdr:col>
      <xdr:colOff>542925</xdr:colOff>
      <xdr:row>24</xdr:row>
      <xdr:rowOff>137886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GrpSpPr>
          <a:grpSpLocks/>
        </xdr:cNvGrpSpPr>
      </xdr:nvGrpSpPr>
      <xdr:grpSpPr bwMode="auto">
        <a:xfrm>
          <a:off x="95250" y="5514975"/>
          <a:ext cx="390525" cy="433161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2F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30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31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32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33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sqref="A1:L23"/>
    </sheetView>
  </sheetViews>
  <sheetFormatPr baseColWidth="10" defaultRowHeight="14.4" x14ac:dyDescent="0.3"/>
  <cols>
    <col min="1" max="1" width="7.88671875" customWidth="1"/>
    <col min="3" max="3" width="8.6640625" customWidth="1"/>
    <col min="5" max="5" width="7.33203125" customWidth="1"/>
    <col min="7" max="7" width="7.6640625" customWidth="1"/>
    <col min="9" max="9" width="6.77734375" customWidth="1"/>
    <col min="11" max="11" width="8.109375" customWidth="1"/>
    <col min="12" max="12" width="8.88671875" customWidth="1"/>
  </cols>
  <sheetData>
    <row r="1" spans="1:12" x14ac:dyDescent="0.3">
      <c r="B1" s="1" t="s">
        <v>15</v>
      </c>
      <c r="C1" s="2"/>
      <c r="D1" s="1"/>
      <c r="E1" s="1"/>
      <c r="F1" s="3"/>
      <c r="G1" s="1"/>
      <c r="H1" s="1"/>
      <c r="I1" s="1"/>
      <c r="J1" s="1"/>
      <c r="K1" s="1"/>
    </row>
    <row r="2" spans="1:12" x14ac:dyDescent="0.3">
      <c r="A2" s="4" t="s">
        <v>0</v>
      </c>
      <c r="B2" s="4" t="s">
        <v>1</v>
      </c>
      <c r="C2" s="5" t="s">
        <v>2</v>
      </c>
      <c r="D2" s="4" t="s">
        <v>3</v>
      </c>
      <c r="E2" s="4" t="s">
        <v>4</v>
      </c>
      <c r="F2" s="6" t="s">
        <v>5</v>
      </c>
      <c r="G2" s="4" t="s">
        <v>4</v>
      </c>
      <c r="H2" s="4" t="s">
        <v>6</v>
      </c>
      <c r="I2" s="4" t="s">
        <v>4</v>
      </c>
      <c r="J2" s="4" t="s">
        <v>7</v>
      </c>
      <c r="K2" s="4" t="s">
        <v>4</v>
      </c>
      <c r="L2" s="4" t="s">
        <v>8</v>
      </c>
    </row>
    <row r="3" spans="1:12" x14ac:dyDescent="0.3">
      <c r="A3" s="230"/>
      <c r="B3" s="231"/>
      <c r="C3" s="232"/>
      <c r="D3" s="233"/>
      <c r="E3" s="234"/>
      <c r="F3" s="231" t="s">
        <v>44</v>
      </c>
      <c r="G3" s="235"/>
      <c r="H3" s="231"/>
      <c r="I3" s="232"/>
      <c r="J3" s="231"/>
      <c r="K3" s="232"/>
      <c r="L3" s="235"/>
    </row>
    <row r="4" spans="1:12" ht="102" x14ac:dyDescent="0.3">
      <c r="A4" s="230">
        <v>8.66</v>
      </c>
      <c r="B4" s="231"/>
      <c r="C4" s="237"/>
      <c r="D4" s="233"/>
      <c r="E4" s="238"/>
      <c r="F4" s="239" t="s">
        <v>93</v>
      </c>
      <c r="G4" s="235">
        <v>2</v>
      </c>
      <c r="H4" s="231"/>
      <c r="I4" s="232"/>
      <c r="J4" s="231"/>
      <c r="K4" s="232"/>
      <c r="L4" s="235">
        <v>2</v>
      </c>
    </row>
    <row r="5" spans="1:12" x14ac:dyDescent="0.3">
      <c r="A5" s="240">
        <v>3.25</v>
      </c>
      <c r="B5" s="241"/>
      <c r="C5" s="242"/>
      <c r="D5" s="241" t="s">
        <v>25</v>
      </c>
      <c r="E5" s="243"/>
      <c r="F5" s="241"/>
      <c r="G5" s="240"/>
      <c r="H5" s="244"/>
      <c r="I5" s="240"/>
      <c r="J5" s="244"/>
      <c r="K5" s="240"/>
      <c r="L5" s="267"/>
    </row>
    <row r="6" spans="1:12" x14ac:dyDescent="0.3">
      <c r="A6" s="230"/>
      <c r="B6" s="245"/>
      <c r="C6" s="237"/>
      <c r="D6" s="245" t="s">
        <v>83</v>
      </c>
      <c r="E6" s="246">
        <v>0.75</v>
      </c>
      <c r="F6" s="247"/>
      <c r="G6" s="235"/>
      <c r="H6" s="245"/>
      <c r="I6" s="232"/>
      <c r="J6" s="247"/>
      <c r="K6" s="232"/>
      <c r="L6" s="246">
        <f>C6+E6+G6+I6+K6</f>
        <v>0.75</v>
      </c>
    </row>
    <row r="7" spans="1:12" x14ac:dyDescent="0.3">
      <c r="A7" s="248">
        <v>8</v>
      </c>
      <c r="B7" s="249"/>
      <c r="C7" s="250"/>
      <c r="D7" s="249" t="s">
        <v>27</v>
      </c>
      <c r="E7" s="250"/>
      <c r="F7" s="251"/>
      <c r="G7" s="251"/>
      <c r="H7" s="249"/>
      <c r="I7" s="252"/>
      <c r="J7" s="249" t="s">
        <v>27</v>
      </c>
      <c r="K7" s="252"/>
      <c r="L7" s="250"/>
    </row>
    <row r="8" spans="1:12" x14ac:dyDescent="0.3">
      <c r="A8" s="253"/>
      <c r="B8" s="254"/>
      <c r="C8" s="238"/>
      <c r="D8" s="254" t="s">
        <v>28</v>
      </c>
      <c r="E8" s="238">
        <v>1.49</v>
      </c>
      <c r="F8" s="255"/>
      <c r="G8" s="256"/>
      <c r="H8" s="254"/>
      <c r="I8" s="237"/>
      <c r="J8" s="254" t="s">
        <v>29</v>
      </c>
      <c r="K8" s="237">
        <v>0.35</v>
      </c>
      <c r="L8" s="246">
        <f>C8+E8+G8+I8+K8</f>
        <v>1.8399999999999999</v>
      </c>
    </row>
    <row r="9" spans="1:12" x14ac:dyDescent="0.3">
      <c r="A9" s="248">
        <v>3</v>
      </c>
      <c r="B9" s="249"/>
      <c r="C9" s="250"/>
      <c r="D9" s="249" t="s">
        <v>30</v>
      </c>
      <c r="E9" s="250"/>
      <c r="F9" s="251"/>
      <c r="G9" s="249"/>
      <c r="H9" s="249"/>
      <c r="I9" s="252"/>
      <c r="J9" s="249" t="s">
        <v>30</v>
      </c>
      <c r="K9" s="252"/>
      <c r="L9" s="250"/>
    </row>
    <row r="10" spans="1:12" x14ac:dyDescent="0.3">
      <c r="A10" s="253"/>
      <c r="B10" s="256"/>
      <c r="C10" s="257"/>
      <c r="D10" s="256" t="s">
        <v>28</v>
      </c>
      <c r="E10" s="257">
        <v>0.44</v>
      </c>
      <c r="F10" s="254"/>
      <c r="G10" s="258"/>
      <c r="H10" s="258"/>
      <c r="I10" s="237"/>
      <c r="J10" s="258" t="s">
        <v>31</v>
      </c>
      <c r="K10" s="237">
        <v>0.25</v>
      </c>
      <c r="L10" s="246">
        <f>C10+E10+G10+I10+K10</f>
        <v>0.69</v>
      </c>
    </row>
    <row r="11" spans="1:12" x14ac:dyDescent="0.3">
      <c r="A11" s="248"/>
      <c r="B11" s="259"/>
      <c r="C11" s="235"/>
      <c r="D11" s="259" t="s">
        <v>32</v>
      </c>
      <c r="E11" s="235"/>
      <c r="F11" s="259"/>
      <c r="G11" s="245"/>
      <c r="H11" s="259"/>
      <c r="I11" s="232"/>
      <c r="J11" s="259" t="s">
        <v>32</v>
      </c>
      <c r="K11" s="232"/>
      <c r="L11" s="263"/>
    </row>
    <row r="12" spans="1:12" x14ac:dyDescent="0.3">
      <c r="A12" s="253">
        <v>6</v>
      </c>
      <c r="B12" s="261"/>
      <c r="C12" s="246"/>
      <c r="D12" s="261" t="s">
        <v>10</v>
      </c>
      <c r="E12" s="246">
        <v>1.05</v>
      </c>
      <c r="F12" s="254"/>
      <c r="G12" s="258"/>
      <c r="H12" s="258"/>
      <c r="I12" s="237"/>
      <c r="J12" s="258" t="s">
        <v>29</v>
      </c>
      <c r="K12" s="237">
        <v>0.33</v>
      </c>
      <c r="L12" s="246">
        <f>C12+E12+G12+I12+K12</f>
        <v>1.3800000000000001</v>
      </c>
    </row>
    <row r="13" spans="1:12" x14ac:dyDescent="0.3">
      <c r="A13" s="248"/>
      <c r="B13" s="262"/>
      <c r="C13" s="252"/>
      <c r="D13" s="249"/>
      <c r="E13" s="263"/>
      <c r="F13" s="251"/>
      <c r="G13" s="263"/>
      <c r="H13" s="249"/>
      <c r="I13" s="252"/>
      <c r="J13" s="251" t="s">
        <v>9</v>
      </c>
      <c r="K13" s="252"/>
      <c r="L13" s="250"/>
    </row>
    <row r="14" spans="1:12" x14ac:dyDescent="0.3">
      <c r="A14" s="253">
        <v>3</v>
      </c>
      <c r="B14" s="258"/>
      <c r="C14" s="237"/>
      <c r="D14" s="254"/>
      <c r="E14" s="238"/>
      <c r="F14" s="255"/>
      <c r="G14" s="246"/>
      <c r="H14" s="258"/>
      <c r="I14" s="237"/>
      <c r="J14" s="255" t="s">
        <v>10</v>
      </c>
      <c r="K14" s="237">
        <v>0.69</v>
      </c>
      <c r="L14" s="246">
        <f>C14+E14+G14+I14+K14</f>
        <v>0.69</v>
      </c>
    </row>
    <row r="15" spans="1:12" x14ac:dyDescent="0.3">
      <c r="A15" s="264"/>
      <c r="B15" s="251"/>
      <c r="C15" s="252"/>
      <c r="D15" s="251"/>
      <c r="E15" s="250"/>
      <c r="F15" s="251" t="s">
        <v>34</v>
      </c>
      <c r="G15" s="250"/>
      <c r="H15" s="251"/>
      <c r="I15" s="252"/>
      <c r="J15" s="251"/>
      <c r="K15" s="252"/>
      <c r="L15" s="250"/>
    </row>
    <row r="16" spans="1:12" x14ac:dyDescent="0.3">
      <c r="A16" s="253">
        <v>4.33</v>
      </c>
      <c r="B16" s="254"/>
      <c r="C16" s="237"/>
      <c r="D16" s="254"/>
      <c r="E16" s="246"/>
      <c r="F16" s="254" t="s">
        <v>28</v>
      </c>
      <c r="G16" s="246">
        <v>1</v>
      </c>
      <c r="H16" s="254"/>
      <c r="I16" s="237"/>
      <c r="J16" s="254"/>
      <c r="K16" s="237"/>
      <c r="L16" s="246">
        <f>C16+E16+G16+I16+K16</f>
        <v>1</v>
      </c>
    </row>
    <row r="17" spans="1:12" x14ac:dyDescent="0.3">
      <c r="A17" s="248"/>
      <c r="B17" s="265"/>
      <c r="C17" s="252"/>
      <c r="D17" s="251"/>
      <c r="E17" s="263"/>
      <c r="F17" s="265"/>
      <c r="G17" s="250"/>
      <c r="H17" s="265"/>
      <c r="I17" s="252"/>
      <c r="J17" s="265" t="s">
        <v>40</v>
      </c>
      <c r="K17" s="252"/>
      <c r="L17" s="250"/>
    </row>
    <row r="18" spans="1:12" x14ac:dyDescent="0.3">
      <c r="A18" s="253">
        <v>3.5</v>
      </c>
      <c r="B18" s="261"/>
      <c r="C18" s="237"/>
      <c r="D18" s="254"/>
      <c r="E18" s="238"/>
      <c r="F18" s="261"/>
      <c r="G18" s="246"/>
      <c r="H18" s="261"/>
      <c r="I18" s="237"/>
      <c r="J18" s="261" t="s">
        <v>28</v>
      </c>
      <c r="K18" s="237">
        <v>0.8</v>
      </c>
      <c r="L18" s="246">
        <f>K18</f>
        <v>0.8</v>
      </c>
    </row>
    <row r="19" spans="1:12" x14ac:dyDescent="0.3">
      <c r="A19" s="220">
        <f>SUM(A3:A18)</f>
        <v>39.74</v>
      </c>
      <c r="B19" s="24" t="s">
        <v>8</v>
      </c>
      <c r="C19" s="17">
        <f>SUM(C3:C18)</f>
        <v>0</v>
      </c>
      <c r="D19" s="197"/>
      <c r="E19" s="17">
        <f>SUM(E3:E18)</f>
        <v>3.7300000000000004</v>
      </c>
      <c r="F19" s="189"/>
      <c r="G19" s="17">
        <f>SUM(G3:G18)</f>
        <v>3</v>
      </c>
      <c r="H19" s="24"/>
      <c r="I19" s="17">
        <f>SUM(I5:I18)</f>
        <v>0</v>
      </c>
      <c r="J19" s="24"/>
      <c r="K19" s="17">
        <f>SUM(K3:K18)</f>
        <v>2.42</v>
      </c>
      <c r="L19" s="87">
        <f>SUM(L3:L18)</f>
        <v>9.15</v>
      </c>
    </row>
    <row r="20" spans="1:12" x14ac:dyDescent="0.3">
      <c r="A20" s="221"/>
      <c r="B20" s="2"/>
      <c r="C20" s="2"/>
      <c r="D20" s="2"/>
      <c r="E20" s="2"/>
      <c r="F20" s="222"/>
      <c r="G20" s="2"/>
      <c r="H20" s="2"/>
      <c r="I20" s="57"/>
      <c r="J20" s="95"/>
      <c r="K20" s="2"/>
      <c r="L20" s="223"/>
    </row>
    <row r="21" spans="1:12" x14ac:dyDescent="0.3">
      <c r="A21" s="224"/>
      <c r="B21" s="2"/>
      <c r="C21" s="2"/>
      <c r="D21" s="2"/>
      <c r="E21" s="2"/>
      <c r="F21" s="222"/>
      <c r="G21" s="2"/>
      <c r="H21" s="2" t="s">
        <v>11</v>
      </c>
      <c r="I21" s="2"/>
      <c r="J21" s="95"/>
      <c r="K21" s="225">
        <f>L19*4.33</f>
        <v>39.619500000000002</v>
      </c>
      <c r="L21" s="42"/>
    </row>
    <row r="22" spans="1:12" x14ac:dyDescent="0.3">
      <c r="A22" s="95"/>
      <c r="B22" s="2" t="s">
        <v>12</v>
      </c>
      <c r="C22" s="2"/>
      <c r="D22" s="2"/>
      <c r="E22" s="58"/>
      <c r="F22" s="226">
        <v>45001</v>
      </c>
      <c r="G22" s="2"/>
      <c r="H22" s="2"/>
      <c r="I22" s="227"/>
      <c r="J22" s="2"/>
      <c r="K22" s="2"/>
      <c r="L22" s="228"/>
    </row>
    <row r="23" spans="1:12" x14ac:dyDescent="0.3">
      <c r="A23" s="2"/>
      <c r="B23" s="2" t="s">
        <v>16</v>
      </c>
      <c r="C23" s="2"/>
      <c r="D23" s="2" t="str">
        <f>B1</f>
        <v>ANGELES ROMERA LOPEZ</v>
      </c>
      <c r="E23" s="2"/>
      <c r="F23" s="222"/>
      <c r="G23" s="2"/>
      <c r="H23" s="2"/>
      <c r="I23" s="2"/>
      <c r="J23" s="2"/>
      <c r="K23" s="2"/>
      <c r="L23" s="2"/>
    </row>
  </sheetData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O30" sqref="O30"/>
    </sheetView>
  </sheetViews>
  <sheetFormatPr baseColWidth="10" defaultRowHeight="14.4" x14ac:dyDescent="0.3"/>
  <cols>
    <col min="1" max="1" width="8.109375" customWidth="1"/>
    <col min="2" max="2" width="8.6640625" customWidth="1"/>
    <col min="3" max="3" width="8.33203125" customWidth="1"/>
    <col min="4" max="4" width="15" customWidth="1"/>
    <col min="5" max="5" width="10" customWidth="1"/>
    <col min="7" max="7" width="7.109375" customWidth="1"/>
    <col min="8" max="8" width="8" customWidth="1"/>
    <col min="9" max="9" width="6.33203125" customWidth="1"/>
    <col min="10" max="10" width="13.6640625" customWidth="1"/>
    <col min="11" max="11" width="7.44140625" customWidth="1"/>
    <col min="12" max="12" width="7.6640625" customWidth="1"/>
  </cols>
  <sheetData>
    <row r="1" spans="1:12" x14ac:dyDescent="0.3">
      <c r="B1" s="1" t="s">
        <v>15</v>
      </c>
      <c r="C1" s="2"/>
      <c r="D1" s="1"/>
      <c r="E1" s="1"/>
      <c r="F1" s="3"/>
      <c r="G1" s="1"/>
      <c r="H1" s="1"/>
      <c r="I1" s="1"/>
      <c r="J1" s="1"/>
      <c r="K1" s="1"/>
    </row>
    <row r="2" spans="1:12" x14ac:dyDescent="0.3">
      <c r="B2" s="1"/>
      <c r="C2" s="2"/>
      <c r="D2" s="1"/>
      <c r="E2" s="1"/>
      <c r="F2" s="3"/>
      <c r="G2" s="1"/>
      <c r="H2" s="1"/>
      <c r="I2" s="1"/>
      <c r="J2" s="1"/>
      <c r="K2" s="1"/>
    </row>
    <row r="3" spans="1:12" x14ac:dyDescent="0.3">
      <c r="A3" s="4" t="s">
        <v>0</v>
      </c>
      <c r="B3" s="4" t="s">
        <v>1</v>
      </c>
      <c r="C3" s="5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</row>
    <row r="4" spans="1:12" x14ac:dyDescent="0.3">
      <c r="A4" s="7"/>
      <c r="B4" s="41"/>
      <c r="C4" s="15"/>
      <c r="D4" s="10"/>
      <c r="E4" s="19"/>
      <c r="F4" s="16"/>
      <c r="G4" s="19"/>
      <c r="H4" s="10"/>
      <c r="I4" s="102"/>
      <c r="J4" s="16" t="s">
        <v>9</v>
      </c>
      <c r="K4" s="102"/>
      <c r="L4" s="102"/>
    </row>
    <row r="5" spans="1:12" x14ac:dyDescent="0.3">
      <c r="A5" s="11">
        <v>3</v>
      </c>
      <c r="B5" s="12"/>
      <c r="C5" s="17"/>
      <c r="D5" s="14"/>
      <c r="E5" s="26"/>
      <c r="F5" s="13"/>
      <c r="G5" s="18"/>
      <c r="H5" s="12"/>
      <c r="I5" s="103"/>
      <c r="J5" s="13" t="s">
        <v>10</v>
      </c>
      <c r="K5" s="103">
        <v>0.69</v>
      </c>
      <c r="L5" s="103">
        <f>C5+E5+G5+I5+K5</f>
        <v>0.69</v>
      </c>
    </row>
    <row r="6" spans="1:12" x14ac:dyDescent="0.3">
      <c r="A6" s="64">
        <v>3.25</v>
      </c>
      <c r="B6" s="38"/>
      <c r="C6" s="191"/>
      <c r="D6" s="38" t="s">
        <v>25</v>
      </c>
      <c r="E6" s="185"/>
      <c r="F6" s="38"/>
      <c r="G6" s="64"/>
      <c r="H6" s="65"/>
      <c r="I6" s="64"/>
      <c r="J6" s="65"/>
      <c r="K6" s="64"/>
      <c r="L6" s="64"/>
    </row>
    <row r="7" spans="1:12" x14ac:dyDescent="0.3">
      <c r="A7" s="75"/>
      <c r="B7" s="22"/>
      <c r="C7" s="68"/>
      <c r="D7" s="22" t="s">
        <v>56</v>
      </c>
      <c r="E7" s="186">
        <v>0.75</v>
      </c>
      <c r="F7" s="62"/>
      <c r="G7" s="63"/>
      <c r="H7" s="22"/>
      <c r="I7" s="110"/>
      <c r="J7" s="62"/>
      <c r="K7" s="110"/>
      <c r="L7" s="103">
        <f>C7+E7+G7+I7+K7</f>
        <v>0.75</v>
      </c>
    </row>
    <row r="8" spans="1:12" x14ac:dyDescent="0.3">
      <c r="A8" s="69">
        <v>8</v>
      </c>
      <c r="B8" s="10"/>
      <c r="C8" s="102"/>
      <c r="D8" s="10" t="s">
        <v>27</v>
      </c>
      <c r="E8" s="20"/>
      <c r="F8" s="16"/>
      <c r="G8" s="16"/>
      <c r="H8" s="10"/>
      <c r="I8" s="102"/>
      <c r="J8" s="10" t="s">
        <v>27</v>
      </c>
      <c r="K8" s="102"/>
      <c r="L8" s="102"/>
    </row>
    <row r="9" spans="1:12" x14ac:dyDescent="0.3">
      <c r="A9" s="70"/>
      <c r="B9" s="14"/>
      <c r="C9" s="107"/>
      <c r="D9" s="14" t="s">
        <v>28</v>
      </c>
      <c r="E9" s="26">
        <v>1.49</v>
      </c>
      <c r="F9" s="13"/>
      <c r="G9" s="25"/>
      <c r="H9" s="14"/>
      <c r="I9" s="103"/>
      <c r="J9" s="14" t="s">
        <v>29</v>
      </c>
      <c r="K9" s="103">
        <v>0.35</v>
      </c>
      <c r="L9" s="103">
        <f>E9+K9</f>
        <v>1.8399999999999999</v>
      </c>
    </row>
    <row r="10" spans="1:12" x14ac:dyDescent="0.3">
      <c r="A10" s="69">
        <v>3</v>
      </c>
      <c r="B10" s="10"/>
      <c r="C10" s="102"/>
      <c r="D10" s="10" t="s">
        <v>30</v>
      </c>
      <c r="E10" s="20"/>
      <c r="F10" s="16"/>
      <c r="G10" s="10"/>
      <c r="H10" s="10"/>
      <c r="I10" s="102"/>
      <c r="J10" s="10" t="s">
        <v>30</v>
      </c>
      <c r="K10" s="102"/>
      <c r="L10" s="102"/>
    </row>
    <row r="11" spans="1:12" x14ac:dyDescent="0.3">
      <c r="A11" s="70"/>
      <c r="B11" s="25"/>
      <c r="C11" s="109"/>
      <c r="D11" s="25" t="s">
        <v>28</v>
      </c>
      <c r="E11" s="187">
        <v>0.44</v>
      </c>
      <c r="F11" s="14"/>
      <c r="G11" s="12"/>
      <c r="H11" s="12"/>
      <c r="I11" s="103"/>
      <c r="J11" s="12" t="s">
        <v>31</v>
      </c>
      <c r="K11" s="103">
        <v>0.25</v>
      </c>
      <c r="L11" s="103">
        <f>E11+K11</f>
        <v>0.69</v>
      </c>
    </row>
    <row r="12" spans="1:12" x14ac:dyDescent="0.3">
      <c r="A12" s="7"/>
      <c r="B12" s="206"/>
      <c r="C12" s="110"/>
      <c r="D12" s="206" t="s">
        <v>32</v>
      </c>
      <c r="E12" s="63"/>
      <c r="F12" s="206"/>
      <c r="G12" s="22"/>
      <c r="H12" s="206"/>
      <c r="I12" s="110"/>
      <c r="J12" s="206" t="s">
        <v>32</v>
      </c>
      <c r="K12" s="110"/>
      <c r="L12" s="104"/>
    </row>
    <row r="13" spans="1:12" x14ac:dyDescent="0.3">
      <c r="A13" s="11">
        <v>6</v>
      </c>
      <c r="B13" s="74"/>
      <c r="C13" s="103"/>
      <c r="D13" s="74" t="s">
        <v>10</v>
      </c>
      <c r="E13" s="18">
        <v>1.05</v>
      </c>
      <c r="F13" s="14"/>
      <c r="G13" s="12"/>
      <c r="H13" s="12"/>
      <c r="I13" s="103"/>
      <c r="J13" s="12" t="s">
        <v>29</v>
      </c>
      <c r="K13" s="103">
        <v>0.33</v>
      </c>
      <c r="L13" s="103">
        <f>E13+K13</f>
        <v>1.3800000000000001</v>
      </c>
    </row>
    <row r="14" spans="1:12" x14ac:dyDescent="0.3">
      <c r="A14" s="84"/>
      <c r="B14" s="80"/>
      <c r="C14" s="15"/>
      <c r="D14" s="80"/>
      <c r="E14" s="85"/>
      <c r="F14" s="80" t="s">
        <v>34</v>
      </c>
      <c r="G14" s="85"/>
      <c r="H14" s="80"/>
      <c r="I14" s="15"/>
      <c r="J14" s="80"/>
      <c r="K14" s="15"/>
      <c r="L14" s="15"/>
    </row>
    <row r="15" spans="1:12" x14ac:dyDescent="0.3">
      <c r="A15" s="24">
        <v>4.33</v>
      </c>
      <c r="B15" s="86"/>
      <c r="C15" s="17"/>
      <c r="D15" s="201"/>
      <c r="E15" s="87"/>
      <c r="F15" s="201" t="s">
        <v>28</v>
      </c>
      <c r="G15" s="87">
        <v>1</v>
      </c>
      <c r="H15" s="89"/>
      <c r="I15" s="17"/>
      <c r="J15" s="86"/>
      <c r="K15" s="17"/>
      <c r="L15" s="17">
        <f>C15+E15+G15+I15+K15</f>
        <v>1</v>
      </c>
    </row>
    <row r="16" spans="1:12" x14ac:dyDescent="0.3">
      <c r="A16" s="37"/>
      <c r="B16" s="96"/>
      <c r="C16" s="15"/>
      <c r="D16" s="80"/>
      <c r="E16" s="188"/>
      <c r="F16" s="96"/>
      <c r="G16" s="85"/>
      <c r="H16" s="96"/>
      <c r="I16" s="15"/>
      <c r="J16" s="96" t="s">
        <v>40</v>
      </c>
      <c r="K16" s="15"/>
      <c r="L16" s="15"/>
    </row>
    <row r="17" spans="1:12" x14ac:dyDescent="0.3">
      <c r="A17" s="24">
        <v>3.5</v>
      </c>
      <c r="B17" s="98"/>
      <c r="C17" s="17"/>
      <c r="D17" s="86"/>
      <c r="E17" s="189"/>
      <c r="F17" s="98"/>
      <c r="G17" s="87"/>
      <c r="H17" s="98"/>
      <c r="I17" s="17"/>
      <c r="J17" s="98" t="s">
        <v>28</v>
      </c>
      <c r="K17" s="17">
        <v>0.8</v>
      </c>
      <c r="L17" s="103">
        <f>K17</f>
        <v>0.8</v>
      </c>
    </row>
    <row r="18" spans="1:12" x14ac:dyDescent="0.3">
      <c r="A18" s="161"/>
      <c r="B18" s="162"/>
      <c r="C18" s="166"/>
      <c r="D18" s="164"/>
      <c r="E18" s="190"/>
      <c r="F18" s="162" t="s">
        <v>44</v>
      </c>
      <c r="G18" s="163"/>
      <c r="H18" s="162"/>
      <c r="I18" s="166"/>
      <c r="J18" s="162"/>
      <c r="K18" s="166"/>
      <c r="L18" s="110"/>
    </row>
    <row r="19" spans="1:12" ht="81.599999999999994" x14ac:dyDescent="0.3">
      <c r="A19" s="161">
        <v>5.33</v>
      </c>
      <c r="B19" s="162"/>
      <c r="C19" s="166"/>
      <c r="D19" s="164"/>
      <c r="E19" s="190"/>
      <c r="F19" s="167" t="s">
        <v>45</v>
      </c>
      <c r="G19" s="163">
        <v>1.23</v>
      </c>
      <c r="H19" s="162"/>
      <c r="I19" s="166"/>
      <c r="J19" s="162"/>
      <c r="K19" s="166"/>
      <c r="L19" s="110">
        <f>C19+E19+G19+I19+K19</f>
        <v>1.23</v>
      </c>
    </row>
    <row r="20" spans="1:12" x14ac:dyDescent="0.3">
      <c r="A20" s="7"/>
      <c r="B20" s="10"/>
      <c r="C20" s="15"/>
      <c r="D20" s="10"/>
      <c r="E20" s="20"/>
      <c r="F20" s="16"/>
      <c r="G20" s="20"/>
      <c r="H20" s="10"/>
      <c r="I20" s="102"/>
      <c r="J20" s="10"/>
      <c r="K20" s="102"/>
      <c r="L20" s="102"/>
    </row>
    <row r="21" spans="1:12" x14ac:dyDescent="0.3">
      <c r="A21" s="76">
        <f>SUM(A4:A20)</f>
        <v>36.409999999999997</v>
      </c>
      <c r="B21" s="11" t="s">
        <v>8</v>
      </c>
      <c r="C21" s="17">
        <f>SUM(C4:C20)</f>
        <v>0</v>
      </c>
      <c r="D21" s="25"/>
      <c r="E21" s="17">
        <f>SUM(E4:E20)</f>
        <v>3.7300000000000004</v>
      </c>
      <c r="F21" s="26"/>
      <c r="G21" s="17">
        <f>SUM(G4:G20)</f>
        <v>2.23</v>
      </c>
      <c r="H21" s="11"/>
      <c r="I21" s="17">
        <f>SUM(I4:I20)</f>
        <v>0</v>
      </c>
      <c r="J21" s="11"/>
      <c r="K21" s="17">
        <f>SUM(K4:K20)</f>
        <v>2.42</v>
      </c>
      <c r="L21" s="17">
        <f>SUM(L4:L20)</f>
        <v>8.379999999999999</v>
      </c>
    </row>
    <row r="22" spans="1:12" x14ac:dyDescent="0.3">
      <c r="A22" s="27"/>
      <c r="B22" s="1"/>
      <c r="C22" s="2"/>
      <c r="D22" s="1"/>
      <c r="E22" s="1"/>
      <c r="F22" s="3"/>
      <c r="G22" s="1"/>
      <c r="H22" s="1"/>
      <c r="I22" s="9"/>
      <c r="J22" s="28"/>
      <c r="K22" s="1"/>
      <c r="L22" s="106"/>
    </row>
    <row r="23" spans="1:12" x14ac:dyDescent="0.3">
      <c r="A23" s="30"/>
      <c r="B23" s="1"/>
      <c r="C23" s="2"/>
      <c r="D23" s="1"/>
      <c r="E23" s="1"/>
      <c r="F23" s="3"/>
      <c r="G23" s="1"/>
      <c r="H23" s="1" t="s">
        <v>11</v>
      </c>
      <c r="I23" s="1"/>
      <c r="J23" s="28"/>
      <c r="K23" s="31">
        <f>L21*4.33</f>
        <v>36.285399999999996</v>
      </c>
      <c r="L23" s="32"/>
    </row>
    <row r="24" spans="1:12" x14ac:dyDescent="0.3">
      <c r="A24" s="28"/>
      <c r="B24" s="1" t="s">
        <v>12</v>
      </c>
      <c r="C24" s="2"/>
      <c r="D24" s="1"/>
      <c r="E24" s="35">
        <v>44804</v>
      </c>
      <c r="F24" s="3"/>
      <c r="G24" s="1"/>
      <c r="H24" s="1"/>
      <c r="I24" s="33"/>
      <c r="J24" s="1"/>
      <c r="K24" s="1"/>
      <c r="L24" s="34"/>
    </row>
    <row r="25" spans="1:12" x14ac:dyDescent="0.3">
      <c r="B25" s="1" t="s">
        <v>16</v>
      </c>
      <c r="C25" s="2"/>
      <c r="D25" s="1" t="str">
        <f>B1</f>
        <v>ANGELES ROMERA LOPEZ</v>
      </c>
      <c r="F25" s="36"/>
      <c r="G25" s="1"/>
      <c r="H25" s="1"/>
      <c r="I25" s="1"/>
      <c r="J25" s="1"/>
      <c r="K25" s="1"/>
    </row>
    <row r="27" spans="1:12" x14ac:dyDescent="0.3">
      <c r="G27" t="s">
        <v>80</v>
      </c>
    </row>
  </sheetData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opLeftCell="A10" workbookViewId="0">
      <selection sqref="A1:L28"/>
    </sheetView>
  </sheetViews>
  <sheetFormatPr baseColWidth="10" defaultRowHeight="14.4" x14ac:dyDescent="0.3"/>
  <cols>
    <col min="1" max="1" width="8.6640625" customWidth="1"/>
    <col min="3" max="3" width="8.33203125" customWidth="1"/>
    <col min="4" max="4" width="14.109375" customWidth="1"/>
    <col min="5" max="5" width="9.88671875" customWidth="1"/>
    <col min="7" max="7" width="8.33203125" customWidth="1"/>
    <col min="9" max="9" width="6.88671875" customWidth="1"/>
    <col min="10" max="10" width="12.33203125" customWidth="1"/>
    <col min="11" max="11" width="6.6640625" customWidth="1"/>
    <col min="12" max="12" width="8.6640625" customWidth="1"/>
  </cols>
  <sheetData>
    <row r="1" spans="1:12" x14ac:dyDescent="0.3">
      <c r="B1" s="1" t="s">
        <v>15</v>
      </c>
      <c r="C1" s="2"/>
      <c r="D1" s="1"/>
      <c r="E1" s="1"/>
      <c r="F1" s="3"/>
      <c r="G1" s="1"/>
      <c r="H1" s="1"/>
      <c r="I1" s="1"/>
      <c r="J1" s="1"/>
      <c r="K1" s="1"/>
    </row>
    <row r="2" spans="1:12" x14ac:dyDescent="0.3">
      <c r="B2" s="1"/>
      <c r="C2" s="2"/>
      <c r="D2" s="1"/>
      <c r="E2" s="1"/>
      <c r="F2" s="3"/>
      <c r="G2" s="1"/>
      <c r="H2" s="1"/>
      <c r="I2" s="1"/>
      <c r="J2" s="1"/>
      <c r="K2" s="1"/>
    </row>
    <row r="3" spans="1:12" x14ac:dyDescent="0.3">
      <c r="A3" s="4" t="s">
        <v>0</v>
      </c>
      <c r="B3" s="4" t="s">
        <v>1</v>
      </c>
      <c r="C3" s="5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</row>
    <row r="4" spans="1:12" x14ac:dyDescent="0.3">
      <c r="A4" s="207"/>
      <c r="B4" s="208"/>
      <c r="C4" s="91"/>
      <c r="D4" s="207" t="s">
        <v>77</v>
      </c>
      <c r="E4" s="207"/>
      <c r="F4" s="209"/>
      <c r="G4" s="207"/>
      <c r="H4" s="207"/>
      <c r="I4" s="207"/>
      <c r="J4" s="207" t="s">
        <v>78</v>
      </c>
      <c r="K4" s="207"/>
      <c r="L4" s="207"/>
    </row>
    <row r="5" spans="1:12" x14ac:dyDescent="0.3">
      <c r="A5" s="210">
        <v>6</v>
      </c>
      <c r="B5" s="28"/>
      <c r="C5" s="211"/>
      <c r="D5" s="210" t="s">
        <v>31</v>
      </c>
      <c r="E5" s="210">
        <v>0.33</v>
      </c>
      <c r="F5" s="212"/>
      <c r="G5" s="210"/>
      <c r="H5" s="210"/>
      <c r="I5" s="210"/>
      <c r="J5" s="210" t="s">
        <v>28</v>
      </c>
      <c r="K5" s="210">
        <v>1.05</v>
      </c>
      <c r="L5" s="210">
        <v>1.38</v>
      </c>
    </row>
    <row r="6" spans="1:12" ht="24.6" x14ac:dyDescent="0.3">
      <c r="A6" s="7"/>
      <c r="B6" s="41"/>
      <c r="C6" s="15"/>
      <c r="D6" s="10"/>
      <c r="E6" s="19"/>
      <c r="F6" s="16"/>
      <c r="G6" s="19"/>
      <c r="H6" s="10"/>
      <c r="I6" s="102"/>
      <c r="J6" s="16" t="s">
        <v>9</v>
      </c>
      <c r="K6" s="102"/>
      <c r="L6" s="102"/>
    </row>
    <row r="7" spans="1:12" x14ac:dyDescent="0.3">
      <c r="A7" s="11">
        <v>3</v>
      </c>
      <c r="B7" s="12"/>
      <c r="C7" s="17"/>
      <c r="D7" s="14"/>
      <c r="E7" s="26"/>
      <c r="F7" s="13"/>
      <c r="G7" s="18"/>
      <c r="H7" s="12"/>
      <c r="I7" s="103"/>
      <c r="J7" s="13" t="s">
        <v>10</v>
      </c>
      <c r="K7" s="103">
        <v>0.69</v>
      </c>
      <c r="L7" s="103">
        <f>C7+E7+G7+I7+K7</f>
        <v>0.69</v>
      </c>
    </row>
    <row r="8" spans="1:12" x14ac:dyDescent="0.3">
      <c r="A8" s="64">
        <v>3.25</v>
      </c>
      <c r="B8" s="38"/>
      <c r="C8" s="191"/>
      <c r="D8" s="38" t="s">
        <v>25</v>
      </c>
      <c r="E8" s="185"/>
      <c r="F8" s="38"/>
      <c r="G8" s="64"/>
      <c r="H8" s="65"/>
      <c r="I8" s="64"/>
      <c r="J8" s="65"/>
      <c r="K8" s="64"/>
      <c r="L8" s="64"/>
    </row>
    <row r="9" spans="1:12" x14ac:dyDescent="0.3">
      <c r="A9" s="75"/>
      <c r="B9" s="22"/>
      <c r="C9" s="68"/>
      <c r="D9" s="22" t="s">
        <v>56</v>
      </c>
      <c r="E9" s="186">
        <v>0.75</v>
      </c>
      <c r="F9" s="62"/>
      <c r="G9" s="63"/>
      <c r="H9" s="22"/>
      <c r="I9" s="110"/>
      <c r="J9" s="62"/>
      <c r="K9" s="110"/>
      <c r="L9" s="103">
        <f>C9+E9+G9+I9+K9</f>
        <v>0.75</v>
      </c>
    </row>
    <row r="10" spans="1:12" x14ac:dyDescent="0.3">
      <c r="A10" s="69">
        <v>8</v>
      </c>
      <c r="B10" s="10"/>
      <c r="C10" s="102"/>
      <c r="D10" s="10" t="s">
        <v>27</v>
      </c>
      <c r="E10" s="20"/>
      <c r="F10" s="16"/>
      <c r="G10" s="16"/>
      <c r="H10" s="10"/>
      <c r="I10" s="102"/>
      <c r="J10" s="10" t="s">
        <v>27</v>
      </c>
      <c r="K10" s="102"/>
      <c r="L10" s="102"/>
    </row>
    <row r="11" spans="1:12" x14ac:dyDescent="0.3">
      <c r="A11" s="70"/>
      <c r="B11" s="14"/>
      <c r="C11" s="107"/>
      <c r="D11" s="14" t="s">
        <v>28</v>
      </c>
      <c r="E11" s="26">
        <v>1.49</v>
      </c>
      <c r="F11" s="13"/>
      <c r="G11" s="25"/>
      <c r="H11" s="14"/>
      <c r="I11" s="103"/>
      <c r="J11" s="14" t="s">
        <v>29</v>
      </c>
      <c r="K11" s="103">
        <v>0.35</v>
      </c>
      <c r="L11" s="103">
        <f>E11+K11</f>
        <v>1.8399999999999999</v>
      </c>
    </row>
    <row r="12" spans="1:12" x14ac:dyDescent="0.3">
      <c r="A12" s="69">
        <v>3</v>
      </c>
      <c r="B12" s="10"/>
      <c r="C12" s="102"/>
      <c r="D12" s="10" t="s">
        <v>30</v>
      </c>
      <c r="E12" s="20"/>
      <c r="F12" s="16"/>
      <c r="G12" s="10"/>
      <c r="H12" s="10"/>
      <c r="I12" s="102"/>
      <c r="J12" s="10" t="s">
        <v>30</v>
      </c>
      <c r="K12" s="102"/>
      <c r="L12" s="102"/>
    </row>
    <row r="13" spans="1:12" x14ac:dyDescent="0.3">
      <c r="A13" s="70"/>
      <c r="B13" s="25"/>
      <c r="C13" s="109"/>
      <c r="D13" s="25" t="s">
        <v>28</v>
      </c>
      <c r="E13" s="187">
        <v>0.44</v>
      </c>
      <c r="F13" s="14"/>
      <c r="G13" s="12"/>
      <c r="H13" s="12"/>
      <c r="I13" s="103"/>
      <c r="J13" s="12" t="s">
        <v>31</v>
      </c>
      <c r="K13" s="103">
        <v>0.25</v>
      </c>
      <c r="L13" s="103">
        <f>E13+K13</f>
        <v>0.69</v>
      </c>
    </row>
    <row r="14" spans="1:12" x14ac:dyDescent="0.3">
      <c r="A14" s="7"/>
      <c r="B14" s="205"/>
      <c r="C14" s="110"/>
      <c r="D14" s="205" t="s">
        <v>32</v>
      </c>
      <c r="E14" s="63"/>
      <c r="F14" s="205"/>
      <c r="G14" s="22"/>
      <c r="H14" s="205"/>
      <c r="I14" s="110"/>
      <c r="J14" s="205" t="s">
        <v>32</v>
      </c>
      <c r="K14" s="110"/>
      <c r="L14" s="104"/>
    </row>
    <row r="15" spans="1:12" x14ac:dyDescent="0.3">
      <c r="A15" s="11">
        <v>6</v>
      </c>
      <c r="B15" s="74"/>
      <c r="C15" s="103"/>
      <c r="D15" s="74" t="s">
        <v>10</v>
      </c>
      <c r="E15" s="18">
        <v>1.05</v>
      </c>
      <c r="F15" s="14"/>
      <c r="G15" s="12"/>
      <c r="H15" s="12"/>
      <c r="I15" s="103"/>
      <c r="J15" s="12" t="s">
        <v>29</v>
      </c>
      <c r="K15" s="103">
        <v>0.33</v>
      </c>
      <c r="L15" s="103">
        <f>E15+K15</f>
        <v>1.3800000000000001</v>
      </c>
    </row>
    <row r="16" spans="1:12" x14ac:dyDescent="0.3">
      <c r="A16" s="84"/>
      <c r="B16" s="80"/>
      <c r="C16" s="15"/>
      <c r="D16" s="80"/>
      <c r="E16" s="85"/>
      <c r="F16" s="80" t="s">
        <v>34</v>
      </c>
      <c r="G16" s="85"/>
      <c r="H16" s="80"/>
      <c r="I16" s="15"/>
      <c r="J16" s="80"/>
      <c r="K16" s="15"/>
      <c r="L16" s="15"/>
    </row>
    <row r="17" spans="1:12" x14ac:dyDescent="0.3">
      <c r="A17" s="24">
        <v>4.33</v>
      </c>
      <c r="B17" s="86"/>
      <c r="C17" s="17"/>
      <c r="D17" s="201"/>
      <c r="E17" s="87"/>
      <c r="F17" s="201" t="s">
        <v>28</v>
      </c>
      <c r="G17" s="87">
        <v>1</v>
      </c>
      <c r="H17" s="89"/>
      <c r="I17" s="17"/>
      <c r="J17" s="86"/>
      <c r="K17" s="17"/>
      <c r="L17" s="17">
        <f>C17+E17+G17+I17+K17</f>
        <v>1</v>
      </c>
    </row>
    <row r="18" spans="1:12" x14ac:dyDescent="0.3">
      <c r="A18" s="37"/>
      <c r="B18" s="96"/>
      <c r="C18" s="15"/>
      <c r="D18" s="80"/>
      <c r="E18" s="188"/>
      <c r="F18" s="96"/>
      <c r="G18" s="85"/>
      <c r="H18" s="96"/>
      <c r="I18" s="15"/>
      <c r="J18" s="96" t="s">
        <v>40</v>
      </c>
      <c r="K18" s="15"/>
      <c r="L18" s="15"/>
    </row>
    <row r="19" spans="1:12" x14ac:dyDescent="0.3">
      <c r="A19" s="24">
        <v>3.5</v>
      </c>
      <c r="B19" s="98"/>
      <c r="C19" s="17"/>
      <c r="D19" s="86"/>
      <c r="E19" s="189"/>
      <c r="F19" s="98"/>
      <c r="G19" s="87"/>
      <c r="H19" s="98"/>
      <c r="I19" s="17"/>
      <c r="J19" s="98" t="s">
        <v>28</v>
      </c>
      <c r="K19" s="17">
        <v>0.8</v>
      </c>
      <c r="L19" s="103">
        <f>K19</f>
        <v>0.8</v>
      </c>
    </row>
    <row r="20" spans="1:12" x14ac:dyDescent="0.3">
      <c r="A20" s="161"/>
      <c r="B20" s="162"/>
      <c r="C20" s="166"/>
      <c r="D20" s="164"/>
      <c r="E20" s="190"/>
      <c r="F20" s="162" t="s">
        <v>44</v>
      </c>
      <c r="G20" s="163"/>
      <c r="H20" s="162"/>
      <c r="I20" s="166"/>
      <c r="J20" s="162"/>
      <c r="K20" s="166"/>
      <c r="L20" s="110"/>
    </row>
    <row r="21" spans="1:12" ht="81.599999999999994" x14ac:dyDescent="0.3">
      <c r="A21" s="161">
        <v>5.33</v>
      </c>
      <c r="B21" s="162"/>
      <c r="C21" s="166"/>
      <c r="D21" s="164"/>
      <c r="E21" s="190"/>
      <c r="F21" s="167" t="s">
        <v>45</v>
      </c>
      <c r="G21" s="163">
        <v>1.23</v>
      </c>
      <c r="H21" s="162"/>
      <c r="I21" s="166"/>
      <c r="J21" s="162"/>
      <c r="K21" s="166"/>
      <c r="L21" s="110">
        <f>C21+E21+G21+I21+K21</f>
        <v>1.23</v>
      </c>
    </row>
    <row r="22" spans="1:12" x14ac:dyDescent="0.3">
      <c r="A22" s="7"/>
      <c r="B22" s="10"/>
      <c r="C22" s="15"/>
      <c r="D22" s="10"/>
      <c r="E22" s="20"/>
      <c r="F22" s="16"/>
      <c r="G22" s="20"/>
      <c r="H22" s="10"/>
      <c r="I22" s="102"/>
      <c r="J22" s="10"/>
      <c r="K22" s="102"/>
      <c r="L22" s="102"/>
    </row>
    <row r="23" spans="1:12" x14ac:dyDescent="0.3">
      <c r="A23" s="76">
        <f>SUM(A4:A22)</f>
        <v>42.41</v>
      </c>
      <c r="B23" s="11" t="s">
        <v>8</v>
      </c>
      <c r="C23" s="17">
        <f>SUM(C6:C22)</f>
        <v>0</v>
      </c>
      <c r="D23" s="25"/>
      <c r="E23" s="17">
        <f>SUM(E4:E22)</f>
        <v>4.0600000000000005</v>
      </c>
      <c r="F23" s="26"/>
      <c r="G23" s="17">
        <f>SUM(G6:G22)</f>
        <v>2.23</v>
      </c>
      <c r="H23" s="11"/>
      <c r="I23" s="17">
        <f>SUM(I6:I22)</f>
        <v>0</v>
      </c>
      <c r="J23" s="11"/>
      <c r="K23" s="17">
        <f>SUM(K4:K22)</f>
        <v>3.4699999999999998</v>
      </c>
      <c r="L23" s="17">
        <f>SUM(L4:L22)</f>
        <v>9.76</v>
      </c>
    </row>
    <row r="24" spans="1:12" x14ac:dyDescent="0.3">
      <c r="A24" s="27"/>
      <c r="B24" s="1"/>
      <c r="C24" s="2"/>
      <c r="D24" s="1"/>
      <c r="E24" s="1"/>
      <c r="F24" s="3"/>
      <c r="G24" s="1"/>
      <c r="H24" s="1"/>
      <c r="I24" s="9"/>
      <c r="J24" s="28"/>
      <c r="K24" s="1"/>
      <c r="L24" s="106"/>
    </row>
    <row r="25" spans="1:12" x14ac:dyDescent="0.3">
      <c r="A25" s="30"/>
      <c r="B25" s="1"/>
      <c r="C25" s="2"/>
      <c r="D25" s="1"/>
      <c r="E25" s="1"/>
      <c r="F25" s="3"/>
      <c r="G25" s="1"/>
      <c r="H25" s="1" t="s">
        <v>11</v>
      </c>
      <c r="I25" s="1"/>
      <c r="J25" s="28"/>
      <c r="K25" s="31">
        <f>L23*4.33</f>
        <v>42.260800000000003</v>
      </c>
      <c r="L25" s="32"/>
    </row>
    <row r="26" spans="1:12" x14ac:dyDescent="0.3">
      <c r="A26" s="28"/>
      <c r="B26" s="1" t="s">
        <v>12</v>
      </c>
      <c r="C26" s="2"/>
      <c r="D26" s="1"/>
      <c r="E26" s="35">
        <v>44789</v>
      </c>
      <c r="F26" s="3"/>
      <c r="G26" s="1"/>
      <c r="H26" s="1"/>
      <c r="I26" s="33"/>
      <c r="J26" s="1"/>
      <c r="K26" s="1"/>
      <c r="L26" s="34"/>
    </row>
    <row r="27" spans="1:12" x14ac:dyDescent="0.3">
      <c r="B27" s="1" t="s">
        <v>16</v>
      </c>
      <c r="C27" s="2"/>
      <c r="D27" s="1" t="str">
        <f>B1</f>
        <v>ANGELES ROMERA LOPEZ</v>
      </c>
      <c r="F27" s="36"/>
      <c r="G27" s="1"/>
      <c r="H27" s="1"/>
      <c r="I27" s="1"/>
      <c r="J27" s="1"/>
      <c r="K27" s="1"/>
    </row>
    <row r="28" spans="1:12" x14ac:dyDescent="0.3">
      <c r="F28" t="s">
        <v>79</v>
      </c>
    </row>
  </sheetData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sqref="A1:L25"/>
    </sheetView>
  </sheetViews>
  <sheetFormatPr baseColWidth="10" defaultRowHeight="14.4" x14ac:dyDescent="0.3"/>
  <cols>
    <col min="1" max="1" width="6.5546875" customWidth="1"/>
    <col min="4" max="4" width="15.109375" customWidth="1"/>
    <col min="5" max="5" width="6.109375" customWidth="1"/>
    <col min="6" max="6" width="25.88671875" customWidth="1"/>
    <col min="7" max="7" width="6.33203125" customWidth="1"/>
    <col min="9" max="9" width="5.109375" customWidth="1"/>
    <col min="10" max="10" width="15.33203125" customWidth="1"/>
    <col min="11" max="11" width="7.44140625" customWidth="1"/>
    <col min="12" max="12" width="6.44140625" customWidth="1"/>
  </cols>
  <sheetData>
    <row r="1" spans="1:12" x14ac:dyDescent="0.3">
      <c r="B1" s="1" t="s">
        <v>15</v>
      </c>
      <c r="C1" s="2"/>
      <c r="D1" s="1"/>
      <c r="E1" s="1"/>
      <c r="F1" s="3"/>
      <c r="G1" s="1"/>
      <c r="H1" s="1"/>
      <c r="I1" s="1"/>
      <c r="J1" s="1"/>
      <c r="K1" s="1"/>
    </row>
    <row r="2" spans="1:12" x14ac:dyDescent="0.3">
      <c r="B2" s="1"/>
      <c r="C2" s="2"/>
      <c r="D2" s="1"/>
      <c r="E2" s="1"/>
      <c r="F2" s="3"/>
      <c r="G2" s="1"/>
      <c r="H2" s="1"/>
      <c r="I2" s="1"/>
      <c r="J2" s="1"/>
      <c r="K2" s="1"/>
    </row>
    <row r="3" spans="1:12" x14ac:dyDescent="0.3">
      <c r="A3" s="4" t="s">
        <v>0</v>
      </c>
      <c r="B3" s="4" t="s">
        <v>1</v>
      </c>
      <c r="C3" s="5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</row>
    <row r="4" spans="1:12" ht="14.25" customHeight="1" x14ac:dyDescent="0.3">
      <c r="A4" s="7"/>
      <c r="B4" s="41"/>
      <c r="C4" s="15"/>
      <c r="D4" s="10"/>
      <c r="E4" s="19"/>
      <c r="F4" s="16"/>
      <c r="G4" s="19"/>
      <c r="H4" s="10"/>
      <c r="I4" s="102"/>
      <c r="J4" s="16" t="s">
        <v>9</v>
      </c>
      <c r="K4" s="102"/>
      <c r="L4" s="102"/>
    </row>
    <row r="5" spans="1:12" x14ac:dyDescent="0.3">
      <c r="A5" s="11">
        <v>3</v>
      </c>
      <c r="B5" s="12"/>
      <c r="C5" s="17"/>
      <c r="D5" s="14"/>
      <c r="E5" s="26"/>
      <c r="F5" s="13"/>
      <c r="G5" s="18"/>
      <c r="H5" s="12"/>
      <c r="I5" s="103"/>
      <c r="J5" s="13" t="s">
        <v>10</v>
      </c>
      <c r="K5" s="103">
        <v>0.69</v>
      </c>
      <c r="L5" s="103">
        <f>C5+E5+G5+I5+K5</f>
        <v>0.69</v>
      </c>
    </row>
    <row r="6" spans="1:12" x14ac:dyDescent="0.3">
      <c r="A6" s="64">
        <v>3.25</v>
      </c>
      <c r="B6" s="38"/>
      <c r="C6" s="191"/>
      <c r="D6" s="38" t="s">
        <v>25</v>
      </c>
      <c r="E6" s="185"/>
      <c r="F6" s="38"/>
      <c r="G6" s="64"/>
      <c r="H6" s="65"/>
      <c r="I6" s="64"/>
      <c r="J6" s="65"/>
      <c r="K6" s="64"/>
      <c r="L6" s="64"/>
    </row>
    <row r="7" spans="1:12" x14ac:dyDescent="0.3">
      <c r="A7" s="75"/>
      <c r="B7" s="22"/>
      <c r="C7" s="68"/>
      <c r="D7" s="22" t="s">
        <v>56</v>
      </c>
      <c r="E7" s="186">
        <v>0.75</v>
      </c>
      <c r="F7" s="62"/>
      <c r="G7" s="63"/>
      <c r="H7" s="22"/>
      <c r="I7" s="110"/>
      <c r="J7" s="62"/>
      <c r="K7" s="110"/>
      <c r="L7" s="103">
        <f>C7+E7+G7+I7+K7</f>
        <v>0.75</v>
      </c>
    </row>
    <row r="8" spans="1:12" x14ac:dyDescent="0.3">
      <c r="A8" s="69">
        <v>8</v>
      </c>
      <c r="B8" s="10"/>
      <c r="C8" s="102"/>
      <c r="D8" s="10" t="s">
        <v>27</v>
      </c>
      <c r="E8" s="20"/>
      <c r="F8" s="16"/>
      <c r="G8" s="16"/>
      <c r="H8" s="10"/>
      <c r="I8" s="102"/>
      <c r="J8" s="10" t="s">
        <v>27</v>
      </c>
      <c r="K8" s="102"/>
      <c r="L8" s="102"/>
    </row>
    <row r="9" spans="1:12" x14ac:dyDescent="0.3">
      <c r="A9" s="70"/>
      <c r="B9" s="14"/>
      <c r="C9" s="107"/>
      <c r="D9" s="14" t="s">
        <v>28</v>
      </c>
      <c r="E9" s="26">
        <v>1.49</v>
      </c>
      <c r="F9" s="13"/>
      <c r="G9" s="25"/>
      <c r="H9" s="14"/>
      <c r="I9" s="103"/>
      <c r="J9" s="14" t="s">
        <v>29</v>
      </c>
      <c r="K9" s="103">
        <v>0.35</v>
      </c>
      <c r="L9" s="103">
        <f>E9+K9</f>
        <v>1.8399999999999999</v>
      </c>
    </row>
    <row r="10" spans="1:12" x14ac:dyDescent="0.3">
      <c r="A10" s="69">
        <v>3</v>
      </c>
      <c r="B10" s="10"/>
      <c r="C10" s="102"/>
      <c r="D10" s="10" t="s">
        <v>30</v>
      </c>
      <c r="E10" s="20"/>
      <c r="F10" s="16"/>
      <c r="G10" s="10"/>
      <c r="H10" s="10"/>
      <c r="I10" s="102"/>
      <c r="J10" s="10" t="s">
        <v>30</v>
      </c>
      <c r="K10" s="102"/>
      <c r="L10" s="102"/>
    </row>
    <row r="11" spans="1:12" x14ac:dyDescent="0.3">
      <c r="A11" s="70"/>
      <c r="B11" s="25"/>
      <c r="C11" s="109"/>
      <c r="D11" s="25" t="s">
        <v>28</v>
      </c>
      <c r="E11" s="187">
        <v>0.44</v>
      </c>
      <c r="F11" s="14"/>
      <c r="G11" s="12"/>
      <c r="H11" s="12"/>
      <c r="I11" s="103"/>
      <c r="J11" s="12" t="s">
        <v>31</v>
      </c>
      <c r="K11" s="103">
        <v>0.25</v>
      </c>
      <c r="L11" s="103">
        <f>E11+K11</f>
        <v>0.69</v>
      </c>
    </row>
    <row r="12" spans="1:12" x14ac:dyDescent="0.3">
      <c r="A12" s="7"/>
      <c r="B12" s="203"/>
      <c r="C12" s="110"/>
      <c r="D12" s="203" t="s">
        <v>32</v>
      </c>
      <c r="E12" s="63"/>
      <c r="F12" s="203"/>
      <c r="G12" s="22"/>
      <c r="H12" s="203"/>
      <c r="I12" s="110"/>
      <c r="J12" s="203" t="s">
        <v>32</v>
      </c>
      <c r="K12" s="110"/>
      <c r="L12" s="104"/>
    </row>
    <row r="13" spans="1:12" x14ac:dyDescent="0.3">
      <c r="A13" s="11">
        <v>6</v>
      </c>
      <c r="B13" s="74"/>
      <c r="C13" s="103"/>
      <c r="D13" s="74" t="s">
        <v>10</v>
      </c>
      <c r="E13" s="18">
        <v>1.05</v>
      </c>
      <c r="F13" s="14"/>
      <c r="G13" s="12"/>
      <c r="H13" s="12"/>
      <c r="I13" s="103"/>
      <c r="J13" s="12" t="s">
        <v>29</v>
      </c>
      <c r="K13" s="103">
        <v>0.33</v>
      </c>
      <c r="L13" s="103">
        <f>E13+K13</f>
        <v>1.3800000000000001</v>
      </c>
    </row>
    <row r="14" spans="1:12" x14ac:dyDescent="0.3">
      <c r="A14" s="84"/>
      <c r="B14" s="80"/>
      <c r="C14" s="15"/>
      <c r="D14" s="80"/>
      <c r="E14" s="85"/>
      <c r="F14" s="80" t="s">
        <v>34</v>
      </c>
      <c r="G14" s="85"/>
      <c r="H14" s="80"/>
      <c r="I14" s="15"/>
      <c r="J14" s="80"/>
      <c r="K14" s="15"/>
      <c r="L14" s="15"/>
    </row>
    <row r="15" spans="1:12" x14ac:dyDescent="0.3">
      <c r="A15" s="24">
        <v>4.33</v>
      </c>
      <c r="B15" s="86"/>
      <c r="C15" s="17"/>
      <c r="D15" s="201"/>
      <c r="E15" s="87"/>
      <c r="F15" s="201" t="s">
        <v>28</v>
      </c>
      <c r="G15" s="87">
        <v>1</v>
      </c>
      <c r="H15" s="89"/>
      <c r="I15" s="17"/>
      <c r="J15" s="86"/>
      <c r="K15" s="17"/>
      <c r="L15" s="17">
        <f>C15+E15+G15+I15+K15</f>
        <v>1</v>
      </c>
    </row>
    <row r="16" spans="1:12" x14ac:dyDescent="0.3">
      <c r="A16" s="37"/>
      <c r="B16" s="96"/>
      <c r="C16" s="15"/>
      <c r="D16" s="80"/>
      <c r="E16" s="188"/>
      <c r="F16" s="96"/>
      <c r="G16" s="85"/>
      <c r="H16" s="96"/>
      <c r="I16" s="15"/>
      <c r="J16" s="96" t="s">
        <v>40</v>
      </c>
      <c r="K16" s="15"/>
      <c r="L16" s="15"/>
    </row>
    <row r="17" spans="1:12" x14ac:dyDescent="0.3">
      <c r="A17" s="24">
        <v>3.5</v>
      </c>
      <c r="B17" s="98"/>
      <c r="C17" s="17"/>
      <c r="D17" s="86"/>
      <c r="E17" s="189"/>
      <c r="F17" s="98"/>
      <c r="G17" s="87"/>
      <c r="H17" s="98"/>
      <c r="I17" s="17"/>
      <c r="J17" s="98" t="s">
        <v>28</v>
      </c>
      <c r="K17" s="17">
        <v>0.8</v>
      </c>
      <c r="L17" s="103">
        <f>K17</f>
        <v>0.8</v>
      </c>
    </row>
    <row r="18" spans="1:12" ht="15" customHeight="1" x14ac:dyDescent="0.3">
      <c r="A18" s="161"/>
      <c r="B18" s="162"/>
      <c r="C18" s="166"/>
      <c r="D18" s="164"/>
      <c r="E18" s="190"/>
      <c r="F18" s="162" t="s">
        <v>44</v>
      </c>
      <c r="G18" s="163"/>
      <c r="H18" s="162"/>
      <c r="I18" s="166"/>
      <c r="J18" s="162"/>
      <c r="K18" s="166"/>
      <c r="L18" s="110"/>
    </row>
    <row r="19" spans="1:12" ht="37.5" customHeight="1" x14ac:dyDescent="0.3">
      <c r="A19" s="161">
        <v>5.33</v>
      </c>
      <c r="B19" s="162"/>
      <c r="C19" s="166"/>
      <c r="D19" s="164"/>
      <c r="E19" s="190"/>
      <c r="F19" s="167" t="s">
        <v>45</v>
      </c>
      <c r="G19" s="163">
        <v>1.23</v>
      </c>
      <c r="H19" s="162"/>
      <c r="I19" s="166"/>
      <c r="J19" s="162"/>
      <c r="K19" s="166"/>
      <c r="L19" s="110">
        <f>C19+E19+G19+I19+K19</f>
        <v>1.23</v>
      </c>
    </row>
    <row r="20" spans="1:12" x14ac:dyDescent="0.3">
      <c r="A20" s="7"/>
      <c r="B20" s="10"/>
      <c r="C20" s="15"/>
      <c r="D20" s="10"/>
      <c r="E20" s="20"/>
      <c r="F20" s="16"/>
      <c r="G20" s="20"/>
      <c r="H20" s="10"/>
      <c r="I20" s="102"/>
      <c r="J20" s="10"/>
      <c r="K20" s="102"/>
      <c r="L20" s="102"/>
    </row>
    <row r="21" spans="1:12" x14ac:dyDescent="0.3">
      <c r="A21" s="76">
        <f>SUM(A4:A20)</f>
        <v>36.409999999999997</v>
      </c>
      <c r="B21" s="11" t="s">
        <v>8</v>
      </c>
      <c r="C21" s="17">
        <f>SUM(C4:C20)</f>
        <v>0</v>
      </c>
      <c r="D21" s="25"/>
      <c r="E21" s="17">
        <f>SUM(E4:E20)</f>
        <v>3.7300000000000004</v>
      </c>
      <c r="F21" s="26"/>
      <c r="G21" s="17">
        <f>SUM(G4:G20)</f>
        <v>2.23</v>
      </c>
      <c r="H21" s="11"/>
      <c r="I21" s="17">
        <f>SUM(I4:I20)</f>
        <v>0</v>
      </c>
      <c r="J21" s="11"/>
      <c r="K21" s="17">
        <f>SUM(K4:K20)</f>
        <v>2.42</v>
      </c>
      <c r="L21" s="17">
        <f>SUM(L4:L20)</f>
        <v>8.379999999999999</v>
      </c>
    </row>
    <row r="22" spans="1:12" x14ac:dyDescent="0.3">
      <c r="A22" s="27"/>
      <c r="B22" s="1"/>
      <c r="C22" s="2"/>
      <c r="D22" s="1"/>
      <c r="E22" s="1"/>
      <c r="F22" s="3"/>
      <c r="G22" s="1"/>
      <c r="H22" s="1"/>
      <c r="I22" s="9"/>
      <c r="J22" s="28"/>
      <c r="K22" s="1"/>
      <c r="L22" s="106"/>
    </row>
    <row r="23" spans="1:12" x14ac:dyDescent="0.3">
      <c r="A23" s="30"/>
      <c r="B23" s="1"/>
      <c r="C23" s="2"/>
      <c r="D23" s="1"/>
      <c r="E23" s="1"/>
      <c r="F23" s="3"/>
      <c r="G23" s="1"/>
      <c r="H23" s="1" t="s">
        <v>11</v>
      </c>
      <c r="I23" s="1"/>
      <c r="J23" s="28"/>
      <c r="K23" s="31">
        <f>L21*4.33</f>
        <v>36.285399999999996</v>
      </c>
      <c r="L23" s="32"/>
    </row>
    <row r="24" spans="1:12" x14ac:dyDescent="0.3">
      <c r="A24" s="28"/>
      <c r="B24" s="1" t="s">
        <v>12</v>
      </c>
      <c r="C24" s="2"/>
      <c r="D24" s="1"/>
      <c r="E24" s="35" t="s">
        <v>73</v>
      </c>
      <c r="F24" s="3"/>
      <c r="G24" s="1"/>
      <c r="H24" s="1"/>
      <c r="I24" s="33"/>
      <c r="J24" s="1"/>
      <c r="K24" s="1"/>
      <c r="L24" s="34"/>
    </row>
    <row r="25" spans="1:12" x14ac:dyDescent="0.3">
      <c r="B25" s="1" t="s">
        <v>16</v>
      </c>
      <c r="C25" s="2"/>
      <c r="D25" s="1" t="str">
        <f>B1</f>
        <v>ANGELES ROMERA LOPEZ</v>
      </c>
      <c r="F25" s="36"/>
      <c r="G25" s="1"/>
      <c r="H25" s="1"/>
      <c r="I25" s="1"/>
      <c r="J25" s="1"/>
      <c r="K25" s="1"/>
    </row>
    <row r="26" spans="1:12" x14ac:dyDescent="0.3">
      <c r="F26" t="s">
        <v>74</v>
      </c>
    </row>
  </sheetData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sqref="A1:L27"/>
    </sheetView>
  </sheetViews>
  <sheetFormatPr baseColWidth="10" defaultRowHeight="14.4" x14ac:dyDescent="0.3"/>
  <cols>
    <col min="1" max="1" width="7.44140625" customWidth="1"/>
    <col min="2" max="2" width="13.109375" customWidth="1"/>
    <col min="3" max="3" width="5.6640625" customWidth="1"/>
    <col min="4" max="4" width="12.88671875" customWidth="1"/>
    <col min="5" max="5" width="5.5546875" customWidth="1"/>
    <col min="6" max="6" width="22.88671875" customWidth="1"/>
    <col min="7" max="7" width="6.33203125" customWidth="1"/>
    <col min="8" max="8" width="13.33203125" customWidth="1"/>
    <col min="9" max="9" width="7" customWidth="1"/>
    <col min="10" max="10" width="14.109375" customWidth="1"/>
    <col min="11" max="11" width="5.109375" customWidth="1"/>
    <col min="12" max="12" width="6.109375" customWidth="1"/>
  </cols>
  <sheetData>
    <row r="1" spans="1:12" x14ac:dyDescent="0.3">
      <c r="B1" s="1" t="s">
        <v>15</v>
      </c>
      <c r="C1" s="2"/>
      <c r="D1" s="1"/>
      <c r="E1" s="1"/>
      <c r="F1" s="3"/>
      <c r="G1" s="1"/>
      <c r="H1" s="1"/>
      <c r="I1" s="1"/>
      <c r="J1" s="1"/>
      <c r="K1" s="1"/>
    </row>
    <row r="2" spans="1:12" x14ac:dyDescent="0.3">
      <c r="B2" s="1"/>
      <c r="C2" s="2"/>
      <c r="D2" s="1"/>
      <c r="E2" s="1"/>
      <c r="F2" s="3"/>
      <c r="G2" s="1"/>
      <c r="H2" s="1"/>
      <c r="I2" s="1"/>
      <c r="J2" s="1"/>
      <c r="K2" s="1"/>
    </row>
    <row r="3" spans="1:12" x14ac:dyDescent="0.3">
      <c r="A3" s="4" t="s">
        <v>0</v>
      </c>
      <c r="B3" s="4" t="s">
        <v>1</v>
      </c>
      <c r="C3" s="5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</row>
    <row r="4" spans="1:12" x14ac:dyDescent="0.3">
      <c r="A4" s="7"/>
      <c r="B4" s="41"/>
      <c r="C4" s="15"/>
      <c r="D4" s="10"/>
      <c r="E4" s="19"/>
      <c r="F4" s="16"/>
      <c r="G4" s="19"/>
      <c r="H4" s="10"/>
      <c r="I4" s="102"/>
      <c r="J4" s="16" t="s">
        <v>9</v>
      </c>
      <c r="K4" s="102"/>
      <c r="L4" s="102"/>
    </row>
    <row r="5" spans="1:12" x14ac:dyDescent="0.3">
      <c r="A5" s="11">
        <v>3</v>
      </c>
      <c r="B5" s="12"/>
      <c r="C5" s="17"/>
      <c r="D5" s="14"/>
      <c r="E5" s="26"/>
      <c r="F5" s="13"/>
      <c r="G5" s="18"/>
      <c r="H5" s="12"/>
      <c r="I5" s="103"/>
      <c r="J5" s="13" t="s">
        <v>10</v>
      </c>
      <c r="K5" s="103">
        <v>0.69</v>
      </c>
      <c r="L5" s="103">
        <f>C5+E5+G5+I5+K5</f>
        <v>0.69</v>
      </c>
    </row>
    <row r="6" spans="1:12" x14ac:dyDescent="0.3">
      <c r="A6" s="64">
        <v>3.25</v>
      </c>
      <c r="B6" s="38"/>
      <c r="C6" s="191"/>
      <c r="D6" s="38" t="s">
        <v>25</v>
      </c>
      <c r="E6" s="185"/>
      <c r="F6" s="38"/>
      <c r="G6" s="64"/>
      <c r="H6" s="65"/>
      <c r="I6" s="64"/>
      <c r="J6" s="65"/>
      <c r="K6" s="64"/>
      <c r="L6" s="64"/>
    </row>
    <row r="7" spans="1:12" x14ac:dyDescent="0.3">
      <c r="A7" s="75"/>
      <c r="B7" s="22"/>
      <c r="C7" s="68"/>
      <c r="D7" s="22" t="s">
        <v>56</v>
      </c>
      <c r="E7" s="186">
        <v>0.75</v>
      </c>
      <c r="F7" s="62"/>
      <c r="G7" s="63"/>
      <c r="H7" s="22"/>
      <c r="I7" s="110"/>
      <c r="J7" s="62"/>
      <c r="K7" s="110"/>
      <c r="L7" s="103">
        <f>C7+E7+G7+I7+K7</f>
        <v>0.75</v>
      </c>
    </row>
    <row r="8" spans="1:12" x14ac:dyDescent="0.3">
      <c r="A8" s="69">
        <v>8</v>
      </c>
      <c r="B8" s="10" t="s">
        <v>27</v>
      </c>
      <c r="C8" s="20"/>
      <c r="D8" s="10"/>
      <c r="E8" s="20"/>
      <c r="F8" s="16"/>
      <c r="G8" s="16"/>
      <c r="H8" s="10" t="s">
        <v>27</v>
      </c>
      <c r="I8" s="102"/>
      <c r="J8" s="10"/>
      <c r="K8" s="102"/>
      <c r="L8" s="102"/>
    </row>
    <row r="9" spans="1:12" x14ac:dyDescent="0.3">
      <c r="A9" s="70"/>
      <c r="B9" s="14" t="s">
        <v>28</v>
      </c>
      <c r="C9" s="26">
        <v>1.49</v>
      </c>
      <c r="D9" s="14"/>
      <c r="E9" s="26"/>
      <c r="F9" s="13"/>
      <c r="G9" s="25"/>
      <c r="H9" s="14" t="s">
        <v>29</v>
      </c>
      <c r="I9" s="103">
        <v>0.35</v>
      </c>
      <c r="J9" s="14"/>
      <c r="K9" s="103"/>
      <c r="L9" s="103">
        <f>C9+E9+G9+I9+K9</f>
        <v>1.8399999999999999</v>
      </c>
    </row>
    <row r="10" spans="1:12" x14ac:dyDescent="0.3">
      <c r="A10" s="69">
        <v>3</v>
      </c>
      <c r="B10" s="10" t="s">
        <v>30</v>
      </c>
      <c r="C10" s="20"/>
      <c r="D10" s="10"/>
      <c r="E10" s="20"/>
      <c r="F10" s="16"/>
      <c r="G10" s="10"/>
      <c r="H10" s="10" t="s">
        <v>30</v>
      </c>
      <c r="I10" s="102"/>
      <c r="J10" s="10"/>
      <c r="K10" s="102"/>
      <c r="L10" s="102"/>
    </row>
    <row r="11" spans="1:12" x14ac:dyDescent="0.3">
      <c r="A11" s="70"/>
      <c r="B11" s="25" t="s">
        <v>28</v>
      </c>
      <c r="C11" s="187">
        <v>0.44</v>
      </c>
      <c r="D11" s="25"/>
      <c r="E11" s="187"/>
      <c r="F11" s="14"/>
      <c r="G11" s="12"/>
      <c r="H11" s="12" t="s">
        <v>31</v>
      </c>
      <c r="I11" s="103">
        <v>0.25</v>
      </c>
      <c r="J11" s="12"/>
      <c r="K11" s="103"/>
      <c r="L11" s="103">
        <f>C11+E11+G11+I11+K11</f>
        <v>0.69</v>
      </c>
    </row>
    <row r="12" spans="1:12" x14ac:dyDescent="0.3">
      <c r="A12" s="7"/>
      <c r="B12" s="204" t="s">
        <v>32</v>
      </c>
      <c r="C12" s="63"/>
      <c r="D12" s="204"/>
      <c r="E12" s="63"/>
      <c r="F12" s="204"/>
      <c r="G12" s="22"/>
      <c r="H12" s="204" t="s">
        <v>32</v>
      </c>
      <c r="I12" s="110"/>
      <c r="J12" s="204"/>
      <c r="K12" s="110"/>
      <c r="L12" s="104"/>
    </row>
    <row r="13" spans="1:12" x14ac:dyDescent="0.3">
      <c r="A13" s="11">
        <v>6</v>
      </c>
      <c r="B13" s="74" t="s">
        <v>10</v>
      </c>
      <c r="C13" s="18">
        <v>1.05</v>
      </c>
      <c r="D13" s="74"/>
      <c r="E13" s="18"/>
      <c r="F13" s="14"/>
      <c r="G13" s="12"/>
      <c r="H13" s="12" t="s">
        <v>29</v>
      </c>
      <c r="I13" s="103">
        <v>0.33</v>
      </c>
      <c r="J13" s="12"/>
      <c r="K13" s="103"/>
      <c r="L13" s="103">
        <f>C13+E13+G13+I13+K13</f>
        <v>1.3800000000000001</v>
      </c>
    </row>
    <row r="14" spans="1:12" x14ac:dyDescent="0.3">
      <c r="A14" s="84"/>
      <c r="B14" s="80"/>
      <c r="C14" s="15"/>
      <c r="D14" s="80"/>
      <c r="E14" s="85"/>
      <c r="F14" s="80" t="s">
        <v>34</v>
      </c>
      <c r="G14" s="85"/>
      <c r="H14" s="80"/>
      <c r="I14" s="15"/>
      <c r="J14" s="80"/>
      <c r="K14" s="15"/>
      <c r="L14" s="15"/>
    </row>
    <row r="15" spans="1:12" x14ac:dyDescent="0.3">
      <c r="A15" s="24">
        <v>4.33</v>
      </c>
      <c r="B15" s="86"/>
      <c r="C15" s="17"/>
      <c r="D15" s="201"/>
      <c r="E15" s="87"/>
      <c r="F15" s="201" t="s">
        <v>28</v>
      </c>
      <c r="G15" s="87">
        <v>1</v>
      </c>
      <c r="H15" s="89"/>
      <c r="I15" s="17"/>
      <c r="J15" s="86"/>
      <c r="K15" s="17"/>
      <c r="L15" s="17">
        <f>C15+E15+G15+I15+K15</f>
        <v>1</v>
      </c>
    </row>
    <row r="16" spans="1:12" x14ac:dyDescent="0.3">
      <c r="A16" s="37"/>
      <c r="B16" s="96"/>
      <c r="C16" s="15"/>
      <c r="D16" s="80"/>
      <c r="E16" s="188"/>
      <c r="F16" s="96"/>
      <c r="G16" s="85"/>
      <c r="H16" s="96"/>
      <c r="I16" s="15"/>
      <c r="J16" s="96" t="s">
        <v>40</v>
      </c>
      <c r="K16" s="15"/>
      <c r="L16" s="15"/>
    </row>
    <row r="17" spans="1:12" x14ac:dyDescent="0.3">
      <c r="A17" s="24">
        <v>3.5</v>
      </c>
      <c r="B17" s="98"/>
      <c r="C17" s="17"/>
      <c r="D17" s="86"/>
      <c r="E17" s="189"/>
      <c r="F17" s="98"/>
      <c r="G17" s="87"/>
      <c r="H17" s="98"/>
      <c r="I17" s="17"/>
      <c r="J17" s="98" t="s">
        <v>28</v>
      </c>
      <c r="K17" s="17">
        <v>0.8</v>
      </c>
      <c r="L17" s="103">
        <f>K17</f>
        <v>0.8</v>
      </c>
    </row>
    <row r="18" spans="1:12" x14ac:dyDescent="0.3">
      <c r="A18" s="161"/>
      <c r="B18" s="162"/>
      <c r="C18" s="166"/>
      <c r="D18" s="164"/>
      <c r="E18" s="190"/>
      <c r="F18" s="162" t="s">
        <v>44</v>
      </c>
      <c r="G18" s="163"/>
      <c r="H18" s="162"/>
      <c r="I18" s="166"/>
      <c r="J18" s="162"/>
      <c r="K18" s="166"/>
      <c r="L18" s="110"/>
    </row>
    <row r="19" spans="1:12" ht="54.75" customHeight="1" x14ac:dyDescent="0.3">
      <c r="A19" s="161">
        <v>5.33</v>
      </c>
      <c r="B19" s="162"/>
      <c r="C19" s="166"/>
      <c r="D19" s="164"/>
      <c r="E19" s="190"/>
      <c r="F19" s="167" t="s">
        <v>45</v>
      </c>
      <c r="G19" s="163">
        <v>1.23</v>
      </c>
      <c r="H19" s="162"/>
      <c r="I19" s="166"/>
      <c r="J19" s="162"/>
      <c r="K19" s="166"/>
      <c r="L19" s="110">
        <f>C19+E19+G19+I19+K19</f>
        <v>1.23</v>
      </c>
    </row>
    <row r="20" spans="1:12" x14ac:dyDescent="0.3">
      <c r="A20" s="37"/>
      <c r="B20" s="182" t="s">
        <v>51</v>
      </c>
      <c r="C20" s="15"/>
      <c r="D20" s="182" t="s">
        <v>51</v>
      </c>
      <c r="E20" s="85"/>
      <c r="F20" s="182" t="s">
        <v>51</v>
      </c>
      <c r="G20" s="85"/>
      <c r="H20" s="182" t="s">
        <v>51</v>
      </c>
      <c r="I20" s="15"/>
      <c r="J20" s="182" t="s">
        <v>51</v>
      </c>
      <c r="K20" s="85"/>
      <c r="L20" s="102"/>
    </row>
    <row r="21" spans="1:12" x14ac:dyDescent="0.3">
      <c r="A21" s="24">
        <v>16.239999999999998</v>
      </c>
      <c r="B21" s="98" t="s">
        <v>52</v>
      </c>
      <c r="C21" s="17">
        <v>0.75</v>
      </c>
      <c r="D21" s="98" t="s">
        <v>52</v>
      </c>
      <c r="E21" s="87">
        <v>0.75</v>
      </c>
      <c r="F21" s="98" t="s">
        <v>52</v>
      </c>
      <c r="G21" s="87">
        <v>0.75</v>
      </c>
      <c r="H21" s="98" t="s">
        <v>52</v>
      </c>
      <c r="I21" s="17">
        <v>0.75</v>
      </c>
      <c r="J21" s="98" t="s">
        <v>52</v>
      </c>
      <c r="K21" s="87">
        <v>0.75</v>
      </c>
      <c r="L21" s="110">
        <f>C21+E21+G21+I21+K21</f>
        <v>3.75</v>
      </c>
    </row>
    <row r="22" spans="1:12" x14ac:dyDescent="0.3">
      <c r="A22" s="7"/>
      <c r="B22" s="10"/>
      <c r="C22" s="15"/>
      <c r="D22" s="10"/>
      <c r="E22" s="20"/>
      <c r="F22" s="16"/>
      <c r="G22" s="20"/>
      <c r="H22" s="10"/>
      <c r="I22" s="102"/>
      <c r="J22" s="10"/>
      <c r="K22" s="102"/>
      <c r="L22" s="102"/>
    </row>
    <row r="23" spans="1:12" x14ac:dyDescent="0.3">
      <c r="A23" s="76">
        <f>SUM(A4:A22)</f>
        <v>52.649999999999991</v>
      </c>
      <c r="B23" s="11" t="s">
        <v>8</v>
      </c>
      <c r="C23" s="17">
        <f>SUM(C4:C22)</f>
        <v>3.73</v>
      </c>
      <c r="D23" s="25"/>
      <c r="E23" s="17">
        <f>SUM(E4:E22)</f>
        <v>1.5</v>
      </c>
      <c r="F23" s="26"/>
      <c r="G23" s="17">
        <f>SUM(G4:G22)</f>
        <v>2.98</v>
      </c>
      <c r="H23" s="11"/>
      <c r="I23" s="17">
        <f>SUM(I4:I22)</f>
        <v>1.68</v>
      </c>
      <c r="J23" s="11"/>
      <c r="K23" s="17">
        <f>SUM(K4:K22)</f>
        <v>2.2400000000000002</v>
      </c>
      <c r="L23" s="17">
        <f>SUM(L4:L22)</f>
        <v>12.129999999999999</v>
      </c>
    </row>
    <row r="24" spans="1:12" x14ac:dyDescent="0.3">
      <c r="A24" s="27"/>
      <c r="B24" s="1"/>
      <c r="C24" s="2"/>
      <c r="D24" s="1"/>
      <c r="E24" s="1"/>
      <c r="F24" s="3"/>
      <c r="G24" s="1"/>
      <c r="H24" s="1"/>
      <c r="I24" s="9"/>
      <c r="J24" s="28"/>
      <c r="K24" s="1"/>
      <c r="L24" s="106"/>
    </row>
    <row r="25" spans="1:12" x14ac:dyDescent="0.3">
      <c r="A25" s="30"/>
      <c r="B25" s="1"/>
      <c r="C25" s="2"/>
      <c r="D25" s="1"/>
      <c r="E25" s="1"/>
      <c r="F25" s="3"/>
      <c r="G25" s="1"/>
      <c r="H25" s="1" t="s">
        <v>11</v>
      </c>
      <c r="I25" s="1"/>
      <c r="J25" s="28"/>
      <c r="K25" s="31">
        <f>L23*4.33</f>
        <v>52.5229</v>
      </c>
      <c r="L25" s="32"/>
    </row>
    <row r="26" spans="1:12" x14ac:dyDescent="0.3">
      <c r="A26" s="28"/>
      <c r="B26" s="1" t="s">
        <v>12</v>
      </c>
      <c r="C26" s="2"/>
      <c r="D26" s="1"/>
      <c r="E26" s="35" t="s">
        <v>76</v>
      </c>
      <c r="F26" s="3"/>
      <c r="G26" s="1"/>
      <c r="H26" s="1"/>
      <c r="I26" s="33"/>
      <c r="J26" s="1"/>
      <c r="K26" s="1"/>
      <c r="L26" s="34"/>
    </row>
    <row r="27" spans="1:12" x14ac:dyDescent="0.3">
      <c r="B27" s="1" t="s">
        <v>16</v>
      </c>
      <c r="C27" s="2"/>
      <c r="D27" s="1" t="str">
        <f>B1</f>
        <v>ANGELES ROMERA LOPEZ</v>
      </c>
      <c r="F27" s="36"/>
      <c r="G27" s="1"/>
      <c r="H27" s="1"/>
      <c r="I27" s="1"/>
      <c r="J27" s="1"/>
      <c r="K27" s="1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opLeftCell="A8" workbookViewId="0">
      <selection activeCell="A20" sqref="A20:L21"/>
    </sheetView>
  </sheetViews>
  <sheetFormatPr baseColWidth="10" defaultRowHeight="14.4" x14ac:dyDescent="0.3"/>
  <cols>
    <col min="1" max="1" width="6.88671875" customWidth="1"/>
    <col min="3" max="3" width="6.6640625" customWidth="1"/>
    <col min="4" max="4" width="17.109375" customWidth="1"/>
    <col min="5" max="5" width="5.88671875" customWidth="1"/>
    <col min="6" max="6" width="24.44140625" customWidth="1"/>
    <col min="7" max="7" width="6.33203125" customWidth="1"/>
    <col min="9" max="9" width="6.44140625" customWidth="1"/>
    <col min="10" max="10" width="16.5546875" customWidth="1"/>
    <col min="11" max="11" width="6.44140625" customWidth="1"/>
    <col min="12" max="12" width="7.109375" customWidth="1"/>
  </cols>
  <sheetData>
    <row r="1" spans="1:12" x14ac:dyDescent="0.3">
      <c r="B1" s="1" t="s">
        <v>15</v>
      </c>
      <c r="C1" s="2"/>
      <c r="D1" s="1"/>
      <c r="E1" s="1"/>
      <c r="F1" s="3"/>
      <c r="G1" s="1"/>
      <c r="H1" s="1"/>
      <c r="I1" s="1"/>
      <c r="J1" s="1"/>
      <c r="K1" s="1"/>
    </row>
    <row r="2" spans="1:12" x14ac:dyDescent="0.3">
      <c r="B2" s="1"/>
      <c r="C2" s="2"/>
      <c r="D2" s="1"/>
      <c r="E2" s="1"/>
      <c r="F2" s="3"/>
      <c r="G2" s="1"/>
      <c r="H2" s="1"/>
      <c r="I2" s="1"/>
      <c r="J2" s="1"/>
      <c r="K2" s="1"/>
    </row>
    <row r="3" spans="1:12" x14ac:dyDescent="0.3">
      <c r="A3" s="4" t="s">
        <v>0</v>
      </c>
      <c r="B3" s="4" t="s">
        <v>1</v>
      </c>
      <c r="C3" s="5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</row>
    <row r="4" spans="1:12" ht="14.25" customHeight="1" x14ac:dyDescent="0.3">
      <c r="A4" s="7"/>
      <c r="B4" s="41"/>
      <c r="C4" s="15"/>
      <c r="D4" s="10"/>
      <c r="E4" s="19"/>
      <c r="F4" s="16"/>
      <c r="G4" s="19"/>
      <c r="H4" s="10"/>
      <c r="I4" s="102"/>
      <c r="J4" s="16" t="s">
        <v>9</v>
      </c>
      <c r="K4" s="102"/>
      <c r="L4" s="102"/>
    </row>
    <row r="5" spans="1:12" x14ac:dyDescent="0.3">
      <c r="A5" s="11">
        <v>3</v>
      </c>
      <c r="B5" s="12"/>
      <c r="C5" s="17"/>
      <c r="D5" s="14"/>
      <c r="E5" s="26"/>
      <c r="F5" s="13"/>
      <c r="G5" s="18"/>
      <c r="H5" s="12"/>
      <c r="I5" s="103"/>
      <c r="J5" s="13" t="s">
        <v>10</v>
      </c>
      <c r="K5" s="103">
        <v>0.69</v>
      </c>
      <c r="L5" s="103">
        <f>C5+E5+G5+I5+K5</f>
        <v>0.69</v>
      </c>
    </row>
    <row r="6" spans="1:12" x14ac:dyDescent="0.3">
      <c r="A6" s="64">
        <v>3.25</v>
      </c>
      <c r="B6" s="38"/>
      <c r="C6" s="191"/>
      <c r="D6" s="38" t="s">
        <v>25</v>
      </c>
      <c r="E6" s="185"/>
      <c r="F6" s="38"/>
      <c r="G6" s="64"/>
      <c r="H6" s="65"/>
      <c r="I6" s="64"/>
      <c r="J6" s="65"/>
      <c r="K6" s="64"/>
      <c r="L6" s="64"/>
    </row>
    <row r="7" spans="1:12" x14ac:dyDescent="0.3">
      <c r="A7" s="75"/>
      <c r="B7" s="22"/>
      <c r="C7" s="68"/>
      <c r="D7" s="22" t="s">
        <v>56</v>
      </c>
      <c r="E7" s="186">
        <v>0.75</v>
      </c>
      <c r="F7" s="62"/>
      <c r="G7" s="63"/>
      <c r="H7" s="22"/>
      <c r="I7" s="110"/>
      <c r="J7" s="62"/>
      <c r="K7" s="110"/>
      <c r="L7" s="103">
        <f>C7+E7+G7+I7+K7</f>
        <v>0.75</v>
      </c>
    </row>
    <row r="8" spans="1:12" x14ac:dyDescent="0.3">
      <c r="A8" s="69">
        <v>8</v>
      </c>
      <c r="B8" s="10"/>
      <c r="C8" s="102"/>
      <c r="D8" s="10" t="s">
        <v>27</v>
      </c>
      <c r="E8" s="20"/>
      <c r="F8" s="16"/>
      <c r="G8" s="16"/>
      <c r="H8" s="10"/>
      <c r="I8" s="102"/>
      <c r="J8" s="10" t="s">
        <v>27</v>
      </c>
      <c r="K8" s="102"/>
      <c r="L8" s="102"/>
    </row>
    <row r="9" spans="1:12" x14ac:dyDescent="0.3">
      <c r="A9" s="70"/>
      <c r="B9" s="14"/>
      <c r="C9" s="107"/>
      <c r="D9" s="14" t="s">
        <v>28</v>
      </c>
      <c r="E9" s="26">
        <v>1.49</v>
      </c>
      <c r="F9" s="13"/>
      <c r="G9" s="25"/>
      <c r="H9" s="14"/>
      <c r="I9" s="103"/>
      <c r="J9" s="14" t="s">
        <v>29</v>
      </c>
      <c r="K9" s="103">
        <v>0.35</v>
      </c>
      <c r="L9" s="103">
        <f>E9+K9</f>
        <v>1.8399999999999999</v>
      </c>
    </row>
    <row r="10" spans="1:12" x14ac:dyDescent="0.3">
      <c r="A10" s="69">
        <v>3</v>
      </c>
      <c r="B10" s="10"/>
      <c r="C10" s="102"/>
      <c r="D10" s="10" t="s">
        <v>30</v>
      </c>
      <c r="E10" s="20"/>
      <c r="F10" s="16"/>
      <c r="G10" s="10"/>
      <c r="H10" s="10"/>
      <c r="I10" s="102"/>
      <c r="J10" s="10" t="s">
        <v>30</v>
      </c>
      <c r="K10" s="102"/>
      <c r="L10" s="102"/>
    </row>
    <row r="11" spans="1:12" x14ac:dyDescent="0.3">
      <c r="A11" s="70"/>
      <c r="B11" s="25"/>
      <c r="C11" s="109"/>
      <c r="D11" s="25" t="s">
        <v>28</v>
      </c>
      <c r="E11" s="187">
        <v>0.44</v>
      </c>
      <c r="F11" s="14"/>
      <c r="G11" s="12"/>
      <c r="H11" s="12"/>
      <c r="I11" s="103"/>
      <c r="J11" s="12" t="s">
        <v>31</v>
      </c>
      <c r="K11" s="103">
        <v>0.25</v>
      </c>
      <c r="L11" s="103">
        <f>E11+K11</f>
        <v>0.69</v>
      </c>
    </row>
    <row r="12" spans="1:12" x14ac:dyDescent="0.3">
      <c r="A12" s="7"/>
      <c r="B12" s="203"/>
      <c r="C12" s="110"/>
      <c r="D12" s="203" t="s">
        <v>32</v>
      </c>
      <c r="E12" s="63"/>
      <c r="F12" s="203"/>
      <c r="G12" s="22"/>
      <c r="H12" s="203"/>
      <c r="I12" s="110"/>
      <c r="J12" s="203" t="s">
        <v>32</v>
      </c>
      <c r="K12" s="110"/>
      <c r="L12" s="104"/>
    </row>
    <row r="13" spans="1:12" x14ac:dyDescent="0.3">
      <c r="A13" s="11">
        <v>6</v>
      </c>
      <c r="B13" s="74"/>
      <c r="C13" s="103"/>
      <c r="D13" s="74" t="s">
        <v>10</v>
      </c>
      <c r="E13" s="18">
        <v>1.05</v>
      </c>
      <c r="F13" s="14"/>
      <c r="G13" s="12"/>
      <c r="H13" s="12"/>
      <c r="I13" s="103"/>
      <c r="J13" s="12" t="s">
        <v>29</v>
      </c>
      <c r="K13" s="103">
        <v>0.33</v>
      </c>
      <c r="L13" s="103">
        <f>E13+K13</f>
        <v>1.3800000000000001</v>
      </c>
    </row>
    <row r="14" spans="1:12" x14ac:dyDescent="0.3">
      <c r="A14" s="84"/>
      <c r="B14" s="80"/>
      <c r="C14" s="15"/>
      <c r="D14" s="80"/>
      <c r="E14" s="85"/>
      <c r="F14" s="80" t="s">
        <v>34</v>
      </c>
      <c r="G14" s="85"/>
      <c r="H14" s="80"/>
      <c r="I14" s="15"/>
      <c r="J14" s="80"/>
      <c r="K14" s="15"/>
      <c r="L14" s="15"/>
    </row>
    <row r="15" spans="1:12" x14ac:dyDescent="0.3">
      <c r="A15" s="24">
        <v>4.33</v>
      </c>
      <c r="B15" s="86"/>
      <c r="C15" s="17"/>
      <c r="D15" s="201"/>
      <c r="E15" s="87"/>
      <c r="F15" s="201" t="s">
        <v>28</v>
      </c>
      <c r="G15" s="87">
        <v>1</v>
      </c>
      <c r="H15" s="89"/>
      <c r="I15" s="17"/>
      <c r="J15" s="86"/>
      <c r="K15" s="17"/>
      <c r="L15" s="17">
        <f>C15+E15+G15+I15+K15</f>
        <v>1</v>
      </c>
    </row>
    <row r="16" spans="1:12" x14ac:dyDescent="0.3">
      <c r="A16" s="37"/>
      <c r="B16" s="96"/>
      <c r="C16" s="15"/>
      <c r="D16" s="80"/>
      <c r="E16" s="188"/>
      <c r="F16" s="96"/>
      <c r="G16" s="85"/>
      <c r="H16" s="96"/>
      <c r="I16" s="15"/>
      <c r="J16" s="96" t="s">
        <v>40</v>
      </c>
      <c r="K16" s="15"/>
      <c r="L16" s="15"/>
    </row>
    <row r="17" spans="1:12" x14ac:dyDescent="0.3">
      <c r="A17" s="24">
        <v>3.5</v>
      </c>
      <c r="B17" s="98"/>
      <c r="C17" s="17"/>
      <c r="D17" s="86"/>
      <c r="E17" s="189"/>
      <c r="F17" s="98"/>
      <c r="G17" s="87"/>
      <c r="H17" s="98"/>
      <c r="I17" s="17"/>
      <c r="J17" s="98" t="s">
        <v>28</v>
      </c>
      <c r="K17" s="17">
        <v>0.8</v>
      </c>
      <c r="L17" s="103">
        <f>K17</f>
        <v>0.8</v>
      </c>
    </row>
    <row r="18" spans="1:12" x14ac:dyDescent="0.3">
      <c r="A18" s="161"/>
      <c r="B18" s="162"/>
      <c r="C18" s="166"/>
      <c r="D18" s="164"/>
      <c r="E18" s="190"/>
      <c r="F18" s="162" t="s">
        <v>44</v>
      </c>
      <c r="G18" s="163"/>
      <c r="H18" s="162"/>
      <c r="I18" s="166"/>
      <c r="J18" s="162"/>
      <c r="K18" s="166"/>
      <c r="L18" s="110"/>
    </row>
    <row r="19" spans="1:12" ht="42.75" customHeight="1" x14ac:dyDescent="0.3">
      <c r="A19" s="161">
        <v>5.33</v>
      </c>
      <c r="B19" s="162"/>
      <c r="C19" s="166"/>
      <c r="D19" s="164"/>
      <c r="E19" s="190"/>
      <c r="F19" s="167" t="s">
        <v>45</v>
      </c>
      <c r="G19" s="163">
        <v>1.23</v>
      </c>
      <c r="H19" s="162"/>
      <c r="I19" s="166"/>
      <c r="J19" s="162"/>
      <c r="K19" s="166"/>
      <c r="L19" s="110">
        <f>C19+E19+G19+I19+K19</f>
        <v>1.23</v>
      </c>
    </row>
    <row r="20" spans="1:12" ht="19.5" customHeight="1" x14ac:dyDescent="0.3">
      <c r="A20" s="37"/>
      <c r="B20" s="182" t="s">
        <v>51</v>
      </c>
      <c r="C20" s="15"/>
      <c r="D20" s="182" t="s">
        <v>51</v>
      </c>
      <c r="E20" s="85"/>
      <c r="F20" s="182" t="s">
        <v>51</v>
      </c>
      <c r="G20" s="85"/>
      <c r="H20" s="182" t="s">
        <v>51</v>
      </c>
      <c r="I20" s="15"/>
      <c r="J20" s="182" t="s">
        <v>51</v>
      </c>
      <c r="K20" s="85"/>
      <c r="L20" s="102"/>
    </row>
    <row r="21" spans="1:12" ht="25.5" customHeight="1" x14ac:dyDescent="0.3">
      <c r="A21" s="24">
        <v>16.239999999999998</v>
      </c>
      <c r="B21" s="98" t="s">
        <v>52</v>
      </c>
      <c r="C21" s="17">
        <v>0.75</v>
      </c>
      <c r="D21" s="98" t="s">
        <v>52</v>
      </c>
      <c r="E21" s="87">
        <v>0.75</v>
      </c>
      <c r="F21" s="98" t="s">
        <v>52</v>
      </c>
      <c r="G21" s="87">
        <v>0.75</v>
      </c>
      <c r="H21" s="98" t="s">
        <v>52</v>
      </c>
      <c r="I21" s="17">
        <v>0.75</v>
      </c>
      <c r="J21" s="98" t="s">
        <v>52</v>
      </c>
      <c r="K21" s="87">
        <v>0.75</v>
      </c>
      <c r="L21" s="110">
        <f>C21+E21+G21+I21+K21</f>
        <v>3.75</v>
      </c>
    </row>
    <row r="22" spans="1:12" x14ac:dyDescent="0.3">
      <c r="A22" s="7"/>
      <c r="B22" s="10"/>
      <c r="C22" s="15"/>
      <c r="D22" s="10"/>
      <c r="E22" s="20"/>
      <c r="F22" s="16"/>
      <c r="G22" s="20"/>
      <c r="H22" s="10"/>
      <c r="I22" s="102"/>
      <c r="J22" s="10"/>
      <c r="K22" s="102"/>
      <c r="L22" s="102"/>
    </row>
    <row r="23" spans="1:12" x14ac:dyDescent="0.3">
      <c r="A23" s="76">
        <f>SUM(A4:A22)</f>
        <v>52.649999999999991</v>
      </c>
      <c r="B23" s="11" t="s">
        <v>8</v>
      </c>
      <c r="C23" s="17">
        <f>SUM(C4:C22)</f>
        <v>0.75</v>
      </c>
      <c r="D23" s="25"/>
      <c r="E23" s="17">
        <f>SUM(E4:E22)</f>
        <v>4.4800000000000004</v>
      </c>
      <c r="F23" s="26"/>
      <c r="G23" s="17">
        <f>SUM(G4:G22)</f>
        <v>2.98</v>
      </c>
      <c r="H23" s="11"/>
      <c r="I23" s="17">
        <f>SUM(I4:I22)</f>
        <v>0.75</v>
      </c>
      <c r="J23" s="11"/>
      <c r="K23" s="17">
        <f>SUM(K4:K22)</f>
        <v>3.17</v>
      </c>
      <c r="L23" s="17">
        <f>SUM(L4:L22)</f>
        <v>12.129999999999999</v>
      </c>
    </row>
    <row r="24" spans="1:12" x14ac:dyDescent="0.3">
      <c r="A24" s="27"/>
      <c r="B24" s="1"/>
      <c r="C24" s="2"/>
      <c r="D24" s="1"/>
      <c r="E24" s="1"/>
      <c r="F24" s="3"/>
      <c r="G24" s="1"/>
      <c r="H24" s="1"/>
      <c r="I24" s="9"/>
      <c r="J24" s="28"/>
      <c r="K24" s="1"/>
      <c r="L24" s="106"/>
    </row>
    <row r="25" spans="1:12" x14ac:dyDescent="0.3">
      <c r="A25" s="30"/>
      <c r="B25" s="1"/>
      <c r="C25" s="2"/>
      <c r="D25" s="1"/>
      <c r="E25" s="1"/>
      <c r="F25" s="3"/>
      <c r="G25" s="1"/>
      <c r="H25" s="1" t="s">
        <v>11</v>
      </c>
      <c r="I25" s="1"/>
      <c r="J25" s="28"/>
      <c r="K25" s="31">
        <f>L23*4.33</f>
        <v>52.5229</v>
      </c>
      <c r="L25" s="32"/>
    </row>
    <row r="26" spans="1:12" x14ac:dyDescent="0.3">
      <c r="A26" s="28"/>
      <c r="B26" s="1" t="s">
        <v>12</v>
      </c>
      <c r="C26" s="2"/>
      <c r="D26" s="1"/>
      <c r="E26" s="35" t="s">
        <v>75</v>
      </c>
      <c r="F26" s="3"/>
      <c r="G26" s="1"/>
      <c r="H26" s="1"/>
      <c r="I26" s="33"/>
      <c r="J26" s="1"/>
      <c r="K26" s="1"/>
      <c r="L26" s="34"/>
    </row>
    <row r="27" spans="1:12" x14ac:dyDescent="0.3">
      <c r="B27" s="1" t="s">
        <v>16</v>
      </c>
      <c r="C27" s="2"/>
      <c r="D27" s="1" t="str">
        <f>B1</f>
        <v>ANGELES ROMERA LOPEZ</v>
      </c>
      <c r="F27" s="36"/>
      <c r="G27" s="1"/>
      <c r="H27" s="1"/>
      <c r="I27" s="1"/>
      <c r="J27" s="1"/>
      <c r="K27" s="1"/>
    </row>
    <row r="28" spans="1:12" x14ac:dyDescent="0.3">
      <c r="F28" t="s">
        <v>72</v>
      </c>
    </row>
  </sheetData>
  <pageMargins left="0.7" right="0.7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0" workbookViewId="0">
      <selection sqref="A1:L26"/>
    </sheetView>
  </sheetViews>
  <sheetFormatPr baseColWidth="10" defaultRowHeight="14.4" x14ac:dyDescent="0.3"/>
  <cols>
    <col min="1" max="1" width="6.44140625" customWidth="1"/>
    <col min="4" max="4" width="14.5546875" customWidth="1"/>
    <col min="5" max="5" width="6.44140625" customWidth="1"/>
    <col min="6" max="6" width="23" customWidth="1"/>
    <col min="7" max="7" width="6.33203125" customWidth="1"/>
    <col min="9" max="9" width="5.33203125" customWidth="1"/>
    <col min="10" max="10" width="16.5546875" customWidth="1"/>
    <col min="11" max="11" width="5.5546875" customWidth="1"/>
    <col min="12" max="12" width="7.5546875" customWidth="1"/>
  </cols>
  <sheetData>
    <row r="1" spans="1:12" x14ac:dyDescent="0.3">
      <c r="B1" s="1" t="s">
        <v>15</v>
      </c>
      <c r="C1" s="2"/>
      <c r="D1" s="1"/>
      <c r="E1" s="1"/>
      <c r="F1" s="3"/>
      <c r="G1" s="1"/>
      <c r="H1" s="1"/>
      <c r="I1" s="1"/>
      <c r="J1" s="1"/>
      <c r="K1" s="1"/>
    </row>
    <row r="2" spans="1:12" x14ac:dyDescent="0.3">
      <c r="B2" s="1"/>
      <c r="C2" s="2"/>
      <c r="D2" s="1"/>
      <c r="E2" s="1"/>
      <c r="F2" s="3"/>
      <c r="G2" s="1"/>
      <c r="H2" s="1"/>
      <c r="I2" s="1"/>
      <c r="J2" s="1"/>
      <c r="K2" s="1"/>
    </row>
    <row r="3" spans="1:12" x14ac:dyDescent="0.3">
      <c r="A3" s="4" t="s">
        <v>0</v>
      </c>
      <c r="B3" s="4" t="s">
        <v>1</v>
      </c>
      <c r="C3" s="5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</row>
    <row r="4" spans="1:12" x14ac:dyDescent="0.3">
      <c r="A4" s="7"/>
      <c r="B4" s="41"/>
      <c r="C4" s="15"/>
      <c r="D4" s="10"/>
      <c r="E4" s="19"/>
      <c r="F4" s="16"/>
      <c r="G4" s="19"/>
      <c r="H4" s="10"/>
      <c r="I4" s="102"/>
      <c r="J4" s="16" t="s">
        <v>9</v>
      </c>
      <c r="K4" s="102"/>
      <c r="L4" s="102"/>
    </row>
    <row r="5" spans="1:12" x14ac:dyDescent="0.3">
      <c r="A5" s="11">
        <v>3</v>
      </c>
      <c r="B5" s="12"/>
      <c r="C5" s="17"/>
      <c r="D5" s="14"/>
      <c r="E5" s="26"/>
      <c r="F5" s="13"/>
      <c r="G5" s="18"/>
      <c r="H5" s="12"/>
      <c r="I5" s="103"/>
      <c r="J5" s="13" t="s">
        <v>10</v>
      </c>
      <c r="K5" s="103">
        <v>0.69</v>
      </c>
      <c r="L5" s="103">
        <f>C5+E5+G5+I5+K5</f>
        <v>0.69</v>
      </c>
    </row>
    <row r="6" spans="1:12" x14ac:dyDescent="0.3">
      <c r="A6" s="64">
        <v>3.25</v>
      </c>
      <c r="B6" s="38"/>
      <c r="C6" s="191"/>
      <c r="D6" s="38" t="s">
        <v>25</v>
      </c>
      <c r="E6" s="185"/>
      <c r="F6" s="38"/>
      <c r="G6" s="64"/>
      <c r="H6" s="65"/>
      <c r="I6" s="64"/>
      <c r="J6" s="65"/>
      <c r="K6" s="64"/>
      <c r="L6" s="64"/>
    </row>
    <row r="7" spans="1:12" x14ac:dyDescent="0.3">
      <c r="A7" s="75"/>
      <c r="B7" s="22"/>
      <c r="C7" s="68"/>
      <c r="D7" s="22" t="s">
        <v>56</v>
      </c>
      <c r="E7" s="186">
        <v>0.75</v>
      </c>
      <c r="F7" s="62"/>
      <c r="G7" s="63"/>
      <c r="H7" s="22"/>
      <c r="I7" s="110"/>
      <c r="J7" s="62"/>
      <c r="K7" s="110"/>
      <c r="L7" s="103">
        <f>C7+E7+G7+I7+K7</f>
        <v>0.75</v>
      </c>
    </row>
    <row r="8" spans="1:12" x14ac:dyDescent="0.3">
      <c r="A8" s="69">
        <v>8</v>
      </c>
      <c r="B8" s="10"/>
      <c r="C8" s="102"/>
      <c r="D8" s="10" t="s">
        <v>27</v>
      </c>
      <c r="E8" s="20"/>
      <c r="F8" s="16"/>
      <c r="G8" s="16"/>
      <c r="H8" s="10"/>
      <c r="I8" s="102"/>
      <c r="J8" s="10" t="s">
        <v>27</v>
      </c>
      <c r="K8" s="102"/>
      <c r="L8" s="102"/>
    </row>
    <row r="9" spans="1:12" x14ac:dyDescent="0.3">
      <c r="A9" s="70"/>
      <c r="B9" s="14"/>
      <c r="C9" s="107"/>
      <c r="D9" s="14" t="s">
        <v>28</v>
      </c>
      <c r="E9" s="26">
        <v>1.49</v>
      </c>
      <c r="F9" s="13"/>
      <c r="G9" s="25"/>
      <c r="H9" s="14"/>
      <c r="I9" s="103"/>
      <c r="J9" s="14" t="s">
        <v>29</v>
      </c>
      <c r="K9" s="103">
        <v>0.35</v>
      </c>
      <c r="L9" s="103">
        <f>E9+K9</f>
        <v>1.8399999999999999</v>
      </c>
    </row>
    <row r="10" spans="1:12" x14ac:dyDescent="0.3">
      <c r="A10" s="69">
        <v>3</v>
      </c>
      <c r="B10" s="10"/>
      <c r="C10" s="102"/>
      <c r="D10" s="10" t="s">
        <v>30</v>
      </c>
      <c r="E10" s="20"/>
      <c r="F10" s="16"/>
      <c r="G10" s="10"/>
      <c r="H10" s="10"/>
      <c r="I10" s="102"/>
      <c r="J10" s="10" t="s">
        <v>30</v>
      </c>
      <c r="K10" s="102"/>
      <c r="L10" s="102"/>
    </row>
    <row r="11" spans="1:12" x14ac:dyDescent="0.3">
      <c r="A11" s="70"/>
      <c r="B11" s="25"/>
      <c r="C11" s="109"/>
      <c r="D11" s="25" t="s">
        <v>28</v>
      </c>
      <c r="E11" s="187">
        <v>0.44</v>
      </c>
      <c r="F11" s="14"/>
      <c r="G11" s="12"/>
      <c r="H11" s="12"/>
      <c r="I11" s="103"/>
      <c r="J11" s="12" t="s">
        <v>31</v>
      </c>
      <c r="K11" s="103">
        <v>0.25</v>
      </c>
      <c r="L11" s="103">
        <f>E11+K11</f>
        <v>0.69</v>
      </c>
    </row>
    <row r="12" spans="1:12" x14ac:dyDescent="0.3">
      <c r="A12" s="7"/>
      <c r="B12" s="203"/>
      <c r="C12" s="110"/>
      <c r="D12" s="203" t="s">
        <v>32</v>
      </c>
      <c r="E12" s="63"/>
      <c r="F12" s="203"/>
      <c r="G12" s="22"/>
      <c r="H12" s="203"/>
      <c r="I12" s="110"/>
      <c r="J12" s="203" t="s">
        <v>32</v>
      </c>
      <c r="K12" s="110"/>
      <c r="L12" s="104"/>
    </row>
    <row r="13" spans="1:12" x14ac:dyDescent="0.3">
      <c r="A13" s="11">
        <v>6</v>
      </c>
      <c r="B13" s="74"/>
      <c r="C13" s="103"/>
      <c r="D13" s="74" t="s">
        <v>10</v>
      </c>
      <c r="E13" s="18">
        <v>1.05</v>
      </c>
      <c r="F13" s="14"/>
      <c r="G13" s="12"/>
      <c r="H13" s="12"/>
      <c r="I13" s="103"/>
      <c r="J13" s="12" t="s">
        <v>29</v>
      </c>
      <c r="K13" s="103">
        <v>0.33</v>
      </c>
      <c r="L13" s="103">
        <f>E13+K13</f>
        <v>1.3800000000000001</v>
      </c>
    </row>
    <row r="14" spans="1:12" x14ac:dyDescent="0.3">
      <c r="A14" s="84"/>
      <c r="B14" s="80"/>
      <c r="C14" s="15"/>
      <c r="D14" s="80"/>
      <c r="E14" s="85"/>
      <c r="F14" s="80" t="s">
        <v>34</v>
      </c>
      <c r="G14" s="85"/>
      <c r="H14" s="80"/>
      <c r="I14" s="15"/>
      <c r="J14" s="80"/>
      <c r="K14" s="15"/>
      <c r="L14" s="15"/>
    </row>
    <row r="15" spans="1:12" x14ac:dyDescent="0.3">
      <c r="A15" s="24">
        <v>4.33</v>
      </c>
      <c r="B15" s="86"/>
      <c r="C15" s="17"/>
      <c r="D15" s="201"/>
      <c r="E15" s="87"/>
      <c r="F15" s="201" t="s">
        <v>28</v>
      </c>
      <c r="G15" s="87">
        <v>1</v>
      </c>
      <c r="H15" s="89"/>
      <c r="I15" s="17"/>
      <c r="J15" s="86"/>
      <c r="K15" s="17"/>
      <c r="L15" s="17">
        <f>C15+E15+G15+I15+K15</f>
        <v>1</v>
      </c>
    </row>
    <row r="16" spans="1:12" x14ac:dyDescent="0.3">
      <c r="A16" s="37"/>
      <c r="B16" s="96"/>
      <c r="C16" s="15"/>
      <c r="D16" s="80"/>
      <c r="E16" s="188"/>
      <c r="F16" s="96"/>
      <c r="G16" s="85"/>
      <c r="H16" s="96"/>
      <c r="I16" s="15"/>
      <c r="J16" s="96" t="s">
        <v>40</v>
      </c>
      <c r="K16" s="15"/>
      <c r="L16" s="15"/>
    </row>
    <row r="17" spans="1:12" x14ac:dyDescent="0.3">
      <c r="A17" s="24">
        <v>3.5</v>
      </c>
      <c r="B17" s="98"/>
      <c r="C17" s="17"/>
      <c r="D17" s="86"/>
      <c r="E17" s="189"/>
      <c r="F17" s="98"/>
      <c r="G17" s="87"/>
      <c r="H17" s="98"/>
      <c r="I17" s="17"/>
      <c r="J17" s="98" t="s">
        <v>28</v>
      </c>
      <c r="K17" s="17">
        <v>0.8</v>
      </c>
      <c r="L17" s="103">
        <f>K17</f>
        <v>0.8</v>
      </c>
    </row>
    <row r="18" spans="1:12" ht="14.25" customHeight="1" x14ac:dyDescent="0.3">
      <c r="A18" s="161"/>
      <c r="B18" s="162"/>
      <c r="C18" s="166"/>
      <c r="D18" s="164"/>
      <c r="E18" s="190"/>
      <c r="F18" s="162" t="s">
        <v>44</v>
      </c>
      <c r="G18" s="163"/>
      <c r="H18" s="162"/>
      <c r="I18" s="166"/>
      <c r="J18" s="162"/>
      <c r="K18" s="166"/>
      <c r="L18" s="110"/>
    </row>
    <row r="19" spans="1:12" ht="50.25" customHeight="1" x14ac:dyDescent="0.3">
      <c r="A19" s="161">
        <v>5.33</v>
      </c>
      <c r="B19" s="162"/>
      <c r="C19" s="166"/>
      <c r="D19" s="164"/>
      <c r="E19" s="190"/>
      <c r="F19" s="167" t="s">
        <v>45</v>
      </c>
      <c r="G19" s="163">
        <v>1.23</v>
      </c>
      <c r="H19" s="162"/>
      <c r="I19" s="166"/>
      <c r="J19" s="162"/>
      <c r="K19" s="166"/>
      <c r="L19" s="110">
        <f>C19+E19+G19+I19+K19</f>
        <v>1.23</v>
      </c>
    </row>
    <row r="20" spans="1:12" x14ac:dyDescent="0.3">
      <c r="A20" s="7"/>
      <c r="B20" s="10"/>
      <c r="C20" s="15"/>
      <c r="D20" s="10"/>
      <c r="E20" s="20"/>
      <c r="F20" s="16"/>
      <c r="G20" s="20"/>
      <c r="H20" s="10"/>
      <c r="I20" s="102"/>
      <c r="J20" s="10"/>
      <c r="K20" s="102"/>
      <c r="L20" s="102"/>
    </row>
    <row r="21" spans="1:12" x14ac:dyDescent="0.3">
      <c r="A21" s="76">
        <f>SUM(A4:A20)</f>
        <v>36.409999999999997</v>
      </c>
      <c r="B21" s="11" t="s">
        <v>8</v>
      </c>
      <c r="C21" s="17">
        <f>SUM(C4:C20)</f>
        <v>0</v>
      </c>
      <c r="D21" s="25"/>
      <c r="E21" s="17">
        <f>SUM(E4:E20)</f>
        <v>3.7300000000000004</v>
      </c>
      <c r="F21" s="26"/>
      <c r="G21" s="17">
        <f>SUM(G4:G20)</f>
        <v>2.23</v>
      </c>
      <c r="H21" s="11"/>
      <c r="I21" s="17">
        <f>SUM(I4:I20)</f>
        <v>0</v>
      </c>
      <c r="J21" s="11"/>
      <c r="K21" s="17">
        <f>SUM(K4:K20)</f>
        <v>2.42</v>
      </c>
      <c r="L21" s="17">
        <f>SUM(L4:L20)</f>
        <v>8.379999999999999</v>
      </c>
    </row>
    <row r="22" spans="1:12" x14ac:dyDescent="0.3">
      <c r="A22" s="27"/>
      <c r="B22" s="1"/>
      <c r="C22" s="2"/>
      <c r="D22" s="1"/>
      <c r="E22" s="1"/>
      <c r="F22" s="3"/>
      <c r="G22" s="1"/>
      <c r="H22" s="1"/>
      <c r="I22" s="9"/>
      <c r="J22" s="28"/>
      <c r="K22" s="1"/>
      <c r="L22" s="106"/>
    </row>
    <row r="23" spans="1:12" x14ac:dyDescent="0.3">
      <c r="A23" s="30"/>
      <c r="B23" s="1"/>
      <c r="C23" s="2"/>
      <c r="D23" s="1"/>
      <c r="E23" s="1"/>
      <c r="F23" s="3"/>
      <c r="G23" s="1"/>
      <c r="H23" s="1" t="s">
        <v>11</v>
      </c>
      <c r="I23" s="1"/>
      <c r="J23" s="28"/>
      <c r="K23" s="31">
        <f>L21*4.33</f>
        <v>36.285399999999996</v>
      </c>
      <c r="L23" s="32"/>
    </row>
    <row r="24" spans="1:12" x14ac:dyDescent="0.3">
      <c r="A24" s="28"/>
      <c r="B24" s="1" t="s">
        <v>12</v>
      </c>
      <c r="C24" s="2"/>
      <c r="D24" s="1"/>
      <c r="E24" s="35" t="s">
        <v>70</v>
      </c>
      <c r="F24" s="3"/>
      <c r="G24" s="1"/>
      <c r="H24" s="1"/>
      <c r="I24" s="33"/>
      <c r="J24" s="1"/>
      <c r="K24" s="1"/>
      <c r="L24" s="34"/>
    </row>
    <row r="25" spans="1:12" x14ac:dyDescent="0.3">
      <c r="B25" s="1" t="s">
        <v>16</v>
      </c>
      <c r="C25" s="2"/>
      <c r="D25" s="1" t="str">
        <f>B1</f>
        <v>ANGELES ROMERA LOPEZ</v>
      </c>
      <c r="F25" s="36"/>
      <c r="G25" s="1"/>
      <c r="H25" s="1"/>
      <c r="I25" s="1"/>
      <c r="J25" s="1"/>
      <c r="K25" s="1"/>
    </row>
    <row r="26" spans="1:12" x14ac:dyDescent="0.3">
      <c r="F26" t="s">
        <v>71</v>
      </c>
    </row>
  </sheetData>
  <pageMargins left="0.7" right="0.7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opLeftCell="A19" workbookViewId="0">
      <selection activeCell="A20" sqref="A20:L21"/>
    </sheetView>
  </sheetViews>
  <sheetFormatPr baseColWidth="10" defaultRowHeight="14.4" x14ac:dyDescent="0.3"/>
  <cols>
    <col min="1" max="1" width="7.44140625" customWidth="1"/>
    <col min="2" max="2" width="13.88671875" customWidth="1"/>
    <col min="3" max="3" width="5.33203125" customWidth="1"/>
    <col min="4" max="4" width="15" customWidth="1"/>
    <col min="5" max="5" width="5.109375" customWidth="1"/>
    <col min="6" max="6" width="24.88671875" customWidth="1"/>
    <col min="7" max="7" width="6.109375" customWidth="1"/>
    <col min="8" max="8" width="12" customWidth="1"/>
    <col min="9" max="9" width="5.109375" customWidth="1"/>
    <col min="10" max="10" width="15" customWidth="1"/>
    <col min="11" max="11" width="6" customWidth="1"/>
    <col min="12" max="12" width="6.5546875" customWidth="1"/>
  </cols>
  <sheetData>
    <row r="1" spans="1:12" x14ac:dyDescent="0.3">
      <c r="B1" s="1" t="s">
        <v>15</v>
      </c>
      <c r="C1" s="2"/>
      <c r="D1" s="1"/>
      <c r="E1" s="1"/>
      <c r="F1" s="3"/>
      <c r="G1" s="1"/>
      <c r="H1" s="1"/>
      <c r="I1" s="1"/>
      <c r="J1" s="1"/>
      <c r="K1" s="1"/>
    </row>
    <row r="2" spans="1:12" x14ac:dyDescent="0.3">
      <c r="B2" s="1"/>
      <c r="C2" s="2"/>
      <c r="D2" s="1"/>
      <c r="E2" s="1"/>
      <c r="F2" s="3"/>
      <c r="G2" s="1"/>
      <c r="H2" s="1"/>
      <c r="I2" s="1"/>
      <c r="J2" s="1"/>
      <c r="K2" s="1"/>
    </row>
    <row r="3" spans="1:12" x14ac:dyDescent="0.3">
      <c r="A3" s="4" t="s">
        <v>0</v>
      </c>
      <c r="B3" s="4" t="s">
        <v>1</v>
      </c>
      <c r="C3" s="5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</row>
    <row r="4" spans="1:12" x14ac:dyDescent="0.3">
      <c r="A4" s="7"/>
      <c r="B4" s="41"/>
      <c r="C4" s="15"/>
      <c r="D4" s="10"/>
      <c r="E4" s="19"/>
      <c r="F4" s="16"/>
      <c r="G4" s="19"/>
      <c r="H4" s="10"/>
      <c r="I4" s="102"/>
      <c r="J4" s="16" t="s">
        <v>9</v>
      </c>
      <c r="K4" s="102"/>
      <c r="L4" s="102"/>
    </row>
    <row r="5" spans="1:12" x14ac:dyDescent="0.3">
      <c r="A5" s="11">
        <v>3</v>
      </c>
      <c r="B5" s="12"/>
      <c r="C5" s="17"/>
      <c r="D5" s="14"/>
      <c r="E5" s="26"/>
      <c r="F5" s="13"/>
      <c r="G5" s="18"/>
      <c r="H5" s="12"/>
      <c r="I5" s="103"/>
      <c r="J5" s="13" t="s">
        <v>10</v>
      </c>
      <c r="K5" s="103">
        <v>0.69</v>
      </c>
      <c r="L5" s="103">
        <f>C5+E5+G5+I5+K5</f>
        <v>0.69</v>
      </c>
    </row>
    <row r="6" spans="1:12" x14ac:dyDescent="0.3">
      <c r="A6" s="64">
        <v>3.25</v>
      </c>
      <c r="B6" s="38"/>
      <c r="C6" s="191"/>
      <c r="D6" s="38" t="s">
        <v>25</v>
      </c>
      <c r="E6" s="185"/>
      <c r="F6" s="38"/>
      <c r="G6" s="64"/>
      <c r="H6" s="65"/>
      <c r="I6" s="64"/>
      <c r="J6" s="65"/>
      <c r="K6" s="64"/>
      <c r="L6" s="64"/>
    </row>
    <row r="7" spans="1:12" x14ac:dyDescent="0.3">
      <c r="A7" s="75"/>
      <c r="B7" s="22"/>
      <c r="C7" s="68"/>
      <c r="D7" s="22" t="s">
        <v>56</v>
      </c>
      <c r="E7" s="186">
        <v>0.75</v>
      </c>
      <c r="F7" s="62"/>
      <c r="G7" s="63"/>
      <c r="H7" s="22"/>
      <c r="I7" s="110"/>
      <c r="J7" s="62"/>
      <c r="K7" s="110"/>
      <c r="L7" s="103">
        <f>C7+E7+G7+I7+K7</f>
        <v>0.75</v>
      </c>
    </row>
    <row r="8" spans="1:12" x14ac:dyDescent="0.3">
      <c r="A8" s="69">
        <v>8</v>
      </c>
      <c r="B8" s="10"/>
      <c r="C8" s="102"/>
      <c r="D8" s="10" t="s">
        <v>27</v>
      </c>
      <c r="E8" s="20"/>
      <c r="F8" s="16"/>
      <c r="G8" s="16"/>
      <c r="H8" s="10"/>
      <c r="I8" s="102"/>
      <c r="J8" s="10" t="s">
        <v>27</v>
      </c>
      <c r="K8" s="102"/>
      <c r="L8" s="102"/>
    </row>
    <row r="9" spans="1:12" x14ac:dyDescent="0.3">
      <c r="A9" s="70"/>
      <c r="B9" s="14"/>
      <c r="C9" s="107"/>
      <c r="D9" s="14" t="s">
        <v>28</v>
      </c>
      <c r="E9" s="26">
        <v>1.49</v>
      </c>
      <c r="F9" s="13"/>
      <c r="G9" s="25"/>
      <c r="H9" s="14"/>
      <c r="I9" s="103"/>
      <c r="J9" s="14" t="s">
        <v>29</v>
      </c>
      <c r="K9" s="103">
        <v>0.35</v>
      </c>
      <c r="L9" s="103">
        <f>E9+K9</f>
        <v>1.8399999999999999</v>
      </c>
    </row>
    <row r="10" spans="1:12" x14ac:dyDescent="0.3">
      <c r="A10" s="69">
        <v>3</v>
      </c>
      <c r="B10" s="10"/>
      <c r="C10" s="102"/>
      <c r="D10" s="10" t="s">
        <v>30</v>
      </c>
      <c r="E10" s="20"/>
      <c r="F10" s="16"/>
      <c r="G10" s="10"/>
      <c r="H10" s="10"/>
      <c r="I10" s="102"/>
      <c r="J10" s="10" t="s">
        <v>30</v>
      </c>
      <c r="K10" s="102"/>
      <c r="L10" s="102"/>
    </row>
    <row r="11" spans="1:12" x14ac:dyDescent="0.3">
      <c r="A11" s="70"/>
      <c r="B11" s="25"/>
      <c r="C11" s="109"/>
      <c r="D11" s="25" t="s">
        <v>28</v>
      </c>
      <c r="E11" s="187">
        <v>0.44</v>
      </c>
      <c r="F11" s="14"/>
      <c r="G11" s="12"/>
      <c r="H11" s="12"/>
      <c r="I11" s="103"/>
      <c r="J11" s="12" t="s">
        <v>31</v>
      </c>
      <c r="K11" s="103">
        <v>0.25</v>
      </c>
      <c r="L11" s="103">
        <f>E11+K11</f>
        <v>0.69</v>
      </c>
    </row>
    <row r="12" spans="1:12" x14ac:dyDescent="0.3">
      <c r="A12" s="7"/>
      <c r="B12" s="200"/>
      <c r="C12" s="110"/>
      <c r="D12" s="200" t="s">
        <v>32</v>
      </c>
      <c r="E12" s="63"/>
      <c r="F12" s="200"/>
      <c r="G12" s="22"/>
      <c r="H12" s="200"/>
      <c r="I12" s="110"/>
      <c r="J12" s="200" t="s">
        <v>32</v>
      </c>
      <c r="K12" s="110"/>
      <c r="L12" s="104"/>
    </row>
    <row r="13" spans="1:12" x14ac:dyDescent="0.3">
      <c r="A13" s="11">
        <v>6</v>
      </c>
      <c r="B13" s="74"/>
      <c r="C13" s="103"/>
      <c r="D13" s="74" t="s">
        <v>10</v>
      </c>
      <c r="E13" s="18">
        <v>1.05</v>
      </c>
      <c r="F13" s="14"/>
      <c r="G13" s="12"/>
      <c r="H13" s="12"/>
      <c r="I13" s="103"/>
      <c r="J13" s="12" t="s">
        <v>29</v>
      </c>
      <c r="K13" s="103">
        <v>0.33</v>
      </c>
      <c r="L13" s="103">
        <f>E13+K13</f>
        <v>1.3800000000000001</v>
      </c>
    </row>
    <row r="14" spans="1:12" x14ac:dyDescent="0.3">
      <c r="A14" s="84"/>
      <c r="B14" s="80"/>
      <c r="C14" s="15"/>
      <c r="D14" s="80"/>
      <c r="E14" s="85"/>
      <c r="F14" s="80" t="s">
        <v>34</v>
      </c>
      <c r="G14" s="85"/>
      <c r="H14" s="80"/>
      <c r="I14" s="15"/>
      <c r="J14" s="80"/>
      <c r="K14" s="15"/>
      <c r="L14" s="15"/>
    </row>
    <row r="15" spans="1:12" x14ac:dyDescent="0.3">
      <c r="A15" s="24">
        <v>4.33</v>
      </c>
      <c r="B15" s="86"/>
      <c r="C15" s="17"/>
      <c r="D15" s="201"/>
      <c r="E15" s="87"/>
      <c r="F15" s="201" t="s">
        <v>28</v>
      </c>
      <c r="G15" s="87">
        <v>1</v>
      </c>
      <c r="H15" s="89"/>
      <c r="I15" s="17"/>
      <c r="J15" s="86"/>
      <c r="K15" s="17"/>
      <c r="L15" s="17">
        <f>C15+E15+G15+I15+K15</f>
        <v>1</v>
      </c>
    </row>
    <row r="16" spans="1:12" x14ac:dyDescent="0.3">
      <c r="A16" s="37"/>
      <c r="B16" s="96"/>
      <c r="C16" s="15"/>
      <c r="D16" s="80"/>
      <c r="E16" s="188"/>
      <c r="F16" s="96"/>
      <c r="G16" s="85"/>
      <c r="H16" s="96"/>
      <c r="I16" s="15"/>
      <c r="J16" s="96" t="s">
        <v>40</v>
      </c>
      <c r="K16" s="15"/>
      <c r="L16" s="15"/>
    </row>
    <row r="17" spans="1:12" x14ac:dyDescent="0.3">
      <c r="A17" s="24">
        <v>3.5</v>
      </c>
      <c r="B17" s="98"/>
      <c r="C17" s="17"/>
      <c r="D17" s="86"/>
      <c r="E17" s="189"/>
      <c r="F17" s="98"/>
      <c r="G17" s="87"/>
      <c r="H17" s="98"/>
      <c r="I17" s="17"/>
      <c r="J17" s="98" t="s">
        <v>28</v>
      </c>
      <c r="K17" s="17">
        <v>0.8</v>
      </c>
      <c r="L17" s="103">
        <f>K17</f>
        <v>0.8</v>
      </c>
    </row>
    <row r="18" spans="1:12" ht="12" customHeight="1" x14ac:dyDescent="0.3">
      <c r="A18" s="161"/>
      <c r="B18" s="162"/>
      <c r="C18" s="166"/>
      <c r="D18" s="164"/>
      <c r="E18" s="190"/>
      <c r="F18" s="162" t="s">
        <v>44</v>
      </c>
      <c r="G18" s="163"/>
      <c r="H18" s="162"/>
      <c r="I18" s="166"/>
      <c r="J18" s="162"/>
      <c r="K18" s="166"/>
      <c r="L18" s="110"/>
    </row>
    <row r="19" spans="1:12" ht="32.25" customHeight="1" x14ac:dyDescent="0.3">
      <c r="A19" s="161">
        <v>5.33</v>
      </c>
      <c r="B19" s="162"/>
      <c r="C19" s="166"/>
      <c r="D19" s="164"/>
      <c r="E19" s="190"/>
      <c r="F19" s="167" t="s">
        <v>45</v>
      </c>
      <c r="G19" s="163">
        <v>1.23</v>
      </c>
      <c r="H19" s="162"/>
      <c r="I19" s="166"/>
      <c r="J19" s="162"/>
      <c r="K19" s="166"/>
      <c r="L19" s="110">
        <f>C19+E19+G19+I19+K19</f>
        <v>1.23</v>
      </c>
    </row>
    <row r="20" spans="1:12" ht="13.5" customHeight="1" x14ac:dyDescent="0.3">
      <c r="A20" s="37"/>
      <c r="B20" s="182" t="s">
        <v>51</v>
      </c>
      <c r="C20" s="15"/>
      <c r="D20" s="182" t="s">
        <v>51</v>
      </c>
      <c r="E20" s="85"/>
      <c r="F20" s="182" t="s">
        <v>51</v>
      </c>
      <c r="G20" s="85"/>
      <c r="H20" s="182" t="s">
        <v>51</v>
      </c>
      <c r="I20" s="15"/>
      <c r="J20" s="182" t="s">
        <v>51</v>
      </c>
      <c r="K20" s="85"/>
      <c r="L20" s="102"/>
    </row>
    <row r="21" spans="1:12" ht="13.5" customHeight="1" x14ac:dyDescent="0.3">
      <c r="A21" s="24">
        <v>16.239999999999998</v>
      </c>
      <c r="B21" s="98" t="s">
        <v>52</v>
      </c>
      <c r="C21" s="17">
        <v>0.75</v>
      </c>
      <c r="D21" s="98" t="s">
        <v>52</v>
      </c>
      <c r="E21" s="87">
        <v>0.75</v>
      </c>
      <c r="F21" s="98" t="s">
        <v>52</v>
      </c>
      <c r="G21" s="87">
        <v>0.75</v>
      </c>
      <c r="H21" s="98" t="s">
        <v>52</v>
      </c>
      <c r="I21" s="17">
        <v>0.75</v>
      </c>
      <c r="J21" s="98" t="s">
        <v>52</v>
      </c>
      <c r="K21" s="87">
        <v>0.75</v>
      </c>
      <c r="L21" s="110">
        <f>C21+E21+G21+I21+K21</f>
        <v>3.75</v>
      </c>
    </row>
    <row r="22" spans="1:12" x14ac:dyDescent="0.3">
      <c r="A22" s="7"/>
      <c r="B22" s="10"/>
      <c r="C22" s="15"/>
      <c r="D22" s="10"/>
      <c r="E22" s="20"/>
      <c r="F22" s="16"/>
      <c r="G22" s="20"/>
      <c r="H22" s="10"/>
      <c r="I22" s="102"/>
      <c r="J22" s="10"/>
      <c r="K22" s="102"/>
      <c r="L22" s="102"/>
    </row>
    <row r="23" spans="1:12" x14ac:dyDescent="0.3">
      <c r="A23" s="76">
        <f>SUM(A4:A22)</f>
        <v>52.649999999999991</v>
      </c>
      <c r="B23" s="11" t="s">
        <v>8</v>
      </c>
      <c r="C23" s="17">
        <f>SUM(C4:C22)</f>
        <v>0.75</v>
      </c>
      <c r="D23" s="25"/>
      <c r="E23" s="17">
        <f>SUM(E4:E22)</f>
        <v>4.4800000000000004</v>
      </c>
      <c r="F23" s="26"/>
      <c r="G23" s="17">
        <f>SUM(G4:G22)</f>
        <v>2.98</v>
      </c>
      <c r="H23" s="11"/>
      <c r="I23" s="17">
        <f>SUM(I4:I22)</f>
        <v>0.75</v>
      </c>
      <c r="J23" s="11"/>
      <c r="K23" s="17">
        <f>SUM(K5:K22)</f>
        <v>3.17</v>
      </c>
      <c r="L23" s="17">
        <f>SUM(L5:L22)</f>
        <v>12.129999999999999</v>
      </c>
    </row>
    <row r="24" spans="1:12" x14ac:dyDescent="0.3">
      <c r="A24" s="27"/>
      <c r="B24" s="1"/>
      <c r="C24" s="2"/>
      <c r="D24" s="1"/>
      <c r="E24" s="1"/>
      <c r="F24" s="3"/>
      <c r="G24" s="1"/>
      <c r="H24" s="1"/>
      <c r="I24" s="9"/>
      <c r="J24" s="28"/>
      <c r="K24" s="1"/>
      <c r="L24" s="106"/>
    </row>
    <row r="25" spans="1:12" x14ac:dyDescent="0.3">
      <c r="A25" s="30"/>
      <c r="B25" s="1"/>
      <c r="C25" s="2"/>
      <c r="D25" s="1"/>
      <c r="E25" s="1"/>
      <c r="F25" s="3"/>
      <c r="G25" s="1"/>
      <c r="H25" s="1" t="s">
        <v>11</v>
      </c>
      <c r="I25" s="1"/>
      <c r="J25" s="28"/>
      <c r="K25" s="31">
        <f>L23*4.33</f>
        <v>52.5229</v>
      </c>
      <c r="L25" s="32"/>
    </row>
    <row r="26" spans="1:12" x14ac:dyDescent="0.3">
      <c r="A26" s="28"/>
      <c r="B26" s="1" t="s">
        <v>12</v>
      </c>
      <c r="C26" s="2"/>
      <c r="D26" s="1"/>
      <c r="E26" s="35" t="s">
        <v>62</v>
      </c>
      <c r="F26" s="3"/>
      <c r="G26" s="1"/>
      <c r="H26" s="1"/>
      <c r="I26" s="33"/>
      <c r="J26" s="1"/>
      <c r="K26" s="1"/>
      <c r="L26" s="34"/>
    </row>
    <row r="27" spans="1:12" x14ac:dyDescent="0.3">
      <c r="B27" s="1" t="s">
        <v>16</v>
      </c>
      <c r="C27" s="2"/>
      <c r="D27" s="1" t="str">
        <f>B1</f>
        <v>ANGELES ROMERA LOPEZ</v>
      </c>
      <c r="F27" s="36"/>
      <c r="G27" s="1"/>
      <c r="H27" s="1"/>
      <c r="I27" s="1"/>
      <c r="J27" s="1"/>
      <c r="K27" s="1"/>
    </row>
    <row r="28" spans="1:12" x14ac:dyDescent="0.3">
      <c r="F28" t="s">
        <v>63</v>
      </c>
    </row>
    <row r="29" spans="1:12" x14ac:dyDescent="0.3">
      <c r="F29" t="s">
        <v>66</v>
      </c>
    </row>
  </sheetData>
  <pageMargins left="0" right="0" top="0" bottom="0" header="0" footer="0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opLeftCell="A9" workbookViewId="0">
      <selection sqref="A1:L31"/>
    </sheetView>
  </sheetViews>
  <sheetFormatPr baseColWidth="10" defaultRowHeight="14.4" x14ac:dyDescent="0.3"/>
  <cols>
    <col min="1" max="1" width="7.44140625" customWidth="1"/>
    <col min="3" max="3" width="5.5546875" customWidth="1"/>
    <col min="4" max="4" width="16.33203125" customWidth="1"/>
    <col min="5" max="5" width="6.33203125" customWidth="1"/>
    <col min="6" max="6" width="25.88671875" customWidth="1"/>
    <col min="7" max="7" width="6" customWidth="1"/>
    <col min="8" max="8" width="13.88671875" customWidth="1"/>
    <col min="9" max="9" width="5.6640625" customWidth="1"/>
    <col min="10" max="10" width="15" customWidth="1"/>
    <col min="11" max="11" width="6" customWidth="1"/>
    <col min="12" max="12" width="7" customWidth="1"/>
  </cols>
  <sheetData>
    <row r="1" spans="1:12" x14ac:dyDescent="0.3">
      <c r="B1" s="1" t="s">
        <v>15</v>
      </c>
      <c r="C1" s="2"/>
      <c r="D1" s="1"/>
      <c r="E1" s="1"/>
      <c r="F1" s="3"/>
      <c r="G1" s="1"/>
      <c r="H1" s="1"/>
      <c r="I1" s="1"/>
      <c r="J1" s="1"/>
      <c r="K1" s="1"/>
    </row>
    <row r="2" spans="1:12" x14ac:dyDescent="0.3">
      <c r="B2" s="1"/>
      <c r="C2" s="2"/>
      <c r="D2" s="1"/>
      <c r="E2" s="1"/>
      <c r="F2" s="3"/>
      <c r="G2" s="1"/>
      <c r="H2" s="1"/>
      <c r="I2" s="1"/>
      <c r="J2" s="1"/>
      <c r="K2" s="1"/>
    </row>
    <row r="3" spans="1:12" x14ac:dyDescent="0.3">
      <c r="A3" s="4" t="s">
        <v>0</v>
      </c>
      <c r="B3" s="4" t="s">
        <v>1</v>
      </c>
      <c r="C3" s="5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</row>
    <row r="4" spans="1:12" ht="15.75" customHeight="1" x14ac:dyDescent="0.3">
      <c r="A4" s="7"/>
      <c r="B4" s="41"/>
      <c r="C4" s="15"/>
      <c r="D4" s="10"/>
      <c r="E4" s="19"/>
      <c r="F4" s="16"/>
      <c r="G4" s="19"/>
      <c r="H4" s="10"/>
      <c r="I4" s="102"/>
      <c r="J4" s="16" t="s">
        <v>9</v>
      </c>
      <c r="K4" s="102"/>
      <c r="L4" s="102"/>
    </row>
    <row r="5" spans="1:12" x14ac:dyDescent="0.3">
      <c r="A5" s="11">
        <v>3</v>
      </c>
      <c r="B5" s="12"/>
      <c r="C5" s="17"/>
      <c r="D5" s="14"/>
      <c r="E5" s="26"/>
      <c r="F5" s="13"/>
      <c r="G5" s="18"/>
      <c r="H5" s="12"/>
      <c r="I5" s="103"/>
      <c r="J5" s="13" t="s">
        <v>10</v>
      </c>
      <c r="K5" s="103">
        <v>0.69</v>
      </c>
      <c r="L5" s="103">
        <f>C5+E5+G5+I5+K5</f>
        <v>0.69</v>
      </c>
    </row>
    <row r="6" spans="1:12" x14ac:dyDescent="0.3">
      <c r="A6" s="64">
        <v>3.25</v>
      </c>
      <c r="B6" s="38"/>
      <c r="C6" s="191"/>
      <c r="D6" s="38" t="s">
        <v>25</v>
      </c>
      <c r="E6" s="185"/>
      <c r="F6" s="38"/>
      <c r="G6" s="64"/>
      <c r="H6" s="65"/>
      <c r="I6" s="64"/>
      <c r="J6" s="65"/>
      <c r="K6" s="64"/>
      <c r="L6" s="64"/>
    </row>
    <row r="7" spans="1:12" x14ac:dyDescent="0.3">
      <c r="A7" s="75"/>
      <c r="B7" s="22"/>
      <c r="C7" s="68"/>
      <c r="D7" s="22" t="s">
        <v>56</v>
      </c>
      <c r="E7" s="186">
        <v>0.75</v>
      </c>
      <c r="F7" s="62"/>
      <c r="G7" s="63"/>
      <c r="H7" s="22"/>
      <c r="I7" s="110"/>
      <c r="J7" s="62"/>
      <c r="K7" s="110"/>
      <c r="L7" s="103">
        <f>C7+E7+G7+I7+K7</f>
        <v>0.75</v>
      </c>
    </row>
    <row r="8" spans="1:12" x14ac:dyDescent="0.3">
      <c r="A8" s="69">
        <v>8</v>
      </c>
      <c r="B8" s="10"/>
      <c r="C8" s="102"/>
      <c r="D8" s="10" t="s">
        <v>27</v>
      </c>
      <c r="E8" s="20"/>
      <c r="F8" s="16"/>
      <c r="G8" s="16"/>
      <c r="H8" s="10"/>
      <c r="I8" s="102"/>
      <c r="J8" s="10" t="s">
        <v>27</v>
      </c>
      <c r="K8" s="102"/>
      <c r="L8" s="102"/>
    </row>
    <row r="9" spans="1:12" x14ac:dyDescent="0.3">
      <c r="A9" s="70"/>
      <c r="B9" s="14"/>
      <c r="C9" s="107"/>
      <c r="D9" s="14" t="s">
        <v>28</v>
      </c>
      <c r="E9" s="26">
        <v>1.49</v>
      </c>
      <c r="F9" s="13"/>
      <c r="G9" s="25"/>
      <c r="H9" s="14"/>
      <c r="I9" s="103"/>
      <c r="J9" s="14" t="s">
        <v>29</v>
      </c>
      <c r="K9" s="103">
        <v>0.35</v>
      </c>
      <c r="L9" s="103">
        <f>E9+K9</f>
        <v>1.8399999999999999</v>
      </c>
    </row>
    <row r="10" spans="1:12" x14ac:dyDescent="0.3">
      <c r="A10" s="69">
        <v>3</v>
      </c>
      <c r="B10" s="10"/>
      <c r="C10" s="102"/>
      <c r="D10" s="10" t="s">
        <v>30</v>
      </c>
      <c r="E10" s="20"/>
      <c r="F10" s="16"/>
      <c r="G10" s="10"/>
      <c r="H10" s="10"/>
      <c r="I10" s="102"/>
      <c r="J10" s="10" t="s">
        <v>30</v>
      </c>
      <c r="K10" s="102"/>
      <c r="L10" s="102"/>
    </row>
    <row r="11" spans="1:12" x14ac:dyDescent="0.3">
      <c r="A11" s="70"/>
      <c r="B11" s="25"/>
      <c r="C11" s="109"/>
      <c r="D11" s="25" t="s">
        <v>28</v>
      </c>
      <c r="E11" s="187">
        <v>0.44</v>
      </c>
      <c r="F11" s="14"/>
      <c r="G11" s="12"/>
      <c r="H11" s="12"/>
      <c r="I11" s="103"/>
      <c r="J11" s="12" t="s">
        <v>31</v>
      </c>
      <c r="K11" s="103">
        <v>0.25</v>
      </c>
      <c r="L11" s="103">
        <f>E11+K11</f>
        <v>0.69</v>
      </c>
    </row>
    <row r="12" spans="1:12" x14ac:dyDescent="0.3">
      <c r="A12" s="7"/>
      <c r="B12" s="200"/>
      <c r="C12" s="110"/>
      <c r="D12" s="200" t="s">
        <v>32</v>
      </c>
      <c r="E12" s="63"/>
      <c r="F12" s="200"/>
      <c r="G12" s="22"/>
      <c r="H12" s="200"/>
      <c r="I12" s="110"/>
      <c r="J12" s="200" t="s">
        <v>32</v>
      </c>
      <c r="K12" s="110"/>
      <c r="L12" s="104"/>
    </row>
    <row r="13" spans="1:12" x14ac:dyDescent="0.3">
      <c r="A13" s="11">
        <v>6</v>
      </c>
      <c r="B13" s="74"/>
      <c r="C13" s="103"/>
      <c r="D13" s="74" t="s">
        <v>10</v>
      </c>
      <c r="E13" s="18">
        <v>1.05</v>
      </c>
      <c r="F13" s="14"/>
      <c r="G13" s="12"/>
      <c r="H13" s="12"/>
      <c r="I13" s="103"/>
      <c r="J13" s="12" t="s">
        <v>29</v>
      </c>
      <c r="K13" s="103">
        <v>0.33</v>
      </c>
      <c r="L13" s="103">
        <f>E13+K13</f>
        <v>1.3800000000000001</v>
      </c>
    </row>
    <row r="14" spans="1:12" x14ac:dyDescent="0.3">
      <c r="A14" s="84"/>
      <c r="B14" s="80"/>
      <c r="C14" s="15"/>
      <c r="D14" s="80"/>
      <c r="E14" s="85"/>
      <c r="F14" s="80" t="s">
        <v>34</v>
      </c>
      <c r="G14" s="85"/>
      <c r="H14" s="80"/>
      <c r="I14" s="15"/>
      <c r="J14" s="80"/>
      <c r="K14" s="15"/>
      <c r="L14" s="15"/>
    </row>
    <row r="15" spans="1:12" x14ac:dyDescent="0.3">
      <c r="A15" s="24">
        <v>4.33</v>
      </c>
      <c r="B15" s="86"/>
      <c r="C15" s="17"/>
      <c r="D15" s="201"/>
      <c r="E15" s="87"/>
      <c r="F15" s="201" t="s">
        <v>28</v>
      </c>
      <c r="G15" s="87">
        <v>1</v>
      </c>
      <c r="H15" s="89"/>
      <c r="I15" s="17"/>
      <c r="J15" s="86"/>
      <c r="K15" s="17"/>
      <c r="L15" s="17">
        <f>C15+E15+G15+I15+K15</f>
        <v>1</v>
      </c>
    </row>
    <row r="16" spans="1:12" x14ac:dyDescent="0.3">
      <c r="A16" s="37"/>
      <c r="B16" s="96"/>
      <c r="C16" s="15"/>
      <c r="D16" s="80"/>
      <c r="E16" s="188"/>
      <c r="F16" s="96"/>
      <c r="G16" s="85"/>
      <c r="H16" s="96"/>
      <c r="I16" s="15"/>
      <c r="J16" s="96" t="s">
        <v>40</v>
      </c>
      <c r="K16" s="15"/>
      <c r="L16" s="15"/>
    </row>
    <row r="17" spans="1:12" x14ac:dyDescent="0.3">
      <c r="A17" s="24">
        <v>3.5</v>
      </c>
      <c r="B17" s="98"/>
      <c r="C17" s="17"/>
      <c r="D17" s="86"/>
      <c r="E17" s="189"/>
      <c r="F17" s="98"/>
      <c r="G17" s="87"/>
      <c r="H17" s="98"/>
      <c r="I17" s="17"/>
      <c r="J17" s="98" t="s">
        <v>28</v>
      </c>
      <c r="K17" s="17">
        <v>0.8</v>
      </c>
      <c r="L17" s="103">
        <f>K17</f>
        <v>0.8</v>
      </c>
    </row>
    <row r="18" spans="1:12" ht="12" customHeight="1" x14ac:dyDescent="0.3">
      <c r="A18" s="161"/>
      <c r="B18" s="162"/>
      <c r="C18" s="166"/>
      <c r="D18" s="164"/>
      <c r="E18" s="190"/>
      <c r="F18" s="162" t="s">
        <v>44</v>
      </c>
      <c r="G18" s="163"/>
      <c r="H18" s="162"/>
      <c r="I18" s="166"/>
      <c r="J18" s="162"/>
      <c r="K18" s="166"/>
      <c r="L18" s="110"/>
    </row>
    <row r="19" spans="1:12" ht="34.5" customHeight="1" x14ac:dyDescent="0.3">
      <c r="A19" s="161">
        <v>5.33</v>
      </c>
      <c r="B19" s="162"/>
      <c r="C19" s="166"/>
      <c r="D19" s="164"/>
      <c r="E19" s="190"/>
      <c r="F19" s="167" t="s">
        <v>45</v>
      </c>
      <c r="G19" s="163">
        <v>1.23</v>
      </c>
      <c r="H19" s="162"/>
      <c r="I19" s="166"/>
      <c r="J19" s="162"/>
      <c r="K19" s="166"/>
      <c r="L19" s="110">
        <f>C19+E19+G19+I19+K19</f>
        <v>1.23</v>
      </c>
    </row>
    <row r="20" spans="1:12" ht="14.25" customHeight="1" x14ac:dyDescent="0.3">
      <c r="A20" s="168"/>
      <c r="B20" s="169"/>
      <c r="C20" s="170"/>
      <c r="D20" s="170" t="s">
        <v>47</v>
      </c>
      <c r="E20" s="171"/>
      <c r="F20" s="172"/>
      <c r="G20" s="85"/>
      <c r="H20" s="173"/>
      <c r="I20" s="8"/>
      <c r="J20" s="174" t="s">
        <v>47</v>
      </c>
      <c r="K20" s="85"/>
      <c r="L20" s="172"/>
    </row>
    <row r="21" spans="1:12" ht="18.75" customHeight="1" x14ac:dyDescent="0.3">
      <c r="A21" s="175">
        <v>8.42</v>
      </c>
      <c r="B21" s="176"/>
      <c r="C21" s="177"/>
      <c r="D21" s="178" t="s">
        <v>48</v>
      </c>
      <c r="E21" s="179">
        <v>0.75</v>
      </c>
      <c r="F21" s="89"/>
      <c r="G21" s="87"/>
      <c r="H21" s="178"/>
      <c r="I21" s="77"/>
      <c r="J21" s="89" t="s">
        <v>10</v>
      </c>
      <c r="K21" s="87">
        <v>1.19</v>
      </c>
      <c r="L21" s="103">
        <f>C21+E21+G21+I21+K21</f>
        <v>1.94</v>
      </c>
    </row>
    <row r="22" spans="1:12" ht="18.75" customHeight="1" x14ac:dyDescent="0.3">
      <c r="A22" s="193"/>
      <c r="B22" s="173"/>
      <c r="C22" s="194"/>
      <c r="D22" s="173"/>
      <c r="E22" s="194"/>
      <c r="F22" s="173"/>
      <c r="G22" s="188"/>
      <c r="H22" s="80"/>
      <c r="I22" s="8"/>
      <c r="J22" s="195" t="s">
        <v>58</v>
      </c>
      <c r="K22" s="85"/>
      <c r="L22" s="194"/>
    </row>
    <row r="23" spans="1:12" ht="20.25" customHeight="1" x14ac:dyDescent="0.3">
      <c r="A23" s="196">
        <v>3.25</v>
      </c>
      <c r="B23" s="178"/>
      <c r="C23" s="197"/>
      <c r="D23" s="178"/>
      <c r="E23" s="197"/>
      <c r="F23" s="178"/>
      <c r="G23" s="178"/>
      <c r="H23" s="198"/>
      <c r="I23" s="77"/>
      <c r="J23" s="164" t="s">
        <v>28</v>
      </c>
      <c r="K23" s="87">
        <v>0.75</v>
      </c>
      <c r="L23" s="103">
        <f>C23+E23+G23+I23+K23</f>
        <v>0.75</v>
      </c>
    </row>
    <row r="24" spans="1:12" x14ac:dyDescent="0.3">
      <c r="A24" s="7"/>
      <c r="B24" s="10"/>
      <c r="C24" s="15"/>
      <c r="D24" s="10"/>
      <c r="E24" s="20"/>
      <c r="F24" s="16"/>
      <c r="G24" s="20"/>
      <c r="H24" s="10"/>
      <c r="I24" s="102"/>
      <c r="J24" s="10"/>
      <c r="K24" s="102"/>
      <c r="L24" s="102"/>
    </row>
    <row r="25" spans="1:12" x14ac:dyDescent="0.3">
      <c r="A25" s="76">
        <f>SUM(A4:A24)</f>
        <v>48.08</v>
      </c>
      <c r="B25" s="11" t="s">
        <v>8</v>
      </c>
      <c r="C25" s="17">
        <f>SUM(C4:C24)</f>
        <v>0</v>
      </c>
      <c r="D25" s="25"/>
      <c r="E25" s="17">
        <f>SUM(E4:E24)</f>
        <v>4.4800000000000004</v>
      </c>
      <c r="F25" s="26"/>
      <c r="G25" s="17">
        <f>SUM(G4:G24)</f>
        <v>2.23</v>
      </c>
      <c r="H25" s="11"/>
      <c r="I25" s="17">
        <f>SUM(I4:I24)</f>
        <v>0</v>
      </c>
      <c r="J25" s="11"/>
      <c r="K25" s="17">
        <f>SUM(K5:K24)</f>
        <v>4.3599999999999994</v>
      </c>
      <c r="L25" s="17">
        <f>SUM(L5:L24)</f>
        <v>11.069999999999999</v>
      </c>
    </row>
    <row r="26" spans="1:12" x14ac:dyDescent="0.3">
      <c r="A26" s="27"/>
      <c r="B26" s="1"/>
      <c r="C26" s="2"/>
      <c r="D26" s="1"/>
      <c r="E26" s="1"/>
      <c r="F26" s="3"/>
      <c r="G26" s="1"/>
      <c r="H26" s="1"/>
      <c r="I26" s="9"/>
      <c r="J26" s="28"/>
      <c r="K26" s="1"/>
      <c r="L26" s="106"/>
    </row>
    <row r="27" spans="1:12" x14ac:dyDescent="0.3">
      <c r="A27" s="30"/>
      <c r="B27" s="1"/>
      <c r="C27" s="2"/>
      <c r="D27" s="1"/>
      <c r="E27" s="1"/>
      <c r="F27" s="3"/>
      <c r="G27" s="1"/>
      <c r="H27" s="1" t="s">
        <v>11</v>
      </c>
      <c r="I27" s="1"/>
      <c r="J27" s="28"/>
      <c r="K27" s="31">
        <f>L25*4.33</f>
        <v>47.933099999999996</v>
      </c>
      <c r="L27" s="32"/>
    </row>
    <row r="28" spans="1:12" x14ac:dyDescent="0.3">
      <c r="A28" s="28"/>
      <c r="B28" s="1" t="s">
        <v>12</v>
      </c>
      <c r="C28" s="2"/>
      <c r="D28" s="1"/>
      <c r="E28" s="35" t="s">
        <v>60</v>
      </c>
      <c r="F28" s="3"/>
      <c r="G28" s="1"/>
      <c r="H28" s="1"/>
      <c r="I28" s="33"/>
      <c r="J28" s="1"/>
      <c r="K28" s="1"/>
      <c r="L28" s="34"/>
    </row>
    <row r="29" spans="1:12" x14ac:dyDescent="0.3">
      <c r="B29" s="1" t="s">
        <v>16</v>
      </c>
      <c r="C29" s="2"/>
      <c r="D29" s="1" t="str">
        <f>B1</f>
        <v>ANGELES ROMERA LOPEZ</v>
      </c>
      <c r="F29" s="36"/>
      <c r="G29" s="1"/>
      <c r="H29" s="1"/>
      <c r="I29" s="1"/>
      <c r="J29" s="1"/>
      <c r="K29" s="1"/>
    </row>
    <row r="30" spans="1:12" x14ac:dyDescent="0.3">
      <c r="F30" t="s">
        <v>61</v>
      </c>
    </row>
    <row r="31" spans="1:12" x14ac:dyDescent="0.3">
      <c r="F31" t="s">
        <v>69</v>
      </c>
    </row>
  </sheetData>
  <pageMargins left="0.7" right="0.7" top="0.75" bottom="0.75" header="0.3" footer="0.3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opLeftCell="A10" workbookViewId="0">
      <selection activeCell="N32" sqref="N32"/>
    </sheetView>
  </sheetViews>
  <sheetFormatPr baseColWidth="10" defaultRowHeight="14.4" x14ac:dyDescent="0.3"/>
  <cols>
    <col min="1" max="1" width="6.44140625" customWidth="1"/>
    <col min="3" max="3" width="6.44140625" customWidth="1"/>
    <col min="4" max="4" width="21.44140625" customWidth="1"/>
    <col min="5" max="5" width="5.88671875" customWidth="1"/>
    <col min="6" max="6" width="26.33203125" customWidth="1"/>
    <col min="7" max="7" width="5.33203125" customWidth="1"/>
    <col min="9" max="9" width="6.44140625" customWidth="1"/>
    <col min="10" max="10" width="14.33203125" customWidth="1"/>
    <col min="11" max="11" width="5.6640625" customWidth="1"/>
    <col min="12" max="12" width="6.6640625" customWidth="1"/>
  </cols>
  <sheetData>
    <row r="1" spans="1:12" x14ac:dyDescent="0.3">
      <c r="B1" s="1" t="s">
        <v>15</v>
      </c>
      <c r="C1" s="2"/>
      <c r="D1" s="1"/>
      <c r="E1" s="1"/>
      <c r="F1" s="3"/>
      <c r="G1" s="1"/>
      <c r="H1" s="1"/>
      <c r="I1" s="1"/>
      <c r="J1" s="1"/>
      <c r="K1" s="1"/>
    </row>
    <row r="2" spans="1:12" x14ac:dyDescent="0.3">
      <c r="B2" s="1"/>
      <c r="C2" s="2"/>
      <c r="D2" s="1"/>
      <c r="E2" s="1"/>
      <c r="F2" s="3"/>
      <c r="G2" s="1"/>
      <c r="H2" s="1"/>
      <c r="I2" s="1"/>
      <c r="J2" s="1"/>
      <c r="K2" s="1"/>
    </row>
    <row r="3" spans="1:12" x14ac:dyDescent="0.3">
      <c r="A3" s="4" t="s">
        <v>0</v>
      </c>
      <c r="B3" s="4" t="s">
        <v>1</v>
      </c>
      <c r="C3" s="5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</row>
    <row r="4" spans="1:12" ht="12" customHeight="1" x14ac:dyDescent="0.3">
      <c r="A4" s="7"/>
      <c r="B4" s="41"/>
      <c r="C4" s="15"/>
      <c r="D4" s="10"/>
      <c r="E4" s="19"/>
      <c r="F4" s="16"/>
      <c r="G4" s="19"/>
      <c r="H4" s="10"/>
      <c r="I4" s="102"/>
      <c r="J4" s="16" t="s">
        <v>9</v>
      </c>
      <c r="K4" s="102"/>
      <c r="L4" s="102"/>
    </row>
    <row r="5" spans="1:12" x14ac:dyDescent="0.3">
      <c r="A5" s="11">
        <v>3</v>
      </c>
      <c r="B5" s="12"/>
      <c r="C5" s="17"/>
      <c r="D5" s="14"/>
      <c r="E5" s="26"/>
      <c r="F5" s="13"/>
      <c r="G5" s="18"/>
      <c r="H5" s="12"/>
      <c r="I5" s="103"/>
      <c r="J5" s="13" t="s">
        <v>10</v>
      </c>
      <c r="K5" s="103">
        <v>0.69</v>
      </c>
      <c r="L5" s="103">
        <f>C5+E5+G5+I5+K5</f>
        <v>0.69</v>
      </c>
    </row>
    <row r="6" spans="1:12" x14ac:dyDescent="0.3">
      <c r="A6" s="64">
        <v>3.25</v>
      </c>
      <c r="B6" s="38"/>
      <c r="C6" s="191"/>
      <c r="D6" s="38" t="s">
        <v>25</v>
      </c>
      <c r="E6" s="185"/>
      <c r="F6" s="38"/>
      <c r="G6" s="64"/>
      <c r="H6" s="65"/>
      <c r="I6" s="64"/>
      <c r="J6" s="65"/>
      <c r="K6" s="64"/>
      <c r="L6" s="64"/>
    </row>
    <row r="7" spans="1:12" x14ac:dyDescent="0.3">
      <c r="A7" s="75"/>
      <c r="B7" s="22"/>
      <c r="C7" s="68"/>
      <c r="D7" s="22" t="s">
        <v>56</v>
      </c>
      <c r="E7" s="186">
        <v>0.75</v>
      </c>
      <c r="F7" s="62"/>
      <c r="G7" s="63"/>
      <c r="H7" s="22"/>
      <c r="I7" s="110"/>
      <c r="J7" s="62"/>
      <c r="K7" s="110"/>
      <c r="L7" s="103">
        <f>C7+E7+G7+I7+K7</f>
        <v>0.75</v>
      </c>
    </row>
    <row r="8" spans="1:12" x14ac:dyDescent="0.3">
      <c r="A8" s="69">
        <v>8</v>
      </c>
      <c r="B8" s="10"/>
      <c r="C8" s="102"/>
      <c r="D8" s="10" t="s">
        <v>27</v>
      </c>
      <c r="E8" s="20"/>
      <c r="F8" s="16"/>
      <c r="G8" s="16"/>
      <c r="H8" s="10"/>
      <c r="I8" s="102"/>
      <c r="J8" s="10" t="s">
        <v>27</v>
      </c>
      <c r="K8" s="102"/>
      <c r="L8" s="102"/>
    </row>
    <row r="9" spans="1:12" x14ac:dyDescent="0.3">
      <c r="A9" s="70"/>
      <c r="B9" s="14"/>
      <c r="C9" s="107"/>
      <c r="D9" s="14" t="s">
        <v>28</v>
      </c>
      <c r="E9" s="26">
        <v>1.49</v>
      </c>
      <c r="F9" s="13"/>
      <c r="G9" s="25"/>
      <c r="H9" s="14"/>
      <c r="I9" s="103"/>
      <c r="J9" s="14" t="s">
        <v>29</v>
      </c>
      <c r="K9" s="103">
        <v>0.35</v>
      </c>
      <c r="L9" s="103">
        <f>E9+K9</f>
        <v>1.8399999999999999</v>
      </c>
    </row>
    <row r="10" spans="1:12" x14ac:dyDescent="0.3">
      <c r="A10" s="69">
        <v>3</v>
      </c>
      <c r="B10" s="10"/>
      <c r="C10" s="102"/>
      <c r="D10" s="10" t="s">
        <v>30</v>
      </c>
      <c r="E10" s="20"/>
      <c r="F10" s="16"/>
      <c r="G10" s="10"/>
      <c r="H10" s="10"/>
      <c r="I10" s="102"/>
      <c r="J10" s="10" t="s">
        <v>30</v>
      </c>
      <c r="K10" s="102"/>
      <c r="L10" s="102"/>
    </row>
    <row r="11" spans="1:12" x14ac:dyDescent="0.3">
      <c r="A11" s="70"/>
      <c r="B11" s="25"/>
      <c r="C11" s="109"/>
      <c r="D11" s="25" t="s">
        <v>28</v>
      </c>
      <c r="E11" s="187">
        <v>0.44</v>
      </c>
      <c r="F11" s="14"/>
      <c r="G11" s="12"/>
      <c r="H11" s="12"/>
      <c r="I11" s="103"/>
      <c r="J11" s="12" t="s">
        <v>31</v>
      </c>
      <c r="K11" s="103">
        <v>0.25</v>
      </c>
      <c r="L11" s="103">
        <f>E11+K11</f>
        <v>0.69</v>
      </c>
    </row>
    <row r="12" spans="1:12" x14ac:dyDescent="0.3">
      <c r="A12" s="7"/>
      <c r="B12" s="199"/>
      <c r="C12" s="110"/>
      <c r="D12" s="199" t="s">
        <v>32</v>
      </c>
      <c r="E12" s="63"/>
      <c r="F12" s="199"/>
      <c r="G12" s="22"/>
      <c r="H12" s="199"/>
      <c r="I12" s="110"/>
      <c r="J12" s="199" t="s">
        <v>32</v>
      </c>
      <c r="K12" s="110"/>
      <c r="L12" s="104"/>
    </row>
    <row r="13" spans="1:12" x14ac:dyDescent="0.3">
      <c r="A13" s="11">
        <v>6</v>
      </c>
      <c r="B13" s="74"/>
      <c r="C13" s="103"/>
      <c r="D13" s="74" t="s">
        <v>10</v>
      </c>
      <c r="E13" s="18">
        <v>1.05</v>
      </c>
      <c r="F13" s="14"/>
      <c r="G13" s="12"/>
      <c r="H13" s="12"/>
      <c r="I13" s="103"/>
      <c r="J13" s="12" t="s">
        <v>29</v>
      </c>
      <c r="K13" s="103">
        <v>0.33</v>
      </c>
      <c r="L13" s="103">
        <f>E13+K13</f>
        <v>1.3800000000000001</v>
      </c>
    </row>
    <row r="14" spans="1:12" x14ac:dyDescent="0.3">
      <c r="A14" s="84"/>
      <c r="B14" s="80"/>
      <c r="C14" s="15"/>
      <c r="D14" s="80"/>
      <c r="E14" s="85"/>
      <c r="F14" s="80" t="s">
        <v>34</v>
      </c>
      <c r="G14" s="85"/>
      <c r="H14" s="80"/>
      <c r="I14" s="15"/>
      <c r="J14" s="80"/>
      <c r="K14" s="15"/>
      <c r="L14" s="15"/>
    </row>
    <row r="15" spans="1:12" ht="15" customHeight="1" x14ac:dyDescent="0.3">
      <c r="A15" s="24">
        <v>4.33</v>
      </c>
      <c r="B15" s="86"/>
      <c r="C15" s="17"/>
      <c r="D15" s="201"/>
      <c r="E15" s="87"/>
      <c r="F15" s="201" t="s">
        <v>28</v>
      </c>
      <c r="G15" s="87">
        <v>1</v>
      </c>
      <c r="H15" s="89"/>
      <c r="I15" s="17"/>
      <c r="J15" s="86"/>
      <c r="K15" s="17"/>
      <c r="L15" s="17">
        <f>C15+E15+G15+I15+K15</f>
        <v>1</v>
      </c>
    </row>
    <row r="16" spans="1:12" x14ac:dyDescent="0.3">
      <c r="A16" s="37"/>
      <c r="B16" s="96"/>
      <c r="C16" s="15"/>
      <c r="D16" s="80"/>
      <c r="E16" s="188"/>
      <c r="F16" s="96"/>
      <c r="G16" s="85"/>
      <c r="H16" s="96"/>
      <c r="I16" s="15"/>
      <c r="J16" s="96" t="s">
        <v>40</v>
      </c>
      <c r="K16" s="15"/>
      <c r="L16" s="15"/>
    </row>
    <row r="17" spans="1:12" x14ac:dyDescent="0.3">
      <c r="A17" s="24">
        <v>3.5</v>
      </c>
      <c r="B17" s="98"/>
      <c r="C17" s="17"/>
      <c r="D17" s="86"/>
      <c r="E17" s="189"/>
      <c r="F17" s="98"/>
      <c r="G17" s="87"/>
      <c r="H17" s="98"/>
      <c r="I17" s="17"/>
      <c r="J17" s="98" t="s">
        <v>28</v>
      </c>
      <c r="K17" s="17">
        <v>0.8</v>
      </c>
      <c r="L17" s="103">
        <f>K17</f>
        <v>0.8</v>
      </c>
    </row>
    <row r="18" spans="1:12" ht="13.5" customHeight="1" x14ac:dyDescent="0.3">
      <c r="A18" s="161"/>
      <c r="B18" s="162"/>
      <c r="C18" s="166"/>
      <c r="D18" s="164"/>
      <c r="E18" s="190"/>
      <c r="F18" s="162" t="s">
        <v>44</v>
      </c>
      <c r="G18" s="163"/>
      <c r="H18" s="162"/>
      <c r="I18" s="166"/>
      <c r="J18" s="162"/>
      <c r="K18" s="166"/>
      <c r="L18" s="110"/>
    </row>
    <row r="19" spans="1:12" ht="40.5" customHeight="1" x14ac:dyDescent="0.3">
      <c r="A19" s="161">
        <v>5.33</v>
      </c>
      <c r="B19" s="162"/>
      <c r="C19" s="166"/>
      <c r="D19" s="164"/>
      <c r="E19" s="190"/>
      <c r="F19" s="167" t="s">
        <v>45</v>
      </c>
      <c r="G19" s="163">
        <v>1.23</v>
      </c>
      <c r="H19" s="162"/>
      <c r="I19" s="166"/>
      <c r="J19" s="162"/>
      <c r="K19" s="166"/>
      <c r="L19" s="110">
        <f>C19+E19+G19+I19+K19</f>
        <v>1.23</v>
      </c>
    </row>
    <row r="20" spans="1:12" ht="15" customHeight="1" x14ac:dyDescent="0.3">
      <c r="A20" s="37"/>
      <c r="B20" s="182" t="s">
        <v>51</v>
      </c>
      <c r="C20" s="15"/>
      <c r="D20" s="182" t="s">
        <v>51</v>
      </c>
      <c r="E20" s="85"/>
      <c r="F20" s="182" t="s">
        <v>51</v>
      </c>
      <c r="G20" s="85"/>
      <c r="H20" s="182" t="s">
        <v>51</v>
      </c>
      <c r="I20" s="15"/>
      <c r="J20" s="182" t="s">
        <v>51</v>
      </c>
      <c r="K20" s="85"/>
      <c r="L20" s="102"/>
    </row>
    <row r="21" spans="1:12" ht="21.6" x14ac:dyDescent="0.3">
      <c r="A21" s="24">
        <v>16.239999999999998</v>
      </c>
      <c r="B21" s="98" t="s">
        <v>52</v>
      </c>
      <c r="C21" s="17">
        <v>0.75</v>
      </c>
      <c r="D21" s="98" t="s">
        <v>52</v>
      </c>
      <c r="E21" s="87">
        <v>0.75</v>
      </c>
      <c r="F21" s="98" t="s">
        <v>52</v>
      </c>
      <c r="G21" s="87">
        <v>0.75</v>
      </c>
      <c r="H21" s="98" t="s">
        <v>52</v>
      </c>
      <c r="I21" s="17">
        <v>0.75</v>
      </c>
      <c r="J21" s="98" t="s">
        <v>52</v>
      </c>
      <c r="K21" s="87">
        <v>0.75</v>
      </c>
      <c r="L21" s="110">
        <f>C21+E21+G21+I21+K21</f>
        <v>3.75</v>
      </c>
    </row>
    <row r="22" spans="1:12" x14ac:dyDescent="0.3">
      <c r="A22" s="7"/>
      <c r="B22" s="10"/>
      <c r="C22" s="15"/>
      <c r="D22" s="10"/>
      <c r="E22" s="20"/>
      <c r="F22" s="16"/>
      <c r="G22" s="20"/>
      <c r="H22" s="10"/>
      <c r="I22" s="102"/>
      <c r="J22" s="10"/>
      <c r="K22" s="102"/>
      <c r="L22" s="102"/>
    </row>
    <row r="23" spans="1:12" x14ac:dyDescent="0.3">
      <c r="A23" s="76">
        <f>SUM(A4:A22)</f>
        <v>52.649999999999991</v>
      </c>
      <c r="B23" s="11" t="s">
        <v>8</v>
      </c>
      <c r="C23" s="17">
        <f>SUM(C4:C22)</f>
        <v>0.75</v>
      </c>
      <c r="D23" s="25"/>
      <c r="E23" s="17">
        <f>SUM(E4:E22)</f>
        <v>4.4800000000000004</v>
      </c>
      <c r="F23" s="26"/>
      <c r="G23" s="17">
        <f>SUM(G4:G22)</f>
        <v>2.98</v>
      </c>
      <c r="H23" s="11"/>
      <c r="I23" s="17">
        <f>SUM(I4:I22)</f>
        <v>0.75</v>
      </c>
      <c r="J23" s="11"/>
      <c r="K23" s="17">
        <f>SUM(K4:K22)</f>
        <v>3.17</v>
      </c>
      <c r="L23" s="17">
        <f>SUM(L4:L22)</f>
        <v>12.129999999999999</v>
      </c>
    </row>
    <row r="24" spans="1:12" x14ac:dyDescent="0.3">
      <c r="A24" s="27"/>
      <c r="B24" s="1"/>
      <c r="C24" s="2"/>
      <c r="D24" s="1"/>
      <c r="E24" s="1"/>
      <c r="F24" s="3"/>
      <c r="G24" s="1"/>
      <c r="H24" s="1"/>
      <c r="I24" s="9"/>
      <c r="J24" s="28"/>
      <c r="K24" s="1"/>
      <c r="L24" s="106"/>
    </row>
    <row r="25" spans="1:12" x14ac:dyDescent="0.3">
      <c r="A25" s="30"/>
      <c r="B25" s="1"/>
      <c r="C25" s="2"/>
      <c r="D25" s="1"/>
      <c r="E25" s="1"/>
      <c r="F25" s="3"/>
      <c r="G25" s="1"/>
      <c r="H25" s="1" t="s">
        <v>11</v>
      </c>
      <c r="I25" s="1"/>
      <c r="J25" s="28"/>
      <c r="K25" s="31">
        <f>L23*4.33</f>
        <v>52.5229</v>
      </c>
      <c r="L25" s="32"/>
    </row>
    <row r="26" spans="1:12" x14ac:dyDescent="0.3">
      <c r="A26" s="28"/>
      <c r="B26" s="1" t="s">
        <v>12</v>
      </c>
      <c r="C26" s="2"/>
      <c r="D26" s="1"/>
      <c r="E26" s="35" t="s">
        <v>64</v>
      </c>
      <c r="F26" s="3"/>
      <c r="G26" s="1"/>
      <c r="H26" s="1"/>
      <c r="I26" s="33"/>
      <c r="J26" s="1"/>
      <c r="K26" s="1"/>
      <c r="L26" s="34"/>
    </row>
    <row r="27" spans="1:12" x14ac:dyDescent="0.3">
      <c r="B27" s="1" t="s">
        <v>16</v>
      </c>
      <c r="C27" s="2"/>
      <c r="D27" s="1" t="str">
        <f>B1</f>
        <v>ANGELES ROMERA LOPEZ</v>
      </c>
      <c r="F27" s="36"/>
      <c r="G27" s="1"/>
      <c r="H27" s="1"/>
      <c r="I27" s="1"/>
      <c r="J27" s="1"/>
      <c r="K27" s="1"/>
    </row>
    <row r="28" spans="1:12" x14ac:dyDescent="0.3">
      <c r="F28" t="s">
        <v>65</v>
      </c>
    </row>
  </sheetData>
  <pageMargins left="0.7" right="0.7" top="0.75" bottom="0.75" header="0.3" footer="0.3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opLeftCell="A10" workbookViewId="0">
      <selection activeCell="L31" sqref="L31"/>
    </sheetView>
  </sheetViews>
  <sheetFormatPr baseColWidth="10" defaultRowHeight="14.4" x14ac:dyDescent="0.3"/>
  <cols>
    <col min="1" max="1" width="6.5546875" customWidth="1"/>
    <col min="3" max="3" width="5.88671875" customWidth="1"/>
    <col min="4" max="4" width="19.33203125" customWidth="1"/>
    <col min="5" max="5" width="5.6640625" customWidth="1"/>
    <col min="6" max="6" width="26.88671875" customWidth="1"/>
    <col min="7" max="7" width="6.88671875" customWidth="1"/>
    <col min="9" max="9" width="5.44140625" customWidth="1"/>
    <col min="10" max="10" width="14.6640625" customWidth="1"/>
    <col min="11" max="11" width="6.109375" customWidth="1"/>
    <col min="12" max="12" width="5.5546875" customWidth="1"/>
  </cols>
  <sheetData>
    <row r="1" spans="1:12" x14ac:dyDescent="0.3">
      <c r="B1" s="1" t="s">
        <v>15</v>
      </c>
      <c r="C1" s="2"/>
      <c r="D1" s="1"/>
      <c r="E1" s="1"/>
      <c r="F1" s="3"/>
      <c r="G1" s="1"/>
      <c r="H1" s="1"/>
      <c r="I1" s="1"/>
      <c r="J1" s="1"/>
      <c r="K1" s="1"/>
    </row>
    <row r="2" spans="1:12" x14ac:dyDescent="0.3">
      <c r="B2" s="1"/>
      <c r="C2" s="2"/>
      <c r="D2" s="1"/>
      <c r="E2" s="1"/>
      <c r="F2" s="3"/>
      <c r="G2" s="1"/>
      <c r="H2" s="1"/>
      <c r="I2" s="1"/>
      <c r="J2" s="1"/>
      <c r="K2" s="1"/>
    </row>
    <row r="3" spans="1:12" x14ac:dyDescent="0.3">
      <c r="A3" s="4" t="s">
        <v>0</v>
      </c>
      <c r="B3" s="4" t="s">
        <v>1</v>
      </c>
      <c r="C3" s="5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</row>
    <row r="4" spans="1:12" x14ac:dyDescent="0.3">
      <c r="A4" s="7"/>
      <c r="B4" s="41"/>
      <c r="C4" s="15"/>
      <c r="D4" s="10"/>
      <c r="E4" s="19"/>
      <c r="F4" s="16"/>
      <c r="G4" s="19"/>
      <c r="H4" s="10"/>
      <c r="I4" s="102"/>
      <c r="J4" s="16" t="s">
        <v>9</v>
      </c>
      <c r="K4" s="102"/>
      <c r="L4" s="102"/>
    </row>
    <row r="5" spans="1:12" x14ac:dyDescent="0.3">
      <c r="A5" s="11">
        <v>3</v>
      </c>
      <c r="B5" s="12"/>
      <c r="C5" s="17"/>
      <c r="D5" s="14"/>
      <c r="E5" s="26"/>
      <c r="F5" s="13"/>
      <c r="G5" s="18"/>
      <c r="H5" s="12"/>
      <c r="I5" s="103"/>
      <c r="J5" s="13" t="s">
        <v>10</v>
      </c>
      <c r="K5" s="103">
        <v>0.69</v>
      </c>
      <c r="L5" s="103">
        <f>C5+E5+G5+I5+K5</f>
        <v>0.69</v>
      </c>
    </row>
    <row r="6" spans="1:12" x14ac:dyDescent="0.3">
      <c r="A6" s="64">
        <v>3.25</v>
      </c>
      <c r="B6" s="38"/>
      <c r="C6" s="191"/>
      <c r="D6" s="38" t="s">
        <v>25</v>
      </c>
      <c r="E6" s="185"/>
      <c r="F6" s="38"/>
      <c r="G6" s="64"/>
      <c r="H6" s="65"/>
      <c r="I6" s="64"/>
      <c r="J6" s="65"/>
      <c r="K6" s="64"/>
      <c r="L6" s="64"/>
    </row>
    <row r="7" spans="1:12" x14ac:dyDescent="0.3">
      <c r="A7" s="75"/>
      <c r="B7" s="22"/>
      <c r="C7" s="68"/>
      <c r="D7" s="22" t="s">
        <v>56</v>
      </c>
      <c r="E7" s="186">
        <v>0.75</v>
      </c>
      <c r="F7" s="62"/>
      <c r="G7" s="63"/>
      <c r="H7" s="22"/>
      <c r="I7" s="110"/>
      <c r="J7" s="62"/>
      <c r="K7" s="110"/>
      <c r="L7" s="103">
        <f>C7+E7+G7+I7+K7</f>
        <v>0.75</v>
      </c>
    </row>
    <row r="8" spans="1:12" x14ac:dyDescent="0.3">
      <c r="A8" s="69">
        <v>8</v>
      </c>
      <c r="B8" s="10"/>
      <c r="C8" s="102"/>
      <c r="D8" s="10" t="s">
        <v>27</v>
      </c>
      <c r="E8" s="20"/>
      <c r="F8" s="16"/>
      <c r="G8" s="16"/>
      <c r="H8" s="10"/>
      <c r="I8" s="102"/>
      <c r="J8" s="10" t="s">
        <v>27</v>
      </c>
      <c r="K8" s="102"/>
      <c r="L8" s="102"/>
    </row>
    <row r="9" spans="1:12" x14ac:dyDescent="0.3">
      <c r="A9" s="70"/>
      <c r="B9" s="14"/>
      <c r="C9" s="107"/>
      <c r="D9" s="14" t="s">
        <v>28</v>
      </c>
      <c r="E9" s="26">
        <v>1.49</v>
      </c>
      <c r="F9" s="13"/>
      <c r="G9" s="25"/>
      <c r="H9" s="14"/>
      <c r="I9" s="103"/>
      <c r="J9" s="14" t="s">
        <v>29</v>
      </c>
      <c r="K9" s="103">
        <v>0.35</v>
      </c>
      <c r="L9" s="103">
        <f>E9+K9</f>
        <v>1.8399999999999999</v>
      </c>
    </row>
    <row r="10" spans="1:12" x14ac:dyDescent="0.3">
      <c r="A10" s="69">
        <v>3</v>
      </c>
      <c r="B10" s="10"/>
      <c r="C10" s="102"/>
      <c r="D10" s="10" t="s">
        <v>30</v>
      </c>
      <c r="E10" s="20"/>
      <c r="F10" s="16"/>
      <c r="G10" s="10"/>
      <c r="H10" s="10"/>
      <c r="I10" s="102"/>
      <c r="J10" s="10" t="s">
        <v>30</v>
      </c>
      <c r="K10" s="102"/>
      <c r="L10" s="102"/>
    </row>
    <row r="11" spans="1:12" x14ac:dyDescent="0.3">
      <c r="A11" s="70"/>
      <c r="B11" s="25"/>
      <c r="C11" s="109"/>
      <c r="D11" s="25" t="s">
        <v>28</v>
      </c>
      <c r="E11" s="187">
        <v>0.44</v>
      </c>
      <c r="F11" s="14"/>
      <c r="G11" s="12"/>
      <c r="H11" s="12"/>
      <c r="I11" s="103"/>
      <c r="J11" s="12" t="s">
        <v>31</v>
      </c>
      <c r="K11" s="103">
        <v>0.25</v>
      </c>
      <c r="L11" s="103">
        <f>E11+K11</f>
        <v>0.69</v>
      </c>
    </row>
    <row r="12" spans="1:12" x14ac:dyDescent="0.3">
      <c r="A12" s="7"/>
      <c r="B12" s="202"/>
      <c r="C12" s="110"/>
      <c r="D12" s="202" t="s">
        <v>32</v>
      </c>
      <c r="E12" s="63"/>
      <c r="F12" s="202"/>
      <c r="G12" s="22"/>
      <c r="H12" s="202"/>
      <c r="I12" s="110"/>
      <c r="J12" s="202" t="s">
        <v>32</v>
      </c>
      <c r="K12" s="110"/>
      <c r="L12" s="104"/>
    </row>
    <row r="13" spans="1:12" x14ac:dyDescent="0.3">
      <c r="A13" s="11">
        <v>6</v>
      </c>
      <c r="B13" s="74"/>
      <c r="C13" s="103"/>
      <c r="D13" s="74" t="s">
        <v>10</v>
      </c>
      <c r="E13" s="18">
        <v>1.05</v>
      </c>
      <c r="F13" s="14"/>
      <c r="G13" s="12"/>
      <c r="H13" s="12"/>
      <c r="I13" s="103"/>
      <c r="J13" s="12" t="s">
        <v>29</v>
      </c>
      <c r="K13" s="103">
        <v>0.33</v>
      </c>
      <c r="L13" s="103">
        <f>E13+K13</f>
        <v>1.3800000000000001</v>
      </c>
    </row>
    <row r="14" spans="1:12" x14ac:dyDescent="0.3">
      <c r="A14" s="84"/>
      <c r="B14" s="80"/>
      <c r="C14" s="15"/>
      <c r="D14" s="80" t="s">
        <v>34</v>
      </c>
      <c r="E14" s="85"/>
      <c r="F14" s="80"/>
      <c r="G14" s="85"/>
      <c r="H14" s="80"/>
      <c r="I14" s="15"/>
      <c r="J14" s="80"/>
      <c r="K14" s="15"/>
      <c r="L14" s="15"/>
    </row>
    <row r="15" spans="1:12" ht="45.75" customHeight="1" x14ac:dyDescent="0.3">
      <c r="A15" s="24">
        <v>2.25</v>
      </c>
      <c r="B15" s="86"/>
      <c r="C15" s="87"/>
      <c r="D15" s="88" t="s">
        <v>35</v>
      </c>
      <c r="E15" s="87">
        <v>0.52</v>
      </c>
      <c r="F15" s="88"/>
      <c r="G15" s="87"/>
      <c r="H15" s="89"/>
      <c r="I15" s="87"/>
      <c r="J15" s="86"/>
      <c r="K15" s="17"/>
      <c r="L15" s="17">
        <v>0.52</v>
      </c>
    </row>
    <row r="16" spans="1:12" x14ac:dyDescent="0.3">
      <c r="A16" s="37"/>
      <c r="B16" s="96"/>
      <c r="C16" s="15"/>
      <c r="D16" s="80"/>
      <c r="E16" s="188"/>
      <c r="F16" s="96"/>
      <c r="G16" s="85"/>
      <c r="H16" s="96"/>
      <c r="I16" s="15"/>
      <c r="J16" s="96" t="s">
        <v>40</v>
      </c>
      <c r="K16" s="15"/>
      <c r="L16" s="15"/>
    </row>
    <row r="17" spans="1:12" x14ac:dyDescent="0.3">
      <c r="A17" s="24">
        <v>3.5</v>
      </c>
      <c r="B17" s="98"/>
      <c r="C17" s="17"/>
      <c r="D17" s="86"/>
      <c r="E17" s="189"/>
      <c r="F17" s="98"/>
      <c r="G17" s="87"/>
      <c r="H17" s="98"/>
      <c r="I17" s="17"/>
      <c r="J17" s="98" t="s">
        <v>28</v>
      </c>
      <c r="K17" s="17">
        <v>0.8</v>
      </c>
      <c r="L17" s="103">
        <f>K17</f>
        <v>0.8</v>
      </c>
    </row>
    <row r="18" spans="1:12" x14ac:dyDescent="0.3">
      <c r="A18" s="161"/>
      <c r="B18" s="162"/>
      <c r="C18" s="166"/>
      <c r="D18" s="164"/>
      <c r="E18" s="190"/>
      <c r="F18" s="162" t="s">
        <v>44</v>
      </c>
      <c r="G18" s="163"/>
      <c r="H18" s="162"/>
      <c r="I18" s="166"/>
      <c r="J18" s="162"/>
      <c r="K18" s="166"/>
      <c r="L18" s="110"/>
    </row>
    <row r="19" spans="1:12" ht="43.5" customHeight="1" x14ac:dyDescent="0.3">
      <c r="A19" s="161">
        <v>5.33</v>
      </c>
      <c r="B19" s="162"/>
      <c r="C19" s="166"/>
      <c r="D19" s="164"/>
      <c r="E19" s="190"/>
      <c r="F19" s="167" t="s">
        <v>45</v>
      </c>
      <c r="G19" s="163">
        <v>1.23</v>
      </c>
      <c r="H19" s="162"/>
      <c r="I19" s="166"/>
      <c r="J19" s="162"/>
      <c r="K19" s="166"/>
      <c r="L19" s="110">
        <f>C19+E19+G19+I19+K19</f>
        <v>1.23</v>
      </c>
    </row>
    <row r="20" spans="1:12" x14ac:dyDescent="0.3">
      <c r="A20" s="37"/>
      <c r="B20" s="182" t="s">
        <v>51</v>
      </c>
      <c r="C20" s="15"/>
      <c r="D20" s="182" t="s">
        <v>51</v>
      </c>
      <c r="E20" s="85"/>
      <c r="F20" s="182" t="s">
        <v>51</v>
      </c>
      <c r="G20" s="85"/>
      <c r="H20" s="182" t="s">
        <v>51</v>
      </c>
      <c r="I20" s="15"/>
      <c r="J20" s="182" t="s">
        <v>51</v>
      </c>
      <c r="K20" s="85"/>
      <c r="L20" s="102"/>
    </row>
    <row r="21" spans="1:12" ht="21.6" x14ac:dyDescent="0.3">
      <c r="A21" s="24">
        <v>16.239999999999998</v>
      </c>
      <c r="B21" s="98" t="s">
        <v>52</v>
      </c>
      <c r="C21" s="17">
        <v>0.75</v>
      </c>
      <c r="D21" s="98" t="s">
        <v>52</v>
      </c>
      <c r="E21" s="87">
        <v>0.75</v>
      </c>
      <c r="F21" s="98" t="s">
        <v>52</v>
      </c>
      <c r="G21" s="87">
        <v>0.75</v>
      </c>
      <c r="H21" s="98" t="s">
        <v>52</v>
      </c>
      <c r="I21" s="17">
        <v>0.75</v>
      </c>
      <c r="J21" s="98" t="s">
        <v>52</v>
      </c>
      <c r="K21" s="87">
        <v>0.75</v>
      </c>
      <c r="L21" s="110">
        <f>C21+E21+G21+I21+K21</f>
        <v>3.75</v>
      </c>
    </row>
    <row r="22" spans="1:12" x14ac:dyDescent="0.3">
      <c r="A22" s="7"/>
      <c r="B22" s="10"/>
      <c r="C22" s="15"/>
      <c r="D22" s="10"/>
      <c r="E22" s="20"/>
      <c r="F22" s="16"/>
      <c r="G22" s="20"/>
      <c r="H22" s="10"/>
      <c r="I22" s="102"/>
      <c r="J22" s="10"/>
      <c r="K22" s="102"/>
      <c r="L22" s="102"/>
    </row>
    <row r="23" spans="1:12" x14ac:dyDescent="0.3">
      <c r="A23" s="76">
        <f>SUM(A4:A22)</f>
        <v>50.569999999999993</v>
      </c>
      <c r="B23" s="11" t="s">
        <v>8</v>
      </c>
      <c r="C23" s="17">
        <f>SUM(C4:C22)</f>
        <v>0.75</v>
      </c>
      <c r="D23" s="25"/>
      <c r="E23" s="17">
        <f>SUM(E4:E22)</f>
        <v>5</v>
      </c>
      <c r="F23" s="26"/>
      <c r="G23" s="17">
        <f>SUM(G4:G22)</f>
        <v>1.98</v>
      </c>
      <c r="H23" s="11"/>
      <c r="I23" s="17">
        <f>SUM(I4:I22)</f>
        <v>0.75</v>
      </c>
      <c r="J23" s="11"/>
      <c r="K23" s="17">
        <f>SUM(K4:K22)</f>
        <v>3.17</v>
      </c>
      <c r="L23" s="17">
        <f>SUM(L4:L22)</f>
        <v>11.649999999999999</v>
      </c>
    </row>
    <row r="24" spans="1:12" x14ac:dyDescent="0.3">
      <c r="A24" s="27"/>
      <c r="B24" s="1"/>
      <c r="C24" s="2"/>
      <c r="D24" s="1"/>
      <c r="E24" s="1"/>
      <c r="F24" s="3"/>
      <c r="G24" s="1"/>
      <c r="H24" s="1"/>
      <c r="I24" s="9"/>
      <c r="J24" s="28"/>
      <c r="K24" s="1"/>
      <c r="L24" s="106"/>
    </row>
    <row r="25" spans="1:12" x14ac:dyDescent="0.3">
      <c r="A25" s="30"/>
      <c r="B25" s="1"/>
      <c r="C25" s="2"/>
      <c r="D25" s="1"/>
      <c r="E25" s="1"/>
      <c r="F25" s="3"/>
      <c r="G25" s="1"/>
      <c r="H25" s="1" t="s">
        <v>11</v>
      </c>
      <c r="I25" s="1"/>
      <c r="J25" s="28"/>
      <c r="K25" s="31">
        <f>L23*4.33</f>
        <v>50.444499999999998</v>
      </c>
      <c r="L25" s="32"/>
    </row>
    <row r="26" spans="1:12" x14ac:dyDescent="0.3">
      <c r="A26" s="28"/>
      <c r="B26" s="1" t="s">
        <v>12</v>
      </c>
      <c r="C26" s="2"/>
      <c r="D26" s="1"/>
      <c r="E26" s="35" t="s">
        <v>67</v>
      </c>
      <c r="F26" s="3"/>
      <c r="G26" s="1"/>
      <c r="H26" s="1"/>
      <c r="I26" s="33"/>
      <c r="J26" s="1"/>
      <c r="K26" s="1"/>
      <c r="L26" s="34"/>
    </row>
    <row r="27" spans="1:12" x14ac:dyDescent="0.3">
      <c r="B27" s="1" t="s">
        <v>16</v>
      </c>
      <c r="C27" s="2"/>
      <c r="D27" s="1" t="str">
        <f>B1</f>
        <v>ANGELES ROMERA LOPEZ</v>
      </c>
      <c r="F27" s="36"/>
      <c r="G27" s="1"/>
      <c r="H27" s="1"/>
      <c r="I27" s="1"/>
      <c r="J27" s="1"/>
      <c r="K27" s="1"/>
    </row>
    <row r="29" spans="1:12" x14ac:dyDescent="0.3">
      <c r="F29" t="s">
        <v>68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topLeftCell="A11" workbookViewId="0">
      <selection sqref="A1:L29"/>
    </sheetView>
  </sheetViews>
  <sheetFormatPr baseColWidth="10" defaultRowHeight="14.4" x14ac:dyDescent="0.3"/>
  <cols>
    <col min="1" max="1" width="8" customWidth="1"/>
    <col min="2" max="2" width="13" customWidth="1"/>
    <col min="3" max="3" width="7" customWidth="1"/>
    <col min="4" max="4" width="13.6640625" customWidth="1"/>
    <col min="5" max="5" width="7.5546875" customWidth="1"/>
    <col min="6" max="6" width="17.5546875" customWidth="1"/>
    <col min="7" max="7" width="6.6640625" customWidth="1"/>
    <col min="8" max="8" width="13.6640625" customWidth="1"/>
    <col min="9" max="9" width="7.33203125" customWidth="1"/>
    <col min="10" max="10" width="12" customWidth="1"/>
    <col min="11" max="11" width="6" customWidth="1"/>
    <col min="12" max="12" width="6.6640625" customWidth="1"/>
  </cols>
  <sheetData>
    <row r="1" spans="1:12" x14ac:dyDescent="0.3">
      <c r="B1" s="1" t="s">
        <v>15</v>
      </c>
      <c r="C1" s="2"/>
      <c r="D1" s="1"/>
      <c r="E1" s="1"/>
      <c r="F1" s="3"/>
      <c r="G1" s="1"/>
      <c r="H1" s="1"/>
      <c r="I1" s="1"/>
      <c r="J1" s="1"/>
      <c r="K1" s="1"/>
    </row>
    <row r="2" spans="1:12" x14ac:dyDescent="0.3">
      <c r="A2" s="4" t="s">
        <v>0</v>
      </c>
      <c r="B2" s="4" t="s">
        <v>1</v>
      </c>
      <c r="C2" s="5" t="s">
        <v>2</v>
      </c>
      <c r="D2" s="4" t="s">
        <v>3</v>
      </c>
      <c r="E2" s="4" t="s">
        <v>4</v>
      </c>
      <c r="F2" s="6" t="s">
        <v>5</v>
      </c>
      <c r="G2" s="4" t="s">
        <v>4</v>
      </c>
      <c r="H2" s="4" t="s">
        <v>6</v>
      </c>
      <c r="I2" s="4" t="s">
        <v>4</v>
      </c>
      <c r="J2" s="4" t="s">
        <v>7</v>
      </c>
      <c r="K2" s="4" t="s">
        <v>4</v>
      </c>
      <c r="L2" s="4" t="s">
        <v>8</v>
      </c>
    </row>
    <row r="3" spans="1:12" x14ac:dyDescent="0.3">
      <c r="A3" s="230"/>
      <c r="B3" s="231"/>
      <c r="C3" s="232"/>
      <c r="D3" s="233"/>
      <c r="E3" s="234"/>
      <c r="F3" s="231" t="s">
        <v>44</v>
      </c>
      <c r="G3" s="235"/>
      <c r="H3" s="231"/>
      <c r="I3" s="232"/>
      <c r="J3" s="231"/>
      <c r="K3" s="232"/>
      <c r="L3" s="235"/>
    </row>
    <row r="4" spans="1:12" ht="92.25" customHeight="1" x14ac:dyDescent="0.3">
      <c r="A4" s="230">
        <v>8.66</v>
      </c>
      <c r="B4" s="231"/>
      <c r="C4" s="237"/>
      <c r="D4" s="233"/>
      <c r="E4" s="238"/>
      <c r="F4" s="239" t="s">
        <v>93</v>
      </c>
      <c r="G4" s="235">
        <v>2</v>
      </c>
      <c r="H4" s="231"/>
      <c r="I4" s="232"/>
      <c r="J4" s="231"/>
      <c r="K4" s="232"/>
      <c r="L4" s="235">
        <v>2</v>
      </c>
    </row>
    <row r="5" spans="1:12" x14ac:dyDescent="0.3">
      <c r="A5" s="240">
        <v>3.25</v>
      </c>
      <c r="B5" s="241"/>
      <c r="C5" s="242"/>
      <c r="D5" s="241" t="s">
        <v>25</v>
      </c>
      <c r="E5" s="243"/>
      <c r="F5" s="241"/>
      <c r="G5" s="240"/>
      <c r="H5" s="244"/>
      <c r="I5" s="240"/>
      <c r="J5" s="244"/>
      <c r="K5" s="240"/>
      <c r="L5" s="267"/>
    </row>
    <row r="6" spans="1:12" x14ac:dyDescent="0.3">
      <c r="A6" s="230"/>
      <c r="B6" s="245"/>
      <c r="C6" s="237"/>
      <c r="D6" s="245" t="s">
        <v>83</v>
      </c>
      <c r="E6" s="246">
        <v>0.75</v>
      </c>
      <c r="F6" s="247"/>
      <c r="G6" s="235"/>
      <c r="H6" s="245"/>
      <c r="I6" s="232"/>
      <c r="J6" s="247"/>
      <c r="K6" s="232"/>
      <c r="L6" s="246">
        <f>C6+E6+G6+I6+K6</f>
        <v>0.75</v>
      </c>
    </row>
    <row r="7" spans="1:12" x14ac:dyDescent="0.3">
      <c r="A7" s="248">
        <v>8</v>
      </c>
      <c r="B7" s="249"/>
      <c r="C7" s="250"/>
      <c r="D7" s="249" t="s">
        <v>27</v>
      </c>
      <c r="E7" s="250"/>
      <c r="F7" s="251"/>
      <c r="G7" s="251"/>
      <c r="H7" s="249"/>
      <c r="I7" s="252"/>
      <c r="J7" s="249" t="s">
        <v>27</v>
      </c>
      <c r="K7" s="252"/>
      <c r="L7" s="250"/>
    </row>
    <row r="8" spans="1:12" x14ac:dyDescent="0.3">
      <c r="A8" s="253"/>
      <c r="B8" s="254"/>
      <c r="C8" s="238"/>
      <c r="D8" s="254" t="s">
        <v>28</v>
      </c>
      <c r="E8" s="238">
        <v>1.49</v>
      </c>
      <c r="F8" s="255"/>
      <c r="G8" s="256"/>
      <c r="H8" s="254"/>
      <c r="I8" s="237"/>
      <c r="J8" s="254" t="s">
        <v>29</v>
      </c>
      <c r="K8" s="237">
        <v>0.35</v>
      </c>
      <c r="L8" s="246">
        <f>C8+E8+G8+I8+K8</f>
        <v>1.8399999999999999</v>
      </c>
    </row>
    <row r="9" spans="1:12" x14ac:dyDescent="0.3">
      <c r="A9" s="248">
        <v>3</v>
      </c>
      <c r="B9" s="249"/>
      <c r="C9" s="250"/>
      <c r="D9" s="249" t="s">
        <v>30</v>
      </c>
      <c r="E9" s="250"/>
      <c r="F9" s="251"/>
      <c r="G9" s="249"/>
      <c r="H9" s="249"/>
      <c r="I9" s="252"/>
      <c r="J9" s="249" t="s">
        <v>30</v>
      </c>
      <c r="K9" s="252"/>
      <c r="L9" s="250"/>
    </row>
    <row r="10" spans="1:12" x14ac:dyDescent="0.3">
      <c r="A10" s="253"/>
      <c r="B10" s="256"/>
      <c r="C10" s="257"/>
      <c r="D10" s="256" t="s">
        <v>28</v>
      </c>
      <c r="E10" s="257">
        <v>0.44</v>
      </c>
      <c r="F10" s="254"/>
      <c r="G10" s="258"/>
      <c r="H10" s="258"/>
      <c r="I10" s="237"/>
      <c r="J10" s="258" t="s">
        <v>31</v>
      </c>
      <c r="K10" s="237">
        <v>0.25</v>
      </c>
      <c r="L10" s="246">
        <f>C10+E10+G10+I10+K10</f>
        <v>0.69</v>
      </c>
    </row>
    <row r="11" spans="1:12" x14ac:dyDescent="0.3">
      <c r="A11" s="248"/>
      <c r="B11" s="259"/>
      <c r="C11" s="235"/>
      <c r="D11" s="259" t="s">
        <v>32</v>
      </c>
      <c r="E11" s="235"/>
      <c r="F11" s="259"/>
      <c r="G11" s="245"/>
      <c r="H11" s="259"/>
      <c r="I11" s="232"/>
      <c r="J11" s="259" t="s">
        <v>32</v>
      </c>
      <c r="K11" s="232"/>
      <c r="L11" s="263"/>
    </row>
    <row r="12" spans="1:12" x14ac:dyDescent="0.3">
      <c r="A12" s="253">
        <v>6</v>
      </c>
      <c r="B12" s="261"/>
      <c r="C12" s="246"/>
      <c r="D12" s="261" t="s">
        <v>10</v>
      </c>
      <c r="E12" s="246">
        <v>1.05</v>
      </c>
      <c r="F12" s="254"/>
      <c r="G12" s="258"/>
      <c r="H12" s="258"/>
      <c r="I12" s="237"/>
      <c r="J12" s="258" t="s">
        <v>29</v>
      </c>
      <c r="K12" s="237">
        <v>0.33</v>
      </c>
      <c r="L12" s="246">
        <f>C12+E12+G12+I12+K12</f>
        <v>1.3800000000000001</v>
      </c>
    </row>
    <row r="13" spans="1:12" x14ac:dyDescent="0.3">
      <c r="A13" s="248"/>
      <c r="B13" s="262"/>
      <c r="C13" s="252"/>
      <c r="D13" s="249"/>
      <c r="E13" s="263"/>
      <c r="F13" s="251"/>
      <c r="G13" s="263"/>
      <c r="H13" s="249"/>
      <c r="I13" s="252"/>
      <c r="J13" s="251" t="s">
        <v>9</v>
      </c>
      <c r="K13" s="252"/>
      <c r="L13" s="250"/>
    </row>
    <row r="14" spans="1:12" x14ac:dyDescent="0.3">
      <c r="A14" s="253">
        <v>3</v>
      </c>
      <c r="B14" s="258"/>
      <c r="C14" s="237"/>
      <c r="D14" s="254"/>
      <c r="E14" s="238"/>
      <c r="F14" s="255"/>
      <c r="G14" s="246"/>
      <c r="H14" s="258"/>
      <c r="I14" s="237"/>
      <c r="J14" s="255" t="s">
        <v>10</v>
      </c>
      <c r="K14" s="237">
        <v>0.69</v>
      </c>
      <c r="L14" s="246">
        <f>C14+E14+G14+I14+K14</f>
        <v>0.69</v>
      </c>
    </row>
    <row r="15" spans="1:12" x14ac:dyDescent="0.3">
      <c r="A15" s="264"/>
      <c r="B15" s="251"/>
      <c r="C15" s="252"/>
      <c r="D15" s="251"/>
      <c r="E15" s="250"/>
      <c r="F15" s="251" t="s">
        <v>34</v>
      </c>
      <c r="G15" s="250"/>
      <c r="H15" s="251"/>
      <c r="I15" s="252"/>
      <c r="J15" s="251"/>
      <c r="K15" s="252"/>
      <c r="L15" s="250"/>
    </row>
    <row r="16" spans="1:12" x14ac:dyDescent="0.3">
      <c r="A16" s="253">
        <v>4.33</v>
      </c>
      <c r="B16" s="254"/>
      <c r="C16" s="237"/>
      <c r="D16" s="254"/>
      <c r="E16" s="246"/>
      <c r="F16" s="254" t="s">
        <v>28</v>
      </c>
      <c r="G16" s="246">
        <v>1</v>
      </c>
      <c r="H16" s="254"/>
      <c r="I16" s="237"/>
      <c r="J16" s="254"/>
      <c r="K16" s="237"/>
      <c r="L16" s="246">
        <f>C16+E16+G16+I16+K16</f>
        <v>1</v>
      </c>
    </row>
    <row r="17" spans="1:14" x14ac:dyDescent="0.3">
      <c r="A17" s="248"/>
      <c r="B17" s="265"/>
      <c r="C17" s="252"/>
      <c r="D17" s="251"/>
      <c r="E17" s="263"/>
      <c r="F17" s="265"/>
      <c r="G17" s="250"/>
      <c r="H17" s="265"/>
      <c r="I17" s="252"/>
      <c r="J17" s="265" t="s">
        <v>40</v>
      </c>
      <c r="K17" s="252"/>
      <c r="L17" s="250"/>
    </row>
    <row r="18" spans="1:14" x14ac:dyDescent="0.3">
      <c r="A18" s="253">
        <v>3.5</v>
      </c>
      <c r="B18" s="261"/>
      <c r="C18" s="237"/>
      <c r="D18" s="254"/>
      <c r="E18" s="238"/>
      <c r="F18" s="261"/>
      <c r="G18" s="246"/>
      <c r="H18" s="261"/>
      <c r="I18" s="237"/>
      <c r="J18" s="261" t="s">
        <v>28</v>
      </c>
      <c r="K18" s="237">
        <v>0.8</v>
      </c>
      <c r="L18" s="246">
        <f>K18</f>
        <v>0.8</v>
      </c>
    </row>
    <row r="19" spans="1:14" x14ac:dyDescent="0.3">
      <c r="A19" s="20"/>
      <c r="B19" s="213" t="s">
        <v>95</v>
      </c>
      <c r="C19" s="15"/>
      <c r="D19" s="213"/>
      <c r="E19" s="15"/>
      <c r="F19" s="213"/>
      <c r="G19" s="15"/>
      <c r="H19" s="213" t="s">
        <v>95</v>
      </c>
      <c r="I19" s="15"/>
      <c r="J19" s="213"/>
      <c r="K19" s="15"/>
      <c r="L19" s="37"/>
      <c r="M19" s="100"/>
      <c r="N19" s="269"/>
    </row>
    <row r="20" spans="1:14" x14ac:dyDescent="0.3">
      <c r="A20" s="87">
        <v>4</v>
      </c>
      <c r="B20" s="86" t="s">
        <v>28</v>
      </c>
      <c r="C20" s="17">
        <v>0.59</v>
      </c>
      <c r="D20" s="268"/>
      <c r="E20" s="266"/>
      <c r="F20" s="86"/>
      <c r="G20" s="17"/>
      <c r="H20" s="77" t="s">
        <v>29</v>
      </c>
      <c r="I20" s="99">
        <v>0.33</v>
      </c>
      <c r="J20" s="77"/>
      <c r="K20" s="266"/>
      <c r="L20" s="87">
        <f>C20+E20+G20+I20+K20+M20</f>
        <v>0.91999999999999993</v>
      </c>
      <c r="M20" s="270"/>
    </row>
    <row r="21" spans="1:14" ht="21.6" x14ac:dyDescent="0.3">
      <c r="A21" s="85"/>
      <c r="B21" s="80" t="s">
        <v>96</v>
      </c>
      <c r="C21" s="15"/>
      <c r="D21" s="80" t="s">
        <v>96</v>
      </c>
      <c r="E21" s="97"/>
      <c r="F21" s="80" t="s">
        <v>96</v>
      </c>
      <c r="G21" s="85"/>
      <c r="H21" s="80" t="s">
        <v>96</v>
      </c>
      <c r="I21" s="85"/>
      <c r="J21" s="80" t="s">
        <v>96</v>
      </c>
      <c r="K21" s="85"/>
      <c r="L21" s="8"/>
      <c r="M21" s="273"/>
      <c r="N21" s="269"/>
    </row>
    <row r="22" spans="1:14" x14ac:dyDescent="0.3">
      <c r="A22" s="87">
        <v>14.08</v>
      </c>
      <c r="B22" s="271" t="s">
        <v>29</v>
      </c>
      <c r="C22" s="17">
        <v>0.36</v>
      </c>
      <c r="D22" s="77" t="s">
        <v>31</v>
      </c>
      <c r="E22" s="17">
        <v>0.36</v>
      </c>
      <c r="F22" s="77" t="s">
        <v>97</v>
      </c>
      <c r="G22" s="87">
        <v>1.81</v>
      </c>
      <c r="H22" s="77" t="s">
        <v>31</v>
      </c>
      <c r="I22" s="87">
        <v>0.36</v>
      </c>
      <c r="J22" s="77" t="s">
        <v>31</v>
      </c>
      <c r="K22" s="87">
        <v>0.36</v>
      </c>
      <c r="L22" s="87">
        <f>M22+K22+I22+G22+E22+C22</f>
        <v>3.25</v>
      </c>
      <c r="M22" s="273"/>
      <c r="N22" s="272"/>
    </row>
    <row r="23" spans="1:14" ht="22.5" customHeight="1" x14ac:dyDescent="0.3">
      <c r="A23" s="20"/>
      <c r="B23" s="16"/>
      <c r="C23" s="102"/>
      <c r="D23" s="274"/>
      <c r="E23" s="275"/>
      <c r="F23" s="115"/>
      <c r="G23" s="102"/>
      <c r="H23" s="115" t="s">
        <v>98</v>
      </c>
      <c r="I23" s="102"/>
      <c r="J23" s="115"/>
      <c r="K23" s="102"/>
      <c r="L23" s="16"/>
      <c r="M23" s="71"/>
      <c r="N23" s="276"/>
    </row>
    <row r="24" spans="1:14" x14ac:dyDescent="0.3">
      <c r="A24" s="18">
        <v>3.44</v>
      </c>
      <c r="B24" s="86"/>
      <c r="C24" s="17"/>
      <c r="D24" s="268"/>
      <c r="E24" s="266"/>
      <c r="F24" s="86"/>
      <c r="G24" s="99"/>
      <c r="H24" s="86" t="s">
        <v>28</v>
      </c>
      <c r="I24" s="99">
        <v>0.79</v>
      </c>
      <c r="J24" s="86"/>
      <c r="K24" s="266"/>
      <c r="L24" s="87">
        <f>C24+E24+G24+I24+K24+M24</f>
        <v>0.79</v>
      </c>
      <c r="M24" s="270"/>
      <c r="N24" s="272"/>
    </row>
    <row r="25" spans="1:14" x14ac:dyDescent="0.3">
      <c r="A25" s="220">
        <f>SUM(A3:A24)</f>
        <v>61.26</v>
      </c>
      <c r="B25" s="24" t="s">
        <v>8</v>
      </c>
      <c r="C25" s="17">
        <f>SUM(C3:C22)</f>
        <v>0.95</v>
      </c>
      <c r="D25" s="197"/>
      <c r="E25" s="17">
        <f>SUM(E3:E24)</f>
        <v>4.0900000000000007</v>
      </c>
      <c r="F25" s="189"/>
      <c r="G25" s="17">
        <f>SUM(G3:G24)</f>
        <v>4.8100000000000005</v>
      </c>
      <c r="H25" s="24"/>
      <c r="I25" s="17">
        <f>SUM(I5:I24)</f>
        <v>1.48</v>
      </c>
      <c r="J25" s="24"/>
      <c r="K25" s="17">
        <f>SUM(K3:K24)</f>
        <v>2.78</v>
      </c>
      <c r="L25" s="87">
        <f>SUM(L3:L24)</f>
        <v>14.11</v>
      </c>
    </row>
    <row r="26" spans="1:14" x14ac:dyDescent="0.3">
      <c r="A26" s="221"/>
      <c r="B26" s="2"/>
      <c r="C26" s="2"/>
      <c r="D26" s="2"/>
      <c r="E26" s="2"/>
      <c r="F26" s="222"/>
      <c r="G26" s="2"/>
      <c r="H26" s="2"/>
      <c r="I26" s="57"/>
      <c r="J26" s="95"/>
      <c r="K26" s="2"/>
      <c r="L26" s="223"/>
    </row>
    <row r="27" spans="1:14" x14ac:dyDescent="0.3">
      <c r="A27" s="224"/>
      <c r="B27" s="2"/>
      <c r="C27" s="2"/>
      <c r="D27" s="2"/>
      <c r="E27" s="2"/>
      <c r="F27" s="222"/>
      <c r="G27" s="2"/>
      <c r="H27" s="2" t="s">
        <v>11</v>
      </c>
      <c r="I27" s="2"/>
      <c r="J27" s="95"/>
      <c r="K27" s="225">
        <f>L25*4.33</f>
        <v>61.096299999999999</v>
      </c>
      <c r="L27" s="42"/>
    </row>
    <row r="28" spans="1:14" x14ac:dyDescent="0.3">
      <c r="A28" s="95"/>
      <c r="B28" s="2" t="s">
        <v>12</v>
      </c>
      <c r="C28" s="2"/>
      <c r="D28" s="2"/>
      <c r="E28" s="58"/>
      <c r="F28" s="226">
        <v>44986</v>
      </c>
      <c r="G28" s="2"/>
      <c r="H28" s="2"/>
      <c r="I28" s="227"/>
      <c r="J28" s="2"/>
      <c r="K28" s="2"/>
      <c r="L28" s="228"/>
    </row>
    <row r="29" spans="1:14" x14ac:dyDescent="0.3">
      <c r="A29" s="2"/>
      <c r="B29" s="2" t="s">
        <v>16</v>
      </c>
      <c r="C29" s="2"/>
      <c r="D29" s="2" t="str">
        <f>B1</f>
        <v>ANGELES ROMERA LOPEZ</v>
      </c>
      <c r="E29" s="2"/>
      <c r="F29" s="222"/>
      <c r="G29" s="2"/>
      <c r="H29" s="2"/>
      <c r="I29" s="2"/>
      <c r="J29" s="2"/>
      <c r="K29" s="2"/>
      <c r="L29" s="2"/>
    </row>
    <row r="31" spans="1:14" x14ac:dyDescent="0.3">
      <c r="F31" s="277" t="s">
        <v>94</v>
      </c>
    </row>
  </sheetData>
  <pageMargins left="0.23622047244094488" right="0.23622047244094488" top="0.15748031496062992" bottom="0.15748031496062992" header="0.31496062992125984" footer="0.31496062992125984"/>
  <pageSetup paperSize="9" fitToHeight="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10" workbookViewId="0">
      <selection activeCell="A22" sqref="A22:L25"/>
    </sheetView>
  </sheetViews>
  <sheetFormatPr baseColWidth="10" defaultRowHeight="14.4" x14ac:dyDescent="0.3"/>
  <cols>
    <col min="1" max="1" width="7" customWidth="1"/>
    <col min="2" max="2" width="14.109375" customWidth="1"/>
    <col min="3" max="3" width="5.6640625" customWidth="1"/>
    <col min="4" max="4" width="21.6640625" customWidth="1"/>
    <col min="5" max="5" width="5.6640625" customWidth="1"/>
    <col min="6" max="6" width="25" customWidth="1"/>
    <col min="7" max="7" width="5.109375" customWidth="1"/>
    <col min="8" max="8" width="14.44140625" customWidth="1"/>
    <col min="9" max="9" width="6.5546875" customWidth="1"/>
    <col min="10" max="10" width="15" customWidth="1"/>
    <col min="11" max="11" width="5.88671875" customWidth="1"/>
    <col min="12" max="12" width="5.109375" customWidth="1"/>
  </cols>
  <sheetData>
    <row r="1" spans="1:12" x14ac:dyDescent="0.3">
      <c r="B1" s="1" t="s">
        <v>15</v>
      </c>
      <c r="C1" s="2"/>
      <c r="D1" s="1"/>
      <c r="E1" s="1"/>
      <c r="F1" s="3"/>
      <c r="G1" s="1"/>
      <c r="H1" s="1"/>
      <c r="I1" s="1"/>
      <c r="J1" s="1"/>
      <c r="K1" s="1"/>
    </row>
    <row r="2" spans="1:12" x14ac:dyDescent="0.3">
      <c r="B2" s="1"/>
      <c r="C2" s="2"/>
      <c r="D2" s="1"/>
      <c r="E2" s="1"/>
      <c r="F2" s="3"/>
      <c r="G2" s="1"/>
      <c r="H2" s="1"/>
      <c r="I2" s="1"/>
      <c r="J2" s="1"/>
      <c r="K2" s="1"/>
    </row>
    <row r="3" spans="1:12" x14ac:dyDescent="0.3">
      <c r="A3" s="4" t="s">
        <v>0</v>
      </c>
      <c r="B3" s="4" t="s">
        <v>1</v>
      </c>
      <c r="C3" s="5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</row>
    <row r="4" spans="1:12" x14ac:dyDescent="0.3">
      <c r="A4" s="7"/>
      <c r="B4" s="41"/>
      <c r="C4" s="15"/>
      <c r="D4" s="10"/>
      <c r="E4" s="19"/>
      <c r="F4" s="16"/>
      <c r="G4" s="19"/>
      <c r="H4" s="10"/>
      <c r="I4" s="102"/>
      <c r="J4" s="16" t="s">
        <v>9</v>
      </c>
      <c r="K4" s="102"/>
      <c r="L4" s="102"/>
    </row>
    <row r="5" spans="1:12" x14ac:dyDescent="0.3">
      <c r="A5" s="11">
        <v>3</v>
      </c>
      <c r="B5" s="12"/>
      <c r="C5" s="17"/>
      <c r="D5" s="14"/>
      <c r="E5" s="26"/>
      <c r="F5" s="13"/>
      <c r="G5" s="18"/>
      <c r="H5" s="12"/>
      <c r="I5" s="103"/>
      <c r="J5" s="13" t="s">
        <v>10</v>
      </c>
      <c r="K5" s="103">
        <v>0.69</v>
      </c>
      <c r="L5" s="103">
        <f>C5+E5+G5+I5+K5</f>
        <v>0.69</v>
      </c>
    </row>
    <row r="6" spans="1:12" x14ac:dyDescent="0.3">
      <c r="A6" s="64">
        <v>3.25</v>
      </c>
      <c r="B6" s="38"/>
      <c r="C6" s="191"/>
      <c r="D6" s="38" t="s">
        <v>25</v>
      </c>
      <c r="E6" s="185"/>
      <c r="F6" s="38"/>
      <c r="G6" s="64"/>
      <c r="H6" s="65"/>
      <c r="I6" s="64"/>
      <c r="J6" s="65"/>
      <c r="K6" s="64"/>
      <c r="L6" s="64"/>
    </row>
    <row r="7" spans="1:12" x14ac:dyDescent="0.3">
      <c r="A7" s="75"/>
      <c r="B7" s="22"/>
      <c r="C7" s="68"/>
      <c r="D7" s="22" t="s">
        <v>56</v>
      </c>
      <c r="E7" s="186">
        <v>0.75</v>
      </c>
      <c r="F7" s="62"/>
      <c r="G7" s="63"/>
      <c r="H7" s="22"/>
      <c r="I7" s="110"/>
      <c r="J7" s="62"/>
      <c r="K7" s="110"/>
      <c r="L7" s="103">
        <f>C7+E7+G7+I7+K7</f>
        <v>0.75</v>
      </c>
    </row>
    <row r="8" spans="1:12" x14ac:dyDescent="0.3">
      <c r="A8" s="69">
        <v>8</v>
      </c>
      <c r="B8" s="10"/>
      <c r="C8" s="102"/>
      <c r="D8" s="10" t="s">
        <v>27</v>
      </c>
      <c r="E8" s="20"/>
      <c r="F8" s="16"/>
      <c r="G8" s="16"/>
      <c r="H8" s="10"/>
      <c r="I8" s="102"/>
      <c r="J8" s="10" t="s">
        <v>27</v>
      </c>
      <c r="K8" s="102"/>
      <c r="L8" s="102"/>
    </row>
    <row r="9" spans="1:12" x14ac:dyDescent="0.3">
      <c r="A9" s="70"/>
      <c r="B9" s="14"/>
      <c r="C9" s="107"/>
      <c r="D9" s="14" t="s">
        <v>28</v>
      </c>
      <c r="E9" s="26">
        <v>1.49</v>
      </c>
      <c r="F9" s="13"/>
      <c r="G9" s="25"/>
      <c r="H9" s="14"/>
      <c r="I9" s="103"/>
      <c r="J9" s="14" t="s">
        <v>29</v>
      </c>
      <c r="K9" s="103">
        <v>0.35</v>
      </c>
      <c r="L9" s="103">
        <f>E9+K9</f>
        <v>1.8399999999999999</v>
      </c>
    </row>
    <row r="10" spans="1:12" x14ac:dyDescent="0.3">
      <c r="A10" s="69">
        <v>3</v>
      </c>
      <c r="B10" s="10"/>
      <c r="C10" s="102"/>
      <c r="D10" s="10" t="s">
        <v>30</v>
      </c>
      <c r="E10" s="20"/>
      <c r="F10" s="16"/>
      <c r="G10" s="10"/>
      <c r="H10" s="10"/>
      <c r="I10" s="102"/>
      <c r="J10" s="10" t="s">
        <v>30</v>
      </c>
      <c r="K10" s="102"/>
      <c r="L10" s="102"/>
    </row>
    <row r="11" spans="1:12" x14ac:dyDescent="0.3">
      <c r="A11" s="70"/>
      <c r="B11" s="25"/>
      <c r="C11" s="109"/>
      <c r="D11" s="25" t="s">
        <v>28</v>
      </c>
      <c r="E11" s="187">
        <v>0.44</v>
      </c>
      <c r="F11" s="14"/>
      <c r="G11" s="12"/>
      <c r="H11" s="12"/>
      <c r="I11" s="103"/>
      <c r="J11" s="12" t="s">
        <v>31</v>
      </c>
      <c r="K11" s="103">
        <v>0.25</v>
      </c>
      <c r="L11" s="103">
        <f>E11+K11</f>
        <v>0.69</v>
      </c>
    </row>
    <row r="12" spans="1:12" x14ac:dyDescent="0.3">
      <c r="A12" s="7"/>
      <c r="B12" s="192"/>
      <c r="C12" s="110"/>
      <c r="D12" s="192" t="s">
        <v>32</v>
      </c>
      <c r="E12" s="63"/>
      <c r="F12" s="192"/>
      <c r="G12" s="22"/>
      <c r="H12" s="192"/>
      <c r="I12" s="110"/>
      <c r="J12" s="192" t="s">
        <v>32</v>
      </c>
      <c r="K12" s="110"/>
      <c r="L12" s="104"/>
    </row>
    <row r="13" spans="1:12" x14ac:dyDescent="0.3">
      <c r="A13" s="11">
        <v>6</v>
      </c>
      <c r="B13" s="74"/>
      <c r="C13" s="103"/>
      <c r="D13" s="74" t="s">
        <v>10</v>
      </c>
      <c r="E13" s="18">
        <v>1.05</v>
      </c>
      <c r="F13" s="14"/>
      <c r="G13" s="12"/>
      <c r="H13" s="12"/>
      <c r="I13" s="103"/>
      <c r="J13" s="12" t="s">
        <v>29</v>
      </c>
      <c r="K13" s="103">
        <v>0.33</v>
      </c>
      <c r="L13" s="103">
        <f>E13+K13</f>
        <v>1.3800000000000001</v>
      </c>
    </row>
    <row r="14" spans="1:12" x14ac:dyDescent="0.3">
      <c r="A14" s="84"/>
      <c r="B14" s="80"/>
      <c r="C14" s="15"/>
      <c r="D14" s="80" t="s">
        <v>34</v>
      </c>
      <c r="E14" s="85"/>
      <c r="F14" s="80"/>
      <c r="G14" s="85"/>
      <c r="H14" s="80"/>
      <c r="I14" s="15"/>
      <c r="J14" s="80"/>
      <c r="K14" s="15"/>
      <c r="L14" s="15"/>
    </row>
    <row r="15" spans="1:12" ht="16.5" customHeight="1" x14ac:dyDescent="0.3">
      <c r="A15" s="24">
        <v>2.25</v>
      </c>
      <c r="B15" s="86"/>
      <c r="C15" s="87"/>
      <c r="D15" s="88" t="s">
        <v>35</v>
      </c>
      <c r="E15" s="87">
        <v>0.52</v>
      </c>
      <c r="F15" s="88"/>
      <c r="G15" s="87"/>
      <c r="H15" s="89"/>
      <c r="I15" s="87"/>
      <c r="J15" s="86"/>
      <c r="K15" s="17"/>
      <c r="L15" s="17">
        <v>0.52</v>
      </c>
    </row>
    <row r="16" spans="1:12" x14ac:dyDescent="0.3">
      <c r="A16" s="37"/>
      <c r="B16" s="96"/>
      <c r="C16" s="15"/>
      <c r="D16" s="80"/>
      <c r="E16" s="188"/>
      <c r="F16" s="96"/>
      <c r="G16" s="85"/>
      <c r="H16" s="96"/>
      <c r="I16" s="15"/>
      <c r="J16" s="96" t="s">
        <v>40</v>
      </c>
      <c r="K16" s="15"/>
      <c r="L16" s="15"/>
    </row>
    <row r="17" spans="1:14" x14ac:dyDescent="0.3">
      <c r="A17" s="24">
        <v>3.5</v>
      </c>
      <c r="B17" s="98"/>
      <c r="C17" s="17"/>
      <c r="D17" s="86"/>
      <c r="E17" s="189"/>
      <c r="F17" s="98"/>
      <c r="G17" s="87"/>
      <c r="H17" s="98"/>
      <c r="I17" s="17"/>
      <c r="J17" s="98" t="s">
        <v>28</v>
      </c>
      <c r="K17" s="17">
        <v>0.8</v>
      </c>
      <c r="L17" s="103">
        <f>K17</f>
        <v>0.8</v>
      </c>
    </row>
    <row r="18" spans="1:14" ht="12.75" customHeight="1" x14ac:dyDescent="0.3">
      <c r="A18" s="161"/>
      <c r="B18" s="162"/>
      <c r="C18" s="166"/>
      <c r="D18" s="164"/>
      <c r="E18" s="190"/>
      <c r="F18" s="162" t="s">
        <v>44</v>
      </c>
      <c r="G18" s="163"/>
      <c r="H18" s="162"/>
      <c r="I18" s="166"/>
      <c r="J18" s="162"/>
      <c r="K18" s="166"/>
      <c r="L18" s="110"/>
    </row>
    <row r="19" spans="1:14" ht="31.5" customHeight="1" x14ac:dyDescent="0.3">
      <c r="A19" s="161">
        <v>5.33</v>
      </c>
      <c r="B19" s="162"/>
      <c r="C19" s="166"/>
      <c r="D19" s="164"/>
      <c r="E19" s="190"/>
      <c r="F19" s="167" t="s">
        <v>45</v>
      </c>
      <c r="G19" s="163">
        <v>1.23</v>
      </c>
      <c r="H19" s="162"/>
      <c r="I19" s="166"/>
      <c r="J19" s="162"/>
      <c r="K19" s="166"/>
      <c r="L19" s="110">
        <f>C19+E19+G19+I19+K19</f>
        <v>1.23</v>
      </c>
    </row>
    <row r="20" spans="1:14" x14ac:dyDescent="0.3">
      <c r="A20" s="37"/>
      <c r="B20" s="182" t="s">
        <v>51</v>
      </c>
      <c r="C20" s="15"/>
      <c r="D20" s="182" t="s">
        <v>51</v>
      </c>
      <c r="E20" s="85"/>
      <c r="F20" s="182" t="s">
        <v>51</v>
      </c>
      <c r="G20" s="85"/>
      <c r="H20" s="182" t="s">
        <v>51</v>
      </c>
      <c r="I20" s="15"/>
      <c r="J20" s="182" t="s">
        <v>51</v>
      </c>
      <c r="K20" s="85"/>
      <c r="L20" s="102"/>
    </row>
    <row r="21" spans="1:14" x14ac:dyDescent="0.3">
      <c r="A21" s="24">
        <v>16.239999999999998</v>
      </c>
      <c r="B21" s="98" t="s">
        <v>52</v>
      </c>
      <c r="C21" s="17">
        <v>0.75</v>
      </c>
      <c r="D21" s="98" t="s">
        <v>52</v>
      </c>
      <c r="E21" s="87">
        <v>0.75</v>
      </c>
      <c r="F21" s="98" t="s">
        <v>52</v>
      </c>
      <c r="G21" s="87">
        <v>0.75</v>
      </c>
      <c r="H21" s="98" t="s">
        <v>52</v>
      </c>
      <c r="I21" s="17">
        <v>0.75</v>
      </c>
      <c r="J21" s="98" t="s">
        <v>52</v>
      </c>
      <c r="K21" s="87">
        <v>0.75</v>
      </c>
      <c r="L21" s="110">
        <f>C21+E21+G21+I21+K21</f>
        <v>3.75</v>
      </c>
    </row>
    <row r="22" spans="1:14" x14ac:dyDescent="0.3">
      <c r="A22" s="168"/>
      <c r="B22" s="169"/>
      <c r="C22" s="170"/>
      <c r="D22" s="170" t="s">
        <v>47</v>
      </c>
      <c r="E22" s="171"/>
      <c r="F22" s="172"/>
      <c r="G22" s="85"/>
      <c r="H22" s="173"/>
      <c r="I22" s="8"/>
      <c r="J22" s="174" t="s">
        <v>47</v>
      </c>
      <c r="K22" s="85"/>
      <c r="L22" s="172"/>
    </row>
    <row r="23" spans="1:14" x14ac:dyDescent="0.3">
      <c r="A23" s="175">
        <v>8.42</v>
      </c>
      <c r="B23" s="176"/>
      <c r="C23" s="177"/>
      <c r="D23" s="178" t="s">
        <v>48</v>
      </c>
      <c r="E23" s="179">
        <v>0.75</v>
      </c>
      <c r="F23" s="89"/>
      <c r="G23" s="87"/>
      <c r="H23" s="178"/>
      <c r="I23" s="77"/>
      <c r="J23" s="89" t="s">
        <v>10</v>
      </c>
      <c r="K23" s="87">
        <v>1.19</v>
      </c>
      <c r="L23" s="103">
        <f>C23+E23+G23+I23+K23</f>
        <v>1.94</v>
      </c>
    </row>
    <row r="24" spans="1:14" x14ac:dyDescent="0.3">
      <c r="A24" s="193"/>
      <c r="B24" s="173"/>
      <c r="C24" s="194"/>
      <c r="D24" s="173"/>
      <c r="E24" s="194"/>
      <c r="F24" s="173"/>
      <c r="G24" s="188"/>
      <c r="H24" s="80"/>
      <c r="I24" s="8"/>
      <c r="J24" s="195" t="s">
        <v>58</v>
      </c>
      <c r="K24" s="85"/>
      <c r="L24" s="194"/>
      <c r="M24" s="100"/>
      <c r="N24" s="42"/>
    </row>
    <row r="25" spans="1:14" x14ac:dyDescent="0.3">
      <c r="A25" s="196">
        <v>3.25</v>
      </c>
      <c r="B25" s="178"/>
      <c r="C25" s="197"/>
      <c r="D25" s="178"/>
      <c r="E25" s="197"/>
      <c r="F25" s="178"/>
      <c r="G25" s="178"/>
      <c r="H25" s="198"/>
      <c r="I25" s="77"/>
      <c r="J25" s="164" t="s">
        <v>28</v>
      </c>
      <c r="K25" s="87">
        <v>0.75</v>
      </c>
      <c r="L25" s="103">
        <f>C25+E25+G25+I25+K25</f>
        <v>0.75</v>
      </c>
      <c r="M25" s="100"/>
      <c r="N25" s="42"/>
    </row>
    <row r="26" spans="1:14" x14ac:dyDescent="0.3">
      <c r="A26" s="7"/>
      <c r="B26" s="10"/>
      <c r="C26" s="15"/>
      <c r="D26" s="10"/>
      <c r="E26" s="20"/>
      <c r="F26" s="16"/>
      <c r="G26" s="20"/>
      <c r="H26" s="10"/>
      <c r="I26" s="102"/>
      <c r="J26" s="10"/>
      <c r="K26" s="102"/>
      <c r="L26" s="102"/>
    </row>
    <row r="27" spans="1:14" x14ac:dyDescent="0.3">
      <c r="A27" s="76">
        <f>SUM(A4:A26)</f>
        <v>62.239999999999995</v>
      </c>
      <c r="B27" s="11" t="s">
        <v>8</v>
      </c>
      <c r="C27" s="17">
        <f>SUM(C4:C26)</f>
        <v>0.75</v>
      </c>
      <c r="D27" s="25"/>
      <c r="E27" s="17">
        <f>SUM(E4:E26)</f>
        <v>5.75</v>
      </c>
      <c r="F27" s="26"/>
      <c r="G27" s="17">
        <f>SUM(G4:G26)</f>
        <v>1.98</v>
      </c>
      <c r="H27" s="11"/>
      <c r="I27" s="17">
        <f>SUM(I4:I26)</f>
        <v>0.75</v>
      </c>
      <c r="J27" s="11"/>
      <c r="K27" s="17">
        <f>SUM(K4:K26)</f>
        <v>5.1099999999999994</v>
      </c>
      <c r="L27" s="17">
        <f>SUM(L4:L26)</f>
        <v>14.339999999999998</v>
      </c>
    </row>
    <row r="28" spans="1:14" x14ac:dyDescent="0.3">
      <c r="A28" s="27"/>
      <c r="B28" s="1"/>
      <c r="C28" s="2"/>
      <c r="D28" s="1"/>
      <c r="E28" s="1"/>
      <c r="F28" s="3"/>
      <c r="G28" s="1"/>
      <c r="H28" s="1"/>
      <c r="I28" s="9"/>
      <c r="J28" s="28"/>
      <c r="K28" s="1"/>
      <c r="L28" s="106"/>
    </row>
    <row r="29" spans="1:14" x14ac:dyDescent="0.3">
      <c r="A29" s="30"/>
      <c r="B29" s="1"/>
      <c r="C29" s="2"/>
      <c r="D29" s="1"/>
      <c r="E29" s="1"/>
      <c r="F29" s="3"/>
      <c r="G29" s="1"/>
      <c r="H29" s="1" t="s">
        <v>11</v>
      </c>
      <c r="I29" s="1"/>
      <c r="J29" s="28"/>
      <c r="K29" s="31">
        <f>L27*4.33</f>
        <v>62.092199999999991</v>
      </c>
      <c r="L29" s="32"/>
    </row>
    <row r="30" spans="1:14" x14ac:dyDescent="0.3">
      <c r="A30" s="28"/>
      <c r="B30" s="1" t="s">
        <v>12</v>
      </c>
      <c r="C30" s="2"/>
      <c r="D30" s="1"/>
      <c r="E30" s="35" t="s">
        <v>59</v>
      </c>
      <c r="F30" s="3"/>
      <c r="G30" s="1"/>
      <c r="H30" s="1"/>
      <c r="I30" s="33"/>
      <c r="J30" s="1"/>
      <c r="K30" s="1"/>
      <c r="L30" s="34"/>
    </row>
    <row r="31" spans="1:14" x14ac:dyDescent="0.3">
      <c r="B31" s="1" t="s">
        <v>16</v>
      </c>
      <c r="C31" s="2"/>
      <c r="D31" s="1" t="str">
        <f>B1</f>
        <v>ANGELES ROMERA LOPEZ</v>
      </c>
      <c r="F31" s="36"/>
      <c r="G31" s="1"/>
      <c r="H31" s="1"/>
      <c r="I31" s="1"/>
      <c r="J31" s="1"/>
      <c r="K31" s="1"/>
    </row>
  </sheetData>
  <pageMargins left="0" right="0" top="0" bottom="0" header="0" footer="0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opLeftCell="A13" workbookViewId="0">
      <selection activeCell="A14" sqref="A14:L15"/>
    </sheetView>
  </sheetViews>
  <sheetFormatPr baseColWidth="10" defaultRowHeight="14.4" x14ac:dyDescent="0.3"/>
  <cols>
    <col min="1" max="1" width="6.109375" customWidth="1"/>
    <col min="2" max="2" width="14.109375" customWidth="1"/>
    <col min="3" max="3" width="5.33203125" customWidth="1"/>
    <col min="4" max="4" width="17.33203125" customWidth="1"/>
    <col min="5" max="5" width="5.5546875" customWidth="1"/>
    <col min="6" max="6" width="26.5546875" customWidth="1"/>
    <col min="7" max="7" width="5.5546875" customWidth="1"/>
    <col min="9" max="9" width="4.6640625" customWidth="1"/>
    <col min="10" max="10" width="13.44140625" customWidth="1"/>
    <col min="11" max="11" width="5.44140625" customWidth="1"/>
    <col min="12" max="12" width="7.33203125" customWidth="1"/>
  </cols>
  <sheetData>
    <row r="1" spans="1:12" x14ac:dyDescent="0.3">
      <c r="B1" s="1" t="s">
        <v>15</v>
      </c>
      <c r="C1" s="2"/>
      <c r="D1" s="1"/>
      <c r="E1" s="1"/>
      <c r="F1" s="3"/>
      <c r="G1" s="1"/>
      <c r="H1" s="1"/>
      <c r="I1" s="1"/>
      <c r="J1" s="1"/>
      <c r="K1" s="1"/>
    </row>
    <row r="2" spans="1:12" x14ac:dyDescent="0.3">
      <c r="B2" s="1"/>
      <c r="C2" s="2"/>
      <c r="D2" s="1"/>
      <c r="E2" s="1"/>
      <c r="F2" s="3"/>
      <c r="G2" s="1"/>
      <c r="H2" s="1"/>
      <c r="I2" s="1"/>
      <c r="J2" s="1"/>
      <c r="K2" s="1"/>
    </row>
    <row r="3" spans="1:12" x14ac:dyDescent="0.3">
      <c r="A3" s="4" t="s">
        <v>0</v>
      </c>
      <c r="B3" s="4" t="s">
        <v>1</v>
      </c>
      <c r="C3" s="5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</row>
    <row r="4" spans="1:12" x14ac:dyDescent="0.3">
      <c r="A4" s="7"/>
      <c r="B4" s="41"/>
      <c r="C4" s="15"/>
      <c r="D4" s="10"/>
      <c r="E4" s="19"/>
      <c r="F4" s="16"/>
      <c r="G4" s="19"/>
      <c r="H4" s="10"/>
      <c r="I4" s="102"/>
      <c r="J4" s="16" t="s">
        <v>9</v>
      </c>
      <c r="K4" s="102"/>
      <c r="L4" s="102"/>
    </row>
    <row r="5" spans="1:12" x14ac:dyDescent="0.3">
      <c r="A5" s="11">
        <v>3</v>
      </c>
      <c r="B5" s="12"/>
      <c r="C5" s="17"/>
      <c r="D5" s="14"/>
      <c r="E5" s="26"/>
      <c r="F5" s="13"/>
      <c r="G5" s="18"/>
      <c r="H5" s="12"/>
      <c r="I5" s="103"/>
      <c r="J5" s="13" t="s">
        <v>10</v>
      </c>
      <c r="K5" s="103">
        <v>0.69</v>
      </c>
      <c r="L5" s="103">
        <f>C5+E5+G5+I5+K5</f>
        <v>0.69</v>
      </c>
    </row>
    <row r="6" spans="1:12" x14ac:dyDescent="0.3">
      <c r="A6" s="64">
        <v>3.25</v>
      </c>
      <c r="B6" s="38"/>
      <c r="C6" s="191"/>
      <c r="D6" s="38" t="s">
        <v>25</v>
      </c>
      <c r="E6" s="185"/>
      <c r="F6" s="38"/>
      <c r="G6" s="64"/>
      <c r="H6" s="65"/>
      <c r="I6" s="64"/>
      <c r="J6" s="65"/>
      <c r="K6" s="64"/>
      <c r="L6" s="64"/>
    </row>
    <row r="7" spans="1:12" x14ac:dyDescent="0.3">
      <c r="A7" s="75"/>
      <c r="B7" s="22"/>
      <c r="C7" s="68"/>
      <c r="D7" s="22" t="s">
        <v>56</v>
      </c>
      <c r="E7" s="186">
        <v>0.75</v>
      </c>
      <c r="F7" s="62"/>
      <c r="G7" s="63"/>
      <c r="H7" s="22"/>
      <c r="I7" s="110"/>
      <c r="J7" s="62"/>
      <c r="K7" s="110"/>
      <c r="L7" s="103">
        <f>C7+E7+G7+I7+K7</f>
        <v>0.75</v>
      </c>
    </row>
    <row r="8" spans="1:12" x14ac:dyDescent="0.3">
      <c r="A8" s="69">
        <v>8</v>
      </c>
      <c r="B8" s="10"/>
      <c r="C8" s="102"/>
      <c r="D8" s="10" t="s">
        <v>27</v>
      </c>
      <c r="E8" s="20"/>
      <c r="F8" s="16"/>
      <c r="G8" s="16"/>
      <c r="H8" s="10"/>
      <c r="I8" s="102"/>
      <c r="J8" s="10" t="s">
        <v>27</v>
      </c>
      <c r="K8" s="102"/>
      <c r="L8" s="102"/>
    </row>
    <row r="9" spans="1:12" x14ac:dyDescent="0.3">
      <c r="A9" s="70"/>
      <c r="B9" s="14"/>
      <c r="C9" s="107"/>
      <c r="D9" s="14" t="s">
        <v>28</v>
      </c>
      <c r="E9" s="26">
        <v>1.49</v>
      </c>
      <c r="F9" s="13"/>
      <c r="G9" s="25"/>
      <c r="H9" s="14"/>
      <c r="I9" s="103"/>
      <c r="J9" s="14" t="s">
        <v>29</v>
      </c>
      <c r="K9" s="103">
        <v>0.35</v>
      </c>
      <c r="L9" s="103">
        <f>E9+K9</f>
        <v>1.8399999999999999</v>
      </c>
    </row>
    <row r="10" spans="1:12" x14ac:dyDescent="0.3">
      <c r="A10" s="69">
        <v>3</v>
      </c>
      <c r="B10" s="10"/>
      <c r="C10" s="102"/>
      <c r="D10" s="10" t="s">
        <v>30</v>
      </c>
      <c r="E10" s="20"/>
      <c r="F10" s="16"/>
      <c r="G10" s="10"/>
      <c r="H10" s="10"/>
      <c r="I10" s="102"/>
      <c r="J10" s="10" t="s">
        <v>30</v>
      </c>
      <c r="K10" s="102"/>
      <c r="L10" s="102"/>
    </row>
    <row r="11" spans="1:12" x14ac:dyDescent="0.3">
      <c r="A11" s="70"/>
      <c r="B11" s="25"/>
      <c r="C11" s="109"/>
      <c r="D11" s="25" t="s">
        <v>28</v>
      </c>
      <c r="E11" s="187">
        <v>0.44</v>
      </c>
      <c r="F11" s="14"/>
      <c r="G11" s="12"/>
      <c r="H11" s="12"/>
      <c r="I11" s="103"/>
      <c r="J11" s="12" t="s">
        <v>31</v>
      </c>
      <c r="K11" s="103">
        <v>0.25</v>
      </c>
      <c r="L11" s="103">
        <f>E11+K11</f>
        <v>0.69</v>
      </c>
    </row>
    <row r="12" spans="1:12" x14ac:dyDescent="0.3">
      <c r="A12" s="7"/>
      <c r="B12" s="184"/>
      <c r="C12" s="110"/>
      <c r="D12" s="184" t="s">
        <v>32</v>
      </c>
      <c r="E12" s="63"/>
      <c r="F12" s="184"/>
      <c r="G12" s="22"/>
      <c r="H12" s="184"/>
      <c r="I12" s="110"/>
      <c r="J12" s="184" t="s">
        <v>32</v>
      </c>
      <c r="K12" s="110"/>
      <c r="L12" s="104"/>
    </row>
    <row r="13" spans="1:12" x14ac:dyDescent="0.3">
      <c r="A13" s="11">
        <v>6</v>
      </c>
      <c r="B13" s="74"/>
      <c r="C13" s="103"/>
      <c r="D13" s="74" t="s">
        <v>10</v>
      </c>
      <c r="E13" s="18">
        <v>1.05</v>
      </c>
      <c r="F13" s="14"/>
      <c r="G13" s="12"/>
      <c r="H13" s="12"/>
      <c r="I13" s="103"/>
      <c r="J13" s="12" t="s">
        <v>29</v>
      </c>
      <c r="K13" s="103">
        <v>0.33</v>
      </c>
      <c r="L13" s="103">
        <f>E13+K13</f>
        <v>1.3800000000000001</v>
      </c>
    </row>
    <row r="14" spans="1:12" x14ac:dyDescent="0.3">
      <c r="A14" s="84"/>
      <c r="B14" s="80"/>
      <c r="C14" s="15"/>
      <c r="D14" s="80" t="s">
        <v>34</v>
      </c>
      <c r="E14" s="85"/>
      <c r="F14" s="80"/>
      <c r="G14" s="85"/>
      <c r="H14" s="80"/>
      <c r="I14" s="15"/>
      <c r="J14" s="80"/>
      <c r="K14" s="15"/>
      <c r="L14" s="15"/>
    </row>
    <row r="15" spans="1:12" ht="34.799999999999997" x14ac:dyDescent="0.3">
      <c r="A15" s="24">
        <v>2.25</v>
      </c>
      <c r="B15" s="86"/>
      <c r="C15" s="87"/>
      <c r="D15" s="88" t="s">
        <v>35</v>
      </c>
      <c r="E15" s="87">
        <v>0.52</v>
      </c>
      <c r="F15" s="88"/>
      <c r="G15" s="87"/>
      <c r="H15" s="89"/>
      <c r="I15" s="87"/>
      <c r="J15" s="86"/>
      <c r="K15" s="17"/>
      <c r="L15" s="17">
        <v>0.52</v>
      </c>
    </row>
    <row r="16" spans="1:12" x14ac:dyDescent="0.3">
      <c r="A16" s="37"/>
      <c r="B16" s="96"/>
      <c r="C16" s="15"/>
      <c r="D16" s="80"/>
      <c r="E16" s="188"/>
      <c r="F16" s="96"/>
      <c r="G16" s="85"/>
      <c r="H16" s="96"/>
      <c r="I16" s="15"/>
      <c r="J16" s="96" t="s">
        <v>40</v>
      </c>
      <c r="K16" s="15"/>
      <c r="L16" s="15"/>
    </row>
    <row r="17" spans="1:12" x14ac:dyDescent="0.3">
      <c r="A17" s="24">
        <v>3.5</v>
      </c>
      <c r="B17" s="98"/>
      <c r="C17" s="17"/>
      <c r="D17" s="86"/>
      <c r="E17" s="189"/>
      <c r="F17" s="98"/>
      <c r="G17" s="87"/>
      <c r="H17" s="98"/>
      <c r="I17" s="17"/>
      <c r="J17" s="98" t="s">
        <v>28</v>
      </c>
      <c r="K17" s="17">
        <v>0.8</v>
      </c>
      <c r="L17" s="103">
        <f>K17</f>
        <v>0.8</v>
      </c>
    </row>
    <row r="18" spans="1:12" x14ac:dyDescent="0.3">
      <c r="A18" s="161"/>
      <c r="B18" s="162"/>
      <c r="C18" s="166"/>
      <c r="D18" s="164"/>
      <c r="E18" s="190"/>
      <c r="F18" s="162" t="s">
        <v>44</v>
      </c>
      <c r="G18" s="163"/>
      <c r="H18" s="162"/>
      <c r="I18" s="166"/>
      <c r="J18" s="162"/>
      <c r="K18" s="166"/>
      <c r="L18" s="110"/>
    </row>
    <row r="19" spans="1:12" ht="36" customHeight="1" x14ac:dyDescent="0.3">
      <c r="A19" s="161">
        <v>5.33</v>
      </c>
      <c r="B19" s="162"/>
      <c r="C19" s="166"/>
      <c r="D19" s="164"/>
      <c r="E19" s="190"/>
      <c r="F19" s="167" t="s">
        <v>45</v>
      </c>
      <c r="G19" s="163">
        <v>1.23</v>
      </c>
      <c r="H19" s="162"/>
      <c r="I19" s="166"/>
      <c r="J19" s="162"/>
      <c r="K19" s="166"/>
      <c r="L19" s="110">
        <f>C19+E19+G19+I19+K19</f>
        <v>1.23</v>
      </c>
    </row>
    <row r="20" spans="1:12" ht="13.5" customHeight="1" x14ac:dyDescent="0.3">
      <c r="A20" s="37"/>
      <c r="B20" s="182" t="s">
        <v>51</v>
      </c>
      <c r="C20" s="15"/>
      <c r="D20" s="182" t="s">
        <v>51</v>
      </c>
      <c r="E20" s="85"/>
      <c r="F20" s="182" t="s">
        <v>51</v>
      </c>
      <c r="G20" s="85"/>
      <c r="H20" s="182" t="s">
        <v>51</v>
      </c>
      <c r="I20" s="15"/>
      <c r="J20" s="182" t="s">
        <v>51</v>
      </c>
      <c r="K20" s="85"/>
      <c r="L20" s="102"/>
    </row>
    <row r="21" spans="1:12" ht="14.25" customHeight="1" x14ac:dyDescent="0.3">
      <c r="A21" s="24">
        <v>16.239999999999998</v>
      </c>
      <c r="B21" s="98" t="s">
        <v>52</v>
      </c>
      <c r="C21" s="17">
        <v>0.75</v>
      </c>
      <c r="D21" s="98" t="s">
        <v>52</v>
      </c>
      <c r="E21" s="87">
        <v>0.75</v>
      </c>
      <c r="F21" s="98" t="s">
        <v>52</v>
      </c>
      <c r="G21" s="87">
        <v>0.75</v>
      </c>
      <c r="H21" s="98" t="s">
        <v>52</v>
      </c>
      <c r="I21" s="17">
        <v>0.75</v>
      </c>
      <c r="J21" s="98" t="s">
        <v>52</v>
      </c>
      <c r="K21" s="87">
        <v>0.75</v>
      </c>
      <c r="L21" s="110">
        <f>C21+E21+G21+I21+K21</f>
        <v>3.75</v>
      </c>
    </row>
    <row r="22" spans="1:12" x14ac:dyDescent="0.3">
      <c r="A22" s="168"/>
      <c r="B22" s="169"/>
      <c r="C22" s="170"/>
      <c r="D22" s="170" t="s">
        <v>47</v>
      </c>
      <c r="E22" s="171"/>
      <c r="F22" s="172"/>
      <c r="G22" s="85"/>
      <c r="H22" s="173"/>
      <c r="I22" s="8"/>
      <c r="J22" s="174" t="s">
        <v>47</v>
      </c>
      <c r="K22" s="85"/>
      <c r="L22" s="172"/>
    </row>
    <row r="23" spans="1:12" x14ac:dyDescent="0.3">
      <c r="A23" s="175">
        <v>8.42</v>
      </c>
      <c r="B23" s="176"/>
      <c r="C23" s="177"/>
      <c r="D23" s="178" t="s">
        <v>48</v>
      </c>
      <c r="E23" s="179">
        <v>0.75</v>
      </c>
      <c r="F23" s="89"/>
      <c r="G23" s="87"/>
      <c r="H23" s="178"/>
      <c r="I23" s="77"/>
      <c r="J23" s="89" t="s">
        <v>10</v>
      </c>
      <c r="K23" s="87">
        <v>1.19</v>
      </c>
      <c r="L23" s="103">
        <f>C23+E23+G23+I23+K23</f>
        <v>1.94</v>
      </c>
    </row>
    <row r="24" spans="1:12" x14ac:dyDescent="0.3">
      <c r="A24" s="7"/>
      <c r="B24" s="10"/>
      <c r="C24" s="15"/>
      <c r="D24" s="10"/>
      <c r="E24" s="20"/>
      <c r="F24" s="16"/>
      <c r="G24" s="20"/>
      <c r="H24" s="10"/>
      <c r="I24" s="102"/>
      <c r="J24" s="10"/>
      <c r="K24" s="102"/>
      <c r="L24" s="102"/>
    </row>
    <row r="25" spans="1:12" x14ac:dyDescent="0.3">
      <c r="A25" s="76">
        <f>SUM(A4:A24)</f>
        <v>58.989999999999995</v>
      </c>
      <c r="B25" s="11" t="s">
        <v>8</v>
      </c>
      <c r="C25" s="17">
        <f>SUM(C4:C24)</f>
        <v>0.75</v>
      </c>
      <c r="D25" s="25"/>
      <c r="E25" s="17">
        <f>SUM(E4:E24)</f>
        <v>5.75</v>
      </c>
      <c r="F25" s="26"/>
      <c r="G25" s="17">
        <f>SUM(G4:G24)</f>
        <v>1.98</v>
      </c>
      <c r="H25" s="11"/>
      <c r="I25" s="17">
        <f>SUM(I4:I24)</f>
        <v>0.75</v>
      </c>
      <c r="J25" s="11"/>
      <c r="K25" s="17">
        <f>SUM(K4:K24)</f>
        <v>4.3599999999999994</v>
      </c>
      <c r="L25" s="17">
        <f>SUM(L4:L24)</f>
        <v>13.589999999999998</v>
      </c>
    </row>
    <row r="26" spans="1:12" x14ac:dyDescent="0.3">
      <c r="A26" s="27"/>
      <c r="B26" s="1"/>
      <c r="C26" s="2"/>
      <c r="D26" s="1"/>
      <c r="E26" s="1"/>
      <c r="F26" s="3"/>
      <c r="G26" s="1"/>
      <c r="H26" s="1"/>
      <c r="I26" s="9"/>
      <c r="J26" s="28"/>
      <c r="K26" s="1"/>
      <c r="L26" s="106"/>
    </row>
    <row r="27" spans="1:12" x14ac:dyDescent="0.3">
      <c r="A27" s="30"/>
      <c r="B27" s="1"/>
      <c r="C27" s="2"/>
      <c r="D27" s="1"/>
      <c r="E27" s="1"/>
      <c r="F27" s="3"/>
      <c r="G27" s="1"/>
      <c r="H27" s="1" t="s">
        <v>11</v>
      </c>
      <c r="I27" s="1"/>
      <c r="J27" s="28"/>
      <c r="K27" s="31">
        <f>L25*4.33</f>
        <v>58.844699999999996</v>
      </c>
      <c r="L27" s="32"/>
    </row>
    <row r="28" spans="1:12" x14ac:dyDescent="0.3">
      <c r="A28" s="28"/>
      <c r="B28" s="1" t="s">
        <v>12</v>
      </c>
      <c r="C28" s="2"/>
      <c r="D28" s="1"/>
      <c r="E28" s="35" t="s">
        <v>57</v>
      </c>
      <c r="F28" s="3"/>
      <c r="G28" s="1"/>
      <c r="H28" s="1"/>
      <c r="I28" s="33"/>
      <c r="J28" s="1"/>
      <c r="K28" s="1"/>
      <c r="L28" s="34"/>
    </row>
    <row r="29" spans="1:12" x14ac:dyDescent="0.3">
      <c r="B29" s="1" t="s">
        <v>16</v>
      </c>
      <c r="C29" s="2"/>
      <c r="D29" s="1" t="str">
        <f>B1</f>
        <v>ANGELES ROMERA LOPEZ</v>
      </c>
      <c r="F29" s="36"/>
      <c r="G29" s="1"/>
      <c r="H29" s="1"/>
      <c r="I29" s="1"/>
      <c r="J29" s="1"/>
      <c r="K29" s="1"/>
    </row>
  </sheetData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opLeftCell="A7" workbookViewId="0">
      <selection activeCell="A15" sqref="A15:L15"/>
    </sheetView>
  </sheetViews>
  <sheetFormatPr baseColWidth="10" defaultRowHeight="14.4" x14ac:dyDescent="0.3"/>
  <cols>
    <col min="1" max="1" width="8.44140625" customWidth="1"/>
    <col min="2" max="2" width="8.6640625" customWidth="1"/>
    <col min="3" max="3" width="9.109375" customWidth="1"/>
    <col min="4" max="4" width="13.88671875" customWidth="1"/>
    <col min="5" max="5" width="9.6640625" customWidth="1"/>
    <col min="6" max="6" width="22.33203125" customWidth="1"/>
    <col min="7" max="7" width="8.44140625" customWidth="1"/>
    <col min="9" max="9" width="8.109375" customWidth="1"/>
    <col min="10" max="10" width="16.109375" customWidth="1"/>
    <col min="11" max="11" width="8.44140625" customWidth="1"/>
    <col min="12" max="12" width="8.6640625" customWidth="1"/>
  </cols>
  <sheetData>
    <row r="1" spans="1:12" x14ac:dyDescent="0.3">
      <c r="B1" s="1" t="s">
        <v>15</v>
      </c>
      <c r="C1" s="2"/>
      <c r="D1" s="1"/>
      <c r="E1" s="1"/>
      <c r="F1" s="3"/>
      <c r="G1" s="1"/>
      <c r="H1" s="1"/>
      <c r="I1" s="1"/>
      <c r="J1" s="1"/>
      <c r="K1" s="1"/>
    </row>
    <row r="2" spans="1:12" x14ac:dyDescent="0.3">
      <c r="B2" s="1"/>
      <c r="C2" s="2"/>
      <c r="D2" s="1"/>
      <c r="E2" s="1"/>
      <c r="F2" s="3"/>
      <c r="G2" s="1"/>
      <c r="H2" s="1"/>
      <c r="I2" s="1"/>
      <c r="J2" s="1"/>
      <c r="K2" s="1"/>
    </row>
    <row r="3" spans="1:12" x14ac:dyDescent="0.3">
      <c r="A3" s="4" t="s">
        <v>0</v>
      </c>
      <c r="B3" s="4" t="s">
        <v>1</v>
      </c>
      <c r="C3" s="5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</row>
    <row r="4" spans="1:12" x14ac:dyDescent="0.3">
      <c r="A4" s="7"/>
      <c r="B4" s="41"/>
      <c r="C4" s="8"/>
      <c r="D4" s="10"/>
      <c r="E4" s="19"/>
      <c r="F4" s="16"/>
      <c r="G4" s="19"/>
      <c r="H4" s="10"/>
      <c r="I4" s="10"/>
      <c r="J4" s="16" t="s">
        <v>9</v>
      </c>
      <c r="K4" s="102"/>
      <c r="L4" s="102"/>
    </row>
    <row r="5" spans="1:12" x14ac:dyDescent="0.3">
      <c r="A5" s="11">
        <v>3</v>
      </c>
      <c r="B5" s="12"/>
      <c r="C5" s="77"/>
      <c r="D5" s="14"/>
      <c r="E5" s="26"/>
      <c r="F5" s="13"/>
      <c r="G5" s="18"/>
      <c r="H5" s="12"/>
      <c r="I5" s="12"/>
      <c r="J5" s="13" t="s">
        <v>10</v>
      </c>
      <c r="K5" s="103">
        <v>0.69</v>
      </c>
      <c r="L5" s="103">
        <f>C5+E5+G5+I5+K5</f>
        <v>0.69</v>
      </c>
    </row>
    <row r="6" spans="1:12" x14ac:dyDescent="0.3">
      <c r="A6" s="64">
        <v>3.25</v>
      </c>
      <c r="B6" s="38"/>
      <c r="C6" s="78"/>
      <c r="D6" s="38" t="s">
        <v>25</v>
      </c>
      <c r="E6" s="185"/>
      <c r="F6" s="38"/>
      <c r="G6" s="64"/>
      <c r="H6" s="65"/>
      <c r="I6" s="64"/>
      <c r="J6" s="65"/>
      <c r="K6" s="64"/>
      <c r="L6" s="64"/>
    </row>
    <row r="7" spans="1:12" x14ac:dyDescent="0.3">
      <c r="A7" s="75"/>
      <c r="B7" s="22"/>
      <c r="C7" s="79"/>
      <c r="D7" s="22" t="s">
        <v>56</v>
      </c>
      <c r="E7" s="186">
        <v>0.75</v>
      </c>
      <c r="F7" s="62"/>
      <c r="G7" s="63"/>
      <c r="H7" s="22"/>
      <c r="I7" s="22"/>
      <c r="J7" s="62"/>
      <c r="K7" s="110"/>
      <c r="L7" s="103">
        <f>C7+E7+G7+I7+K7</f>
        <v>0.75</v>
      </c>
    </row>
    <row r="8" spans="1:12" x14ac:dyDescent="0.3">
      <c r="A8" s="69">
        <v>8</v>
      </c>
      <c r="B8" s="10"/>
      <c r="C8" s="10"/>
      <c r="D8" s="10" t="s">
        <v>27</v>
      </c>
      <c r="E8" s="20"/>
      <c r="F8" s="16"/>
      <c r="G8" s="16"/>
      <c r="H8" s="10"/>
      <c r="I8" s="10"/>
      <c r="J8" s="10" t="s">
        <v>27</v>
      </c>
      <c r="K8" s="102"/>
      <c r="L8" s="102"/>
    </row>
    <row r="9" spans="1:12" x14ac:dyDescent="0.3">
      <c r="A9" s="70"/>
      <c r="B9" s="14"/>
      <c r="C9" s="14"/>
      <c r="D9" s="14" t="s">
        <v>28</v>
      </c>
      <c r="E9" s="26">
        <v>1.49</v>
      </c>
      <c r="F9" s="13"/>
      <c r="G9" s="25"/>
      <c r="H9" s="14"/>
      <c r="I9" s="12"/>
      <c r="J9" s="14" t="s">
        <v>29</v>
      </c>
      <c r="K9" s="103">
        <v>0.35</v>
      </c>
      <c r="L9" s="103">
        <f>E9+K9</f>
        <v>1.8399999999999999</v>
      </c>
    </row>
    <row r="10" spans="1:12" x14ac:dyDescent="0.3">
      <c r="A10" s="69">
        <v>3</v>
      </c>
      <c r="B10" s="10"/>
      <c r="C10" s="10"/>
      <c r="D10" s="10" t="s">
        <v>30</v>
      </c>
      <c r="E10" s="20"/>
      <c r="F10" s="16"/>
      <c r="G10" s="10"/>
      <c r="H10" s="10"/>
      <c r="I10" s="10"/>
      <c r="J10" s="10" t="s">
        <v>30</v>
      </c>
      <c r="K10" s="102"/>
      <c r="L10" s="102"/>
    </row>
    <row r="11" spans="1:12" x14ac:dyDescent="0.3">
      <c r="A11" s="70"/>
      <c r="B11" s="25"/>
      <c r="C11" s="25"/>
      <c r="D11" s="25" t="s">
        <v>28</v>
      </c>
      <c r="E11" s="187">
        <v>0.44</v>
      </c>
      <c r="F11" s="14"/>
      <c r="G11" s="12"/>
      <c r="H11" s="12"/>
      <c r="I11" s="12"/>
      <c r="J11" s="12" t="s">
        <v>31</v>
      </c>
      <c r="K11" s="103">
        <v>0.25</v>
      </c>
      <c r="L11" s="103">
        <f>E11+K11</f>
        <v>0.69</v>
      </c>
    </row>
    <row r="12" spans="1:12" x14ac:dyDescent="0.3">
      <c r="A12" s="7"/>
      <c r="B12" s="183"/>
      <c r="C12" s="22"/>
      <c r="D12" s="183" t="s">
        <v>32</v>
      </c>
      <c r="E12" s="63"/>
      <c r="F12" s="183"/>
      <c r="G12" s="22"/>
      <c r="H12" s="183"/>
      <c r="I12" s="22"/>
      <c r="J12" s="183" t="s">
        <v>32</v>
      </c>
      <c r="K12" s="110"/>
      <c r="L12" s="104"/>
    </row>
    <row r="13" spans="1:12" x14ac:dyDescent="0.3">
      <c r="A13" s="11">
        <v>6</v>
      </c>
      <c r="B13" s="74"/>
      <c r="C13" s="12"/>
      <c r="D13" s="74" t="s">
        <v>10</v>
      </c>
      <c r="E13" s="18">
        <v>1.05</v>
      </c>
      <c r="F13" s="14"/>
      <c r="G13" s="12"/>
      <c r="H13" s="12"/>
      <c r="I13" s="12"/>
      <c r="J13" s="12" t="s">
        <v>29</v>
      </c>
      <c r="K13" s="103">
        <v>0.33</v>
      </c>
      <c r="L13" s="103">
        <f>E13+K13</f>
        <v>1.3800000000000001</v>
      </c>
    </row>
    <row r="14" spans="1:12" x14ac:dyDescent="0.3">
      <c r="A14" s="84"/>
      <c r="B14" s="80"/>
      <c r="C14" s="85"/>
      <c r="D14" s="80" t="s">
        <v>34</v>
      </c>
      <c r="E14" s="85"/>
      <c r="F14" s="80"/>
      <c r="G14" s="85"/>
      <c r="H14" s="80"/>
      <c r="I14" s="85"/>
      <c r="J14" s="80"/>
      <c r="K14" s="15"/>
      <c r="L14" s="15"/>
    </row>
    <row r="15" spans="1:12" ht="41.4" x14ac:dyDescent="0.3">
      <c r="A15" s="24">
        <v>2.25</v>
      </c>
      <c r="B15" s="86"/>
      <c r="C15" s="87"/>
      <c r="D15" s="88" t="s">
        <v>35</v>
      </c>
      <c r="E15" s="87">
        <v>0.52</v>
      </c>
      <c r="F15" s="88"/>
      <c r="G15" s="87"/>
      <c r="H15" s="89"/>
      <c r="I15" s="87"/>
      <c r="J15" s="86"/>
      <c r="K15" s="17"/>
      <c r="L15" s="17">
        <v>0.52</v>
      </c>
    </row>
    <row r="16" spans="1:12" x14ac:dyDescent="0.3">
      <c r="A16" s="37"/>
      <c r="B16" s="96"/>
      <c r="C16" s="85"/>
      <c r="D16" s="80"/>
      <c r="E16" s="188"/>
      <c r="F16" s="96"/>
      <c r="G16" s="85"/>
      <c r="H16" s="96"/>
      <c r="I16" s="15"/>
      <c r="J16" s="96" t="s">
        <v>40</v>
      </c>
      <c r="K16" s="15"/>
      <c r="L16" s="15"/>
    </row>
    <row r="17" spans="1:12" x14ac:dyDescent="0.3">
      <c r="A17" s="24">
        <v>3.5</v>
      </c>
      <c r="B17" s="98"/>
      <c r="C17" s="87"/>
      <c r="D17" s="86"/>
      <c r="E17" s="189"/>
      <c r="F17" s="98"/>
      <c r="G17" s="87"/>
      <c r="H17" s="98"/>
      <c r="I17" s="17"/>
      <c r="J17" s="98" t="s">
        <v>28</v>
      </c>
      <c r="K17" s="17">
        <v>0.8</v>
      </c>
      <c r="L17" s="103">
        <f>K17</f>
        <v>0.8</v>
      </c>
    </row>
    <row r="18" spans="1:12" ht="15.75" customHeight="1" x14ac:dyDescent="0.3">
      <c r="A18" s="161"/>
      <c r="B18" s="162"/>
      <c r="C18" s="163"/>
      <c r="D18" s="164"/>
      <c r="E18" s="190"/>
      <c r="F18" s="162" t="s">
        <v>44</v>
      </c>
      <c r="G18" s="163"/>
      <c r="H18" s="162"/>
      <c r="I18" s="166"/>
      <c r="J18" s="162"/>
      <c r="K18" s="166"/>
      <c r="L18" s="110"/>
    </row>
    <row r="19" spans="1:12" ht="40.799999999999997" x14ac:dyDescent="0.3">
      <c r="A19" s="161">
        <v>5.33</v>
      </c>
      <c r="B19" s="162"/>
      <c r="C19" s="163"/>
      <c r="D19" s="164"/>
      <c r="E19" s="190"/>
      <c r="F19" s="167" t="s">
        <v>45</v>
      </c>
      <c r="G19" s="163">
        <v>1.23</v>
      </c>
      <c r="H19" s="162"/>
      <c r="I19" s="166"/>
      <c r="J19" s="162"/>
      <c r="K19" s="166"/>
      <c r="L19" s="110">
        <f>C19+E19+G19+I19+K19</f>
        <v>1.23</v>
      </c>
    </row>
    <row r="20" spans="1:12" x14ac:dyDescent="0.3">
      <c r="A20" s="7"/>
      <c r="B20" s="10"/>
      <c r="C20" s="8"/>
      <c r="D20" s="10"/>
      <c r="E20" s="20"/>
      <c r="F20" s="16"/>
      <c r="G20" s="20"/>
      <c r="H20" s="10"/>
      <c r="I20" s="10"/>
      <c r="J20" s="10"/>
      <c r="K20" s="102"/>
      <c r="L20" s="102"/>
    </row>
    <row r="21" spans="1:12" x14ac:dyDescent="0.3">
      <c r="A21" s="76">
        <f>SUM(A4:A20)</f>
        <v>34.33</v>
      </c>
      <c r="B21" s="11" t="s">
        <v>8</v>
      </c>
      <c r="C21" s="77">
        <f>SUM(C4:C20)</f>
        <v>0</v>
      </c>
      <c r="D21" s="25"/>
      <c r="E21" s="187">
        <f>SUM(E4:E20)</f>
        <v>4.25</v>
      </c>
      <c r="F21" s="26"/>
      <c r="G21" s="109">
        <f>SUM(G4:G20)</f>
        <v>1.23</v>
      </c>
      <c r="H21" s="11"/>
      <c r="I21" s="12">
        <f>SUM(I4:I20)</f>
        <v>0</v>
      </c>
      <c r="J21" s="11"/>
      <c r="K21" s="109">
        <f>SUM(K4:K20)</f>
        <v>2.42</v>
      </c>
      <c r="L21" s="109">
        <f>SUM(L4:L20)</f>
        <v>7.8999999999999986</v>
      </c>
    </row>
    <row r="22" spans="1:12" x14ac:dyDescent="0.3">
      <c r="A22" s="27"/>
      <c r="B22" s="1"/>
      <c r="C22" s="2"/>
      <c r="D22" s="1"/>
      <c r="E22" s="1"/>
      <c r="F22" s="3"/>
      <c r="G22" s="1"/>
      <c r="H22" s="1"/>
      <c r="I22" s="9"/>
      <c r="J22" s="28"/>
      <c r="K22" s="1"/>
      <c r="L22" s="106"/>
    </row>
    <row r="23" spans="1:12" x14ac:dyDescent="0.3">
      <c r="A23" s="30"/>
      <c r="B23" s="1"/>
      <c r="C23" s="2"/>
      <c r="D23" s="1"/>
      <c r="E23" s="1"/>
      <c r="F23" s="3"/>
      <c r="G23" s="1"/>
      <c r="H23" s="1" t="s">
        <v>11</v>
      </c>
      <c r="I23" s="1"/>
      <c r="J23" s="28"/>
      <c r="K23" s="31">
        <f>L21*4.33</f>
        <v>34.206999999999994</v>
      </c>
      <c r="L23" s="32"/>
    </row>
    <row r="24" spans="1:12" x14ac:dyDescent="0.3">
      <c r="A24" s="28"/>
      <c r="B24" s="1" t="s">
        <v>12</v>
      </c>
      <c r="C24" s="2"/>
      <c r="D24" s="1"/>
      <c r="E24" s="35">
        <v>44618</v>
      </c>
      <c r="F24" s="3"/>
      <c r="G24" s="1"/>
      <c r="H24" s="1"/>
      <c r="I24" s="33"/>
      <c r="J24" s="1"/>
      <c r="K24" s="1"/>
      <c r="L24" s="34"/>
    </row>
    <row r="25" spans="1:12" x14ac:dyDescent="0.3">
      <c r="B25" s="1" t="s">
        <v>16</v>
      </c>
      <c r="C25" s="2"/>
      <c r="D25" s="1" t="str">
        <f>B1</f>
        <v>ANGELES ROMERA LOPEZ</v>
      </c>
      <c r="F25" s="36"/>
      <c r="G25" s="1"/>
      <c r="H25" s="1"/>
      <c r="I25" s="1"/>
      <c r="J25" s="1"/>
      <c r="K25" s="1"/>
    </row>
  </sheetData>
  <pageMargins left="0.7" right="0.7" top="0.75" bottom="0.75" header="0.3" footer="0.3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opLeftCell="A9" workbookViewId="0">
      <selection sqref="A1:L27"/>
    </sheetView>
  </sheetViews>
  <sheetFormatPr baseColWidth="10" defaultRowHeight="14.4" x14ac:dyDescent="0.3"/>
  <cols>
    <col min="1" max="1" width="6.88671875" customWidth="1"/>
    <col min="2" max="2" width="20.6640625" customWidth="1"/>
    <col min="3" max="3" width="5.5546875" customWidth="1"/>
    <col min="4" max="4" width="20" customWidth="1"/>
    <col min="5" max="5" width="6" customWidth="1"/>
    <col min="6" max="6" width="25.44140625" customWidth="1"/>
    <col min="7" max="7" width="6.33203125" customWidth="1"/>
    <col min="8" max="8" width="13.5546875" customWidth="1"/>
    <col min="9" max="9" width="6" customWidth="1"/>
    <col min="10" max="10" width="15.33203125" customWidth="1"/>
    <col min="11" max="11" width="5.88671875" customWidth="1"/>
    <col min="12" max="12" width="7.33203125" customWidth="1"/>
  </cols>
  <sheetData>
    <row r="1" spans="1:12" x14ac:dyDescent="0.3">
      <c r="B1" s="1" t="s">
        <v>15</v>
      </c>
      <c r="C1" s="2"/>
      <c r="D1" s="1"/>
      <c r="E1" s="1"/>
      <c r="F1" s="3"/>
      <c r="G1" s="1"/>
      <c r="H1" s="1"/>
      <c r="I1" s="1"/>
      <c r="J1" s="1"/>
      <c r="K1" s="1"/>
    </row>
    <row r="2" spans="1:12" x14ac:dyDescent="0.3">
      <c r="B2" s="1"/>
      <c r="C2" s="2"/>
      <c r="D2" s="1"/>
      <c r="E2" s="1"/>
      <c r="F2" s="3"/>
      <c r="G2" s="1"/>
      <c r="H2" s="1"/>
      <c r="I2" s="1"/>
      <c r="J2" s="1"/>
      <c r="K2" s="1"/>
    </row>
    <row r="3" spans="1:12" x14ac:dyDescent="0.3">
      <c r="A3" s="4" t="s">
        <v>0</v>
      </c>
      <c r="B3" s="4" t="s">
        <v>1</v>
      </c>
      <c r="C3" s="5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</row>
    <row r="4" spans="1:12" ht="16.5" customHeight="1" x14ac:dyDescent="0.3">
      <c r="A4" s="7"/>
      <c r="B4" s="41"/>
      <c r="C4" s="8"/>
      <c r="D4" s="10"/>
      <c r="E4" s="104"/>
      <c r="F4" s="16"/>
      <c r="G4" s="19"/>
      <c r="H4" s="10"/>
      <c r="I4" s="10"/>
      <c r="J4" s="16" t="s">
        <v>9</v>
      </c>
      <c r="K4" s="102"/>
      <c r="L4" s="102"/>
    </row>
    <row r="5" spans="1:12" x14ac:dyDescent="0.3">
      <c r="A5" s="11">
        <v>3</v>
      </c>
      <c r="B5" s="12"/>
      <c r="C5" s="77"/>
      <c r="D5" s="14"/>
      <c r="E5" s="107"/>
      <c r="F5" s="13"/>
      <c r="G5" s="18"/>
      <c r="H5" s="12"/>
      <c r="I5" s="12"/>
      <c r="J5" s="13" t="s">
        <v>10</v>
      </c>
      <c r="K5" s="103">
        <v>0.69</v>
      </c>
      <c r="L5" s="103">
        <f>C5+E5+G5+I5+K5</f>
        <v>0.69</v>
      </c>
    </row>
    <row r="6" spans="1:12" x14ac:dyDescent="0.3">
      <c r="A6" s="64">
        <v>3.25</v>
      </c>
      <c r="B6" s="38"/>
      <c r="C6" s="78"/>
      <c r="D6" s="38" t="s">
        <v>25</v>
      </c>
      <c r="E6" s="78"/>
      <c r="F6" s="38"/>
      <c r="G6" s="64"/>
      <c r="H6" s="65"/>
      <c r="I6" s="64"/>
      <c r="J6" s="65"/>
      <c r="K6" s="64"/>
      <c r="L6" s="64"/>
    </row>
    <row r="7" spans="1:12" x14ac:dyDescent="0.3">
      <c r="A7" s="75"/>
      <c r="B7" s="22"/>
      <c r="C7" s="79"/>
      <c r="D7" s="22" t="s">
        <v>56</v>
      </c>
      <c r="E7" s="79">
        <v>0.75</v>
      </c>
      <c r="F7" s="62"/>
      <c r="G7" s="63"/>
      <c r="H7" s="22"/>
      <c r="I7" s="22"/>
      <c r="J7" s="62"/>
      <c r="K7" s="110"/>
      <c r="L7" s="103">
        <f>C7+E7+G7+I7+K7</f>
        <v>0.75</v>
      </c>
    </row>
    <row r="8" spans="1:12" x14ac:dyDescent="0.3">
      <c r="A8" s="69">
        <v>8</v>
      </c>
      <c r="B8" s="10"/>
      <c r="C8" s="10"/>
      <c r="D8" s="10" t="s">
        <v>27</v>
      </c>
      <c r="E8" s="102"/>
      <c r="F8" s="16"/>
      <c r="G8" s="16"/>
      <c r="H8" s="10"/>
      <c r="I8" s="10"/>
      <c r="J8" s="10" t="s">
        <v>27</v>
      </c>
      <c r="K8" s="102"/>
      <c r="L8" s="102"/>
    </row>
    <row r="9" spans="1:12" x14ac:dyDescent="0.3">
      <c r="A9" s="70"/>
      <c r="B9" s="14"/>
      <c r="C9" s="14"/>
      <c r="D9" s="14" t="s">
        <v>28</v>
      </c>
      <c r="E9" s="107">
        <v>1.49</v>
      </c>
      <c r="F9" s="13"/>
      <c r="G9" s="25"/>
      <c r="H9" s="14"/>
      <c r="I9" s="12"/>
      <c r="J9" s="14" t="s">
        <v>29</v>
      </c>
      <c r="K9" s="103">
        <v>0.35</v>
      </c>
      <c r="L9" s="103">
        <f>E9+K9</f>
        <v>1.8399999999999999</v>
      </c>
    </row>
    <row r="10" spans="1:12" x14ac:dyDescent="0.3">
      <c r="A10" s="69">
        <v>3</v>
      </c>
      <c r="B10" s="10"/>
      <c r="C10" s="10"/>
      <c r="D10" s="10" t="s">
        <v>30</v>
      </c>
      <c r="E10" s="102"/>
      <c r="F10" s="16"/>
      <c r="G10" s="10"/>
      <c r="H10" s="10"/>
      <c r="I10" s="10"/>
      <c r="J10" s="10" t="s">
        <v>30</v>
      </c>
      <c r="K10" s="102"/>
      <c r="L10" s="102"/>
    </row>
    <row r="11" spans="1:12" x14ac:dyDescent="0.3">
      <c r="A11" s="70"/>
      <c r="B11" s="25"/>
      <c r="C11" s="25"/>
      <c r="D11" s="25" t="s">
        <v>28</v>
      </c>
      <c r="E11" s="109">
        <v>0.44</v>
      </c>
      <c r="F11" s="14"/>
      <c r="G11" s="12"/>
      <c r="H11" s="12"/>
      <c r="I11" s="12"/>
      <c r="J11" s="12" t="s">
        <v>31</v>
      </c>
      <c r="K11" s="103">
        <v>0.25</v>
      </c>
      <c r="L11" s="103">
        <f>E11+K11</f>
        <v>0.69</v>
      </c>
    </row>
    <row r="12" spans="1:12" x14ac:dyDescent="0.3">
      <c r="A12" s="7"/>
      <c r="B12" s="181"/>
      <c r="C12" s="22"/>
      <c r="D12" s="181" t="s">
        <v>32</v>
      </c>
      <c r="E12" s="110"/>
      <c r="F12" s="181"/>
      <c r="G12" s="22"/>
      <c r="H12" s="181"/>
      <c r="I12" s="22"/>
      <c r="J12" s="181" t="s">
        <v>32</v>
      </c>
      <c r="K12" s="110"/>
      <c r="L12" s="104"/>
    </row>
    <row r="13" spans="1:12" x14ac:dyDescent="0.3">
      <c r="A13" s="11">
        <v>6</v>
      </c>
      <c r="B13" s="74"/>
      <c r="C13" s="12"/>
      <c r="D13" s="74" t="s">
        <v>10</v>
      </c>
      <c r="E13" s="103">
        <v>1.05</v>
      </c>
      <c r="F13" s="14"/>
      <c r="G13" s="12"/>
      <c r="H13" s="12"/>
      <c r="I13" s="12"/>
      <c r="J13" s="12" t="s">
        <v>29</v>
      </c>
      <c r="K13" s="103">
        <v>0.33</v>
      </c>
      <c r="L13" s="103">
        <f>E13+K13</f>
        <v>1.3800000000000001</v>
      </c>
    </row>
    <row r="14" spans="1:12" x14ac:dyDescent="0.3">
      <c r="A14" s="84"/>
      <c r="B14" s="80"/>
      <c r="C14" s="85"/>
      <c r="D14" s="80" t="s">
        <v>34</v>
      </c>
      <c r="E14" s="15"/>
      <c r="F14" s="80"/>
      <c r="G14" s="85"/>
      <c r="H14" s="80"/>
      <c r="I14" s="85"/>
      <c r="J14" s="80"/>
      <c r="K14" s="15"/>
      <c r="L14" s="15"/>
    </row>
    <row r="15" spans="1:12" ht="38.25" customHeight="1" x14ac:dyDescent="0.3">
      <c r="A15" s="24">
        <v>2.25</v>
      </c>
      <c r="B15" s="86"/>
      <c r="C15" s="87"/>
      <c r="D15" s="88" t="s">
        <v>35</v>
      </c>
      <c r="E15" s="17">
        <v>0.52</v>
      </c>
      <c r="F15" s="88"/>
      <c r="G15" s="87"/>
      <c r="H15" s="89"/>
      <c r="I15" s="87"/>
      <c r="J15" s="86"/>
      <c r="K15" s="17"/>
      <c r="L15" s="17">
        <v>0.52</v>
      </c>
    </row>
    <row r="16" spans="1:12" x14ac:dyDescent="0.3">
      <c r="A16" s="37"/>
      <c r="B16" s="96"/>
      <c r="C16" s="85"/>
      <c r="D16" s="80"/>
      <c r="E16" s="97"/>
      <c r="F16" s="96"/>
      <c r="G16" s="85"/>
      <c r="H16" s="96"/>
      <c r="I16" s="15"/>
      <c r="J16" s="96" t="s">
        <v>40</v>
      </c>
      <c r="K16" s="15"/>
      <c r="L16" s="15"/>
    </row>
    <row r="17" spans="1:12" x14ac:dyDescent="0.3">
      <c r="A17" s="24">
        <v>3.5</v>
      </c>
      <c r="B17" s="98"/>
      <c r="C17" s="87"/>
      <c r="D17" s="86"/>
      <c r="E17" s="99"/>
      <c r="F17" s="98"/>
      <c r="G17" s="87"/>
      <c r="H17" s="98"/>
      <c r="I17" s="17"/>
      <c r="J17" s="98" t="s">
        <v>28</v>
      </c>
      <c r="K17" s="17">
        <v>0.8</v>
      </c>
      <c r="L17" s="103">
        <f>K17</f>
        <v>0.8</v>
      </c>
    </row>
    <row r="18" spans="1:12" ht="12" customHeight="1" x14ac:dyDescent="0.3">
      <c r="A18" s="161"/>
      <c r="B18" s="162"/>
      <c r="C18" s="163"/>
      <c r="D18" s="164"/>
      <c r="E18" s="165"/>
      <c r="F18" s="162" t="s">
        <v>44</v>
      </c>
      <c r="G18" s="163"/>
      <c r="H18" s="162"/>
      <c r="I18" s="166"/>
      <c r="J18" s="162"/>
      <c r="K18" s="166"/>
      <c r="L18" s="110"/>
    </row>
    <row r="19" spans="1:12" ht="37.5" customHeight="1" x14ac:dyDescent="0.3">
      <c r="A19" s="161">
        <v>5.33</v>
      </c>
      <c r="B19" s="162"/>
      <c r="C19" s="163"/>
      <c r="D19" s="164"/>
      <c r="E19" s="165"/>
      <c r="F19" s="167" t="s">
        <v>45</v>
      </c>
      <c r="G19" s="163">
        <v>1.23</v>
      </c>
      <c r="H19" s="162"/>
      <c r="I19" s="166"/>
      <c r="J19" s="162"/>
      <c r="K19" s="166"/>
      <c r="L19" s="110">
        <f>C19+E19+G19+I19+K19</f>
        <v>1.23</v>
      </c>
    </row>
    <row r="20" spans="1:12" ht="17.25" customHeight="1" x14ac:dyDescent="0.3">
      <c r="A20" s="37"/>
      <c r="B20" s="182" t="s">
        <v>51</v>
      </c>
      <c r="C20" s="85"/>
      <c r="D20" s="182" t="s">
        <v>51</v>
      </c>
      <c r="E20" s="85"/>
      <c r="F20" s="182" t="s">
        <v>51</v>
      </c>
      <c r="G20" s="85"/>
      <c r="H20" s="182" t="s">
        <v>51</v>
      </c>
      <c r="I20" s="85"/>
      <c r="J20" s="182" t="s">
        <v>51</v>
      </c>
      <c r="K20" s="85"/>
      <c r="L20" s="102"/>
    </row>
    <row r="21" spans="1:12" ht="16.5" customHeight="1" x14ac:dyDescent="0.3">
      <c r="A21" s="24">
        <v>16.239999999999998</v>
      </c>
      <c r="B21" s="98" t="s">
        <v>52</v>
      </c>
      <c r="C21" s="87">
        <v>0.75</v>
      </c>
      <c r="D21" s="98" t="s">
        <v>52</v>
      </c>
      <c r="E21" s="87">
        <v>0.75</v>
      </c>
      <c r="F21" s="98" t="s">
        <v>52</v>
      </c>
      <c r="G21" s="87">
        <v>0.75</v>
      </c>
      <c r="H21" s="98" t="s">
        <v>52</v>
      </c>
      <c r="I21" s="87">
        <v>0.75</v>
      </c>
      <c r="J21" s="98" t="s">
        <v>52</v>
      </c>
      <c r="K21" s="87">
        <v>0.75</v>
      </c>
      <c r="L21" s="110">
        <f>C21+E21+G21+I21+K21</f>
        <v>3.75</v>
      </c>
    </row>
    <row r="22" spans="1:12" x14ac:dyDescent="0.3">
      <c r="A22" s="7"/>
      <c r="B22" s="10"/>
      <c r="C22" s="8"/>
      <c r="D22" s="10"/>
      <c r="E22" s="102"/>
      <c r="F22" s="16"/>
      <c r="G22" s="20"/>
      <c r="H22" s="10"/>
      <c r="I22" s="10"/>
      <c r="J22" s="10"/>
      <c r="K22" s="102"/>
      <c r="L22" s="102"/>
    </row>
    <row r="23" spans="1:12" x14ac:dyDescent="0.3">
      <c r="A23" s="76">
        <f>SUM(A4:A22)</f>
        <v>50.569999999999993</v>
      </c>
      <c r="B23" s="11" t="s">
        <v>8</v>
      </c>
      <c r="C23" s="77">
        <f>SUM(C4:C22)</f>
        <v>0.75</v>
      </c>
      <c r="D23" s="25"/>
      <c r="E23" s="109">
        <f>SUM(E4:E22)</f>
        <v>5</v>
      </c>
      <c r="F23" s="26"/>
      <c r="G23" s="109">
        <f>SUM(G4:G22)</f>
        <v>1.98</v>
      </c>
      <c r="H23" s="11"/>
      <c r="I23" s="12">
        <f>SUM(I4:I22)</f>
        <v>0.75</v>
      </c>
      <c r="J23" s="11"/>
      <c r="K23" s="109">
        <f>SUM(K5:K22)</f>
        <v>3.17</v>
      </c>
      <c r="L23" s="109">
        <f>SUM(L5:L22)</f>
        <v>11.649999999999999</v>
      </c>
    </row>
    <row r="24" spans="1:12" x14ac:dyDescent="0.3">
      <c r="A24" s="27"/>
      <c r="B24" s="1"/>
      <c r="C24" s="2"/>
      <c r="D24" s="1"/>
      <c r="E24" s="1"/>
      <c r="F24" s="3"/>
      <c r="G24" s="1"/>
      <c r="H24" s="1"/>
      <c r="I24" s="9"/>
      <c r="J24" s="28"/>
      <c r="K24" s="1"/>
      <c r="L24" s="106"/>
    </row>
    <row r="25" spans="1:12" x14ac:dyDescent="0.3">
      <c r="A25" s="30"/>
      <c r="B25" s="1"/>
      <c r="C25" s="2"/>
      <c r="D25" s="1"/>
      <c r="E25" s="1"/>
      <c r="F25" s="3"/>
      <c r="G25" s="1"/>
      <c r="H25" s="1" t="s">
        <v>11</v>
      </c>
      <c r="I25" s="1"/>
      <c r="J25" s="28"/>
      <c r="K25" s="31">
        <f>L23*4.33</f>
        <v>50.444499999999998</v>
      </c>
      <c r="L25" s="32"/>
    </row>
    <row r="26" spans="1:12" x14ac:dyDescent="0.3">
      <c r="A26" s="28"/>
      <c r="B26" s="1" t="s">
        <v>12</v>
      </c>
      <c r="C26" s="2"/>
      <c r="D26" s="1"/>
      <c r="E26" s="35" t="s">
        <v>55</v>
      </c>
      <c r="F26" s="3"/>
      <c r="G26" s="1"/>
      <c r="H26" s="1"/>
      <c r="I26" s="33"/>
      <c r="J26" s="1"/>
      <c r="K26" s="1"/>
      <c r="L26" s="34"/>
    </row>
    <row r="27" spans="1:12" x14ac:dyDescent="0.3">
      <c r="B27" s="1" t="s">
        <v>16</v>
      </c>
      <c r="C27" s="2"/>
      <c r="D27" s="1" t="str">
        <f>B1</f>
        <v>ANGELES ROMERA LOPEZ</v>
      </c>
      <c r="F27" s="36"/>
      <c r="G27" s="1"/>
      <c r="H27" s="1"/>
      <c r="I27" s="1"/>
      <c r="J27" s="1"/>
      <c r="K27" s="1"/>
    </row>
    <row r="28" spans="1:12" x14ac:dyDescent="0.3">
      <c r="C28" s="2"/>
      <c r="E28" s="1"/>
      <c r="F28" s="278"/>
      <c r="G28" s="278"/>
      <c r="H28" s="278"/>
      <c r="I28" s="278"/>
      <c r="J28" s="278"/>
      <c r="K28" s="1"/>
    </row>
  </sheetData>
  <mergeCells count="1">
    <mergeCell ref="F28:J28"/>
  </mergeCells>
  <pageMargins left="0" right="0" top="0" bottom="0" header="0" footer="0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opLeftCell="A19" workbookViewId="0">
      <selection activeCell="A20" sqref="A20:L21"/>
    </sheetView>
  </sheetViews>
  <sheetFormatPr baseColWidth="10" defaultRowHeight="14.4" x14ac:dyDescent="0.3"/>
  <cols>
    <col min="1" max="1" width="5.88671875" customWidth="1"/>
    <col min="3" max="3" width="6.6640625" customWidth="1"/>
    <col min="4" max="4" width="18.109375" customWidth="1"/>
    <col min="5" max="5" width="6.109375" customWidth="1"/>
    <col min="6" max="6" width="23.5546875" customWidth="1"/>
    <col min="7" max="7" width="6.109375" customWidth="1"/>
    <col min="9" max="9" width="7" customWidth="1"/>
    <col min="10" max="10" width="15.44140625" customWidth="1"/>
    <col min="11" max="11" width="7.44140625" customWidth="1"/>
    <col min="12" max="12" width="7.5546875" customWidth="1"/>
  </cols>
  <sheetData>
    <row r="1" spans="1:12" x14ac:dyDescent="0.3">
      <c r="B1" s="1" t="s">
        <v>15</v>
      </c>
      <c r="C1" s="2"/>
      <c r="D1" s="1"/>
      <c r="E1" s="1"/>
      <c r="F1" s="3"/>
      <c r="G1" s="1"/>
      <c r="H1" s="1"/>
      <c r="I1" s="1"/>
      <c r="J1" s="1"/>
      <c r="K1" s="1"/>
    </row>
    <row r="2" spans="1:12" x14ac:dyDescent="0.3">
      <c r="B2" s="1"/>
      <c r="C2" s="2"/>
      <c r="D2" s="1"/>
      <c r="E2" s="1"/>
      <c r="F2" s="3"/>
      <c r="G2" s="1"/>
      <c r="H2" s="1"/>
      <c r="I2" s="1"/>
      <c r="J2" s="1"/>
      <c r="K2" s="1"/>
    </row>
    <row r="3" spans="1:12" x14ac:dyDescent="0.3">
      <c r="A3" s="4" t="s">
        <v>0</v>
      </c>
      <c r="B3" s="4" t="s">
        <v>1</v>
      </c>
      <c r="C3" s="5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</row>
    <row r="4" spans="1:12" ht="18.75" customHeight="1" x14ac:dyDescent="0.3">
      <c r="A4" s="7"/>
      <c r="B4" s="41"/>
      <c r="C4" s="8"/>
      <c r="D4" s="10"/>
      <c r="E4" s="104"/>
      <c r="F4" s="16"/>
      <c r="G4" s="19"/>
      <c r="H4" s="10"/>
      <c r="I4" s="10"/>
      <c r="J4" s="16" t="s">
        <v>9</v>
      </c>
      <c r="K4" s="102"/>
      <c r="L4" s="102"/>
    </row>
    <row r="5" spans="1:12" x14ac:dyDescent="0.3">
      <c r="A5" s="11">
        <v>3</v>
      </c>
      <c r="B5" s="12"/>
      <c r="C5" s="77"/>
      <c r="D5" s="14"/>
      <c r="E5" s="107"/>
      <c r="F5" s="13"/>
      <c r="G5" s="18"/>
      <c r="H5" s="12"/>
      <c r="I5" s="12"/>
      <c r="J5" s="13" t="s">
        <v>10</v>
      </c>
      <c r="K5" s="103">
        <v>0.69</v>
      </c>
      <c r="L5" s="103">
        <f>C5+E5+G5+I5+K5</f>
        <v>0.69</v>
      </c>
    </row>
    <row r="6" spans="1:12" x14ac:dyDescent="0.3">
      <c r="A6" s="64">
        <v>3.25</v>
      </c>
      <c r="B6" s="38"/>
      <c r="C6" s="78"/>
      <c r="D6" s="38" t="s">
        <v>25</v>
      </c>
      <c r="E6" s="78"/>
      <c r="F6" s="38"/>
      <c r="G6" s="64"/>
      <c r="H6" s="65"/>
      <c r="I6" s="64"/>
      <c r="J6" s="65"/>
      <c r="K6" s="64"/>
      <c r="L6" s="64"/>
    </row>
    <row r="7" spans="1:12" x14ac:dyDescent="0.3">
      <c r="A7" s="75"/>
      <c r="B7" s="22"/>
      <c r="C7" s="79"/>
      <c r="D7" s="22" t="s">
        <v>24</v>
      </c>
      <c r="E7" s="79">
        <v>0.75</v>
      </c>
      <c r="F7" s="62"/>
      <c r="G7" s="63"/>
      <c r="H7" s="22"/>
      <c r="I7" s="22"/>
      <c r="J7" s="62"/>
      <c r="K7" s="110"/>
      <c r="L7" s="103">
        <f>C7+E7+G7+I7+K7</f>
        <v>0.75</v>
      </c>
    </row>
    <row r="8" spans="1:12" x14ac:dyDescent="0.3">
      <c r="A8" s="69">
        <v>8</v>
      </c>
      <c r="B8" s="10"/>
      <c r="C8" s="10"/>
      <c r="D8" s="10" t="s">
        <v>27</v>
      </c>
      <c r="E8" s="102"/>
      <c r="F8" s="16"/>
      <c r="G8" s="16"/>
      <c r="H8" s="10"/>
      <c r="I8" s="10"/>
      <c r="J8" s="10" t="s">
        <v>27</v>
      </c>
      <c r="K8" s="102"/>
      <c r="L8" s="102"/>
    </row>
    <row r="9" spans="1:12" x14ac:dyDescent="0.3">
      <c r="A9" s="70"/>
      <c r="B9" s="14"/>
      <c r="C9" s="14"/>
      <c r="D9" s="14" t="s">
        <v>28</v>
      </c>
      <c r="E9" s="107">
        <v>1.49</v>
      </c>
      <c r="F9" s="13"/>
      <c r="G9" s="25"/>
      <c r="H9" s="14"/>
      <c r="I9" s="12"/>
      <c r="J9" s="14" t="s">
        <v>29</v>
      </c>
      <c r="K9" s="103">
        <v>0.35</v>
      </c>
      <c r="L9" s="103">
        <f>E9+K9</f>
        <v>1.8399999999999999</v>
      </c>
    </row>
    <row r="10" spans="1:12" x14ac:dyDescent="0.3">
      <c r="A10" s="69">
        <v>3</v>
      </c>
      <c r="B10" s="10"/>
      <c r="C10" s="10"/>
      <c r="D10" s="10" t="s">
        <v>30</v>
      </c>
      <c r="E10" s="102"/>
      <c r="F10" s="16"/>
      <c r="G10" s="10"/>
      <c r="H10" s="10"/>
      <c r="I10" s="10"/>
      <c r="J10" s="10" t="s">
        <v>30</v>
      </c>
      <c r="K10" s="102"/>
      <c r="L10" s="102"/>
    </row>
    <row r="11" spans="1:12" x14ac:dyDescent="0.3">
      <c r="A11" s="70"/>
      <c r="B11" s="25"/>
      <c r="C11" s="25"/>
      <c r="D11" s="25" t="s">
        <v>28</v>
      </c>
      <c r="E11" s="109">
        <v>0.44</v>
      </c>
      <c r="F11" s="14"/>
      <c r="G11" s="12"/>
      <c r="H11" s="12"/>
      <c r="I11" s="12"/>
      <c r="J11" s="12" t="s">
        <v>31</v>
      </c>
      <c r="K11" s="103">
        <v>0.25</v>
      </c>
      <c r="L11" s="103">
        <f>E11+K11</f>
        <v>0.69</v>
      </c>
    </row>
    <row r="12" spans="1:12" x14ac:dyDescent="0.3">
      <c r="A12" s="7"/>
      <c r="B12" s="181"/>
      <c r="C12" s="22"/>
      <c r="D12" s="181" t="s">
        <v>32</v>
      </c>
      <c r="E12" s="110"/>
      <c r="F12" s="181"/>
      <c r="G12" s="22"/>
      <c r="H12" s="181"/>
      <c r="I12" s="22"/>
      <c r="J12" s="181" t="s">
        <v>32</v>
      </c>
      <c r="K12" s="110"/>
      <c r="L12" s="104"/>
    </row>
    <row r="13" spans="1:12" x14ac:dyDescent="0.3">
      <c r="A13" s="11">
        <v>6</v>
      </c>
      <c r="B13" s="74"/>
      <c r="C13" s="12"/>
      <c r="D13" s="74" t="s">
        <v>10</v>
      </c>
      <c r="E13" s="103">
        <v>1.05</v>
      </c>
      <c r="F13" s="14"/>
      <c r="G13" s="12"/>
      <c r="H13" s="12"/>
      <c r="I13" s="12"/>
      <c r="J13" s="12" t="s">
        <v>29</v>
      </c>
      <c r="K13" s="103">
        <v>0.33</v>
      </c>
      <c r="L13" s="103">
        <f>E13+K13</f>
        <v>1.3800000000000001</v>
      </c>
    </row>
    <row r="14" spans="1:12" x14ac:dyDescent="0.3">
      <c r="A14" s="84"/>
      <c r="B14" s="80"/>
      <c r="C14" s="85"/>
      <c r="D14" s="80" t="s">
        <v>34</v>
      </c>
      <c r="E14" s="15"/>
      <c r="F14" s="80"/>
      <c r="G14" s="85"/>
      <c r="H14" s="80"/>
      <c r="I14" s="85"/>
      <c r="J14" s="80"/>
      <c r="K14" s="15"/>
      <c r="L14" s="15"/>
    </row>
    <row r="15" spans="1:12" ht="45" customHeight="1" x14ac:dyDescent="0.3">
      <c r="A15" s="24">
        <v>2.25</v>
      </c>
      <c r="B15" s="86"/>
      <c r="C15" s="87"/>
      <c r="D15" s="88" t="s">
        <v>35</v>
      </c>
      <c r="E15" s="17">
        <v>0.52</v>
      </c>
      <c r="F15" s="88"/>
      <c r="G15" s="87"/>
      <c r="H15" s="89"/>
      <c r="I15" s="87"/>
      <c r="J15" s="86"/>
      <c r="K15" s="17"/>
      <c r="L15" s="17">
        <v>0.52</v>
      </c>
    </row>
    <row r="16" spans="1:12" x14ac:dyDescent="0.3">
      <c r="A16" s="37"/>
      <c r="B16" s="96"/>
      <c r="C16" s="85"/>
      <c r="D16" s="80"/>
      <c r="E16" s="97"/>
      <c r="F16" s="96"/>
      <c r="G16" s="85"/>
      <c r="H16" s="96"/>
      <c r="I16" s="15"/>
      <c r="J16" s="96" t="s">
        <v>40</v>
      </c>
      <c r="K16" s="15"/>
      <c r="L16" s="15"/>
    </row>
    <row r="17" spans="1:12" x14ac:dyDescent="0.3">
      <c r="A17" s="24">
        <v>3.5</v>
      </c>
      <c r="B17" s="98"/>
      <c r="C17" s="87"/>
      <c r="D17" s="86"/>
      <c r="E17" s="99"/>
      <c r="F17" s="98"/>
      <c r="G17" s="87"/>
      <c r="H17" s="98"/>
      <c r="I17" s="17"/>
      <c r="J17" s="98" t="s">
        <v>28</v>
      </c>
      <c r="K17" s="17">
        <v>0.8</v>
      </c>
      <c r="L17" s="103">
        <f>K17</f>
        <v>0.8</v>
      </c>
    </row>
    <row r="18" spans="1:12" ht="16.5" customHeight="1" x14ac:dyDescent="0.3">
      <c r="A18" s="161"/>
      <c r="B18" s="162"/>
      <c r="C18" s="163"/>
      <c r="D18" s="164"/>
      <c r="E18" s="165"/>
      <c r="F18" s="162" t="s">
        <v>44</v>
      </c>
      <c r="G18" s="163"/>
      <c r="H18" s="162"/>
      <c r="I18" s="166"/>
      <c r="J18" s="162"/>
      <c r="K18" s="166"/>
      <c r="L18" s="110"/>
    </row>
    <row r="19" spans="1:12" ht="45.75" customHeight="1" x14ac:dyDescent="0.3">
      <c r="A19" s="161">
        <v>5.33</v>
      </c>
      <c r="B19" s="162"/>
      <c r="C19" s="163"/>
      <c r="D19" s="164"/>
      <c r="E19" s="165"/>
      <c r="F19" s="167" t="s">
        <v>45</v>
      </c>
      <c r="G19" s="163">
        <v>1.23</v>
      </c>
      <c r="H19" s="162"/>
      <c r="I19" s="166"/>
      <c r="J19" s="162"/>
      <c r="K19" s="166"/>
      <c r="L19" s="103">
        <f>C19+E19+G19+I19+K19</f>
        <v>1.23</v>
      </c>
    </row>
    <row r="20" spans="1:12" ht="16.5" customHeight="1" x14ac:dyDescent="0.3">
      <c r="A20" s="168"/>
      <c r="B20" s="169"/>
      <c r="C20" s="170"/>
      <c r="D20" s="170" t="s">
        <v>47</v>
      </c>
      <c r="E20" s="171"/>
      <c r="F20" s="172"/>
      <c r="G20" s="85"/>
      <c r="H20" s="173"/>
      <c r="I20" s="8"/>
      <c r="J20" s="174" t="s">
        <v>47</v>
      </c>
      <c r="K20" s="85"/>
      <c r="L20" s="172"/>
    </row>
    <row r="21" spans="1:12" ht="16.5" customHeight="1" x14ac:dyDescent="0.3">
      <c r="A21" s="175">
        <v>8.42</v>
      </c>
      <c r="B21" s="176"/>
      <c r="C21" s="177"/>
      <c r="D21" s="178" t="s">
        <v>48</v>
      </c>
      <c r="E21" s="179">
        <v>0.75</v>
      </c>
      <c r="F21" s="89"/>
      <c r="G21" s="87"/>
      <c r="H21" s="178"/>
      <c r="I21" s="77"/>
      <c r="J21" s="89" t="s">
        <v>10</v>
      </c>
      <c r="K21" s="87">
        <v>1.19</v>
      </c>
      <c r="L21" s="103">
        <f>C21+E21+G21+I21+K21</f>
        <v>1.94</v>
      </c>
    </row>
    <row r="22" spans="1:12" x14ac:dyDescent="0.3">
      <c r="A22" s="7"/>
      <c r="B22" s="10"/>
      <c r="C22" s="8"/>
      <c r="D22" s="10"/>
      <c r="E22" s="102"/>
      <c r="F22" s="16"/>
      <c r="G22" s="20"/>
      <c r="H22" s="10"/>
      <c r="I22" s="10"/>
      <c r="J22" s="10"/>
      <c r="K22" s="102"/>
      <c r="L22" s="102"/>
    </row>
    <row r="23" spans="1:12" x14ac:dyDescent="0.3">
      <c r="A23" s="76">
        <f>SUM(A4:A22)</f>
        <v>42.75</v>
      </c>
      <c r="B23" s="11" t="s">
        <v>8</v>
      </c>
      <c r="C23" s="77">
        <f>SUM(C4:C22)</f>
        <v>0</v>
      </c>
      <c r="D23" s="25"/>
      <c r="E23" s="109">
        <f>SUM(E4:E22)</f>
        <v>5</v>
      </c>
      <c r="F23" s="26"/>
      <c r="G23" s="109">
        <f>SUM(G4:G22)</f>
        <v>1.23</v>
      </c>
      <c r="H23" s="11"/>
      <c r="I23" s="12">
        <f>SUM(I4:I22)</f>
        <v>0</v>
      </c>
      <c r="J23" s="11"/>
      <c r="K23" s="109">
        <f>SUM(K5:K22)</f>
        <v>3.61</v>
      </c>
      <c r="L23" s="109">
        <f>SUM(L5:L22)</f>
        <v>9.8399999999999981</v>
      </c>
    </row>
    <row r="24" spans="1:12" x14ac:dyDescent="0.3">
      <c r="A24" s="27"/>
      <c r="B24" s="1"/>
      <c r="C24" s="2"/>
      <c r="D24" s="1"/>
      <c r="E24" s="1"/>
      <c r="F24" s="3"/>
      <c r="G24" s="1"/>
      <c r="H24" s="1"/>
      <c r="I24" s="9"/>
      <c r="J24" s="28"/>
      <c r="K24" s="1"/>
      <c r="L24" s="106"/>
    </row>
    <row r="25" spans="1:12" x14ac:dyDescent="0.3">
      <c r="A25" s="30"/>
      <c r="B25" s="1"/>
      <c r="C25" s="2"/>
      <c r="D25" s="1"/>
      <c r="E25" s="1"/>
      <c r="F25" s="3"/>
      <c r="G25" s="1"/>
      <c r="H25" s="1" t="s">
        <v>11</v>
      </c>
      <c r="I25" s="1"/>
      <c r="J25" s="28"/>
      <c r="K25" s="31">
        <f>L23*4.33</f>
        <v>42.607199999999992</v>
      </c>
      <c r="L25" s="32"/>
    </row>
    <row r="26" spans="1:12" x14ac:dyDescent="0.3">
      <c r="A26" s="28"/>
      <c r="B26" s="1"/>
      <c r="C26" s="2"/>
      <c r="D26" s="1"/>
      <c r="E26" s="1"/>
      <c r="F26" s="3"/>
      <c r="G26" s="1"/>
      <c r="H26" s="1"/>
      <c r="I26" s="33"/>
      <c r="J26" s="1"/>
      <c r="K26" s="1"/>
      <c r="L26" s="34"/>
    </row>
    <row r="27" spans="1:12" x14ac:dyDescent="0.3">
      <c r="B27" s="1" t="s">
        <v>12</v>
      </c>
      <c r="C27" s="2"/>
      <c r="D27" s="1"/>
      <c r="E27" s="35" t="s">
        <v>53</v>
      </c>
      <c r="F27" s="36"/>
      <c r="G27" s="1"/>
      <c r="H27" s="1"/>
      <c r="I27" s="1"/>
      <c r="J27" s="1"/>
      <c r="K27" s="1"/>
    </row>
    <row r="28" spans="1:12" x14ac:dyDescent="0.3">
      <c r="B28" s="1" t="s">
        <v>16</v>
      </c>
      <c r="C28" s="2"/>
      <c r="D28" s="1" t="str">
        <f>B1</f>
        <v>ANGELES ROMERA LOPEZ</v>
      </c>
      <c r="E28" s="1"/>
      <c r="F28" s="278"/>
      <c r="G28" s="278"/>
      <c r="H28" s="278"/>
      <c r="I28" s="278"/>
      <c r="J28" s="278"/>
      <c r="K28" s="1"/>
    </row>
  </sheetData>
  <mergeCells count="1">
    <mergeCell ref="F28:J28"/>
  </mergeCells>
  <pageMargins left="0.7" right="0.7" top="0.75" bottom="0.75" header="0.3" footer="0.3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sqref="A1:L26"/>
    </sheetView>
  </sheetViews>
  <sheetFormatPr baseColWidth="10" defaultRowHeight="14.4" x14ac:dyDescent="0.3"/>
  <cols>
    <col min="1" max="1" width="7.88671875" customWidth="1"/>
    <col min="2" max="2" width="9.33203125" customWidth="1"/>
    <col min="3" max="3" width="5.5546875" customWidth="1"/>
    <col min="4" max="4" width="22.33203125" customWidth="1"/>
    <col min="5" max="5" width="8.6640625" customWidth="1"/>
    <col min="6" max="6" width="23.5546875" customWidth="1"/>
    <col min="7" max="7" width="6.88671875" customWidth="1"/>
    <col min="9" max="9" width="7.44140625" customWidth="1"/>
    <col min="10" max="10" width="14.109375" customWidth="1"/>
    <col min="11" max="11" width="5.6640625" customWidth="1"/>
    <col min="12" max="12" width="7.44140625" customWidth="1"/>
  </cols>
  <sheetData>
    <row r="1" spans="1:12" x14ac:dyDescent="0.3">
      <c r="B1" s="1" t="s">
        <v>15</v>
      </c>
      <c r="C1" s="2"/>
      <c r="D1" s="1"/>
      <c r="E1" s="1"/>
      <c r="F1" s="3"/>
      <c r="G1" s="1"/>
      <c r="H1" s="1"/>
      <c r="I1" s="1"/>
      <c r="J1" s="1"/>
      <c r="K1" s="1"/>
    </row>
    <row r="2" spans="1:12" x14ac:dyDescent="0.3">
      <c r="B2" s="1"/>
      <c r="C2" s="2"/>
      <c r="D2" s="1"/>
      <c r="E2" s="1"/>
      <c r="F2" s="3"/>
      <c r="G2" s="1"/>
      <c r="H2" s="1"/>
      <c r="I2" s="1"/>
      <c r="J2" s="1"/>
      <c r="K2" s="1"/>
    </row>
    <row r="3" spans="1:12" x14ac:dyDescent="0.3">
      <c r="A3" s="4" t="s">
        <v>0</v>
      </c>
      <c r="B3" s="4" t="s">
        <v>1</v>
      </c>
      <c r="C3" s="5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</row>
    <row r="4" spans="1:12" ht="15.75" customHeight="1" x14ac:dyDescent="0.3">
      <c r="A4" s="7"/>
      <c r="B4" s="41"/>
      <c r="C4" s="8"/>
      <c r="D4" s="10"/>
      <c r="E4" s="104"/>
      <c r="F4" s="16"/>
      <c r="G4" s="19"/>
      <c r="H4" s="10"/>
      <c r="I4" s="10"/>
      <c r="J4" s="16" t="s">
        <v>9</v>
      </c>
      <c r="K4" s="102"/>
      <c r="L4" s="102"/>
    </row>
    <row r="5" spans="1:12" x14ac:dyDescent="0.3">
      <c r="A5" s="11">
        <v>3</v>
      </c>
      <c r="B5" s="12"/>
      <c r="C5" s="77"/>
      <c r="D5" s="14"/>
      <c r="E5" s="107"/>
      <c r="F5" s="13"/>
      <c r="G5" s="18"/>
      <c r="H5" s="12"/>
      <c r="I5" s="12"/>
      <c r="J5" s="13" t="s">
        <v>10</v>
      </c>
      <c r="K5" s="103">
        <v>0.69</v>
      </c>
      <c r="L5" s="103">
        <f>C5+E5+G5+I5+K5</f>
        <v>0.69</v>
      </c>
    </row>
    <row r="6" spans="1:12" x14ac:dyDescent="0.3">
      <c r="A6" s="64">
        <v>3.25</v>
      </c>
      <c r="B6" s="38"/>
      <c r="C6" s="78"/>
      <c r="D6" s="38" t="s">
        <v>25</v>
      </c>
      <c r="E6" s="78"/>
      <c r="F6" s="38"/>
      <c r="G6" s="64"/>
      <c r="H6" s="65"/>
      <c r="I6" s="64"/>
      <c r="J6" s="65"/>
      <c r="K6" s="64"/>
      <c r="L6" s="64"/>
    </row>
    <row r="7" spans="1:12" x14ac:dyDescent="0.3">
      <c r="A7" s="75"/>
      <c r="B7" s="22"/>
      <c r="C7" s="79"/>
      <c r="D7" s="22" t="s">
        <v>24</v>
      </c>
      <c r="E7" s="79">
        <v>0.75</v>
      </c>
      <c r="F7" s="62"/>
      <c r="G7" s="63"/>
      <c r="H7" s="22"/>
      <c r="I7" s="22"/>
      <c r="J7" s="62"/>
      <c r="K7" s="110"/>
      <c r="L7" s="103">
        <f>C7+E7+G7+I7+K7</f>
        <v>0.75</v>
      </c>
    </row>
    <row r="8" spans="1:12" x14ac:dyDescent="0.3">
      <c r="A8" s="69">
        <v>8</v>
      </c>
      <c r="B8" s="10"/>
      <c r="C8" s="10"/>
      <c r="D8" s="10" t="s">
        <v>27</v>
      </c>
      <c r="E8" s="102"/>
      <c r="F8" s="16"/>
      <c r="G8" s="16"/>
      <c r="H8" s="10"/>
      <c r="I8" s="10"/>
      <c r="J8" s="10" t="s">
        <v>27</v>
      </c>
      <c r="K8" s="102"/>
      <c r="L8" s="102"/>
    </row>
    <row r="9" spans="1:12" x14ac:dyDescent="0.3">
      <c r="A9" s="70"/>
      <c r="B9" s="14"/>
      <c r="C9" s="14"/>
      <c r="D9" s="14" t="s">
        <v>28</v>
      </c>
      <c r="E9" s="107">
        <v>1.49</v>
      </c>
      <c r="F9" s="13"/>
      <c r="G9" s="25"/>
      <c r="H9" s="14"/>
      <c r="I9" s="12"/>
      <c r="J9" s="14" t="s">
        <v>29</v>
      </c>
      <c r="K9" s="103">
        <v>0.35</v>
      </c>
      <c r="L9" s="103">
        <f>E9+K9</f>
        <v>1.8399999999999999</v>
      </c>
    </row>
    <row r="10" spans="1:12" x14ac:dyDescent="0.3">
      <c r="A10" s="69">
        <v>3</v>
      </c>
      <c r="B10" s="10"/>
      <c r="C10" s="10"/>
      <c r="D10" s="10" t="s">
        <v>30</v>
      </c>
      <c r="E10" s="102"/>
      <c r="F10" s="16"/>
      <c r="G10" s="10"/>
      <c r="H10" s="10"/>
      <c r="I10" s="10"/>
      <c r="J10" s="10" t="s">
        <v>30</v>
      </c>
      <c r="K10" s="102"/>
      <c r="L10" s="102"/>
    </row>
    <row r="11" spans="1:12" x14ac:dyDescent="0.3">
      <c r="A11" s="70"/>
      <c r="B11" s="25"/>
      <c r="C11" s="25"/>
      <c r="D11" s="25" t="s">
        <v>28</v>
      </c>
      <c r="E11" s="109">
        <v>0.44</v>
      </c>
      <c r="F11" s="14"/>
      <c r="G11" s="12"/>
      <c r="H11" s="12"/>
      <c r="I11" s="12"/>
      <c r="J11" s="12" t="s">
        <v>31</v>
      </c>
      <c r="K11" s="103">
        <v>0.25</v>
      </c>
      <c r="L11" s="103">
        <f>E11+K11</f>
        <v>0.69</v>
      </c>
    </row>
    <row r="12" spans="1:12" x14ac:dyDescent="0.3">
      <c r="A12" s="7"/>
      <c r="B12" s="181"/>
      <c r="C12" s="22"/>
      <c r="D12" s="181" t="s">
        <v>32</v>
      </c>
      <c r="E12" s="110"/>
      <c r="F12" s="181"/>
      <c r="G12" s="22"/>
      <c r="H12" s="181"/>
      <c r="I12" s="22"/>
      <c r="J12" s="181" t="s">
        <v>32</v>
      </c>
      <c r="K12" s="110"/>
      <c r="L12" s="104"/>
    </row>
    <row r="13" spans="1:12" x14ac:dyDescent="0.3">
      <c r="A13" s="11">
        <v>6</v>
      </c>
      <c r="B13" s="74"/>
      <c r="C13" s="12"/>
      <c r="D13" s="74" t="s">
        <v>10</v>
      </c>
      <c r="E13" s="103">
        <v>1.05</v>
      </c>
      <c r="F13" s="14"/>
      <c r="G13" s="12"/>
      <c r="H13" s="12"/>
      <c r="I13" s="12"/>
      <c r="J13" s="12" t="s">
        <v>29</v>
      </c>
      <c r="K13" s="103">
        <v>0.33</v>
      </c>
      <c r="L13" s="103">
        <f>E13+K13</f>
        <v>1.3800000000000001</v>
      </c>
    </row>
    <row r="14" spans="1:12" x14ac:dyDescent="0.3">
      <c r="A14" s="84"/>
      <c r="B14" s="80"/>
      <c r="C14" s="85"/>
      <c r="D14" s="80" t="s">
        <v>34</v>
      </c>
      <c r="E14" s="15"/>
      <c r="F14" s="80"/>
      <c r="G14" s="85"/>
      <c r="H14" s="80"/>
      <c r="I14" s="85"/>
      <c r="J14" s="80"/>
      <c r="K14" s="15"/>
      <c r="L14" s="15"/>
    </row>
    <row r="15" spans="1:12" ht="34.5" customHeight="1" x14ac:dyDescent="0.3">
      <c r="A15" s="24">
        <v>2.25</v>
      </c>
      <c r="B15" s="86"/>
      <c r="C15" s="87"/>
      <c r="D15" s="88" t="s">
        <v>35</v>
      </c>
      <c r="E15" s="17">
        <v>0.52</v>
      </c>
      <c r="F15" s="88"/>
      <c r="G15" s="87"/>
      <c r="H15" s="89"/>
      <c r="I15" s="87"/>
      <c r="J15" s="86"/>
      <c r="K15" s="17"/>
      <c r="L15" s="17">
        <v>0.52</v>
      </c>
    </row>
    <row r="16" spans="1:12" x14ac:dyDescent="0.3">
      <c r="A16" s="37"/>
      <c r="B16" s="96"/>
      <c r="C16" s="85"/>
      <c r="D16" s="80"/>
      <c r="E16" s="97"/>
      <c r="F16" s="96"/>
      <c r="G16" s="85"/>
      <c r="H16" s="96"/>
      <c r="I16" s="15"/>
      <c r="J16" s="96" t="s">
        <v>40</v>
      </c>
      <c r="K16" s="15"/>
      <c r="L16" s="15"/>
    </row>
    <row r="17" spans="1:12" x14ac:dyDescent="0.3">
      <c r="A17" s="24">
        <v>3.5</v>
      </c>
      <c r="B17" s="98"/>
      <c r="C17" s="87"/>
      <c r="D17" s="86"/>
      <c r="E17" s="99"/>
      <c r="F17" s="98"/>
      <c r="G17" s="87"/>
      <c r="H17" s="98"/>
      <c r="I17" s="17"/>
      <c r="J17" s="98" t="s">
        <v>28</v>
      </c>
      <c r="K17" s="17">
        <v>0.8</v>
      </c>
      <c r="L17" s="103">
        <f>K17</f>
        <v>0.8</v>
      </c>
    </row>
    <row r="18" spans="1:12" ht="12.75" customHeight="1" x14ac:dyDescent="0.3">
      <c r="A18" s="161"/>
      <c r="B18" s="162"/>
      <c r="C18" s="163"/>
      <c r="D18" s="164"/>
      <c r="E18" s="165"/>
      <c r="F18" s="162" t="s">
        <v>44</v>
      </c>
      <c r="G18" s="163"/>
      <c r="H18" s="162"/>
      <c r="I18" s="166"/>
      <c r="J18" s="162"/>
      <c r="K18" s="166"/>
      <c r="L18" s="110"/>
    </row>
    <row r="19" spans="1:12" ht="43.5" customHeight="1" x14ac:dyDescent="0.3">
      <c r="A19" s="161">
        <v>5.33</v>
      </c>
      <c r="B19" s="162"/>
      <c r="C19" s="163"/>
      <c r="D19" s="164"/>
      <c r="E19" s="165"/>
      <c r="F19" s="167" t="s">
        <v>45</v>
      </c>
      <c r="G19" s="163">
        <v>1.23</v>
      </c>
      <c r="H19" s="162"/>
      <c r="I19" s="166"/>
      <c r="J19" s="162"/>
      <c r="K19" s="166"/>
      <c r="L19" s="103">
        <f>C19+E19+G19+I19+K19</f>
        <v>1.23</v>
      </c>
    </row>
    <row r="20" spans="1:12" x14ac:dyDescent="0.3">
      <c r="A20" s="7"/>
      <c r="B20" s="10"/>
      <c r="C20" s="8"/>
      <c r="D20" s="10"/>
      <c r="E20" s="102"/>
      <c r="F20" s="16"/>
      <c r="G20" s="20"/>
      <c r="H20" s="10"/>
      <c r="I20" s="10"/>
      <c r="J20" s="10"/>
      <c r="K20" s="102"/>
      <c r="L20" s="102"/>
    </row>
    <row r="21" spans="1:12" x14ac:dyDescent="0.3">
      <c r="A21" s="76">
        <f>SUM(A4:A20)</f>
        <v>34.33</v>
      </c>
      <c r="B21" s="11" t="s">
        <v>8</v>
      </c>
      <c r="C21" s="77">
        <f>SUM(C4:C20)</f>
        <v>0</v>
      </c>
      <c r="D21" s="25"/>
      <c r="E21" s="109">
        <f>SUM(E4:E20)</f>
        <v>4.25</v>
      </c>
      <c r="F21" s="26"/>
      <c r="G21" s="109">
        <f>SUM(G4:G20)</f>
        <v>1.23</v>
      </c>
      <c r="H21" s="11"/>
      <c r="I21" s="12">
        <f>SUM(I4:I20)</f>
        <v>0</v>
      </c>
      <c r="J21" s="11"/>
      <c r="K21" s="109">
        <f>SUM(K5:K20)</f>
        <v>2.42</v>
      </c>
      <c r="L21" s="109">
        <f>SUM(L5:L20)</f>
        <v>7.8999999999999986</v>
      </c>
    </row>
    <row r="22" spans="1:12" x14ac:dyDescent="0.3">
      <c r="A22" s="27"/>
      <c r="B22" s="1"/>
      <c r="C22" s="2"/>
      <c r="D22" s="1"/>
      <c r="E22" s="1"/>
      <c r="F22" s="3"/>
      <c r="G22" s="1"/>
      <c r="H22" s="1"/>
      <c r="I22" s="9"/>
      <c r="J22" s="28"/>
      <c r="K22" s="1"/>
      <c r="L22" s="106"/>
    </row>
    <row r="23" spans="1:12" x14ac:dyDescent="0.3">
      <c r="A23" s="30"/>
      <c r="B23" s="1"/>
      <c r="C23" s="2"/>
      <c r="D23" s="1"/>
      <c r="E23" s="1"/>
      <c r="F23" s="3"/>
      <c r="G23" s="1"/>
      <c r="H23" s="1" t="s">
        <v>11</v>
      </c>
      <c r="I23" s="1"/>
      <c r="J23" s="28"/>
      <c r="K23" s="31">
        <f>L21*4.33</f>
        <v>34.206999999999994</v>
      </c>
      <c r="L23" s="32"/>
    </row>
    <row r="24" spans="1:12" x14ac:dyDescent="0.3">
      <c r="A24" s="28"/>
      <c r="B24" s="1"/>
      <c r="C24" s="2"/>
      <c r="D24" s="1"/>
      <c r="E24" s="1"/>
      <c r="F24" s="3"/>
      <c r="G24" s="1"/>
      <c r="H24" s="1"/>
      <c r="I24" s="33"/>
      <c r="J24" s="1"/>
      <c r="K24" s="1"/>
      <c r="L24" s="34"/>
    </row>
    <row r="25" spans="1:12" x14ac:dyDescent="0.3">
      <c r="B25" s="1" t="s">
        <v>12</v>
      </c>
      <c r="C25" s="2"/>
      <c r="D25" s="1"/>
      <c r="E25" s="35" t="s">
        <v>54</v>
      </c>
      <c r="F25" s="36"/>
      <c r="G25" s="1"/>
      <c r="H25" s="1"/>
      <c r="I25" s="1"/>
      <c r="J25" s="1"/>
      <c r="K25" s="1"/>
    </row>
    <row r="26" spans="1:12" x14ac:dyDescent="0.3">
      <c r="B26" s="1" t="s">
        <v>16</v>
      </c>
      <c r="C26" s="2"/>
      <c r="D26" s="1" t="str">
        <f>B1</f>
        <v>ANGELES ROMERA LOPEZ</v>
      </c>
      <c r="E26" s="1"/>
      <c r="F26" s="278"/>
      <c r="G26" s="278"/>
      <c r="H26" s="278"/>
      <c r="I26" s="278"/>
      <c r="J26" s="278"/>
      <c r="K26" s="1"/>
    </row>
  </sheetData>
  <mergeCells count="1">
    <mergeCell ref="F26:J26"/>
  </mergeCells>
  <pageMargins left="0.7" right="0.7" top="0.75" bottom="0.75" header="0.3" footer="0.3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10" workbookViewId="0">
      <selection activeCell="A20" sqref="A20:L21"/>
    </sheetView>
  </sheetViews>
  <sheetFormatPr baseColWidth="10" defaultRowHeight="14.4" x14ac:dyDescent="0.3"/>
  <cols>
    <col min="1" max="1" width="8.44140625" customWidth="1"/>
    <col min="3" max="3" width="6" customWidth="1"/>
    <col min="4" max="4" width="20.33203125" customWidth="1"/>
    <col min="5" max="5" width="6.88671875" customWidth="1"/>
    <col min="6" max="6" width="25.44140625" customWidth="1"/>
    <col min="7" max="7" width="5.6640625" customWidth="1"/>
    <col min="8" max="8" width="7.109375" customWidth="1"/>
    <col min="9" max="9" width="5.109375" customWidth="1"/>
    <col min="10" max="10" width="16.109375" customWidth="1"/>
    <col min="11" max="11" width="6" customWidth="1"/>
  </cols>
  <sheetData>
    <row r="1" spans="1:12" x14ac:dyDescent="0.3">
      <c r="B1" s="1" t="s">
        <v>15</v>
      </c>
      <c r="C1" s="2"/>
      <c r="D1" s="1"/>
      <c r="E1" s="1"/>
      <c r="F1" s="3"/>
      <c r="G1" s="1"/>
      <c r="H1" s="1"/>
      <c r="I1" s="1"/>
      <c r="J1" s="1"/>
      <c r="K1" s="1"/>
    </row>
    <row r="2" spans="1:12" x14ac:dyDescent="0.3">
      <c r="B2" s="1"/>
      <c r="C2" s="2"/>
      <c r="D2" s="1"/>
      <c r="E2" s="1"/>
      <c r="F2" s="3"/>
      <c r="G2" s="1"/>
      <c r="H2" s="1"/>
      <c r="I2" s="1"/>
      <c r="J2" s="1"/>
      <c r="K2" s="1"/>
    </row>
    <row r="3" spans="1:12" x14ac:dyDescent="0.3">
      <c r="A3" s="4" t="s">
        <v>0</v>
      </c>
      <c r="B3" s="4" t="s">
        <v>1</v>
      </c>
      <c r="C3" s="5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</row>
    <row r="4" spans="1:12" ht="16.5" customHeight="1" x14ac:dyDescent="0.3">
      <c r="A4" s="7"/>
      <c r="B4" s="41"/>
      <c r="C4" s="8"/>
      <c r="D4" s="10"/>
      <c r="E4" s="104"/>
      <c r="F4" s="16"/>
      <c r="G4" s="19"/>
      <c r="H4" s="10"/>
      <c r="I4" s="10"/>
      <c r="J4" s="16" t="s">
        <v>9</v>
      </c>
      <c r="K4" s="102"/>
      <c r="L4" s="102"/>
    </row>
    <row r="5" spans="1:12" x14ac:dyDescent="0.3">
      <c r="A5" s="11">
        <v>3</v>
      </c>
      <c r="B5" s="12"/>
      <c r="C5" s="77"/>
      <c r="D5" s="14"/>
      <c r="E5" s="107"/>
      <c r="F5" s="13"/>
      <c r="G5" s="18"/>
      <c r="H5" s="12"/>
      <c r="I5" s="12"/>
      <c r="J5" s="13" t="s">
        <v>10</v>
      </c>
      <c r="K5" s="103">
        <v>0.69</v>
      </c>
      <c r="L5" s="103">
        <f>C5+E5+G5+I5+K5</f>
        <v>0.69</v>
      </c>
    </row>
    <row r="6" spans="1:12" x14ac:dyDescent="0.3">
      <c r="A6" s="64">
        <v>3.25</v>
      </c>
      <c r="B6" s="38"/>
      <c r="C6" s="78"/>
      <c r="D6" s="38" t="s">
        <v>25</v>
      </c>
      <c r="E6" s="78"/>
      <c r="F6" s="38"/>
      <c r="G6" s="64"/>
      <c r="H6" s="65"/>
      <c r="I6" s="64"/>
      <c r="J6" s="65"/>
      <c r="K6" s="64"/>
      <c r="L6" s="64"/>
    </row>
    <row r="7" spans="1:12" x14ac:dyDescent="0.3">
      <c r="A7" s="75"/>
      <c r="B7" s="22"/>
      <c r="C7" s="79"/>
      <c r="D7" s="22" t="s">
        <v>24</v>
      </c>
      <c r="E7" s="79">
        <v>0.75</v>
      </c>
      <c r="F7" s="62"/>
      <c r="G7" s="63"/>
      <c r="H7" s="22"/>
      <c r="I7" s="22"/>
      <c r="J7" s="62"/>
      <c r="K7" s="110"/>
      <c r="L7" s="103">
        <f>C7+E7+G7+I7+K7</f>
        <v>0.75</v>
      </c>
    </row>
    <row r="8" spans="1:12" x14ac:dyDescent="0.3">
      <c r="A8" s="69">
        <v>8</v>
      </c>
      <c r="B8" s="10"/>
      <c r="C8" s="10"/>
      <c r="D8" s="10" t="s">
        <v>27</v>
      </c>
      <c r="E8" s="102"/>
      <c r="F8" s="16"/>
      <c r="G8" s="16"/>
      <c r="H8" s="10"/>
      <c r="I8" s="10"/>
      <c r="J8" s="10" t="s">
        <v>27</v>
      </c>
      <c r="K8" s="102"/>
      <c r="L8" s="102"/>
    </row>
    <row r="9" spans="1:12" x14ac:dyDescent="0.3">
      <c r="A9" s="70"/>
      <c r="B9" s="14"/>
      <c r="C9" s="14"/>
      <c r="D9" s="14" t="s">
        <v>28</v>
      </c>
      <c r="E9" s="107">
        <v>1.49</v>
      </c>
      <c r="F9" s="13"/>
      <c r="G9" s="25"/>
      <c r="H9" s="14"/>
      <c r="I9" s="12"/>
      <c r="J9" s="14" t="s">
        <v>29</v>
      </c>
      <c r="K9" s="103">
        <v>0.35</v>
      </c>
      <c r="L9" s="103">
        <f>E9+K9</f>
        <v>1.8399999999999999</v>
      </c>
    </row>
    <row r="10" spans="1:12" x14ac:dyDescent="0.3">
      <c r="A10" s="69">
        <v>3</v>
      </c>
      <c r="B10" s="10"/>
      <c r="C10" s="10"/>
      <c r="D10" s="10" t="s">
        <v>30</v>
      </c>
      <c r="E10" s="102"/>
      <c r="F10" s="16"/>
      <c r="G10" s="10"/>
      <c r="H10" s="10"/>
      <c r="I10" s="10"/>
      <c r="J10" s="10" t="s">
        <v>30</v>
      </c>
      <c r="K10" s="102"/>
      <c r="L10" s="102"/>
    </row>
    <row r="11" spans="1:12" x14ac:dyDescent="0.3">
      <c r="A11" s="70"/>
      <c r="B11" s="25"/>
      <c r="C11" s="25"/>
      <c r="D11" s="25" t="s">
        <v>28</v>
      </c>
      <c r="E11" s="109">
        <v>0.44</v>
      </c>
      <c r="F11" s="14"/>
      <c r="G11" s="12"/>
      <c r="H11" s="12"/>
      <c r="I11" s="12"/>
      <c r="J11" s="12" t="s">
        <v>31</v>
      </c>
      <c r="K11" s="103">
        <v>0.25</v>
      </c>
      <c r="L11" s="103">
        <f>E11+K11</f>
        <v>0.69</v>
      </c>
    </row>
    <row r="12" spans="1:12" x14ac:dyDescent="0.3">
      <c r="A12" s="7"/>
      <c r="B12" s="73"/>
      <c r="C12" s="22"/>
      <c r="D12" s="73" t="s">
        <v>32</v>
      </c>
      <c r="E12" s="110"/>
      <c r="F12" s="73"/>
      <c r="G12" s="22"/>
      <c r="H12" s="73"/>
      <c r="I12" s="22"/>
      <c r="J12" s="73" t="s">
        <v>32</v>
      </c>
      <c r="K12" s="110"/>
      <c r="L12" s="104"/>
    </row>
    <row r="13" spans="1:12" x14ac:dyDescent="0.3">
      <c r="A13" s="11">
        <v>6</v>
      </c>
      <c r="B13" s="74"/>
      <c r="C13" s="12"/>
      <c r="D13" s="74" t="s">
        <v>10</v>
      </c>
      <c r="E13" s="103">
        <v>1.05</v>
      </c>
      <c r="F13" s="14"/>
      <c r="G13" s="12"/>
      <c r="H13" s="12"/>
      <c r="I13" s="12"/>
      <c r="J13" s="12" t="s">
        <v>29</v>
      </c>
      <c r="K13" s="103">
        <v>0.33</v>
      </c>
      <c r="L13" s="103">
        <f>E13+K13</f>
        <v>1.3800000000000001</v>
      </c>
    </row>
    <row r="14" spans="1:12" x14ac:dyDescent="0.3">
      <c r="A14" s="84"/>
      <c r="B14" s="80"/>
      <c r="C14" s="85"/>
      <c r="D14" s="80" t="s">
        <v>34</v>
      </c>
      <c r="E14" s="15"/>
      <c r="F14" s="80"/>
      <c r="G14" s="85"/>
      <c r="H14" s="80"/>
      <c r="I14" s="85"/>
      <c r="J14" s="80"/>
      <c r="K14" s="15"/>
      <c r="L14" s="15"/>
    </row>
    <row r="15" spans="1:12" ht="36.75" customHeight="1" x14ac:dyDescent="0.3">
      <c r="A15" s="24">
        <v>2.25</v>
      </c>
      <c r="B15" s="86"/>
      <c r="C15" s="87"/>
      <c r="D15" s="88" t="s">
        <v>35</v>
      </c>
      <c r="E15" s="17">
        <v>0.52</v>
      </c>
      <c r="F15" s="88"/>
      <c r="G15" s="87"/>
      <c r="H15" s="89"/>
      <c r="I15" s="87"/>
      <c r="J15" s="86"/>
      <c r="K15" s="17"/>
      <c r="L15" s="17">
        <v>0.52</v>
      </c>
    </row>
    <row r="16" spans="1:12" x14ac:dyDescent="0.3">
      <c r="A16" s="37"/>
      <c r="B16" s="96"/>
      <c r="C16" s="85"/>
      <c r="D16" s="80"/>
      <c r="E16" s="97"/>
      <c r="F16" s="96"/>
      <c r="G16" s="85"/>
      <c r="H16" s="96"/>
      <c r="I16" s="15"/>
      <c r="J16" s="96" t="s">
        <v>40</v>
      </c>
      <c r="K16" s="15"/>
      <c r="L16" s="15"/>
    </row>
    <row r="17" spans="1:14" x14ac:dyDescent="0.3">
      <c r="A17" s="24">
        <v>3.5</v>
      </c>
      <c r="B17" s="98"/>
      <c r="C17" s="87"/>
      <c r="D17" s="86"/>
      <c r="E17" s="99"/>
      <c r="F17" s="98"/>
      <c r="G17" s="87"/>
      <c r="H17" s="98"/>
      <c r="I17" s="17"/>
      <c r="J17" s="98" t="s">
        <v>28</v>
      </c>
      <c r="K17" s="17">
        <v>0.8</v>
      </c>
      <c r="L17" s="103">
        <f>K17</f>
        <v>0.8</v>
      </c>
    </row>
    <row r="18" spans="1:14" ht="15" customHeight="1" x14ac:dyDescent="0.3">
      <c r="A18" s="161"/>
      <c r="B18" s="162"/>
      <c r="C18" s="163"/>
      <c r="D18" s="164"/>
      <c r="E18" s="165"/>
      <c r="F18" s="162" t="s">
        <v>44</v>
      </c>
      <c r="G18" s="163"/>
      <c r="H18" s="162"/>
      <c r="I18" s="166"/>
      <c r="J18" s="162"/>
      <c r="K18" s="166"/>
      <c r="L18" s="110"/>
    </row>
    <row r="19" spans="1:14" ht="37.5" customHeight="1" x14ac:dyDescent="0.3">
      <c r="A19" s="161">
        <v>5.33</v>
      </c>
      <c r="B19" s="162"/>
      <c r="C19" s="163"/>
      <c r="D19" s="164"/>
      <c r="E19" s="165"/>
      <c r="F19" s="167" t="s">
        <v>45</v>
      </c>
      <c r="G19" s="163">
        <v>1.23</v>
      </c>
      <c r="H19" s="162"/>
      <c r="I19" s="166"/>
      <c r="J19" s="162"/>
      <c r="K19" s="166"/>
      <c r="L19" s="103">
        <f>C19+E19+G19+I19+K19</f>
        <v>1.23</v>
      </c>
    </row>
    <row r="20" spans="1:14" x14ac:dyDescent="0.3">
      <c r="A20" s="168"/>
      <c r="B20" s="169"/>
      <c r="C20" s="170"/>
      <c r="D20" s="170" t="s">
        <v>47</v>
      </c>
      <c r="E20" s="171"/>
      <c r="F20" s="172"/>
      <c r="G20" s="85"/>
      <c r="H20" s="173"/>
      <c r="I20" s="8"/>
      <c r="J20" s="174" t="s">
        <v>47</v>
      </c>
      <c r="K20" s="85"/>
      <c r="L20" s="172"/>
      <c r="M20" s="180"/>
      <c r="N20" s="101"/>
    </row>
    <row r="21" spans="1:14" x14ac:dyDescent="0.3">
      <c r="A21" s="175">
        <v>8.42</v>
      </c>
      <c r="B21" s="176"/>
      <c r="C21" s="177"/>
      <c r="D21" s="178" t="s">
        <v>48</v>
      </c>
      <c r="E21" s="179">
        <v>0.75</v>
      </c>
      <c r="F21" s="89"/>
      <c r="G21" s="87"/>
      <c r="H21" s="178"/>
      <c r="I21" s="77"/>
      <c r="J21" s="89" t="s">
        <v>10</v>
      </c>
      <c r="K21" s="87">
        <v>1.19</v>
      </c>
      <c r="L21" s="103">
        <f>C21+E21+G21+I21+K21</f>
        <v>1.94</v>
      </c>
      <c r="M21" s="180"/>
      <c r="N21" s="42"/>
    </row>
    <row r="22" spans="1:14" x14ac:dyDescent="0.3">
      <c r="A22" s="7"/>
      <c r="B22" s="10"/>
      <c r="C22" s="8"/>
      <c r="D22" s="10"/>
      <c r="E22" s="102"/>
      <c r="F22" s="16"/>
      <c r="G22" s="20"/>
      <c r="H22" s="10"/>
      <c r="I22" s="10"/>
      <c r="J22" s="10"/>
      <c r="K22" s="102"/>
      <c r="L22" s="102"/>
    </row>
    <row r="23" spans="1:14" x14ac:dyDescent="0.3">
      <c r="A23" s="76">
        <f>SUM(A4:A22)</f>
        <v>42.75</v>
      </c>
      <c r="B23" s="11" t="s">
        <v>8</v>
      </c>
      <c r="C23" s="77">
        <f>SUM(C4:C22)</f>
        <v>0</v>
      </c>
      <c r="D23" s="25"/>
      <c r="E23" s="109">
        <f>SUM(E4:E22)</f>
        <v>5</v>
      </c>
      <c r="F23" s="26"/>
      <c r="G23" s="109">
        <f>SUM(G4:G22)</f>
        <v>1.23</v>
      </c>
      <c r="H23" s="11"/>
      <c r="I23" s="12">
        <f>SUM(I4:I22)</f>
        <v>0</v>
      </c>
      <c r="J23" s="11"/>
      <c r="K23" s="109">
        <f>SUM(K4:K22)</f>
        <v>3.61</v>
      </c>
      <c r="L23" s="109">
        <f>SUM(L4:L22)</f>
        <v>9.8399999999999981</v>
      </c>
    </row>
    <row r="24" spans="1:14" x14ac:dyDescent="0.3">
      <c r="A24" s="27"/>
      <c r="B24" s="1"/>
      <c r="C24" s="2"/>
      <c r="D24" s="1"/>
      <c r="E24" s="1"/>
      <c r="F24" s="3"/>
      <c r="G24" s="1"/>
      <c r="H24" s="1"/>
      <c r="I24" s="9"/>
      <c r="J24" s="28"/>
      <c r="K24" s="1"/>
      <c r="L24" s="106"/>
    </row>
    <row r="25" spans="1:14" x14ac:dyDescent="0.3">
      <c r="A25" s="30"/>
      <c r="B25" s="1"/>
      <c r="C25" s="2"/>
      <c r="D25" s="1"/>
      <c r="E25" s="1"/>
      <c r="F25" s="3"/>
      <c r="G25" s="1"/>
      <c r="H25" s="1" t="s">
        <v>11</v>
      </c>
      <c r="I25" s="1"/>
      <c r="J25" s="28"/>
      <c r="K25" s="31">
        <f>L23*4.33</f>
        <v>42.607199999999992</v>
      </c>
      <c r="L25" s="32"/>
    </row>
    <row r="26" spans="1:14" x14ac:dyDescent="0.3">
      <c r="A26" s="28"/>
      <c r="B26" s="1"/>
      <c r="C26" s="2"/>
      <c r="D26" s="1"/>
      <c r="E26" s="1"/>
      <c r="F26" s="3"/>
      <c r="G26" s="1"/>
      <c r="H26" s="1"/>
      <c r="I26" s="33"/>
      <c r="J26" s="1"/>
      <c r="K26" s="1"/>
      <c r="L26" s="34"/>
    </row>
    <row r="27" spans="1:14" x14ac:dyDescent="0.3">
      <c r="B27" s="1" t="s">
        <v>12</v>
      </c>
      <c r="C27" s="2"/>
      <c r="D27" s="1"/>
      <c r="E27" s="35" t="s">
        <v>49</v>
      </c>
      <c r="F27" s="36"/>
      <c r="G27" s="1"/>
      <c r="H27" s="1"/>
      <c r="I27" s="1"/>
      <c r="J27" s="1"/>
      <c r="K27" s="1"/>
    </row>
    <row r="28" spans="1:14" ht="18.75" customHeight="1" x14ac:dyDescent="0.3">
      <c r="B28" s="1" t="s">
        <v>16</v>
      </c>
      <c r="C28" s="2"/>
      <c r="D28" s="1" t="str">
        <f>B1</f>
        <v>ANGELES ROMERA LOPEZ</v>
      </c>
      <c r="E28" s="1"/>
      <c r="F28" s="278" t="s">
        <v>50</v>
      </c>
      <c r="G28" s="278"/>
      <c r="H28" s="278"/>
      <c r="I28" s="278"/>
      <c r="J28" s="278"/>
      <c r="K28" s="1"/>
    </row>
  </sheetData>
  <mergeCells count="1">
    <mergeCell ref="F28:J28"/>
  </mergeCells>
  <pageMargins left="0" right="0" top="0" bottom="0" header="0" footer="0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7" workbookViewId="0">
      <selection sqref="A1:L26"/>
    </sheetView>
  </sheetViews>
  <sheetFormatPr baseColWidth="10" defaultRowHeight="14.4" x14ac:dyDescent="0.3"/>
  <cols>
    <col min="1" max="1" width="8.6640625" customWidth="1"/>
    <col min="3" max="3" width="5.5546875" customWidth="1"/>
    <col min="4" max="4" width="24.6640625" customWidth="1"/>
    <col min="5" max="5" width="5.6640625" customWidth="1"/>
    <col min="6" max="6" width="25.33203125" customWidth="1"/>
    <col min="7" max="7" width="5.33203125" customWidth="1"/>
    <col min="8" max="8" width="6.5546875" customWidth="1"/>
    <col min="9" max="9" width="5" customWidth="1"/>
    <col min="10" max="10" width="16.109375" customWidth="1"/>
    <col min="11" max="11" width="6.44140625" customWidth="1"/>
    <col min="12" max="12" width="7.109375" customWidth="1"/>
  </cols>
  <sheetData>
    <row r="1" spans="1:12" x14ac:dyDescent="0.3">
      <c r="B1" s="1" t="s">
        <v>15</v>
      </c>
      <c r="C1" s="2"/>
      <c r="D1" s="1"/>
      <c r="E1" s="1"/>
      <c r="F1" s="3"/>
      <c r="G1" s="1"/>
      <c r="H1" s="1"/>
      <c r="I1" s="1"/>
      <c r="J1" s="1"/>
      <c r="K1" s="1"/>
    </row>
    <row r="2" spans="1:12" x14ac:dyDescent="0.3">
      <c r="B2" s="1"/>
      <c r="C2" s="2"/>
      <c r="D2" s="1"/>
      <c r="E2" s="1"/>
      <c r="F2" s="3"/>
      <c r="G2" s="1"/>
      <c r="H2" s="1"/>
      <c r="I2" s="1"/>
      <c r="J2" s="1"/>
      <c r="K2" s="1"/>
    </row>
    <row r="3" spans="1:12" x14ac:dyDescent="0.3">
      <c r="A3" s="4" t="s">
        <v>0</v>
      </c>
      <c r="B3" s="4" t="s">
        <v>1</v>
      </c>
      <c r="C3" s="5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</row>
    <row r="4" spans="1:12" x14ac:dyDescent="0.3">
      <c r="A4" s="7"/>
      <c r="B4" s="41"/>
      <c r="C4" s="8"/>
      <c r="D4" s="10"/>
      <c r="E4" s="104"/>
      <c r="F4" s="16"/>
      <c r="G4" s="19"/>
      <c r="H4" s="10"/>
      <c r="I4" s="10"/>
      <c r="J4" s="16" t="s">
        <v>9</v>
      </c>
      <c r="K4" s="102"/>
      <c r="L4" s="102"/>
    </row>
    <row r="5" spans="1:12" x14ac:dyDescent="0.3">
      <c r="A5" s="11">
        <v>3</v>
      </c>
      <c r="B5" s="12"/>
      <c r="C5" s="77"/>
      <c r="D5" s="14"/>
      <c r="E5" s="107"/>
      <c r="F5" s="13"/>
      <c r="G5" s="18"/>
      <c r="H5" s="12"/>
      <c r="I5" s="12"/>
      <c r="J5" s="13" t="s">
        <v>10</v>
      </c>
      <c r="K5" s="103">
        <v>0.69</v>
      </c>
      <c r="L5" s="103">
        <f>C5+E5+G5+I5+K5</f>
        <v>0.69</v>
      </c>
    </row>
    <row r="6" spans="1:12" x14ac:dyDescent="0.3">
      <c r="A6" s="64">
        <v>3.25</v>
      </c>
      <c r="B6" s="38"/>
      <c r="C6" s="78"/>
      <c r="D6" s="38" t="s">
        <v>25</v>
      </c>
      <c r="E6" s="78"/>
      <c r="F6" s="38"/>
      <c r="G6" s="64"/>
      <c r="H6" s="65"/>
      <c r="I6" s="64"/>
      <c r="J6" s="65"/>
      <c r="K6" s="64"/>
      <c r="L6" s="64"/>
    </row>
    <row r="7" spans="1:12" x14ac:dyDescent="0.3">
      <c r="A7" s="75"/>
      <c r="B7" s="22"/>
      <c r="C7" s="79"/>
      <c r="D7" s="22" t="s">
        <v>24</v>
      </c>
      <c r="E7" s="79">
        <v>0.75</v>
      </c>
      <c r="F7" s="62"/>
      <c r="G7" s="63"/>
      <c r="H7" s="22"/>
      <c r="I7" s="22"/>
      <c r="J7" s="62"/>
      <c r="K7" s="110"/>
      <c r="L7" s="103">
        <f>C7+E7+G7+I7+K7</f>
        <v>0.75</v>
      </c>
    </row>
    <row r="8" spans="1:12" x14ac:dyDescent="0.3">
      <c r="A8" s="69">
        <v>8</v>
      </c>
      <c r="B8" s="10"/>
      <c r="C8" s="10"/>
      <c r="D8" s="10" t="s">
        <v>27</v>
      </c>
      <c r="E8" s="102"/>
      <c r="F8" s="16"/>
      <c r="G8" s="16"/>
      <c r="H8" s="10"/>
      <c r="I8" s="10"/>
      <c r="J8" s="10" t="s">
        <v>27</v>
      </c>
      <c r="K8" s="102"/>
      <c r="L8" s="102"/>
    </row>
    <row r="9" spans="1:12" x14ac:dyDescent="0.3">
      <c r="A9" s="70"/>
      <c r="B9" s="14"/>
      <c r="C9" s="14"/>
      <c r="D9" s="14" t="s">
        <v>28</v>
      </c>
      <c r="E9" s="107">
        <v>1.49</v>
      </c>
      <c r="F9" s="13"/>
      <c r="G9" s="25"/>
      <c r="H9" s="14"/>
      <c r="I9" s="12"/>
      <c r="J9" s="14" t="s">
        <v>29</v>
      </c>
      <c r="K9" s="103">
        <v>0.35</v>
      </c>
      <c r="L9" s="103">
        <f>E9+K9</f>
        <v>1.8399999999999999</v>
      </c>
    </row>
    <row r="10" spans="1:12" x14ac:dyDescent="0.3">
      <c r="A10" s="69">
        <v>3</v>
      </c>
      <c r="B10" s="10"/>
      <c r="C10" s="10"/>
      <c r="D10" s="10" t="s">
        <v>30</v>
      </c>
      <c r="E10" s="102"/>
      <c r="F10" s="16"/>
      <c r="G10" s="10"/>
      <c r="H10" s="10"/>
      <c r="I10" s="10"/>
      <c r="J10" s="10" t="s">
        <v>30</v>
      </c>
      <c r="K10" s="102"/>
      <c r="L10" s="102"/>
    </row>
    <row r="11" spans="1:12" x14ac:dyDescent="0.3">
      <c r="A11" s="70"/>
      <c r="B11" s="25"/>
      <c r="C11" s="25"/>
      <c r="D11" s="25" t="s">
        <v>28</v>
      </c>
      <c r="E11" s="109">
        <v>0.44</v>
      </c>
      <c r="F11" s="14"/>
      <c r="G11" s="12"/>
      <c r="H11" s="12"/>
      <c r="I11" s="12"/>
      <c r="J11" s="12" t="s">
        <v>31</v>
      </c>
      <c r="K11" s="103">
        <v>0.25</v>
      </c>
      <c r="L11" s="103">
        <f>E11+K11</f>
        <v>0.69</v>
      </c>
    </row>
    <row r="12" spans="1:12" x14ac:dyDescent="0.3">
      <c r="A12" s="7"/>
      <c r="B12" s="73"/>
      <c r="C12" s="22"/>
      <c r="D12" s="73" t="s">
        <v>32</v>
      </c>
      <c r="E12" s="110"/>
      <c r="F12" s="73"/>
      <c r="G12" s="22"/>
      <c r="H12" s="73"/>
      <c r="I12" s="22"/>
      <c r="J12" s="73" t="s">
        <v>32</v>
      </c>
      <c r="K12" s="110"/>
      <c r="L12" s="104"/>
    </row>
    <row r="13" spans="1:12" x14ac:dyDescent="0.3">
      <c r="A13" s="11">
        <v>6</v>
      </c>
      <c r="B13" s="74"/>
      <c r="C13" s="12"/>
      <c r="D13" s="74" t="s">
        <v>10</v>
      </c>
      <c r="E13" s="103">
        <v>1.05</v>
      </c>
      <c r="F13" s="14"/>
      <c r="G13" s="12"/>
      <c r="H13" s="12"/>
      <c r="I13" s="12"/>
      <c r="J13" s="12" t="s">
        <v>29</v>
      </c>
      <c r="K13" s="103">
        <v>0.33</v>
      </c>
      <c r="L13" s="103">
        <f>E13+K13</f>
        <v>1.3800000000000001</v>
      </c>
    </row>
    <row r="14" spans="1:12" x14ac:dyDescent="0.3">
      <c r="A14" s="84"/>
      <c r="B14" s="80"/>
      <c r="C14" s="85"/>
      <c r="D14" s="80" t="s">
        <v>34</v>
      </c>
      <c r="E14" s="15"/>
      <c r="F14" s="80"/>
      <c r="G14" s="85"/>
      <c r="H14" s="80"/>
      <c r="I14" s="85"/>
      <c r="J14" s="80"/>
      <c r="K14" s="15"/>
      <c r="L14" s="15"/>
    </row>
    <row r="15" spans="1:12" ht="36.75" customHeight="1" x14ac:dyDescent="0.3">
      <c r="A15" s="24">
        <v>2.25</v>
      </c>
      <c r="B15" s="86"/>
      <c r="C15" s="87"/>
      <c r="D15" s="88" t="s">
        <v>35</v>
      </c>
      <c r="E15" s="17">
        <v>0.52</v>
      </c>
      <c r="F15" s="88"/>
      <c r="G15" s="87"/>
      <c r="H15" s="89"/>
      <c r="I15" s="87"/>
      <c r="J15" s="86"/>
      <c r="K15" s="17"/>
      <c r="L15" s="17">
        <v>0.52</v>
      </c>
    </row>
    <row r="16" spans="1:12" x14ac:dyDescent="0.3">
      <c r="A16" s="37"/>
      <c r="B16" s="96"/>
      <c r="C16" s="85"/>
      <c r="D16" s="80"/>
      <c r="E16" s="97"/>
      <c r="F16" s="96"/>
      <c r="G16" s="85"/>
      <c r="H16" s="96"/>
      <c r="I16" s="15"/>
      <c r="J16" s="96" t="s">
        <v>40</v>
      </c>
      <c r="K16" s="15"/>
      <c r="L16" s="15"/>
    </row>
    <row r="17" spans="1:12" x14ac:dyDescent="0.3">
      <c r="A17" s="24">
        <v>3.5</v>
      </c>
      <c r="B17" s="98"/>
      <c r="C17" s="87"/>
      <c r="D17" s="86"/>
      <c r="E17" s="99"/>
      <c r="F17" s="98"/>
      <c r="G17" s="87"/>
      <c r="H17" s="98"/>
      <c r="I17" s="17"/>
      <c r="J17" s="98" t="s">
        <v>28</v>
      </c>
      <c r="K17" s="17">
        <v>0.8</v>
      </c>
      <c r="L17" s="103">
        <f>K17</f>
        <v>0.8</v>
      </c>
    </row>
    <row r="18" spans="1:12" ht="15.75" customHeight="1" x14ac:dyDescent="0.3">
      <c r="A18" s="161"/>
      <c r="B18" s="162"/>
      <c r="C18" s="163"/>
      <c r="D18" s="164"/>
      <c r="E18" s="165"/>
      <c r="F18" s="162" t="s">
        <v>44</v>
      </c>
      <c r="G18" s="163"/>
      <c r="H18" s="162"/>
      <c r="I18" s="166"/>
      <c r="J18" s="162"/>
      <c r="K18" s="166"/>
      <c r="L18" s="110"/>
    </row>
    <row r="19" spans="1:12" ht="39" customHeight="1" x14ac:dyDescent="0.3">
      <c r="A19" s="161">
        <v>5.33</v>
      </c>
      <c r="B19" s="162"/>
      <c r="C19" s="163"/>
      <c r="D19" s="164"/>
      <c r="E19" s="165"/>
      <c r="F19" s="167" t="s">
        <v>45</v>
      </c>
      <c r="G19" s="163">
        <v>1.23</v>
      </c>
      <c r="H19" s="162"/>
      <c r="I19" s="166"/>
      <c r="J19" s="162"/>
      <c r="K19" s="166"/>
      <c r="L19" s="103">
        <f>C19+E19+G19+I19+K19</f>
        <v>1.23</v>
      </c>
    </row>
    <row r="20" spans="1:12" x14ac:dyDescent="0.3">
      <c r="A20" s="7"/>
      <c r="B20" s="10"/>
      <c r="C20" s="8"/>
      <c r="D20" s="10"/>
      <c r="E20" s="102"/>
      <c r="F20" s="16"/>
      <c r="G20" s="20"/>
      <c r="H20" s="10"/>
      <c r="I20" s="10"/>
      <c r="J20" s="10"/>
      <c r="K20" s="102"/>
      <c r="L20" s="102"/>
    </row>
    <row r="21" spans="1:12" x14ac:dyDescent="0.3">
      <c r="A21" s="76">
        <f>SUM(A4:A20)</f>
        <v>34.33</v>
      </c>
      <c r="B21" s="11" t="s">
        <v>8</v>
      </c>
      <c r="C21" s="77">
        <f>SUM(C4:C20)</f>
        <v>0</v>
      </c>
      <c r="D21" s="25"/>
      <c r="E21" s="109">
        <f>SUM(E6:E20)</f>
        <v>4.25</v>
      </c>
      <c r="F21" s="26"/>
      <c r="G21" s="18">
        <f>SUM(G4:G20)</f>
        <v>1.23</v>
      </c>
      <c r="H21" s="11"/>
      <c r="I21" s="12">
        <f>SUM(I4:I20)</f>
        <v>0</v>
      </c>
      <c r="J21" s="11"/>
      <c r="K21" s="109">
        <f>SUM(K4:K20)</f>
        <v>2.42</v>
      </c>
      <c r="L21" s="83">
        <f>SUM(L4:L20)</f>
        <v>7.8999999999999986</v>
      </c>
    </row>
    <row r="22" spans="1:12" x14ac:dyDescent="0.3">
      <c r="A22" s="27"/>
      <c r="B22" s="1"/>
      <c r="C22" s="2"/>
      <c r="D22" s="1"/>
      <c r="E22" s="1"/>
      <c r="F22" s="3"/>
      <c r="G22" s="1"/>
      <c r="H22" s="1"/>
      <c r="I22" s="9"/>
      <c r="J22" s="28"/>
      <c r="K22" s="1"/>
      <c r="L22" s="106"/>
    </row>
    <row r="23" spans="1:12" x14ac:dyDescent="0.3">
      <c r="A23" s="30"/>
      <c r="B23" s="1"/>
      <c r="C23" s="2"/>
      <c r="D23" s="1"/>
      <c r="E23" s="1"/>
      <c r="F23" s="3"/>
      <c r="G23" s="1"/>
      <c r="H23" s="1" t="s">
        <v>11</v>
      </c>
      <c r="I23" s="1"/>
      <c r="J23" s="28"/>
      <c r="K23" s="31">
        <f>L21*4.33</f>
        <v>34.206999999999994</v>
      </c>
      <c r="L23" s="32"/>
    </row>
    <row r="24" spans="1:12" x14ac:dyDescent="0.3">
      <c r="A24" s="28"/>
      <c r="B24" s="1"/>
      <c r="C24" s="2"/>
      <c r="D24" s="1"/>
      <c r="E24" s="1"/>
      <c r="F24" s="3"/>
      <c r="G24" s="1"/>
      <c r="H24" s="1"/>
      <c r="I24" s="33"/>
      <c r="J24" s="1"/>
      <c r="K24" s="1"/>
      <c r="L24" s="34"/>
    </row>
    <row r="25" spans="1:12" x14ac:dyDescent="0.3">
      <c r="B25" s="1" t="s">
        <v>12</v>
      </c>
      <c r="C25" s="2"/>
      <c r="D25" s="1"/>
      <c r="E25" s="35" t="s">
        <v>46</v>
      </c>
      <c r="F25" s="36"/>
      <c r="G25" s="1"/>
      <c r="H25" s="1"/>
      <c r="I25" s="1"/>
      <c r="J25" s="1"/>
      <c r="K25" s="1"/>
    </row>
    <row r="26" spans="1:12" x14ac:dyDescent="0.3">
      <c r="B26" s="1" t="s">
        <v>16</v>
      </c>
      <c r="C26" s="2"/>
      <c r="D26" s="1" t="str">
        <f>B1</f>
        <v>ANGELES ROMERA LOPEZ</v>
      </c>
      <c r="E26" s="1"/>
      <c r="F26" s="3"/>
      <c r="G26" s="1"/>
      <c r="H26" s="1"/>
      <c r="I26" s="1"/>
      <c r="J26" s="1"/>
      <c r="K26" s="1"/>
    </row>
  </sheetData>
  <pageMargins left="0.7" right="0.7" top="0.75" bottom="0.75" header="0.3" footer="0.3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sqref="A1:L24"/>
    </sheetView>
  </sheetViews>
  <sheetFormatPr baseColWidth="10" defaultRowHeight="14.4" x14ac:dyDescent="0.3"/>
  <cols>
    <col min="1" max="1" width="5.6640625" customWidth="1"/>
    <col min="3" max="3" width="6.88671875" customWidth="1"/>
    <col min="4" max="4" width="16.88671875" customWidth="1"/>
    <col min="5" max="5" width="6" customWidth="1"/>
    <col min="7" max="7" width="5.5546875" customWidth="1"/>
    <col min="8" max="8" width="7.44140625" customWidth="1"/>
    <col min="9" max="9" width="4.88671875" customWidth="1"/>
    <col min="10" max="10" width="16.33203125" customWidth="1"/>
    <col min="11" max="11" width="5.6640625" customWidth="1"/>
    <col min="12" max="12" width="6" customWidth="1"/>
  </cols>
  <sheetData>
    <row r="1" spans="1:12" x14ac:dyDescent="0.3">
      <c r="B1" s="1" t="s">
        <v>15</v>
      </c>
      <c r="C1" s="2"/>
      <c r="D1" s="1"/>
      <c r="E1" s="1"/>
      <c r="F1" s="3"/>
      <c r="G1" s="1"/>
      <c r="H1" s="1"/>
      <c r="I1" s="1"/>
      <c r="J1" s="1"/>
      <c r="K1" s="1"/>
    </row>
    <row r="2" spans="1:12" x14ac:dyDescent="0.3">
      <c r="B2" s="1"/>
      <c r="C2" s="2"/>
      <c r="D2" s="1"/>
      <c r="E2" s="1"/>
      <c r="F2" s="3"/>
      <c r="G2" s="1"/>
      <c r="H2" s="1"/>
      <c r="I2" s="1"/>
      <c r="J2" s="1"/>
      <c r="K2" s="1"/>
    </row>
    <row r="3" spans="1:12" x14ac:dyDescent="0.3">
      <c r="A3" s="4" t="s">
        <v>0</v>
      </c>
      <c r="B3" s="4" t="s">
        <v>1</v>
      </c>
      <c r="C3" s="5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</row>
    <row r="4" spans="1:12" ht="12.75" customHeight="1" x14ac:dyDescent="0.3">
      <c r="A4" s="7"/>
      <c r="B4" s="41"/>
      <c r="C4" s="8"/>
      <c r="D4" s="10"/>
      <c r="E4" s="104"/>
      <c r="F4" s="16"/>
      <c r="G4" s="19"/>
      <c r="H4" s="10"/>
      <c r="I4" s="10"/>
      <c r="J4" s="16" t="s">
        <v>9</v>
      </c>
      <c r="K4" s="102"/>
      <c r="L4" s="102"/>
    </row>
    <row r="5" spans="1:12" x14ac:dyDescent="0.3">
      <c r="A5" s="11">
        <v>3</v>
      </c>
      <c r="B5" s="12"/>
      <c r="C5" s="77"/>
      <c r="D5" s="14"/>
      <c r="E5" s="107"/>
      <c r="F5" s="13"/>
      <c r="G5" s="18"/>
      <c r="H5" s="12"/>
      <c r="I5" s="12"/>
      <c r="J5" s="13" t="s">
        <v>10</v>
      </c>
      <c r="K5" s="103">
        <v>0.69</v>
      </c>
      <c r="L5" s="103">
        <f>C5+E5+G5+I5+K5</f>
        <v>0.69</v>
      </c>
    </row>
    <row r="6" spans="1:12" x14ac:dyDescent="0.3">
      <c r="A6" s="64">
        <v>3.25</v>
      </c>
      <c r="B6" s="38" t="s">
        <v>25</v>
      </c>
      <c r="C6" s="78"/>
      <c r="D6" s="38"/>
      <c r="E6" s="64"/>
      <c r="F6" s="38"/>
      <c r="G6" s="64"/>
      <c r="H6" s="65"/>
      <c r="I6" s="64"/>
      <c r="J6" s="65"/>
      <c r="K6" s="64"/>
      <c r="L6" s="64"/>
    </row>
    <row r="7" spans="1:12" x14ac:dyDescent="0.3">
      <c r="A7" s="75"/>
      <c r="B7" s="22" t="s">
        <v>24</v>
      </c>
      <c r="C7" s="79">
        <v>0.75</v>
      </c>
      <c r="D7" s="61"/>
      <c r="E7" s="108"/>
      <c r="F7" s="62"/>
      <c r="G7" s="63"/>
      <c r="H7" s="22"/>
      <c r="I7" s="22"/>
      <c r="J7" s="62"/>
      <c r="K7" s="110"/>
      <c r="L7" s="103">
        <f>C7+E7+G7+I7+K7</f>
        <v>0.75</v>
      </c>
    </row>
    <row r="8" spans="1:12" x14ac:dyDescent="0.3">
      <c r="A8" s="69">
        <v>8</v>
      </c>
      <c r="B8" s="10"/>
      <c r="C8" s="10"/>
      <c r="D8" s="10" t="s">
        <v>27</v>
      </c>
      <c r="E8" s="102"/>
      <c r="F8" s="16"/>
      <c r="G8" s="16"/>
      <c r="H8" s="10"/>
      <c r="I8" s="10"/>
      <c r="J8" s="10" t="s">
        <v>27</v>
      </c>
      <c r="K8" s="102"/>
      <c r="L8" s="102"/>
    </row>
    <row r="9" spans="1:12" x14ac:dyDescent="0.3">
      <c r="A9" s="70"/>
      <c r="B9" s="14"/>
      <c r="C9" s="14"/>
      <c r="D9" s="14" t="s">
        <v>28</v>
      </c>
      <c r="E9" s="107">
        <v>1.49</v>
      </c>
      <c r="F9" s="13"/>
      <c r="G9" s="25"/>
      <c r="H9" s="14"/>
      <c r="I9" s="12"/>
      <c r="J9" s="14" t="s">
        <v>29</v>
      </c>
      <c r="K9" s="103">
        <v>0.35</v>
      </c>
      <c r="L9" s="103">
        <f>E9+K9</f>
        <v>1.8399999999999999</v>
      </c>
    </row>
    <row r="10" spans="1:12" x14ac:dyDescent="0.3">
      <c r="A10" s="69">
        <v>3</v>
      </c>
      <c r="B10" s="10"/>
      <c r="C10" s="10"/>
      <c r="D10" s="10" t="s">
        <v>30</v>
      </c>
      <c r="E10" s="102"/>
      <c r="F10" s="16"/>
      <c r="G10" s="10"/>
      <c r="H10" s="10"/>
      <c r="I10" s="10"/>
      <c r="J10" s="10" t="s">
        <v>30</v>
      </c>
      <c r="K10" s="102"/>
      <c r="L10" s="102"/>
    </row>
    <row r="11" spans="1:12" x14ac:dyDescent="0.3">
      <c r="A11" s="70"/>
      <c r="B11" s="25"/>
      <c r="C11" s="25"/>
      <c r="D11" s="25" t="s">
        <v>28</v>
      </c>
      <c r="E11" s="109">
        <v>0.44</v>
      </c>
      <c r="F11" s="14"/>
      <c r="G11" s="12"/>
      <c r="H11" s="12"/>
      <c r="I11" s="12"/>
      <c r="J11" s="12" t="s">
        <v>31</v>
      </c>
      <c r="K11" s="103">
        <v>0.25</v>
      </c>
      <c r="L11" s="103">
        <f>E11+K11</f>
        <v>0.69</v>
      </c>
    </row>
    <row r="12" spans="1:12" x14ac:dyDescent="0.3">
      <c r="A12" s="7"/>
      <c r="B12" s="73"/>
      <c r="C12" s="22"/>
      <c r="D12" s="73" t="s">
        <v>32</v>
      </c>
      <c r="E12" s="110"/>
      <c r="F12" s="73"/>
      <c r="G12" s="22"/>
      <c r="H12" s="73"/>
      <c r="I12" s="22"/>
      <c r="J12" s="73" t="s">
        <v>32</v>
      </c>
      <c r="K12" s="110"/>
      <c r="L12" s="104"/>
    </row>
    <row r="13" spans="1:12" x14ac:dyDescent="0.3">
      <c r="A13" s="11">
        <v>6</v>
      </c>
      <c r="B13" s="74"/>
      <c r="C13" s="12"/>
      <c r="D13" s="74" t="s">
        <v>10</v>
      </c>
      <c r="E13" s="103">
        <v>1.05</v>
      </c>
      <c r="F13" s="14"/>
      <c r="G13" s="12"/>
      <c r="H13" s="12"/>
      <c r="I13" s="12"/>
      <c r="J13" s="12" t="s">
        <v>29</v>
      </c>
      <c r="K13" s="103">
        <v>0.33</v>
      </c>
      <c r="L13" s="103">
        <f>E13+K13</f>
        <v>1.3800000000000001</v>
      </c>
    </row>
    <row r="14" spans="1:12" x14ac:dyDescent="0.3">
      <c r="A14" s="84"/>
      <c r="B14" s="80"/>
      <c r="C14" s="85"/>
      <c r="D14" s="80" t="s">
        <v>34</v>
      </c>
      <c r="E14" s="15"/>
      <c r="F14" s="80"/>
      <c r="G14" s="85"/>
      <c r="H14" s="80"/>
      <c r="I14" s="85"/>
      <c r="J14" s="80"/>
      <c r="K14" s="15"/>
      <c r="L14" s="15"/>
    </row>
    <row r="15" spans="1:12" ht="43.5" customHeight="1" x14ac:dyDescent="0.3">
      <c r="A15" s="24">
        <v>2.25</v>
      </c>
      <c r="B15" s="86"/>
      <c r="C15" s="87"/>
      <c r="D15" s="88" t="s">
        <v>35</v>
      </c>
      <c r="E15" s="17">
        <v>0.52</v>
      </c>
      <c r="F15" s="88"/>
      <c r="G15" s="87"/>
      <c r="H15" s="89"/>
      <c r="I15" s="87"/>
      <c r="J15" s="86"/>
      <c r="K15" s="17"/>
      <c r="L15" s="17">
        <v>0.52</v>
      </c>
    </row>
    <row r="16" spans="1:12" x14ac:dyDescent="0.3">
      <c r="A16" s="37"/>
      <c r="B16" s="96"/>
      <c r="C16" s="85"/>
      <c r="D16" s="80"/>
      <c r="E16" s="97"/>
      <c r="F16" s="96"/>
      <c r="G16" s="85"/>
      <c r="H16" s="96"/>
      <c r="I16" s="15"/>
      <c r="J16" s="96" t="s">
        <v>40</v>
      </c>
      <c r="K16" s="15"/>
      <c r="L16" s="15"/>
    </row>
    <row r="17" spans="1:12" x14ac:dyDescent="0.3">
      <c r="A17" s="24">
        <v>3.5</v>
      </c>
      <c r="B17" s="98"/>
      <c r="C17" s="87"/>
      <c r="D17" s="86"/>
      <c r="E17" s="99"/>
      <c r="F17" s="98"/>
      <c r="G17" s="87"/>
      <c r="H17" s="98"/>
      <c r="I17" s="17"/>
      <c r="J17" s="98" t="s">
        <v>28</v>
      </c>
      <c r="K17" s="17">
        <v>0.8</v>
      </c>
      <c r="L17" s="103">
        <f>K17</f>
        <v>0.8</v>
      </c>
    </row>
    <row r="18" spans="1:12" x14ac:dyDescent="0.3">
      <c r="A18" s="7"/>
      <c r="B18" s="10"/>
      <c r="C18" s="8"/>
      <c r="D18" s="10"/>
      <c r="E18" s="102"/>
      <c r="F18" s="16"/>
      <c r="G18" s="20"/>
      <c r="H18" s="10"/>
      <c r="I18" s="10"/>
      <c r="J18" s="10"/>
      <c r="K18" s="102"/>
      <c r="L18" s="102"/>
    </row>
    <row r="19" spans="1:12" x14ac:dyDescent="0.3">
      <c r="A19" s="76">
        <f>SUM(A4:A18)</f>
        <v>29</v>
      </c>
      <c r="B19" s="11" t="s">
        <v>8</v>
      </c>
      <c r="C19" s="77">
        <f>SUM(C4:C18)</f>
        <v>0.75</v>
      </c>
      <c r="D19" s="25"/>
      <c r="E19" s="109">
        <f>SUM(E4:E18)</f>
        <v>3.5</v>
      </c>
      <c r="F19" s="26"/>
      <c r="G19" s="18">
        <f>SUM(G4:G18)</f>
        <v>0</v>
      </c>
      <c r="H19" s="11"/>
      <c r="I19" s="12">
        <f>SUM(I4:I18)</f>
        <v>0</v>
      </c>
      <c r="J19" s="11"/>
      <c r="K19" s="109">
        <f>SUM(K4:K18)</f>
        <v>2.42</v>
      </c>
      <c r="L19" s="83">
        <f>SUM(L4:L18)</f>
        <v>6.669999999999999</v>
      </c>
    </row>
    <row r="20" spans="1:12" x14ac:dyDescent="0.3">
      <c r="A20" s="27"/>
      <c r="B20" s="1"/>
      <c r="C20" s="2"/>
      <c r="D20" s="1"/>
      <c r="E20" s="1"/>
      <c r="F20" s="3"/>
      <c r="G20" s="1"/>
      <c r="H20" s="1"/>
      <c r="I20" s="9"/>
      <c r="J20" s="28"/>
      <c r="K20" s="1"/>
      <c r="L20" s="106"/>
    </row>
    <row r="21" spans="1:12" x14ac:dyDescent="0.3">
      <c r="A21" s="30"/>
      <c r="B21" s="1"/>
      <c r="C21" s="2"/>
      <c r="D21" s="1"/>
      <c r="E21" s="1"/>
      <c r="F21" s="3"/>
      <c r="G21" s="1"/>
      <c r="H21" s="1" t="s">
        <v>11</v>
      </c>
      <c r="I21" s="1"/>
      <c r="J21" s="28"/>
      <c r="K21" s="31">
        <f>L19*4.33</f>
        <v>28.881099999999996</v>
      </c>
      <c r="L21" s="32"/>
    </row>
    <row r="22" spans="1:12" x14ac:dyDescent="0.3">
      <c r="A22" s="28"/>
      <c r="B22" s="1"/>
      <c r="C22" s="2"/>
      <c r="D22" s="1"/>
      <c r="E22" s="1"/>
      <c r="F22" s="3"/>
      <c r="G22" s="1"/>
      <c r="H22" s="1"/>
      <c r="I22" s="33"/>
      <c r="J22" s="1"/>
      <c r="K22" s="1"/>
      <c r="L22" s="34"/>
    </row>
    <row r="23" spans="1:12" x14ac:dyDescent="0.3">
      <c r="B23" s="1" t="s">
        <v>12</v>
      </c>
      <c r="C23" s="2"/>
      <c r="D23" s="1"/>
      <c r="E23" s="35" t="s">
        <v>43</v>
      </c>
      <c r="F23" s="36"/>
      <c r="G23" s="1"/>
      <c r="H23" s="1"/>
      <c r="I23" s="1"/>
      <c r="J23" s="1"/>
      <c r="K23" s="1"/>
    </row>
    <row r="24" spans="1:12" x14ac:dyDescent="0.3">
      <c r="B24" s="1" t="s">
        <v>16</v>
      </c>
      <c r="C24" s="2"/>
      <c r="D24" s="1" t="str">
        <f>B1</f>
        <v>ANGELES ROMERA LOPEZ</v>
      </c>
      <c r="E24" s="1"/>
      <c r="F24" s="3"/>
      <c r="G24" s="1"/>
      <c r="H24" s="1"/>
      <c r="I24" s="1"/>
      <c r="J24" s="1"/>
      <c r="K24" s="1"/>
    </row>
  </sheetData>
  <pageMargins left="0.7" right="0.7" top="0.75" bottom="0.75" header="0.3" footer="0.3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sqref="A1:L26"/>
    </sheetView>
  </sheetViews>
  <sheetFormatPr baseColWidth="10" defaultRowHeight="14.4" x14ac:dyDescent="0.3"/>
  <cols>
    <col min="1" max="1" width="6.88671875" customWidth="1"/>
    <col min="2" max="2" width="15" customWidth="1"/>
    <col min="3" max="3" width="5.5546875" customWidth="1"/>
    <col min="4" max="4" width="21.33203125" customWidth="1"/>
    <col min="5" max="5" width="7.88671875" customWidth="1"/>
    <col min="6" max="6" width="9.88671875" customWidth="1"/>
    <col min="7" max="7" width="7.6640625" customWidth="1"/>
    <col min="8" max="8" width="9.44140625" customWidth="1"/>
    <col min="9" max="9" width="6.109375" customWidth="1"/>
    <col min="10" max="10" width="14.88671875" customWidth="1"/>
    <col min="11" max="11" width="6.88671875" customWidth="1"/>
    <col min="12" max="12" width="7.88671875" customWidth="1"/>
  </cols>
  <sheetData>
    <row r="1" spans="1:14" x14ac:dyDescent="0.3">
      <c r="B1" s="1" t="s">
        <v>15</v>
      </c>
      <c r="C1" s="2"/>
      <c r="D1" s="1"/>
      <c r="E1" s="1"/>
      <c r="F1" s="3"/>
      <c r="G1" s="1"/>
      <c r="H1" s="1"/>
      <c r="I1" s="1"/>
      <c r="J1" s="1"/>
      <c r="K1" s="1"/>
    </row>
    <row r="2" spans="1:14" x14ac:dyDescent="0.3">
      <c r="B2" s="1"/>
      <c r="C2" s="2"/>
      <c r="D2" s="1"/>
      <c r="E2" s="1"/>
      <c r="F2" s="3"/>
      <c r="G2" s="1"/>
      <c r="H2" s="1"/>
      <c r="I2" s="1"/>
      <c r="J2" s="1"/>
      <c r="K2" s="1"/>
    </row>
    <row r="3" spans="1:14" x14ac:dyDescent="0.3">
      <c r="A3" s="4" t="s">
        <v>0</v>
      </c>
      <c r="B3" s="4" t="s">
        <v>1</v>
      </c>
      <c r="C3" s="5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</row>
    <row r="4" spans="1:14" ht="13.5" customHeight="1" x14ac:dyDescent="0.3">
      <c r="A4" s="7"/>
      <c r="B4" s="41"/>
      <c r="C4" s="8"/>
      <c r="D4" s="10"/>
      <c r="E4" s="104"/>
      <c r="F4" s="16"/>
      <c r="G4" s="19"/>
      <c r="H4" s="10"/>
      <c r="I4" s="10"/>
      <c r="J4" s="16" t="s">
        <v>9</v>
      </c>
      <c r="K4" s="102"/>
      <c r="L4" s="102"/>
    </row>
    <row r="5" spans="1:14" x14ac:dyDescent="0.3">
      <c r="A5" s="11">
        <v>3</v>
      </c>
      <c r="B5" s="12"/>
      <c r="C5" s="77"/>
      <c r="D5" s="14"/>
      <c r="E5" s="107"/>
      <c r="F5" s="13"/>
      <c r="G5" s="18"/>
      <c r="H5" s="12"/>
      <c r="I5" s="12"/>
      <c r="J5" s="13" t="s">
        <v>10</v>
      </c>
      <c r="K5" s="103">
        <v>0.69</v>
      </c>
      <c r="L5" s="103">
        <f>C5+E5+G5+I5+K5</f>
        <v>0.69</v>
      </c>
    </row>
    <row r="6" spans="1:14" x14ac:dyDescent="0.3">
      <c r="A6" s="64">
        <v>3.25</v>
      </c>
      <c r="B6" s="38" t="s">
        <v>25</v>
      </c>
      <c r="C6" s="78"/>
      <c r="D6" s="38"/>
      <c r="E6" s="64"/>
      <c r="F6" s="38"/>
      <c r="G6" s="64"/>
      <c r="H6" s="65"/>
      <c r="I6" s="64"/>
      <c r="J6" s="65"/>
      <c r="K6" s="64"/>
      <c r="L6" s="64"/>
    </row>
    <row r="7" spans="1:14" x14ac:dyDescent="0.3">
      <c r="A7" s="75"/>
      <c r="B7" s="22" t="s">
        <v>24</v>
      </c>
      <c r="C7" s="79">
        <v>0.75</v>
      </c>
      <c r="D7" s="61"/>
      <c r="E7" s="108"/>
      <c r="F7" s="62"/>
      <c r="G7" s="63"/>
      <c r="H7" s="22"/>
      <c r="I7" s="22"/>
      <c r="J7" s="62"/>
      <c r="K7" s="110"/>
      <c r="L7" s="103">
        <f>C7+E7+G7+I7+K7</f>
        <v>0.75</v>
      </c>
    </row>
    <row r="8" spans="1:14" x14ac:dyDescent="0.3">
      <c r="A8" s="69">
        <v>8</v>
      </c>
      <c r="B8" s="10"/>
      <c r="C8" s="10"/>
      <c r="D8" s="10" t="s">
        <v>27</v>
      </c>
      <c r="E8" s="102"/>
      <c r="F8" s="16"/>
      <c r="G8" s="16"/>
      <c r="H8" s="10"/>
      <c r="I8" s="10"/>
      <c r="J8" s="10" t="s">
        <v>27</v>
      </c>
      <c r="K8" s="102"/>
      <c r="L8" s="102"/>
    </row>
    <row r="9" spans="1:14" x14ac:dyDescent="0.3">
      <c r="A9" s="70"/>
      <c r="B9" s="14"/>
      <c r="C9" s="14"/>
      <c r="D9" s="14" t="s">
        <v>28</v>
      </c>
      <c r="E9" s="107">
        <v>1.49</v>
      </c>
      <c r="F9" s="13"/>
      <c r="G9" s="25"/>
      <c r="H9" s="14"/>
      <c r="I9" s="12"/>
      <c r="J9" s="14" t="s">
        <v>29</v>
      </c>
      <c r="K9" s="103">
        <v>0.35</v>
      </c>
      <c r="L9" s="103">
        <f>E9+K9</f>
        <v>1.8399999999999999</v>
      </c>
    </row>
    <row r="10" spans="1:14" x14ac:dyDescent="0.3">
      <c r="A10" s="69">
        <v>3</v>
      </c>
      <c r="B10" s="10"/>
      <c r="C10" s="10"/>
      <c r="D10" s="10" t="s">
        <v>30</v>
      </c>
      <c r="E10" s="102"/>
      <c r="F10" s="16"/>
      <c r="G10" s="10"/>
      <c r="H10" s="10"/>
      <c r="I10" s="10"/>
      <c r="J10" s="10" t="s">
        <v>30</v>
      </c>
      <c r="K10" s="102"/>
      <c r="L10" s="102"/>
    </row>
    <row r="11" spans="1:14" x14ac:dyDescent="0.3">
      <c r="A11" s="70"/>
      <c r="B11" s="25"/>
      <c r="C11" s="25"/>
      <c r="D11" s="25" t="s">
        <v>28</v>
      </c>
      <c r="E11" s="109">
        <v>0.44</v>
      </c>
      <c r="F11" s="14"/>
      <c r="G11" s="12"/>
      <c r="H11" s="12"/>
      <c r="I11" s="12"/>
      <c r="J11" s="12" t="s">
        <v>31</v>
      </c>
      <c r="K11" s="103">
        <v>0.25</v>
      </c>
      <c r="L11" s="103">
        <f>E11+K11</f>
        <v>0.69</v>
      </c>
    </row>
    <row r="12" spans="1:14" x14ac:dyDescent="0.3">
      <c r="A12" s="7"/>
      <c r="B12" s="73"/>
      <c r="C12" s="22"/>
      <c r="D12" s="73" t="s">
        <v>32</v>
      </c>
      <c r="E12" s="110"/>
      <c r="F12" s="73"/>
      <c r="G12" s="22"/>
      <c r="H12" s="73"/>
      <c r="I12" s="22"/>
      <c r="J12" s="73" t="s">
        <v>32</v>
      </c>
      <c r="K12" s="110"/>
      <c r="L12" s="104"/>
    </row>
    <row r="13" spans="1:14" ht="15" customHeight="1" x14ac:dyDescent="0.3">
      <c r="A13" s="11">
        <v>6</v>
      </c>
      <c r="B13" s="74"/>
      <c r="C13" s="12"/>
      <c r="D13" s="74" t="s">
        <v>10</v>
      </c>
      <c r="E13" s="103">
        <v>1.05</v>
      </c>
      <c r="F13" s="14"/>
      <c r="G13" s="12"/>
      <c r="H13" s="12"/>
      <c r="I13" s="12"/>
      <c r="J13" s="12" t="s">
        <v>29</v>
      </c>
      <c r="K13" s="103">
        <v>0.33</v>
      </c>
      <c r="L13" s="103">
        <f>E13+K13</f>
        <v>1.3800000000000001</v>
      </c>
    </row>
    <row r="14" spans="1:14" x14ac:dyDescent="0.3">
      <c r="A14" s="84"/>
      <c r="B14" s="80"/>
      <c r="C14" s="85"/>
      <c r="D14" s="80" t="s">
        <v>34</v>
      </c>
      <c r="E14" s="15"/>
      <c r="F14" s="80"/>
      <c r="G14" s="85"/>
      <c r="H14" s="80"/>
      <c r="I14" s="85"/>
      <c r="J14" s="80"/>
      <c r="K14" s="15"/>
      <c r="L14" s="15"/>
    </row>
    <row r="15" spans="1:14" ht="37.5" customHeight="1" x14ac:dyDescent="0.3">
      <c r="A15" s="24">
        <v>2.25</v>
      </c>
      <c r="B15" s="86"/>
      <c r="C15" s="87"/>
      <c r="D15" s="88" t="s">
        <v>35</v>
      </c>
      <c r="E15" s="17">
        <v>0.52</v>
      </c>
      <c r="F15" s="88"/>
      <c r="G15" s="87"/>
      <c r="H15" s="89"/>
      <c r="I15" s="87"/>
      <c r="J15" s="86"/>
      <c r="K15" s="17"/>
      <c r="L15" s="17">
        <v>0.52</v>
      </c>
    </row>
    <row r="16" spans="1:14" x14ac:dyDescent="0.3">
      <c r="A16" s="91"/>
      <c r="B16" s="91"/>
      <c r="C16" s="91"/>
      <c r="D16" s="91" t="s">
        <v>37</v>
      </c>
      <c r="E16" s="105"/>
      <c r="F16" s="92"/>
      <c r="G16" s="91"/>
      <c r="H16" s="91"/>
      <c r="I16" s="91"/>
      <c r="J16" s="91"/>
      <c r="K16" s="105"/>
      <c r="L16" s="105"/>
      <c r="M16" s="95"/>
      <c r="N16" s="95"/>
    </row>
    <row r="17" spans="1:14" x14ac:dyDescent="0.3">
      <c r="A17" s="93">
        <v>2</v>
      </c>
      <c r="B17" s="93"/>
      <c r="C17" s="93"/>
      <c r="D17" s="93" t="s">
        <v>38</v>
      </c>
      <c r="E17" s="68">
        <v>0.46</v>
      </c>
      <c r="F17" s="94"/>
      <c r="G17" s="93"/>
      <c r="H17" s="93"/>
      <c r="I17" s="93"/>
      <c r="J17" s="93"/>
      <c r="K17" s="68"/>
      <c r="L17" s="68">
        <v>0.46</v>
      </c>
      <c r="M17" s="95"/>
      <c r="N17" s="95"/>
    </row>
    <row r="18" spans="1:14" x14ac:dyDescent="0.3">
      <c r="A18" s="37"/>
      <c r="B18" s="96"/>
      <c r="C18" s="85"/>
      <c r="D18" s="80"/>
      <c r="E18" s="97"/>
      <c r="F18" s="96"/>
      <c r="G18" s="85"/>
      <c r="H18" s="96"/>
      <c r="I18" s="15"/>
      <c r="J18" s="96" t="s">
        <v>40</v>
      </c>
      <c r="K18" s="15"/>
      <c r="L18" s="15"/>
      <c r="M18" s="95"/>
      <c r="N18" s="95"/>
    </row>
    <row r="19" spans="1:14" x14ac:dyDescent="0.3">
      <c r="A19" s="24">
        <v>3.5</v>
      </c>
      <c r="B19" s="98"/>
      <c r="C19" s="87"/>
      <c r="D19" s="86"/>
      <c r="E19" s="99"/>
      <c r="F19" s="98"/>
      <c r="G19" s="87"/>
      <c r="H19" s="98"/>
      <c r="I19" s="17"/>
      <c r="J19" s="98" t="s">
        <v>28</v>
      </c>
      <c r="K19" s="17">
        <v>0.8</v>
      </c>
      <c r="L19" s="103">
        <f>K19</f>
        <v>0.8</v>
      </c>
      <c r="M19" s="95"/>
      <c r="N19" s="95"/>
    </row>
    <row r="20" spans="1:14" x14ac:dyDescent="0.3">
      <c r="A20" s="7"/>
      <c r="B20" s="10"/>
      <c r="C20" s="8"/>
      <c r="D20" s="10"/>
      <c r="E20" s="102"/>
      <c r="F20" s="16"/>
      <c r="G20" s="20"/>
      <c r="H20" s="10"/>
      <c r="I20" s="10"/>
      <c r="J20" s="10"/>
      <c r="K20" s="102"/>
      <c r="L20" s="102"/>
    </row>
    <row r="21" spans="1:14" x14ac:dyDescent="0.3">
      <c r="A21" s="76">
        <f>SUM(A4:A20)</f>
        <v>31</v>
      </c>
      <c r="B21" s="11" t="s">
        <v>8</v>
      </c>
      <c r="C21" s="77">
        <f>SUM(C4:C20)</f>
        <v>0.75</v>
      </c>
      <c r="D21" s="25"/>
      <c r="E21" s="109">
        <f>SUM(E4:E20)</f>
        <v>3.96</v>
      </c>
      <c r="F21" s="26"/>
      <c r="G21" s="18">
        <f>SUM(G4:G20)</f>
        <v>0</v>
      </c>
      <c r="H21" s="11"/>
      <c r="I21" s="12">
        <f>SUM(I4:I20)</f>
        <v>0</v>
      </c>
      <c r="J21" s="11"/>
      <c r="K21" s="109">
        <f>SUM(K4:K20)</f>
        <v>2.42</v>
      </c>
      <c r="L21" s="83">
        <f>SUM(L5:L20)</f>
        <v>7.129999999999999</v>
      </c>
    </row>
    <row r="22" spans="1:14" x14ac:dyDescent="0.3">
      <c r="A22" s="27"/>
      <c r="B22" s="1"/>
      <c r="C22" s="2"/>
      <c r="D22" s="1"/>
      <c r="E22" s="1"/>
      <c r="F22" s="3"/>
      <c r="G22" s="1"/>
      <c r="H22" s="1"/>
      <c r="I22" s="9"/>
      <c r="J22" s="28"/>
      <c r="K22" s="1"/>
      <c r="L22" s="106"/>
    </row>
    <row r="23" spans="1:14" x14ac:dyDescent="0.3">
      <c r="A23" s="30"/>
      <c r="B23" s="1"/>
      <c r="C23" s="2"/>
      <c r="D23" s="1"/>
      <c r="E23" s="1"/>
      <c r="F23" s="3"/>
      <c r="G23" s="1"/>
      <c r="H23" s="1" t="s">
        <v>11</v>
      </c>
      <c r="I23" s="1"/>
      <c r="J23" s="28"/>
      <c r="K23" s="31">
        <f>L21*4.33</f>
        <v>30.872899999999998</v>
      </c>
      <c r="L23" s="32"/>
    </row>
    <row r="24" spans="1:14" x14ac:dyDescent="0.3">
      <c r="A24" s="28"/>
      <c r="B24" s="1"/>
      <c r="C24" s="2"/>
      <c r="D24" s="1"/>
      <c r="E24" s="1"/>
      <c r="F24" s="3"/>
      <c r="G24" s="1"/>
      <c r="H24" s="1"/>
      <c r="I24" s="33"/>
      <c r="J24" s="1"/>
      <c r="K24" s="1"/>
      <c r="L24" s="34"/>
    </row>
    <row r="25" spans="1:14" x14ac:dyDescent="0.3">
      <c r="B25" s="1" t="s">
        <v>12</v>
      </c>
      <c r="C25" s="2"/>
      <c r="D25" s="1"/>
      <c r="E25" s="35" t="s">
        <v>36</v>
      </c>
      <c r="F25" s="36"/>
      <c r="G25" s="1"/>
      <c r="H25" s="1"/>
      <c r="I25" s="1"/>
      <c r="J25" s="1"/>
      <c r="K25" s="1"/>
    </row>
    <row r="26" spans="1:14" x14ac:dyDescent="0.3">
      <c r="B26" s="1" t="s">
        <v>16</v>
      </c>
      <c r="C26" s="2"/>
      <c r="D26" s="1" t="str">
        <f>B1</f>
        <v>ANGELES ROMERA LOPEZ</v>
      </c>
      <c r="E26" s="1"/>
      <c r="F26" s="3"/>
      <c r="G26" s="1"/>
      <c r="H26" s="1"/>
      <c r="I26" s="1"/>
      <c r="J26" s="1"/>
      <c r="K26" s="1"/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sqref="A1:L23"/>
    </sheetView>
  </sheetViews>
  <sheetFormatPr baseColWidth="10" defaultRowHeight="14.4" x14ac:dyDescent="0.3"/>
  <cols>
    <col min="1" max="1" width="7.5546875" customWidth="1"/>
    <col min="3" max="3" width="8" customWidth="1"/>
    <col min="4" max="4" width="13.6640625" customWidth="1"/>
    <col min="5" max="5" width="7.6640625" customWidth="1"/>
    <col min="7" max="7" width="8.6640625" customWidth="1"/>
    <col min="9" max="9" width="8.109375" customWidth="1"/>
    <col min="11" max="11" width="7.6640625" customWidth="1"/>
    <col min="12" max="12" width="8.5546875" customWidth="1"/>
  </cols>
  <sheetData>
    <row r="1" spans="1:12" x14ac:dyDescent="0.3">
      <c r="B1" s="1" t="s">
        <v>15</v>
      </c>
      <c r="C1" s="2"/>
      <c r="D1" s="1"/>
      <c r="E1" s="1"/>
      <c r="F1" s="3"/>
      <c r="G1" s="1"/>
      <c r="H1" s="1"/>
      <c r="I1" s="1"/>
      <c r="J1" s="1"/>
      <c r="K1" s="1"/>
    </row>
    <row r="2" spans="1:12" x14ac:dyDescent="0.3">
      <c r="A2" s="4" t="s">
        <v>0</v>
      </c>
      <c r="B2" s="4" t="s">
        <v>1</v>
      </c>
      <c r="C2" s="5" t="s">
        <v>2</v>
      </c>
      <c r="D2" s="4" t="s">
        <v>3</v>
      </c>
      <c r="E2" s="4" t="s">
        <v>4</v>
      </c>
      <c r="F2" s="6" t="s">
        <v>5</v>
      </c>
      <c r="G2" s="4" t="s">
        <v>4</v>
      </c>
      <c r="H2" s="4" t="s">
        <v>6</v>
      </c>
      <c r="I2" s="4" t="s">
        <v>4</v>
      </c>
      <c r="J2" s="4" t="s">
        <v>7</v>
      </c>
      <c r="K2" s="4" t="s">
        <v>4</v>
      </c>
      <c r="L2" s="4" t="s">
        <v>8</v>
      </c>
    </row>
    <row r="3" spans="1:12" x14ac:dyDescent="0.3">
      <c r="A3" s="230"/>
      <c r="B3" s="231"/>
      <c r="C3" s="232"/>
      <c r="D3" s="233"/>
      <c r="E3" s="234"/>
      <c r="F3" s="231" t="s">
        <v>44</v>
      </c>
      <c r="G3" s="235"/>
      <c r="H3" s="231"/>
      <c r="I3" s="232"/>
      <c r="J3" s="231"/>
      <c r="K3" s="232"/>
      <c r="L3" s="235"/>
    </row>
    <row r="4" spans="1:12" ht="132.6" x14ac:dyDescent="0.3">
      <c r="A4" s="230">
        <v>5.33</v>
      </c>
      <c r="B4" s="231"/>
      <c r="C4" s="237"/>
      <c r="D4" s="233"/>
      <c r="E4" s="238"/>
      <c r="F4" s="239" t="s">
        <v>85</v>
      </c>
      <c r="G4" s="235">
        <v>1.23</v>
      </c>
      <c r="H4" s="231"/>
      <c r="I4" s="232"/>
      <c r="J4" s="231"/>
      <c r="K4" s="232"/>
      <c r="L4" s="235">
        <v>1.23</v>
      </c>
    </row>
    <row r="5" spans="1:12" x14ac:dyDescent="0.3">
      <c r="A5" s="240">
        <v>3.25</v>
      </c>
      <c r="B5" s="241"/>
      <c r="C5" s="242"/>
      <c r="D5" s="241" t="s">
        <v>25</v>
      </c>
      <c r="E5" s="243"/>
      <c r="F5" s="241"/>
      <c r="G5" s="240"/>
      <c r="H5" s="244"/>
      <c r="I5" s="240"/>
      <c r="J5" s="244"/>
      <c r="K5" s="240"/>
      <c r="L5" s="267"/>
    </row>
    <row r="6" spans="1:12" x14ac:dyDescent="0.3">
      <c r="A6" s="230"/>
      <c r="B6" s="245"/>
      <c r="C6" s="237"/>
      <c r="D6" s="245" t="s">
        <v>83</v>
      </c>
      <c r="E6" s="246">
        <v>0.75</v>
      </c>
      <c r="F6" s="247"/>
      <c r="G6" s="235"/>
      <c r="H6" s="245"/>
      <c r="I6" s="232"/>
      <c r="J6" s="247"/>
      <c r="K6" s="232"/>
      <c r="L6" s="246">
        <f>C6+E6+G6+I6+K6</f>
        <v>0.75</v>
      </c>
    </row>
    <row r="7" spans="1:12" x14ac:dyDescent="0.3">
      <c r="A7" s="248">
        <v>8</v>
      </c>
      <c r="B7" s="249"/>
      <c r="C7" s="250"/>
      <c r="D7" s="249" t="s">
        <v>27</v>
      </c>
      <c r="E7" s="250"/>
      <c r="F7" s="251"/>
      <c r="G7" s="251"/>
      <c r="H7" s="249"/>
      <c r="I7" s="252"/>
      <c r="J7" s="249" t="s">
        <v>27</v>
      </c>
      <c r="K7" s="252"/>
      <c r="L7" s="250"/>
    </row>
    <row r="8" spans="1:12" x14ac:dyDescent="0.3">
      <c r="A8" s="253"/>
      <c r="B8" s="254"/>
      <c r="C8" s="238"/>
      <c r="D8" s="254" t="s">
        <v>28</v>
      </c>
      <c r="E8" s="238">
        <v>1.49</v>
      </c>
      <c r="F8" s="255"/>
      <c r="G8" s="256"/>
      <c r="H8" s="254"/>
      <c r="I8" s="237"/>
      <c r="J8" s="254" t="s">
        <v>29</v>
      </c>
      <c r="K8" s="237">
        <v>0.35</v>
      </c>
      <c r="L8" s="246">
        <f>C8+E8+G8+I8+K8</f>
        <v>1.8399999999999999</v>
      </c>
    </row>
    <row r="9" spans="1:12" x14ac:dyDescent="0.3">
      <c r="A9" s="248">
        <v>3</v>
      </c>
      <c r="B9" s="249"/>
      <c r="C9" s="250"/>
      <c r="D9" s="249" t="s">
        <v>30</v>
      </c>
      <c r="E9" s="250"/>
      <c r="F9" s="251"/>
      <c r="G9" s="249"/>
      <c r="H9" s="249"/>
      <c r="I9" s="252"/>
      <c r="J9" s="249" t="s">
        <v>30</v>
      </c>
      <c r="K9" s="252"/>
      <c r="L9" s="250"/>
    </row>
    <row r="10" spans="1:12" x14ac:dyDescent="0.3">
      <c r="A10" s="253"/>
      <c r="B10" s="256"/>
      <c r="C10" s="257"/>
      <c r="D10" s="256" t="s">
        <v>28</v>
      </c>
      <c r="E10" s="257">
        <v>0.44</v>
      </c>
      <c r="F10" s="254"/>
      <c r="G10" s="258"/>
      <c r="H10" s="258"/>
      <c r="I10" s="237"/>
      <c r="J10" s="258" t="s">
        <v>31</v>
      </c>
      <c r="K10" s="237">
        <v>0.25</v>
      </c>
      <c r="L10" s="246">
        <f>C10+E10+G10+I10+K10</f>
        <v>0.69</v>
      </c>
    </row>
    <row r="11" spans="1:12" x14ac:dyDescent="0.3">
      <c r="A11" s="248"/>
      <c r="B11" s="259"/>
      <c r="C11" s="235"/>
      <c r="D11" s="259" t="s">
        <v>32</v>
      </c>
      <c r="E11" s="235"/>
      <c r="F11" s="259"/>
      <c r="G11" s="245"/>
      <c r="H11" s="259"/>
      <c r="I11" s="232"/>
      <c r="J11" s="259" t="s">
        <v>32</v>
      </c>
      <c r="K11" s="232"/>
      <c r="L11" s="263"/>
    </row>
    <row r="12" spans="1:12" x14ac:dyDescent="0.3">
      <c r="A12" s="253">
        <v>6</v>
      </c>
      <c r="B12" s="261"/>
      <c r="C12" s="246"/>
      <c r="D12" s="261" t="s">
        <v>10</v>
      </c>
      <c r="E12" s="246">
        <v>1.05</v>
      </c>
      <c r="F12" s="254"/>
      <c r="G12" s="258"/>
      <c r="H12" s="258"/>
      <c r="I12" s="237"/>
      <c r="J12" s="258" t="s">
        <v>29</v>
      </c>
      <c r="K12" s="237">
        <v>0.33</v>
      </c>
      <c r="L12" s="246">
        <f>C12+E12+G12+I12+K12</f>
        <v>1.3800000000000001</v>
      </c>
    </row>
    <row r="13" spans="1:12" x14ac:dyDescent="0.3">
      <c r="A13" s="248"/>
      <c r="B13" s="262"/>
      <c r="C13" s="252"/>
      <c r="D13" s="249"/>
      <c r="E13" s="263"/>
      <c r="F13" s="251"/>
      <c r="G13" s="263"/>
      <c r="H13" s="249"/>
      <c r="I13" s="252"/>
      <c r="J13" s="251" t="s">
        <v>9</v>
      </c>
      <c r="K13" s="252"/>
      <c r="L13" s="250"/>
    </row>
    <row r="14" spans="1:12" x14ac:dyDescent="0.3">
      <c r="A14" s="253">
        <v>3</v>
      </c>
      <c r="B14" s="258"/>
      <c r="C14" s="237"/>
      <c r="D14" s="254"/>
      <c r="E14" s="238"/>
      <c r="F14" s="255"/>
      <c r="G14" s="246"/>
      <c r="H14" s="258"/>
      <c r="I14" s="237"/>
      <c r="J14" s="255" t="s">
        <v>10</v>
      </c>
      <c r="K14" s="237">
        <v>0.69</v>
      </c>
      <c r="L14" s="246">
        <f>C14+E14+G14+I14+K14</f>
        <v>0.69</v>
      </c>
    </row>
    <row r="15" spans="1:12" x14ac:dyDescent="0.3">
      <c r="A15" s="264"/>
      <c r="B15" s="251"/>
      <c r="C15" s="252"/>
      <c r="D15" s="251"/>
      <c r="E15" s="250"/>
      <c r="F15" s="251" t="s">
        <v>34</v>
      </c>
      <c r="G15" s="250"/>
      <c r="H15" s="251"/>
      <c r="I15" s="252"/>
      <c r="J15" s="251"/>
      <c r="K15" s="252"/>
      <c r="L15" s="250"/>
    </row>
    <row r="16" spans="1:12" x14ac:dyDescent="0.3">
      <c r="A16" s="253">
        <v>4.33</v>
      </c>
      <c r="B16" s="254"/>
      <c r="C16" s="237"/>
      <c r="D16" s="254"/>
      <c r="E16" s="246"/>
      <c r="F16" s="254" t="s">
        <v>28</v>
      </c>
      <c r="G16" s="246">
        <v>1</v>
      </c>
      <c r="H16" s="254"/>
      <c r="I16" s="237"/>
      <c r="J16" s="254"/>
      <c r="K16" s="237"/>
      <c r="L16" s="246">
        <f>C16+E16+G16+I16+K16</f>
        <v>1</v>
      </c>
    </row>
    <row r="17" spans="1:12" x14ac:dyDescent="0.3">
      <c r="A17" s="248"/>
      <c r="B17" s="265"/>
      <c r="C17" s="252"/>
      <c r="D17" s="251"/>
      <c r="E17" s="263"/>
      <c r="F17" s="265"/>
      <c r="G17" s="250"/>
      <c r="H17" s="265"/>
      <c r="I17" s="252"/>
      <c r="J17" s="265" t="s">
        <v>40</v>
      </c>
      <c r="K17" s="252"/>
      <c r="L17" s="250"/>
    </row>
    <row r="18" spans="1:12" x14ac:dyDescent="0.3">
      <c r="A18" s="253">
        <v>3.5</v>
      </c>
      <c r="B18" s="261"/>
      <c r="C18" s="237"/>
      <c r="D18" s="254"/>
      <c r="E18" s="238"/>
      <c r="F18" s="261"/>
      <c r="G18" s="246"/>
      <c r="H18" s="261"/>
      <c r="I18" s="237"/>
      <c r="J18" s="261" t="s">
        <v>28</v>
      </c>
      <c r="K18" s="237">
        <v>0.8</v>
      </c>
      <c r="L18" s="246">
        <f>K18</f>
        <v>0.8</v>
      </c>
    </row>
    <row r="19" spans="1:12" x14ac:dyDescent="0.3">
      <c r="A19" s="220">
        <f>SUM(A3:A18)</f>
        <v>36.409999999999997</v>
      </c>
      <c r="B19" s="24" t="s">
        <v>8</v>
      </c>
      <c r="C19" s="17">
        <f>SUM(C3:C18)</f>
        <v>0</v>
      </c>
      <c r="D19" s="197"/>
      <c r="E19" s="17">
        <f>SUM(E3:E18)</f>
        <v>3.7300000000000004</v>
      </c>
      <c r="F19" s="189"/>
      <c r="G19" s="17">
        <f>SUM(G3:G18)</f>
        <v>2.23</v>
      </c>
      <c r="H19" s="24"/>
      <c r="I19" s="17">
        <f>SUM(I5:I18)</f>
        <v>0</v>
      </c>
      <c r="J19" s="24"/>
      <c r="K19" s="17">
        <f>SUM(K3:K18)</f>
        <v>2.42</v>
      </c>
      <c r="L19" s="87">
        <f>SUM(L3:L18)</f>
        <v>8.3800000000000008</v>
      </c>
    </row>
    <row r="20" spans="1:12" x14ac:dyDescent="0.3">
      <c r="A20" s="221"/>
      <c r="B20" s="2"/>
      <c r="C20" s="2"/>
      <c r="D20" s="2"/>
      <c r="E20" s="2"/>
      <c r="F20" s="222"/>
      <c r="G20" s="2"/>
      <c r="H20" s="2"/>
      <c r="I20" s="57"/>
      <c r="J20" s="95"/>
      <c r="K20" s="2"/>
      <c r="L20" s="223"/>
    </row>
    <row r="21" spans="1:12" x14ac:dyDescent="0.3">
      <c r="A21" s="224"/>
      <c r="B21" s="2"/>
      <c r="C21" s="2"/>
      <c r="D21" s="2"/>
      <c r="E21" s="2"/>
      <c r="F21" s="222"/>
      <c r="G21" s="2"/>
      <c r="H21" s="2" t="s">
        <v>11</v>
      </c>
      <c r="I21" s="2"/>
      <c r="J21" s="95"/>
      <c r="K21" s="225">
        <f>L19*4.33</f>
        <v>36.285400000000003</v>
      </c>
      <c r="L21" s="42"/>
    </row>
    <row r="22" spans="1:12" x14ac:dyDescent="0.3">
      <c r="A22" s="95"/>
      <c r="B22" s="2" t="s">
        <v>12</v>
      </c>
      <c r="C22" s="2"/>
      <c r="D22" s="2"/>
      <c r="E22" s="58"/>
      <c r="F22" s="226">
        <v>44973</v>
      </c>
      <c r="G22" s="2"/>
      <c r="H22" s="2"/>
      <c r="I22" s="227"/>
      <c r="J22" s="2"/>
      <c r="K22" s="2"/>
      <c r="L22" s="228"/>
    </row>
    <row r="23" spans="1:12" x14ac:dyDescent="0.3">
      <c r="A23" s="2"/>
      <c r="B23" s="2" t="s">
        <v>16</v>
      </c>
      <c r="C23" s="2"/>
      <c r="D23" s="2" t="str">
        <f>B1</f>
        <v>ANGELES ROMERA LOPEZ</v>
      </c>
      <c r="E23" s="2"/>
      <c r="F23" s="222"/>
      <c r="G23" s="2"/>
      <c r="H23" s="2"/>
      <c r="I23" s="2"/>
      <c r="J23" s="2"/>
      <c r="K23" s="2"/>
      <c r="L23" s="2"/>
    </row>
  </sheetData>
  <pageMargins left="0.7" right="0.7" top="0.75" bottom="0.75" header="0.3" footer="0.3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P23" sqref="P23"/>
    </sheetView>
  </sheetViews>
  <sheetFormatPr baseColWidth="10" defaultRowHeight="14.4" x14ac:dyDescent="0.3"/>
  <cols>
    <col min="1" max="1" width="7.33203125" customWidth="1"/>
    <col min="2" max="2" width="10.6640625" customWidth="1"/>
    <col min="3" max="3" width="8.6640625" customWidth="1"/>
    <col min="4" max="4" width="14.6640625" customWidth="1"/>
    <col min="5" max="5" width="7.6640625" customWidth="1"/>
    <col min="6" max="6" width="7.5546875" bestFit="1" customWidth="1"/>
    <col min="7" max="7" width="3.33203125" customWidth="1"/>
    <col min="8" max="8" width="10" customWidth="1"/>
    <col min="9" max="9" width="3.6640625" customWidth="1"/>
    <col min="11" max="11" width="6.88671875" customWidth="1"/>
    <col min="12" max="12" width="8.44140625" customWidth="1"/>
  </cols>
  <sheetData>
    <row r="1" spans="1:14" x14ac:dyDescent="0.3">
      <c r="A1" s="125"/>
      <c r="B1" s="125" t="s">
        <v>15</v>
      </c>
      <c r="C1" s="125"/>
      <c r="D1" s="125"/>
      <c r="E1" s="125"/>
      <c r="F1" s="144"/>
      <c r="G1" s="125"/>
      <c r="H1" s="125"/>
      <c r="I1" s="125"/>
      <c r="J1" s="125"/>
      <c r="K1" s="125"/>
      <c r="L1" s="125"/>
    </row>
    <row r="2" spans="1:14" x14ac:dyDescent="0.3">
      <c r="A2" s="125"/>
      <c r="B2" s="125"/>
      <c r="C2" s="125"/>
      <c r="D2" s="125"/>
      <c r="E2" s="125"/>
      <c r="F2" s="144"/>
      <c r="G2" s="125"/>
      <c r="H2" s="125"/>
      <c r="I2" s="125"/>
      <c r="J2" s="125"/>
      <c r="K2" s="125"/>
      <c r="L2" s="125"/>
    </row>
    <row r="3" spans="1:14" x14ac:dyDescent="0.3">
      <c r="A3" s="153" t="s">
        <v>0</v>
      </c>
      <c r="B3" s="153" t="s">
        <v>1</v>
      </c>
      <c r="C3" s="153" t="s">
        <v>2</v>
      </c>
      <c r="D3" s="153" t="s">
        <v>3</v>
      </c>
      <c r="E3" s="153" t="s">
        <v>4</v>
      </c>
      <c r="F3" s="154" t="s">
        <v>5</v>
      </c>
      <c r="G3" s="153" t="s">
        <v>4</v>
      </c>
      <c r="H3" s="153" t="s">
        <v>6</v>
      </c>
      <c r="I3" s="153" t="s">
        <v>4</v>
      </c>
      <c r="J3" s="153" t="s">
        <v>7</v>
      </c>
      <c r="K3" s="153" t="s">
        <v>4</v>
      </c>
      <c r="L3" s="153" t="s">
        <v>8</v>
      </c>
    </row>
    <row r="4" spans="1:14" x14ac:dyDescent="0.3">
      <c r="A4" s="155"/>
      <c r="B4" s="111"/>
      <c r="C4" s="112"/>
      <c r="D4" s="113"/>
      <c r="E4" s="114"/>
      <c r="F4" s="115"/>
      <c r="G4" s="116"/>
      <c r="H4" s="113"/>
      <c r="I4" s="113"/>
      <c r="J4" s="115" t="s">
        <v>9</v>
      </c>
      <c r="K4" s="112"/>
      <c r="L4" s="112"/>
    </row>
    <row r="5" spans="1:14" ht="10.95" customHeight="1" x14ac:dyDescent="0.3">
      <c r="A5" s="141">
        <v>3</v>
      </c>
      <c r="B5" s="117"/>
      <c r="C5" s="118"/>
      <c r="D5" s="119"/>
      <c r="E5" s="120"/>
      <c r="F5" s="121"/>
      <c r="G5" s="122"/>
      <c r="H5" s="117"/>
      <c r="I5" s="117"/>
      <c r="J5" s="121" t="s">
        <v>10</v>
      </c>
      <c r="K5" s="118">
        <v>0.69</v>
      </c>
      <c r="L5" s="123">
        <f>C5+E5+G5+I5+K5</f>
        <v>0.69</v>
      </c>
    </row>
    <row r="6" spans="1:14" x14ac:dyDescent="0.3">
      <c r="A6" s="126">
        <v>3.25</v>
      </c>
      <c r="B6" s="124" t="s">
        <v>25</v>
      </c>
      <c r="C6" s="125"/>
      <c r="D6" s="124"/>
      <c r="E6" s="126"/>
      <c r="F6" s="124"/>
      <c r="G6" s="126"/>
      <c r="H6" s="127"/>
      <c r="I6" s="126"/>
      <c r="J6" s="127"/>
      <c r="K6" s="126"/>
      <c r="L6" s="126"/>
    </row>
    <row r="7" spans="1:14" ht="10.199999999999999" customHeight="1" x14ac:dyDescent="0.3">
      <c r="A7" s="156"/>
      <c r="B7" s="128" t="s">
        <v>41</v>
      </c>
      <c r="C7" s="129">
        <v>0.75</v>
      </c>
      <c r="D7" s="130"/>
      <c r="E7" s="131"/>
      <c r="F7" s="132"/>
      <c r="G7" s="133"/>
      <c r="H7" s="128"/>
      <c r="I7" s="128"/>
      <c r="J7" s="132"/>
      <c r="K7" s="123"/>
      <c r="L7" s="123">
        <f>C7+E7+G7+I7+K7</f>
        <v>0.75</v>
      </c>
    </row>
    <row r="8" spans="1:14" ht="12" customHeight="1" x14ac:dyDescent="0.3">
      <c r="A8" s="155">
        <v>8</v>
      </c>
      <c r="B8" s="113"/>
      <c r="C8" s="113"/>
      <c r="D8" s="113" t="s">
        <v>27</v>
      </c>
      <c r="E8" s="112"/>
      <c r="F8" s="115"/>
      <c r="G8" s="115"/>
      <c r="H8" s="115"/>
      <c r="I8" s="115"/>
      <c r="J8" s="113" t="s">
        <v>27</v>
      </c>
      <c r="K8" s="112"/>
      <c r="L8" s="112"/>
    </row>
    <row r="9" spans="1:14" ht="10.199999999999999" customHeight="1" x14ac:dyDescent="0.3">
      <c r="A9" s="141"/>
      <c r="B9" s="119"/>
      <c r="C9" s="119"/>
      <c r="D9" s="119" t="s">
        <v>28</v>
      </c>
      <c r="E9" s="120">
        <v>1.49</v>
      </c>
      <c r="F9" s="121"/>
      <c r="G9" s="134"/>
      <c r="H9" s="117"/>
      <c r="I9" s="117"/>
      <c r="J9" s="119" t="s">
        <v>29</v>
      </c>
      <c r="K9" s="118">
        <v>0.35</v>
      </c>
      <c r="L9" s="123">
        <f>C9+E9+G9+I9+K9</f>
        <v>1.8399999999999999</v>
      </c>
    </row>
    <row r="10" spans="1:14" ht="10.95" customHeight="1" x14ac:dyDescent="0.3">
      <c r="A10" s="155">
        <v>3</v>
      </c>
      <c r="B10" s="113"/>
      <c r="C10" s="113"/>
      <c r="D10" s="113" t="s">
        <v>30</v>
      </c>
      <c r="E10" s="112"/>
      <c r="F10" s="115"/>
      <c r="G10" s="113"/>
      <c r="H10" s="113"/>
      <c r="I10" s="113"/>
      <c r="J10" s="113" t="s">
        <v>30</v>
      </c>
      <c r="K10" s="112"/>
      <c r="L10" s="112"/>
    </row>
    <row r="11" spans="1:14" ht="10.95" customHeight="1" x14ac:dyDescent="0.3">
      <c r="A11" s="141"/>
      <c r="B11" s="134"/>
      <c r="C11" s="134"/>
      <c r="D11" s="134" t="s">
        <v>28</v>
      </c>
      <c r="E11" s="135">
        <v>0.44</v>
      </c>
      <c r="F11" s="119"/>
      <c r="G11" s="117"/>
      <c r="H11" s="117"/>
      <c r="I11" s="117"/>
      <c r="J11" s="117" t="s">
        <v>31</v>
      </c>
      <c r="K11" s="118">
        <v>0.25</v>
      </c>
      <c r="L11" s="123">
        <f>C11+E11+G11+I11+K11</f>
        <v>0.69</v>
      </c>
    </row>
    <row r="12" spans="1:14" ht="12" customHeight="1" x14ac:dyDescent="0.3">
      <c r="A12" s="155"/>
      <c r="B12" s="136"/>
      <c r="C12" s="128"/>
      <c r="D12" s="136" t="s">
        <v>32</v>
      </c>
      <c r="E12" s="123"/>
      <c r="F12" s="136"/>
      <c r="G12" s="128"/>
      <c r="H12" s="136"/>
      <c r="I12" s="128"/>
      <c r="J12" s="136" t="s">
        <v>32</v>
      </c>
      <c r="K12" s="123"/>
      <c r="L12" s="114"/>
    </row>
    <row r="13" spans="1:14" ht="11.4" customHeight="1" x14ac:dyDescent="0.3">
      <c r="A13" s="141">
        <v>6</v>
      </c>
      <c r="B13" s="137"/>
      <c r="C13" s="117"/>
      <c r="D13" s="137" t="s">
        <v>10</v>
      </c>
      <c r="E13" s="118">
        <v>1.05</v>
      </c>
      <c r="F13" s="119"/>
      <c r="G13" s="117"/>
      <c r="H13" s="117"/>
      <c r="I13" s="117"/>
      <c r="J13" s="117" t="s">
        <v>29</v>
      </c>
      <c r="K13" s="118">
        <v>0.33</v>
      </c>
      <c r="L13" s="118">
        <f>C13+E13+G13+I13+K13</f>
        <v>1.3800000000000001</v>
      </c>
    </row>
    <row r="14" spans="1:14" x14ac:dyDescent="0.3">
      <c r="A14" s="157"/>
      <c r="B14" s="115"/>
      <c r="C14" s="138"/>
      <c r="D14" s="115" t="s">
        <v>34</v>
      </c>
      <c r="E14" s="112"/>
      <c r="F14" s="115"/>
      <c r="G14" s="138"/>
      <c r="H14" s="115"/>
      <c r="I14" s="138"/>
      <c r="J14" s="115"/>
      <c r="K14" s="112"/>
      <c r="L14" s="112"/>
    </row>
    <row r="15" spans="1:14" ht="51" customHeight="1" x14ac:dyDescent="0.3">
      <c r="A15" s="141">
        <v>2.25</v>
      </c>
      <c r="B15" s="119"/>
      <c r="C15" s="122"/>
      <c r="D15" s="139" t="s">
        <v>35</v>
      </c>
      <c r="E15" s="118">
        <v>0.52</v>
      </c>
      <c r="F15" s="139"/>
      <c r="G15" s="122"/>
      <c r="H15" s="139"/>
      <c r="I15" s="122"/>
      <c r="J15" s="119"/>
      <c r="K15" s="118"/>
      <c r="L15" s="118">
        <v>0.52</v>
      </c>
    </row>
    <row r="16" spans="1:14" ht="12" customHeight="1" x14ac:dyDescent="0.3">
      <c r="A16" s="155"/>
      <c r="B16" s="140"/>
      <c r="C16" s="138"/>
      <c r="D16" s="115"/>
      <c r="E16" s="114"/>
      <c r="F16" s="140"/>
      <c r="G16" s="138"/>
      <c r="H16" s="140"/>
      <c r="I16" s="112"/>
      <c r="J16" s="140" t="s">
        <v>40</v>
      </c>
      <c r="K16" s="112"/>
      <c r="L16" s="112"/>
      <c r="M16" s="100"/>
      <c r="N16" s="101"/>
    </row>
    <row r="17" spans="1:14" ht="10.199999999999999" customHeight="1" x14ac:dyDescent="0.3">
      <c r="A17" s="141">
        <v>3.5</v>
      </c>
      <c r="B17" s="137"/>
      <c r="C17" s="122"/>
      <c r="D17" s="119"/>
      <c r="E17" s="120"/>
      <c r="F17" s="137"/>
      <c r="G17" s="122"/>
      <c r="H17" s="137"/>
      <c r="I17" s="118"/>
      <c r="J17" s="137" t="s">
        <v>28</v>
      </c>
      <c r="K17" s="118">
        <v>0.8</v>
      </c>
      <c r="L17" s="118">
        <f>C17+E17+G17+I17+K17</f>
        <v>0.8</v>
      </c>
      <c r="M17" s="100"/>
      <c r="N17" s="101"/>
    </row>
    <row r="18" spans="1:14" x14ac:dyDescent="0.3">
      <c r="A18" s="155"/>
      <c r="B18" s="113"/>
      <c r="C18" s="113"/>
      <c r="D18" s="113"/>
      <c r="E18" s="112"/>
      <c r="F18" s="115"/>
      <c r="G18" s="138"/>
      <c r="H18" s="113"/>
      <c r="I18" s="113"/>
      <c r="J18" s="113"/>
      <c r="K18" s="112"/>
      <c r="L18" s="123"/>
    </row>
    <row r="19" spans="1:14" x14ac:dyDescent="0.3">
      <c r="A19" s="158">
        <f>SUM(A4:A18)</f>
        <v>29</v>
      </c>
      <c r="B19" s="141" t="s">
        <v>8</v>
      </c>
      <c r="C19" s="141">
        <f>SUM(C4:C18)</f>
        <v>0.75</v>
      </c>
      <c r="D19" s="134"/>
      <c r="E19" s="135">
        <f>SUM(E4:E18)</f>
        <v>3.5</v>
      </c>
      <c r="F19" s="142"/>
      <c r="G19" s="122">
        <f>SUM(G4:G18)</f>
        <v>0</v>
      </c>
      <c r="H19" s="141"/>
      <c r="I19" s="117">
        <f>SUM(I4:I18)</f>
        <v>0</v>
      </c>
      <c r="J19" s="141"/>
      <c r="K19" s="135">
        <f>SUM(K4:K18)</f>
        <v>2.42</v>
      </c>
      <c r="L19" s="143">
        <f>SUM(L4:L18)</f>
        <v>6.669999999999999</v>
      </c>
    </row>
    <row r="20" spans="1:14" x14ac:dyDescent="0.3">
      <c r="A20" s="159"/>
      <c r="B20" s="125"/>
      <c r="C20" s="125"/>
      <c r="D20" s="125"/>
      <c r="E20" s="125"/>
      <c r="F20" s="144"/>
      <c r="G20" s="125"/>
      <c r="H20" s="125"/>
      <c r="I20" s="145"/>
      <c r="J20" s="146"/>
      <c r="K20" s="125"/>
      <c r="L20" s="147"/>
    </row>
    <row r="21" spans="1:14" x14ac:dyDescent="0.3">
      <c r="A21" s="160"/>
      <c r="B21" s="125"/>
      <c r="C21" s="125"/>
      <c r="D21" s="125"/>
      <c r="E21" s="125"/>
      <c r="F21" s="144"/>
      <c r="G21" s="125"/>
      <c r="H21" s="125" t="s">
        <v>11</v>
      </c>
      <c r="I21" s="125"/>
      <c r="J21" s="146"/>
      <c r="K21" s="148">
        <f>L19*4.33</f>
        <v>28.881099999999996</v>
      </c>
      <c r="L21" s="149"/>
    </row>
    <row r="22" spans="1:14" x14ac:dyDescent="0.3">
      <c r="A22" s="146"/>
      <c r="B22" s="125"/>
      <c r="C22" s="125"/>
      <c r="D22" s="125"/>
      <c r="E22" s="125"/>
      <c r="F22" s="144"/>
      <c r="G22" s="125"/>
      <c r="H22" s="125"/>
      <c r="I22" s="150"/>
      <c r="J22" s="125"/>
      <c r="K22" s="125"/>
      <c r="L22" s="151"/>
    </row>
    <row r="23" spans="1:14" x14ac:dyDescent="0.3">
      <c r="A23" s="125"/>
      <c r="B23" s="125" t="s">
        <v>12</v>
      </c>
      <c r="C23" s="125"/>
      <c r="D23" s="125"/>
      <c r="E23" s="152" t="s">
        <v>42</v>
      </c>
      <c r="F23" s="144"/>
      <c r="G23" s="125"/>
      <c r="H23" s="125"/>
      <c r="I23" s="125"/>
      <c r="J23" s="125"/>
      <c r="K23" s="125"/>
      <c r="L23" s="125"/>
    </row>
    <row r="24" spans="1:14" x14ac:dyDescent="0.3">
      <c r="A24" s="125"/>
      <c r="B24" s="125" t="s">
        <v>16</v>
      </c>
      <c r="C24" s="125"/>
      <c r="D24" s="125" t="str">
        <f>B1</f>
        <v>ANGELES ROMERA LOPEZ</v>
      </c>
      <c r="E24" s="125"/>
      <c r="F24" s="144"/>
      <c r="G24" s="125"/>
      <c r="H24" s="125"/>
      <c r="I24" s="125"/>
      <c r="J24" s="125"/>
      <c r="K24" s="125"/>
      <c r="L24" s="125"/>
    </row>
    <row r="25" spans="1:14" x14ac:dyDescent="0.3">
      <c r="A25" s="125"/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</row>
    <row r="26" spans="1:14" x14ac:dyDescent="0.3">
      <c r="A26" s="125"/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</row>
    <row r="27" spans="1:14" x14ac:dyDescent="0.3">
      <c r="A27" s="125"/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</row>
    <row r="28" spans="1:14" x14ac:dyDescent="0.3">
      <c r="A28" s="125"/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</row>
    <row r="29" spans="1:14" x14ac:dyDescent="0.3">
      <c r="A29" s="125"/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</row>
    <row r="30" spans="1:14" x14ac:dyDescent="0.3">
      <c r="A30" s="125"/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</row>
    <row r="31" spans="1:14" x14ac:dyDescent="0.3">
      <c r="A31" s="125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</row>
    <row r="32" spans="1:14" x14ac:dyDescent="0.3">
      <c r="A32" s="125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</row>
    <row r="33" spans="1:12" x14ac:dyDescent="0.3">
      <c r="A33" s="125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</row>
    <row r="34" spans="1:12" x14ac:dyDescent="0.3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</row>
    <row r="35" spans="1:12" x14ac:dyDescent="0.3">
      <c r="A35" s="125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</row>
    <row r="36" spans="1:12" x14ac:dyDescent="0.3">
      <c r="A36" s="125"/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</row>
    <row r="37" spans="1:12" x14ac:dyDescent="0.3">
      <c r="A37" s="125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</row>
    <row r="38" spans="1:12" x14ac:dyDescent="0.3">
      <c r="A38" s="125"/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</row>
    <row r="39" spans="1:12" x14ac:dyDescent="0.3">
      <c r="A39" s="125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</row>
    <row r="40" spans="1:12" x14ac:dyDescent="0.3">
      <c r="A40" s="125"/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</row>
    <row r="41" spans="1:12" x14ac:dyDescent="0.3">
      <c r="A41" s="125"/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</row>
    <row r="42" spans="1:12" x14ac:dyDescent="0.3">
      <c r="A42" s="125"/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</row>
    <row r="43" spans="1:12" x14ac:dyDescent="0.3">
      <c r="A43" s="125"/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</row>
    <row r="44" spans="1:12" x14ac:dyDescent="0.3">
      <c r="A44" s="125"/>
      <c r="B44" s="125"/>
      <c r="C44" s="125"/>
      <c r="D44" s="125"/>
      <c r="E44" s="125"/>
      <c r="F44" s="125"/>
      <c r="G44" s="125"/>
      <c r="H44" s="125"/>
      <c r="I44" s="125"/>
      <c r="J44" s="125"/>
      <c r="K44" s="125"/>
      <c r="L44" s="125"/>
    </row>
    <row r="45" spans="1:12" x14ac:dyDescent="0.3">
      <c r="A45" s="125"/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5"/>
    </row>
    <row r="46" spans="1:12" x14ac:dyDescent="0.3">
      <c r="A46" s="125"/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5"/>
    </row>
    <row r="47" spans="1:12" x14ac:dyDescent="0.3">
      <c r="A47" s="125"/>
      <c r="B47" s="125"/>
      <c r="C47" s="125"/>
      <c r="D47" s="125"/>
      <c r="E47" s="125"/>
      <c r="F47" s="125"/>
      <c r="G47" s="125"/>
      <c r="H47" s="125"/>
      <c r="I47" s="125"/>
      <c r="J47" s="125"/>
      <c r="K47" s="125"/>
      <c r="L47" s="125"/>
    </row>
    <row r="48" spans="1:12" x14ac:dyDescent="0.3">
      <c r="A48" s="125"/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</row>
    <row r="49" spans="1:12" x14ac:dyDescent="0.3">
      <c r="A49" s="125"/>
      <c r="B49" s="125"/>
      <c r="C49" s="125"/>
      <c r="D49" s="125"/>
      <c r="E49" s="125"/>
      <c r="F49" s="125"/>
      <c r="G49" s="125"/>
      <c r="H49" s="125"/>
      <c r="I49" s="125"/>
      <c r="J49" s="125"/>
      <c r="K49" s="125"/>
      <c r="L49" s="125"/>
    </row>
    <row r="50" spans="1:12" x14ac:dyDescent="0.3">
      <c r="A50" s="125"/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</row>
    <row r="51" spans="1:12" x14ac:dyDescent="0.3">
      <c r="A51" s="125"/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</row>
    <row r="52" spans="1:12" x14ac:dyDescent="0.3">
      <c r="A52" s="125"/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</row>
  </sheetData>
  <pageMargins left="0.11811023622047245" right="0.19685039370078741" top="0.35433070866141736" bottom="0.55118110236220474" header="0.31496062992125984" footer="0.31496062992125984"/>
  <pageSetup paperSize="11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sqref="A1:L22"/>
    </sheetView>
  </sheetViews>
  <sheetFormatPr baseColWidth="10" defaultRowHeight="14.4" x14ac:dyDescent="0.3"/>
  <cols>
    <col min="1" max="1" width="7.5546875" customWidth="1"/>
    <col min="2" max="2" width="13.33203125" customWidth="1"/>
    <col min="3" max="3" width="5.44140625" customWidth="1"/>
    <col min="4" max="4" width="17.109375" customWidth="1"/>
    <col min="5" max="5" width="6.44140625" customWidth="1"/>
    <col min="7" max="7" width="5" customWidth="1"/>
    <col min="9" max="9" width="6.33203125" customWidth="1"/>
    <col min="10" max="10" width="13.44140625" customWidth="1"/>
    <col min="11" max="11" width="6.109375" customWidth="1"/>
    <col min="12" max="12" width="6" customWidth="1"/>
  </cols>
  <sheetData>
    <row r="1" spans="1:14" x14ac:dyDescent="0.3">
      <c r="B1" s="1" t="s">
        <v>15</v>
      </c>
      <c r="C1" s="2"/>
      <c r="D1" s="1"/>
      <c r="E1" s="1"/>
      <c r="F1" s="3"/>
      <c r="G1" s="1"/>
      <c r="H1" s="1"/>
      <c r="I1" s="1"/>
      <c r="J1" s="1"/>
      <c r="K1" s="1"/>
    </row>
    <row r="2" spans="1:14" x14ac:dyDescent="0.3">
      <c r="B2" s="1"/>
      <c r="C2" s="2"/>
      <c r="D2" s="1"/>
      <c r="E2" s="1"/>
      <c r="F2" s="3"/>
      <c r="G2" s="1"/>
      <c r="H2" s="1"/>
      <c r="I2" s="1"/>
      <c r="J2" s="1"/>
      <c r="K2" s="1"/>
    </row>
    <row r="3" spans="1:14" x14ac:dyDescent="0.3">
      <c r="A3" s="4" t="s">
        <v>0</v>
      </c>
      <c r="B3" s="4" t="s">
        <v>1</v>
      </c>
      <c r="C3" s="5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</row>
    <row r="4" spans="1:14" x14ac:dyDescent="0.3">
      <c r="A4" s="7"/>
      <c r="B4" s="41"/>
      <c r="C4" s="15"/>
      <c r="D4" s="10"/>
      <c r="E4" s="104"/>
      <c r="F4" s="16"/>
      <c r="G4" s="19"/>
      <c r="H4" s="10"/>
      <c r="I4" s="10"/>
      <c r="J4" s="16" t="s">
        <v>9</v>
      </c>
      <c r="K4" s="10"/>
      <c r="L4" s="10"/>
    </row>
    <row r="5" spans="1:14" x14ac:dyDescent="0.3">
      <c r="A5" s="11">
        <v>3</v>
      </c>
      <c r="B5" s="12"/>
      <c r="C5" s="17"/>
      <c r="D5" s="14"/>
      <c r="E5" s="107"/>
      <c r="F5" s="13"/>
      <c r="G5" s="18"/>
      <c r="H5" s="12"/>
      <c r="I5" s="12"/>
      <c r="J5" s="13" t="s">
        <v>10</v>
      </c>
      <c r="K5" s="12">
        <v>0.69</v>
      </c>
      <c r="L5" s="22">
        <f>C5+E5+G5+I5+K5</f>
        <v>0.69</v>
      </c>
    </row>
    <row r="6" spans="1:14" x14ac:dyDescent="0.3">
      <c r="A6" s="64">
        <v>3.25</v>
      </c>
      <c r="B6" s="38" t="s">
        <v>25</v>
      </c>
      <c r="D6" s="38"/>
      <c r="E6" s="64"/>
      <c r="F6" s="38"/>
      <c r="G6" s="64"/>
      <c r="H6" s="65"/>
      <c r="I6" s="64"/>
      <c r="J6" s="65"/>
      <c r="K6" s="64"/>
      <c r="L6" s="38"/>
    </row>
    <row r="7" spans="1:14" x14ac:dyDescent="0.3">
      <c r="A7" s="75"/>
      <c r="B7" s="22" t="s">
        <v>24</v>
      </c>
      <c r="C7" s="68">
        <v>0.75</v>
      </c>
      <c r="D7" s="61"/>
      <c r="E7" s="108"/>
      <c r="F7" s="62"/>
      <c r="G7" s="63"/>
      <c r="H7" s="22"/>
      <c r="I7" s="22"/>
      <c r="J7" s="62"/>
      <c r="K7" s="22"/>
      <c r="L7" s="22">
        <f>C7+E7+G7+I7+K7</f>
        <v>0.75</v>
      </c>
    </row>
    <row r="8" spans="1:14" x14ac:dyDescent="0.3">
      <c r="A8" s="69">
        <v>8</v>
      </c>
      <c r="B8" s="10"/>
      <c r="C8" s="10"/>
      <c r="D8" s="10" t="s">
        <v>27</v>
      </c>
      <c r="E8" s="102"/>
      <c r="F8" s="16"/>
      <c r="G8" s="16"/>
      <c r="H8" s="16"/>
      <c r="I8" s="16"/>
      <c r="J8" s="10" t="s">
        <v>27</v>
      </c>
      <c r="K8" s="10"/>
      <c r="L8" s="10"/>
    </row>
    <row r="9" spans="1:14" x14ac:dyDescent="0.3">
      <c r="A9" s="70"/>
      <c r="B9" s="14"/>
      <c r="C9" s="14"/>
      <c r="D9" s="14" t="s">
        <v>28</v>
      </c>
      <c r="E9" s="107">
        <v>1.49</v>
      </c>
      <c r="F9" s="13"/>
      <c r="G9" s="25"/>
      <c r="H9" s="12"/>
      <c r="I9" s="12"/>
      <c r="J9" s="14" t="s">
        <v>29</v>
      </c>
      <c r="K9" s="12">
        <v>0.35</v>
      </c>
      <c r="L9" s="22">
        <f>C9+E9+G9+I9+K9</f>
        <v>1.8399999999999999</v>
      </c>
    </row>
    <row r="10" spans="1:14" x14ac:dyDescent="0.3">
      <c r="A10" s="69">
        <v>3</v>
      </c>
      <c r="B10" s="10"/>
      <c r="C10" s="10"/>
      <c r="D10" s="10" t="s">
        <v>30</v>
      </c>
      <c r="E10" s="102"/>
      <c r="F10" s="16"/>
      <c r="G10" s="10"/>
      <c r="H10" s="10"/>
      <c r="I10" s="10"/>
      <c r="J10" s="10" t="s">
        <v>30</v>
      </c>
      <c r="K10" s="10"/>
      <c r="L10" s="10"/>
    </row>
    <row r="11" spans="1:14" x14ac:dyDescent="0.3">
      <c r="A11" s="70"/>
      <c r="B11" s="25"/>
      <c r="C11" s="25"/>
      <c r="D11" s="25" t="s">
        <v>28</v>
      </c>
      <c r="E11" s="109">
        <v>0.44</v>
      </c>
      <c r="F11" s="14"/>
      <c r="G11" s="12"/>
      <c r="H11" s="12"/>
      <c r="I11" s="12"/>
      <c r="J11" s="12" t="s">
        <v>31</v>
      </c>
      <c r="K11" s="12">
        <v>0.25</v>
      </c>
      <c r="L11" s="22">
        <f>C11+E11+G11+I11+K11</f>
        <v>0.69</v>
      </c>
    </row>
    <row r="12" spans="1:14" x14ac:dyDescent="0.3">
      <c r="A12" s="7"/>
      <c r="B12" s="73"/>
      <c r="C12" s="22"/>
      <c r="D12" s="73" t="s">
        <v>32</v>
      </c>
      <c r="E12" s="110"/>
      <c r="F12" s="73"/>
      <c r="G12" s="22"/>
      <c r="H12" s="73"/>
      <c r="I12" s="22"/>
      <c r="J12" s="73" t="s">
        <v>32</v>
      </c>
      <c r="K12" s="22"/>
      <c r="L12" s="16"/>
    </row>
    <row r="13" spans="1:14" x14ac:dyDescent="0.3">
      <c r="A13" s="11">
        <v>6</v>
      </c>
      <c r="B13" s="74"/>
      <c r="C13" s="12"/>
      <c r="D13" s="74" t="s">
        <v>10</v>
      </c>
      <c r="E13" s="103">
        <v>1.05</v>
      </c>
      <c r="F13" s="14"/>
      <c r="G13" s="12"/>
      <c r="H13" s="12"/>
      <c r="I13" s="12"/>
      <c r="J13" s="12" t="s">
        <v>29</v>
      </c>
      <c r="K13" s="12">
        <v>0.33</v>
      </c>
      <c r="L13" s="12">
        <f>C13+E13+G13+I13+K13</f>
        <v>1.3800000000000001</v>
      </c>
    </row>
    <row r="14" spans="1:14" x14ac:dyDescent="0.3">
      <c r="A14" s="84"/>
      <c r="B14" s="80"/>
      <c r="C14" s="85"/>
      <c r="D14" s="80" t="s">
        <v>34</v>
      </c>
      <c r="E14" s="15"/>
      <c r="F14" s="80"/>
      <c r="G14" s="85"/>
      <c r="H14" s="80"/>
      <c r="I14" s="85"/>
      <c r="J14" s="80"/>
      <c r="K14" s="85"/>
      <c r="L14" s="8"/>
      <c r="M14" s="90"/>
      <c r="N14" s="42"/>
    </row>
    <row r="15" spans="1:14" ht="37.5" customHeight="1" x14ac:dyDescent="0.3">
      <c r="A15" s="24">
        <v>2.25</v>
      </c>
      <c r="B15" s="86"/>
      <c r="C15" s="87"/>
      <c r="D15" s="88" t="s">
        <v>35</v>
      </c>
      <c r="E15" s="17">
        <v>0.52</v>
      </c>
      <c r="F15" s="88"/>
      <c r="G15" s="87"/>
      <c r="H15" s="89"/>
      <c r="I15" s="87"/>
      <c r="J15" s="86"/>
      <c r="K15" s="87"/>
      <c r="L15" s="77">
        <v>0.52</v>
      </c>
      <c r="M15" s="90"/>
      <c r="N15" s="42"/>
    </row>
    <row r="16" spans="1:14" x14ac:dyDescent="0.3">
      <c r="A16" s="7"/>
      <c r="B16" s="10"/>
      <c r="C16" s="8"/>
      <c r="D16" s="10"/>
      <c r="E16" s="102"/>
      <c r="F16" s="16"/>
      <c r="G16" s="20"/>
      <c r="H16" s="10"/>
      <c r="I16" s="10"/>
      <c r="J16" s="10"/>
      <c r="K16" s="10"/>
      <c r="L16" s="22"/>
    </row>
    <row r="17" spans="1:12" x14ac:dyDescent="0.3">
      <c r="A17" s="76">
        <f>SUM(A4:A16)</f>
        <v>25.5</v>
      </c>
      <c r="B17" s="11" t="s">
        <v>8</v>
      </c>
      <c r="C17" s="24">
        <f>SUM(C4:C16)</f>
        <v>0.75</v>
      </c>
      <c r="D17" s="25"/>
      <c r="E17" s="109">
        <f>SUM(E4:E16)</f>
        <v>3.5</v>
      </c>
      <c r="F17" s="26"/>
      <c r="G17" s="18">
        <f>SUM(G4:G16)</f>
        <v>0</v>
      </c>
      <c r="H17" s="11"/>
      <c r="I17" s="12">
        <f>SUM(I4:I16)</f>
        <v>0</v>
      </c>
      <c r="J17" s="11"/>
      <c r="K17" s="25">
        <f>SUM(K4:K16)</f>
        <v>1.62</v>
      </c>
      <c r="L17" s="39">
        <f>SUM(L4:L16)</f>
        <v>5.8699999999999992</v>
      </c>
    </row>
    <row r="18" spans="1:12" x14ac:dyDescent="0.3">
      <c r="A18" s="27"/>
      <c r="B18" s="1"/>
      <c r="C18" s="2"/>
      <c r="D18" s="1"/>
      <c r="E18" s="1"/>
      <c r="F18" s="3"/>
      <c r="G18" s="1"/>
      <c r="H18" s="1"/>
      <c r="I18" s="9"/>
      <c r="J18" s="28"/>
      <c r="K18" s="1"/>
      <c r="L18" s="29"/>
    </row>
    <row r="19" spans="1:12" x14ac:dyDescent="0.3">
      <c r="A19" s="30"/>
      <c r="B19" s="1"/>
      <c r="C19" s="2"/>
      <c r="D19" s="1"/>
      <c r="E19" s="1"/>
      <c r="F19" s="3"/>
      <c r="G19" s="1"/>
      <c r="H19" s="1" t="s">
        <v>11</v>
      </c>
      <c r="I19" s="1"/>
      <c r="J19" s="28"/>
      <c r="K19" s="31">
        <f>L17*4.33</f>
        <v>25.417099999999998</v>
      </c>
      <c r="L19" s="32"/>
    </row>
    <row r="20" spans="1:12" x14ac:dyDescent="0.3">
      <c r="A20" s="28"/>
      <c r="B20" s="1"/>
      <c r="C20" s="2"/>
      <c r="D20" s="1"/>
      <c r="E20" s="1"/>
      <c r="F20" s="3"/>
      <c r="G20" s="1"/>
      <c r="H20" s="1"/>
      <c r="I20" s="33"/>
      <c r="J20" s="1"/>
      <c r="K20" s="1"/>
      <c r="L20" s="34"/>
    </row>
    <row r="21" spans="1:12" x14ac:dyDescent="0.3">
      <c r="B21" s="1" t="s">
        <v>12</v>
      </c>
      <c r="C21" s="2"/>
      <c r="D21" s="1"/>
      <c r="E21" s="35" t="s">
        <v>39</v>
      </c>
      <c r="F21" s="36"/>
      <c r="G21" s="1"/>
      <c r="H21" s="1"/>
      <c r="I21" s="1"/>
      <c r="J21" s="1"/>
      <c r="K21" s="1"/>
    </row>
    <row r="22" spans="1:12" x14ac:dyDescent="0.3">
      <c r="B22" s="1" t="s">
        <v>16</v>
      </c>
      <c r="C22" s="2"/>
      <c r="D22" s="1" t="str">
        <f>B1</f>
        <v>ANGELES ROMERA LOPEZ</v>
      </c>
      <c r="E22" s="1"/>
      <c r="F22" s="3"/>
      <c r="G22" s="1"/>
      <c r="H22" s="1"/>
      <c r="I22" s="1"/>
      <c r="J22" s="1"/>
      <c r="K22" s="1"/>
    </row>
  </sheetData>
  <pageMargins left="0" right="0" top="0" bottom="0" header="0" footer="0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N19" sqref="N19"/>
    </sheetView>
  </sheetViews>
  <sheetFormatPr baseColWidth="10" defaultRowHeight="14.4" x14ac:dyDescent="0.3"/>
  <cols>
    <col min="1" max="1" width="8.5546875" customWidth="1"/>
    <col min="2" max="2" width="16.6640625" customWidth="1"/>
    <col min="3" max="3" width="6" customWidth="1"/>
    <col min="4" max="4" width="13.44140625" customWidth="1"/>
    <col min="5" max="5" width="5.109375" customWidth="1"/>
    <col min="7" max="7" width="5.88671875" customWidth="1"/>
    <col min="8" max="8" width="7.5546875" customWidth="1"/>
    <col min="9" max="9" width="6.6640625" customWidth="1"/>
    <col min="10" max="10" width="15" customWidth="1"/>
    <col min="11" max="11" width="6.6640625" customWidth="1"/>
    <col min="12" max="12" width="7" customWidth="1"/>
  </cols>
  <sheetData>
    <row r="1" spans="1:14" x14ac:dyDescent="0.3">
      <c r="B1" s="1" t="s">
        <v>15</v>
      </c>
      <c r="C1" s="2"/>
      <c r="D1" s="1"/>
      <c r="E1" s="1"/>
      <c r="F1" s="3"/>
      <c r="G1" s="1"/>
      <c r="H1" s="1"/>
      <c r="I1" s="1"/>
      <c r="J1" s="1"/>
      <c r="K1" s="1"/>
    </row>
    <row r="2" spans="1:14" x14ac:dyDescent="0.3">
      <c r="B2" s="1"/>
      <c r="C2" s="2"/>
      <c r="D2" s="1"/>
      <c r="E2" s="1"/>
      <c r="F2" s="3"/>
      <c r="G2" s="1"/>
      <c r="H2" s="1"/>
      <c r="I2" s="1"/>
      <c r="J2" s="1"/>
      <c r="K2" s="1"/>
    </row>
    <row r="3" spans="1:14" x14ac:dyDescent="0.3">
      <c r="A3" s="4" t="s">
        <v>0</v>
      </c>
      <c r="B3" s="4" t="s">
        <v>1</v>
      </c>
      <c r="C3" s="5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</row>
    <row r="4" spans="1:14" ht="20.399999999999999" x14ac:dyDescent="0.3">
      <c r="A4" s="37">
        <v>10</v>
      </c>
      <c r="B4" s="38" t="s">
        <v>13</v>
      </c>
      <c r="C4" s="38">
        <v>2.31</v>
      </c>
      <c r="D4" s="38"/>
      <c r="E4" s="38"/>
      <c r="F4" s="38"/>
      <c r="G4" s="38"/>
      <c r="H4" s="38"/>
      <c r="I4" s="38"/>
      <c r="J4" s="38"/>
      <c r="K4" s="38"/>
      <c r="L4" s="32">
        <f>C4+E4+G4+I4+K4</f>
        <v>2.31</v>
      </c>
    </row>
    <row r="5" spans="1:14" ht="17.25" customHeight="1" x14ac:dyDescent="0.3">
      <c r="A5" s="7"/>
      <c r="B5" s="41"/>
      <c r="C5" s="15"/>
      <c r="D5" s="10"/>
      <c r="E5" s="16"/>
      <c r="F5" s="16"/>
      <c r="G5" s="19"/>
      <c r="H5" s="10"/>
      <c r="I5" s="10"/>
      <c r="J5" s="16" t="s">
        <v>9</v>
      </c>
      <c r="K5" s="10"/>
      <c r="L5" s="10"/>
    </row>
    <row r="6" spans="1:14" x14ac:dyDescent="0.3">
      <c r="A6" s="11">
        <v>3</v>
      </c>
      <c r="B6" s="12"/>
      <c r="C6" s="17"/>
      <c r="D6" s="14"/>
      <c r="E6" s="14"/>
      <c r="F6" s="13"/>
      <c r="G6" s="18"/>
      <c r="H6" s="12"/>
      <c r="I6" s="12"/>
      <c r="J6" s="13" t="s">
        <v>10</v>
      </c>
      <c r="K6" s="12">
        <v>0.69</v>
      </c>
      <c r="L6" s="32">
        <f>C6+E6+G6+I6+K6</f>
        <v>0.69</v>
      </c>
    </row>
    <row r="7" spans="1:14" x14ac:dyDescent="0.3">
      <c r="A7" s="64">
        <v>3.25</v>
      </c>
      <c r="B7" s="38" t="s">
        <v>25</v>
      </c>
      <c r="D7" s="38"/>
      <c r="E7" s="64"/>
      <c r="F7" s="38"/>
      <c r="G7" s="64"/>
      <c r="H7" s="65"/>
      <c r="I7" s="64"/>
      <c r="J7" s="65"/>
      <c r="K7" s="64"/>
      <c r="L7" s="38"/>
      <c r="M7" s="66"/>
      <c r="N7" s="67"/>
    </row>
    <row r="8" spans="1:14" x14ac:dyDescent="0.3">
      <c r="A8" s="75"/>
      <c r="B8" s="22" t="s">
        <v>24</v>
      </c>
      <c r="C8" s="68">
        <v>0.75</v>
      </c>
      <c r="D8" s="61"/>
      <c r="E8" s="61"/>
      <c r="F8" s="62"/>
      <c r="G8" s="63"/>
      <c r="H8" s="22"/>
      <c r="I8" s="22"/>
      <c r="J8" s="62"/>
      <c r="K8" s="22"/>
      <c r="L8" s="32">
        <f>C8+E8+G8+I8+K8</f>
        <v>0.75</v>
      </c>
    </row>
    <row r="9" spans="1:14" x14ac:dyDescent="0.3">
      <c r="A9" s="69">
        <v>8</v>
      </c>
      <c r="B9" s="10"/>
      <c r="C9" s="10"/>
      <c r="D9" s="10" t="s">
        <v>27</v>
      </c>
      <c r="E9" s="10"/>
      <c r="F9" s="16"/>
      <c r="G9" s="16"/>
      <c r="H9" s="16"/>
      <c r="I9" s="16"/>
      <c r="J9" s="10" t="s">
        <v>27</v>
      </c>
      <c r="K9" s="10"/>
      <c r="L9" s="10"/>
      <c r="M9" s="71"/>
      <c r="N9" s="72"/>
    </row>
    <row r="10" spans="1:14" x14ac:dyDescent="0.3">
      <c r="A10" s="70"/>
      <c r="B10" s="14"/>
      <c r="C10" s="14"/>
      <c r="D10" s="14" t="s">
        <v>28</v>
      </c>
      <c r="E10" s="14">
        <v>1.49</v>
      </c>
      <c r="F10" s="13"/>
      <c r="G10" s="25"/>
      <c r="H10" s="12"/>
      <c r="I10" s="12"/>
      <c r="J10" s="14" t="s">
        <v>29</v>
      </c>
      <c r="K10" s="12">
        <v>0.35</v>
      </c>
      <c r="L10" s="32">
        <f>C10+E10+G10+I10+K10</f>
        <v>1.8399999999999999</v>
      </c>
      <c r="M10" s="71"/>
      <c r="N10" s="72"/>
    </row>
    <row r="11" spans="1:14" x14ac:dyDescent="0.3">
      <c r="A11" s="69">
        <v>3</v>
      </c>
      <c r="B11" s="10"/>
      <c r="C11" s="10"/>
      <c r="D11" s="10" t="s">
        <v>30</v>
      </c>
      <c r="E11" s="10"/>
      <c r="F11" s="16"/>
      <c r="G11" s="10"/>
      <c r="H11" s="10"/>
      <c r="I11" s="10"/>
      <c r="J11" s="10" t="s">
        <v>30</v>
      </c>
      <c r="K11" s="10"/>
      <c r="L11" s="10"/>
      <c r="M11" s="71"/>
      <c r="N11" s="72"/>
    </row>
    <row r="12" spans="1:14" x14ac:dyDescent="0.3">
      <c r="A12" s="70"/>
      <c r="B12" s="25"/>
      <c r="C12" s="25"/>
      <c r="D12" s="25" t="s">
        <v>28</v>
      </c>
      <c r="E12" s="25">
        <v>0.44</v>
      </c>
      <c r="F12" s="14"/>
      <c r="G12" s="12"/>
      <c r="H12" s="12"/>
      <c r="I12" s="12"/>
      <c r="J12" s="12" t="s">
        <v>31</v>
      </c>
      <c r="K12" s="12">
        <v>0.25</v>
      </c>
      <c r="L12" s="32">
        <f>C12+E12+G12+I12+K12</f>
        <v>0.69</v>
      </c>
      <c r="M12" s="71"/>
      <c r="N12" s="72"/>
    </row>
    <row r="13" spans="1:14" x14ac:dyDescent="0.3">
      <c r="A13" s="7"/>
      <c r="B13" s="73"/>
      <c r="C13" s="22"/>
      <c r="D13" s="73" t="s">
        <v>32</v>
      </c>
      <c r="E13" s="22"/>
      <c r="F13" s="73"/>
      <c r="G13" s="22"/>
      <c r="H13" s="73"/>
      <c r="I13" s="22"/>
      <c r="J13" s="73" t="s">
        <v>32</v>
      </c>
      <c r="K13" s="22"/>
      <c r="L13" s="73"/>
      <c r="M13" s="71"/>
      <c r="N13" s="32"/>
    </row>
    <row r="14" spans="1:14" x14ac:dyDescent="0.3">
      <c r="A14" s="11">
        <v>6</v>
      </c>
      <c r="B14" s="74"/>
      <c r="C14" s="12"/>
      <c r="D14" s="74" t="s">
        <v>10</v>
      </c>
      <c r="E14" s="12">
        <v>1.05</v>
      </c>
      <c r="F14" s="14"/>
      <c r="G14" s="12"/>
      <c r="H14" s="12"/>
      <c r="I14" s="12"/>
      <c r="J14" s="12" t="s">
        <v>29</v>
      </c>
      <c r="K14" s="12">
        <v>0.33</v>
      </c>
      <c r="L14" s="32">
        <f>C14+E14+G14+I14+K14</f>
        <v>1.3800000000000001</v>
      </c>
      <c r="M14" s="71"/>
      <c r="N14" s="32"/>
    </row>
    <row r="15" spans="1:14" x14ac:dyDescent="0.3">
      <c r="A15" s="7"/>
      <c r="B15" s="10"/>
      <c r="C15" s="8"/>
      <c r="D15" s="10"/>
      <c r="E15" s="10"/>
      <c r="F15" s="16"/>
      <c r="G15" s="20"/>
      <c r="H15" s="10"/>
      <c r="I15" s="10"/>
      <c r="J15" s="10"/>
      <c r="K15" s="10"/>
      <c r="L15" s="22"/>
    </row>
    <row r="16" spans="1:14" x14ac:dyDescent="0.3">
      <c r="A16" s="76">
        <f>SUM(A4:A15)</f>
        <v>33.25</v>
      </c>
      <c r="B16" s="11" t="s">
        <v>8</v>
      </c>
      <c r="C16" s="24">
        <f>SUM(C4:C15)</f>
        <v>3.06</v>
      </c>
      <c r="D16" s="25"/>
      <c r="E16" s="25">
        <f>SUM(E4:E15)</f>
        <v>2.98</v>
      </c>
      <c r="F16" s="26"/>
      <c r="G16" s="18">
        <f>SUM(G4:G15)</f>
        <v>0</v>
      </c>
      <c r="H16" s="11"/>
      <c r="I16" s="12">
        <f>SUM(I4:I15)</f>
        <v>0</v>
      </c>
      <c r="J16" s="11"/>
      <c r="K16" s="25">
        <f>SUM(K4:K15)</f>
        <v>1.62</v>
      </c>
      <c r="L16" s="39">
        <f>SUM(L4:L15)</f>
        <v>7.6599999999999993</v>
      </c>
    </row>
    <row r="17" spans="1:12" x14ac:dyDescent="0.3">
      <c r="A17" s="27"/>
      <c r="B17" s="1"/>
      <c r="C17" s="2"/>
      <c r="D17" s="1"/>
      <c r="E17" s="1"/>
      <c r="F17" s="3"/>
      <c r="G17" s="1"/>
      <c r="H17" s="1"/>
      <c r="I17" s="9"/>
      <c r="J17" s="28"/>
      <c r="K17" s="1"/>
      <c r="L17" s="29"/>
    </row>
    <row r="18" spans="1:12" x14ac:dyDescent="0.3">
      <c r="A18" s="30"/>
      <c r="B18" s="1"/>
      <c r="C18" s="2"/>
      <c r="D18" s="1"/>
      <c r="E18" s="1"/>
      <c r="F18" s="3"/>
      <c r="G18" s="1"/>
      <c r="H18" s="1" t="s">
        <v>11</v>
      </c>
      <c r="I18" s="1"/>
      <c r="J18" s="28"/>
      <c r="K18" s="31">
        <f>L16*4.33</f>
        <v>33.1678</v>
      </c>
      <c r="L18" s="32"/>
    </row>
    <row r="19" spans="1:12" x14ac:dyDescent="0.3">
      <c r="A19" s="28"/>
      <c r="B19" s="1"/>
      <c r="C19" s="2"/>
      <c r="D19" s="1"/>
      <c r="E19" s="1"/>
      <c r="F19" s="3"/>
      <c r="G19" s="1"/>
      <c r="H19" s="1"/>
      <c r="I19" s="33"/>
      <c r="J19" s="1"/>
      <c r="K19" s="1"/>
      <c r="L19" s="34"/>
    </row>
    <row r="20" spans="1:12" x14ac:dyDescent="0.3">
      <c r="B20" s="1" t="s">
        <v>12</v>
      </c>
      <c r="C20" s="2"/>
      <c r="D20" s="1"/>
      <c r="E20" s="35" t="s">
        <v>26</v>
      </c>
      <c r="F20" s="36"/>
      <c r="G20" s="1"/>
      <c r="H20" s="1"/>
      <c r="I20" s="1"/>
      <c r="J20" s="1"/>
      <c r="K20" s="1"/>
    </row>
    <row r="21" spans="1:12" x14ac:dyDescent="0.3">
      <c r="B21" s="1" t="s">
        <v>16</v>
      </c>
      <c r="C21" s="2"/>
      <c r="D21" s="1" t="str">
        <f>B1</f>
        <v>ANGELES ROMERA LOPEZ</v>
      </c>
      <c r="E21" s="1"/>
      <c r="F21" s="3"/>
      <c r="G21" s="1"/>
      <c r="H21" s="1"/>
      <c r="I21" s="1"/>
      <c r="J21" s="1"/>
      <c r="K21" s="1"/>
    </row>
  </sheetData>
  <pageMargins left="0.7" right="0.7" top="0.75" bottom="0.75" header="0.3" footer="0.3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D15" sqref="D15"/>
    </sheetView>
  </sheetViews>
  <sheetFormatPr baseColWidth="10" defaultColWidth="9.109375" defaultRowHeight="14.4" x14ac:dyDescent="0.3"/>
  <cols>
    <col min="2" max="2" width="17" customWidth="1"/>
    <col min="5" max="5" width="5.109375" customWidth="1"/>
    <col min="7" max="7" width="5.5546875" customWidth="1"/>
    <col min="9" max="9" width="6.44140625" customWidth="1"/>
    <col min="10" max="10" width="11.6640625" customWidth="1"/>
    <col min="11" max="11" width="5.33203125" customWidth="1"/>
  </cols>
  <sheetData>
    <row r="1" spans="1:12" x14ac:dyDescent="0.3">
      <c r="B1" s="1" t="s">
        <v>15</v>
      </c>
      <c r="C1" s="2"/>
      <c r="D1" s="1"/>
      <c r="E1" s="1"/>
      <c r="F1" s="3"/>
      <c r="G1" s="1"/>
      <c r="H1" s="1"/>
      <c r="I1" s="1"/>
      <c r="J1" s="1"/>
      <c r="K1" s="1"/>
    </row>
    <row r="2" spans="1:12" x14ac:dyDescent="0.3">
      <c r="B2" s="1"/>
      <c r="C2" s="2"/>
      <c r="D2" s="1"/>
      <c r="E2" s="1"/>
      <c r="F2" s="3"/>
      <c r="G2" s="1"/>
      <c r="H2" s="1"/>
      <c r="I2" s="1"/>
      <c r="J2" s="1"/>
      <c r="K2" s="1"/>
    </row>
    <row r="3" spans="1:12" x14ac:dyDescent="0.3">
      <c r="A3" s="4" t="s">
        <v>0</v>
      </c>
      <c r="B3" s="4" t="s">
        <v>1</v>
      </c>
      <c r="C3" s="5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</row>
    <row r="4" spans="1:12" ht="25.5" customHeight="1" x14ac:dyDescent="0.3">
      <c r="A4" s="37">
        <v>10</v>
      </c>
      <c r="B4" s="38" t="s">
        <v>13</v>
      </c>
      <c r="C4" s="38">
        <v>2.31</v>
      </c>
      <c r="D4" s="38"/>
      <c r="E4" s="38"/>
      <c r="F4" s="38"/>
      <c r="G4" s="38"/>
      <c r="H4" s="38"/>
      <c r="I4" s="38"/>
      <c r="J4" s="38"/>
      <c r="K4" s="38"/>
      <c r="L4" s="40">
        <f>K4+I4+G4+E4+C4</f>
        <v>2.31</v>
      </c>
    </row>
    <row r="5" spans="1:12" ht="24.6" x14ac:dyDescent="0.3">
      <c r="A5" s="7"/>
      <c r="B5" s="41"/>
      <c r="C5" s="15"/>
      <c r="D5" s="10"/>
      <c r="E5" s="16"/>
      <c r="F5" s="16"/>
      <c r="G5" s="19"/>
      <c r="H5" s="10"/>
      <c r="I5" s="10"/>
      <c r="J5" s="16" t="s">
        <v>9</v>
      </c>
      <c r="K5" s="10"/>
      <c r="L5" s="10"/>
    </row>
    <row r="6" spans="1:12" x14ac:dyDescent="0.3">
      <c r="A6" s="11">
        <v>3</v>
      </c>
      <c r="B6" s="12"/>
      <c r="C6" s="17"/>
      <c r="D6" s="14"/>
      <c r="E6" s="14"/>
      <c r="F6" s="13"/>
      <c r="G6" s="18"/>
      <c r="H6" s="12"/>
      <c r="I6" s="12"/>
      <c r="J6" s="13" t="s">
        <v>10</v>
      </c>
      <c r="K6" s="12">
        <v>0.69</v>
      </c>
      <c r="L6" s="12">
        <f>C6+E6+G6+I6+K6</f>
        <v>0.69</v>
      </c>
    </row>
    <row r="7" spans="1:12" x14ac:dyDescent="0.3">
      <c r="A7" s="21"/>
      <c r="B7" s="10"/>
      <c r="C7" s="8"/>
      <c r="D7" s="10"/>
      <c r="E7" s="10"/>
      <c r="F7" s="16"/>
      <c r="G7" s="20"/>
      <c r="H7" s="10"/>
      <c r="I7" s="10"/>
      <c r="J7" s="10"/>
      <c r="K7" s="10"/>
      <c r="L7" s="22"/>
    </row>
    <row r="8" spans="1:12" x14ac:dyDescent="0.3">
      <c r="A8" s="23">
        <f>SUM(A4:A7)</f>
        <v>13</v>
      </c>
      <c r="B8" s="11" t="s">
        <v>8</v>
      </c>
      <c r="C8" s="24">
        <f>SUM(C4:C7)</f>
        <v>2.31</v>
      </c>
      <c r="D8" s="25"/>
      <c r="E8" s="25">
        <f>SUM(E4:E7)</f>
        <v>0</v>
      </c>
      <c r="F8" s="26"/>
      <c r="G8" s="18">
        <f>SUM(G4:G7)</f>
        <v>0</v>
      </c>
      <c r="H8" s="11"/>
      <c r="I8" s="12">
        <f>SUM(I4:I7)</f>
        <v>0</v>
      </c>
      <c r="J8" s="11"/>
      <c r="K8" s="25">
        <f>SUM(K4:K7)</f>
        <v>0.69</v>
      </c>
      <c r="L8" s="39">
        <f>SUM(L4:L7)</f>
        <v>3</v>
      </c>
    </row>
    <row r="9" spans="1:12" x14ac:dyDescent="0.3">
      <c r="A9" s="27"/>
      <c r="B9" s="1"/>
      <c r="C9" s="2"/>
      <c r="D9" s="1"/>
      <c r="E9" s="1"/>
      <c r="F9" s="3"/>
      <c r="G9" s="1"/>
      <c r="H9" s="1"/>
      <c r="I9" s="9"/>
      <c r="J9" s="28"/>
      <c r="K9" s="1"/>
      <c r="L9" s="29"/>
    </row>
    <row r="10" spans="1:12" x14ac:dyDescent="0.3">
      <c r="A10" s="30"/>
      <c r="B10" s="1"/>
      <c r="C10" s="2"/>
      <c r="D10" s="1"/>
      <c r="E10" s="1"/>
      <c r="F10" s="3"/>
      <c r="G10" s="1"/>
      <c r="H10" s="1" t="s">
        <v>11</v>
      </c>
      <c r="I10" s="1"/>
      <c r="J10" s="28"/>
      <c r="K10" s="31">
        <f>L8*4.33</f>
        <v>12.99</v>
      </c>
      <c r="L10" s="32"/>
    </row>
    <row r="11" spans="1:12" x14ac:dyDescent="0.3">
      <c r="A11" s="28"/>
      <c r="B11" s="1"/>
      <c r="C11" s="2"/>
      <c r="D11" s="1"/>
      <c r="E11" s="1"/>
      <c r="F11" s="3"/>
      <c r="G11" s="1"/>
      <c r="H11" s="1"/>
      <c r="I11" s="33"/>
      <c r="J11" s="1"/>
      <c r="K11" s="1"/>
      <c r="L11" s="34"/>
    </row>
    <row r="12" spans="1:12" x14ac:dyDescent="0.3">
      <c r="B12" s="1" t="s">
        <v>12</v>
      </c>
      <c r="C12" s="2"/>
      <c r="D12" s="1"/>
      <c r="E12" s="35" t="s">
        <v>14</v>
      </c>
      <c r="F12" s="36"/>
      <c r="G12" s="1"/>
      <c r="H12" s="1"/>
      <c r="I12" s="1"/>
      <c r="J12" s="1"/>
      <c r="K12" s="1"/>
    </row>
    <row r="13" spans="1:12" x14ac:dyDescent="0.3">
      <c r="B13" s="1" t="s">
        <v>16</v>
      </c>
      <c r="C13" s="2"/>
      <c r="D13" s="1" t="str">
        <f>B1</f>
        <v>ANGELES ROMERA LOPEZ</v>
      </c>
      <c r="E13" s="1"/>
      <c r="F13" s="3"/>
      <c r="G13" s="1"/>
      <c r="H13" s="1"/>
      <c r="I13" s="1"/>
      <c r="J13" s="1"/>
      <c r="K13" s="1"/>
    </row>
    <row r="15" spans="1:12" x14ac:dyDescent="0.3">
      <c r="D15" t="s">
        <v>17</v>
      </c>
    </row>
  </sheetData>
  <pageMargins left="0.7" right="0.7" top="0.75" bottom="0.75" header="0.3" footer="0.3"/>
  <pageSetup paperSize="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zoomScale="85" zoomScaleNormal="85" workbookViewId="0">
      <selection sqref="A1:N8"/>
    </sheetView>
  </sheetViews>
  <sheetFormatPr baseColWidth="10" defaultRowHeight="14.4" x14ac:dyDescent="0.3"/>
  <cols>
    <col min="3" max="3" width="6.5546875" customWidth="1"/>
    <col min="5" max="5" width="7.33203125" customWidth="1"/>
    <col min="7" max="7" width="6.33203125" customWidth="1"/>
    <col min="9" max="9" width="5.33203125" customWidth="1"/>
    <col min="11" max="11" width="4.5546875" customWidth="1"/>
  </cols>
  <sheetData>
    <row r="1" spans="1:14" ht="15" thickBot="1" x14ac:dyDescent="0.35">
      <c r="A1" s="42"/>
      <c r="B1" s="2" t="s">
        <v>15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" thickBot="1" x14ac:dyDescent="0.35">
      <c r="A2" s="43" t="s">
        <v>18</v>
      </c>
      <c r="B2" s="44" t="s">
        <v>1</v>
      </c>
      <c r="C2" s="5" t="s">
        <v>2</v>
      </c>
      <c r="D2" s="5" t="s">
        <v>3</v>
      </c>
      <c r="E2" s="5" t="s">
        <v>4</v>
      </c>
      <c r="F2" s="45" t="s">
        <v>5</v>
      </c>
      <c r="G2" s="5" t="s">
        <v>4</v>
      </c>
      <c r="H2" s="5" t="s">
        <v>6</v>
      </c>
      <c r="I2" s="5" t="s">
        <v>4</v>
      </c>
      <c r="J2" s="5" t="s">
        <v>7</v>
      </c>
      <c r="K2" s="5" t="s">
        <v>4</v>
      </c>
      <c r="L2" s="5" t="s">
        <v>19</v>
      </c>
      <c r="M2" s="5" t="s">
        <v>4</v>
      </c>
      <c r="N2" s="5" t="s">
        <v>8</v>
      </c>
    </row>
    <row r="3" spans="1:14" ht="42" x14ac:dyDescent="0.3">
      <c r="A3" s="46" t="s">
        <v>20</v>
      </c>
      <c r="B3" s="47"/>
      <c r="C3" s="48"/>
      <c r="D3" s="49"/>
      <c r="E3" s="48"/>
      <c r="F3" s="50"/>
      <c r="G3" s="48"/>
      <c r="H3" s="49"/>
      <c r="I3" s="51"/>
      <c r="J3" s="49" t="s">
        <v>23</v>
      </c>
      <c r="K3" s="48">
        <v>4</v>
      </c>
      <c r="L3" s="49"/>
      <c r="M3" s="48"/>
      <c r="N3" s="47"/>
    </row>
    <row r="4" spans="1:14" ht="21.6" x14ac:dyDescent="0.3">
      <c r="A4" s="81">
        <v>44466</v>
      </c>
      <c r="B4" s="82" t="s">
        <v>33</v>
      </c>
      <c r="C4" s="48">
        <v>3</v>
      </c>
      <c r="D4" s="49"/>
      <c r="E4" s="48"/>
      <c r="F4" s="50"/>
      <c r="G4" s="48"/>
      <c r="H4" s="49"/>
      <c r="I4" s="51"/>
      <c r="J4" s="49"/>
      <c r="K4" s="48"/>
      <c r="L4" s="49"/>
      <c r="M4" s="48"/>
      <c r="N4" s="47"/>
    </row>
    <row r="5" spans="1:14" x14ac:dyDescent="0.3">
      <c r="A5" s="52"/>
      <c r="B5" s="53"/>
      <c r="C5" s="54">
        <v>3</v>
      </c>
      <c r="D5" s="55"/>
      <c r="E5" s="54">
        <f>SUM(E3:E3)</f>
        <v>0</v>
      </c>
      <c r="F5" s="55"/>
      <c r="G5" s="54">
        <f>SUM(G3:G3)</f>
        <v>0</v>
      </c>
      <c r="H5" s="55"/>
      <c r="I5" s="56">
        <f>SUM(I3:I3)</f>
        <v>0</v>
      </c>
      <c r="J5" s="55"/>
      <c r="K5" s="54">
        <f>SUM(K3:K3)</f>
        <v>4</v>
      </c>
      <c r="L5" s="55"/>
      <c r="M5" s="54">
        <f>SUM(M3:M3)</f>
        <v>0</v>
      </c>
      <c r="N5" s="55">
        <f>C5+E5+G5+I5+K5+M5</f>
        <v>7</v>
      </c>
    </row>
    <row r="6" spans="1:14" x14ac:dyDescent="0.3">
      <c r="A6" s="57"/>
      <c r="B6" s="2"/>
      <c r="C6" s="2" t="s">
        <v>12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3">
      <c r="A7" s="57"/>
      <c r="B7" s="2"/>
      <c r="C7" s="2" t="s">
        <v>16</v>
      </c>
      <c r="D7" s="2"/>
      <c r="E7" s="2" t="str">
        <f>B1</f>
        <v>ANGELES ROMERA LOPEZ</v>
      </c>
      <c r="F7" s="2"/>
      <c r="G7" s="58"/>
      <c r="H7" s="59" t="s">
        <v>22</v>
      </c>
      <c r="I7" s="2"/>
      <c r="J7" s="60" t="s">
        <v>21</v>
      </c>
      <c r="K7" s="2"/>
      <c r="L7" s="2"/>
      <c r="M7" s="2"/>
      <c r="N7" s="2"/>
    </row>
  </sheetData>
  <pageMargins left="0" right="0" top="0" bottom="0" header="0" footer="0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sqref="A1:L31"/>
    </sheetView>
  </sheetViews>
  <sheetFormatPr baseColWidth="10" defaultRowHeight="14.4" x14ac:dyDescent="0.3"/>
  <cols>
    <col min="1" max="1" width="8.88671875" customWidth="1"/>
    <col min="3" max="3" width="8.44140625" customWidth="1"/>
    <col min="5" max="5" width="8.33203125" customWidth="1"/>
    <col min="7" max="7" width="8.109375" customWidth="1"/>
    <col min="8" max="8" width="9.109375" customWidth="1"/>
    <col min="9" max="9" width="6.5546875" customWidth="1"/>
    <col min="10" max="10" width="14.109375" customWidth="1"/>
    <col min="11" max="11" width="7.6640625" customWidth="1"/>
    <col min="12" max="12" width="9" customWidth="1"/>
  </cols>
  <sheetData>
    <row r="1" spans="1:12" x14ac:dyDescent="0.3">
      <c r="B1" s="1" t="s">
        <v>15</v>
      </c>
      <c r="C1" s="2"/>
      <c r="D1" s="1"/>
      <c r="E1" s="1"/>
      <c r="F1" s="3"/>
      <c r="G1" s="1"/>
      <c r="H1" s="1"/>
      <c r="I1" s="1"/>
      <c r="J1" s="1"/>
      <c r="K1" s="1"/>
    </row>
    <row r="2" spans="1:12" x14ac:dyDescent="0.3">
      <c r="A2" s="4" t="s">
        <v>0</v>
      </c>
      <c r="B2" s="4" t="s">
        <v>1</v>
      </c>
      <c r="C2" s="5" t="s">
        <v>2</v>
      </c>
      <c r="D2" s="4" t="s">
        <v>3</v>
      </c>
      <c r="E2" s="4" t="s">
        <v>4</v>
      </c>
      <c r="F2" s="6" t="s">
        <v>5</v>
      </c>
      <c r="G2" s="4" t="s">
        <v>4</v>
      </c>
      <c r="H2" s="4" t="s">
        <v>6</v>
      </c>
      <c r="I2" s="4" t="s">
        <v>4</v>
      </c>
      <c r="J2" s="4" t="s">
        <v>7</v>
      </c>
      <c r="K2" s="4" t="s">
        <v>4</v>
      </c>
      <c r="L2" s="4" t="s">
        <v>8</v>
      </c>
    </row>
    <row r="3" spans="1:12" x14ac:dyDescent="0.3">
      <c r="A3" s="230"/>
      <c r="B3" s="231"/>
      <c r="C3" s="232"/>
      <c r="D3" s="233"/>
      <c r="E3" s="234"/>
      <c r="F3" s="231" t="s">
        <v>44</v>
      </c>
      <c r="G3" s="235"/>
      <c r="H3" s="231"/>
      <c r="I3" s="232"/>
      <c r="J3" s="231"/>
      <c r="K3" s="232"/>
      <c r="L3" s="235"/>
    </row>
    <row r="4" spans="1:12" ht="132.6" x14ac:dyDescent="0.3">
      <c r="A4" s="230">
        <v>5.33</v>
      </c>
      <c r="B4" s="231"/>
      <c r="C4" s="237"/>
      <c r="D4" s="233"/>
      <c r="E4" s="238"/>
      <c r="F4" s="239" t="s">
        <v>85</v>
      </c>
      <c r="G4" s="235">
        <v>1.23</v>
      </c>
      <c r="H4" s="231"/>
      <c r="I4" s="232"/>
      <c r="J4" s="231"/>
      <c r="K4" s="232"/>
      <c r="L4" s="235">
        <v>1.23</v>
      </c>
    </row>
    <row r="5" spans="1:12" x14ac:dyDescent="0.3">
      <c r="A5" s="240">
        <v>3.25</v>
      </c>
      <c r="B5" s="241"/>
      <c r="C5" s="242"/>
      <c r="D5" s="241" t="s">
        <v>25</v>
      </c>
      <c r="E5" s="243"/>
      <c r="F5" s="241"/>
      <c r="G5" s="240"/>
      <c r="H5" s="244"/>
      <c r="I5" s="240"/>
      <c r="J5" s="244"/>
      <c r="K5" s="240"/>
      <c r="L5" s="267"/>
    </row>
    <row r="6" spans="1:12" x14ac:dyDescent="0.3">
      <c r="A6" s="230"/>
      <c r="B6" s="245"/>
      <c r="C6" s="237"/>
      <c r="D6" s="245" t="s">
        <v>83</v>
      </c>
      <c r="E6" s="246">
        <v>0.75</v>
      </c>
      <c r="F6" s="247"/>
      <c r="G6" s="235"/>
      <c r="H6" s="245"/>
      <c r="I6" s="232"/>
      <c r="J6" s="247"/>
      <c r="K6" s="232"/>
      <c r="L6" s="246">
        <f>C6+E6+G6+I6+K6</f>
        <v>0.75</v>
      </c>
    </row>
    <row r="7" spans="1:12" x14ac:dyDescent="0.3">
      <c r="A7" s="248">
        <v>8</v>
      </c>
      <c r="B7" s="249"/>
      <c r="C7" s="250"/>
      <c r="D7" s="249" t="s">
        <v>27</v>
      </c>
      <c r="E7" s="250"/>
      <c r="F7" s="251"/>
      <c r="G7" s="251"/>
      <c r="H7" s="249"/>
      <c r="I7" s="252"/>
      <c r="J7" s="249" t="s">
        <v>27</v>
      </c>
      <c r="K7" s="252"/>
      <c r="L7" s="250"/>
    </row>
    <row r="8" spans="1:12" x14ac:dyDescent="0.3">
      <c r="A8" s="253"/>
      <c r="B8" s="254"/>
      <c r="C8" s="238"/>
      <c r="D8" s="254" t="s">
        <v>28</v>
      </c>
      <c r="E8" s="238">
        <v>1.49</v>
      </c>
      <c r="F8" s="255"/>
      <c r="G8" s="256"/>
      <c r="H8" s="254"/>
      <c r="I8" s="237"/>
      <c r="J8" s="254" t="s">
        <v>29</v>
      </c>
      <c r="K8" s="237">
        <v>0.35</v>
      </c>
      <c r="L8" s="246">
        <f>C8+E8+G8+I8+K8</f>
        <v>1.8399999999999999</v>
      </c>
    </row>
    <row r="9" spans="1:12" x14ac:dyDescent="0.3">
      <c r="A9" s="248">
        <v>3</v>
      </c>
      <c r="B9" s="249"/>
      <c r="C9" s="250"/>
      <c r="D9" s="249" t="s">
        <v>30</v>
      </c>
      <c r="E9" s="250"/>
      <c r="F9" s="251"/>
      <c r="G9" s="249"/>
      <c r="H9" s="249"/>
      <c r="I9" s="252"/>
      <c r="J9" s="249" t="s">
        <v>30</v>
      </c>
      <c r="K9" s="252"/>
      <c r="L9" s="250"/>
    </row>
    <row r="10" spans="1:12" x14ac:dyDescent="0.3">
      <c r="A10" s="253"/>
      <c r="B10" s="256"/>
      <c r="C10" s="257"/>
      <c r="D10" s="256" t="s">
        <v>28</v>
      </c>
      <c r="E10" s="257">
        <v>0.44</v>
      </c>
      <c r="F10" s="254"/>
      <c r="G10" s="258"/>
      <c r="H10" s="258"/>
      <c r="I10" s="237"/>
      <c r="J10" s="258" t="s">
        <v>31</v>
      </c>
      <c r="K10" s="237">
        <v>0.25</v>
      </c>
      <c r="L10" s="246">
        <f>C10+E10+G10+I10+K10</f>
        <v>0.69</v>
      </c>
    </row>
    <row r="11" spans="1:12" x14ac:dyDescent="0.3">
      <c r="A11" s="248"/>
      <c r="B11" s="259"/>
      <c r="C11" s="235"/>
      <c r="D11" s="259" t="s">
        <v>32</v>
      </c>
      <c r="E11" s="235"/>
      <c r="F11" s="259"/>
      <c r="G11" s="245"/>
      <c r="H11" s="259"/>
      <c r="I11" s="232"/>
      <c r="J11" s="259" t="s">
        <v>32</v>
      </c>
      <c r="K11" s="232"/>
      <c r="L11" s="263"/>
    </row>
    <row r="12" spans="1:12" x14ac:dyDescent="0.3">
      <c r="A12" s="253">
        <v>6</v>
      </c>
      <c r="B12" s="261"/>
      <c r="C12" s="246"/>
      <c r="D12" s="261" t="s">
        <v>10</v>
      </c>
      <c r="E12" s="246">
        <v>1.05</v>
      </c>
      <c r="F12" s="254"/>
      <c r="G12" s="258"/>
      <c r="H12" s="258"/>
      <c r="I12" s="237"/>
      <c r="J12" s="258" t="s">
        <v>29</v>
      </c>
      <c r="K12" s="237">
        <v>0.33</v>
      </c>
      <c r="L12" s="246">
        <f>C12+E12+G12+I12+K12</f>
        <v>1.3800000000000001</v>
      </c>
    </row>
    <row r="13" spans="1:12" x14ac:dyDescent="0.3">
      <c r="A13" s="248"/>
      <c r="B13" s="262"/>
      <c r="C13" s="252"/>
      <c r="D13" s="249"/>
      <c r="E13" s="263"/>
      <c r="F13" s="251"/>
      <c r="G13" s="263"/>
      <c r="H13" s="249"/>
      <c r="I13" s="252"/>
      <c r="J13" s="251" t="s">
        <v>9</v>
      </c>
      <c r="K13" s="252"/>
      <c r="L13" s="250"/>
    </row>
    <row r="14" spans="1:12" x14ac:dyDescent="0.3">
      <c r="A14" s="253">
        <v>3</v>
      </c>
      <c r="B14" s="258"/>
      <c r="C14" s="237"/>
      <c r="D14" s="254"/>
      <c r="E14" s="238"/>
      <c r="F14" s="255"/>
      <c r="G14" s="246"/>
      <c r="H14" s="258"/>
      <c r="I14" s="237"/>
      <c r="J14" s="255" t="s">
        <v>10</v>
      </c>
      <c r="K14" s="237">
        <v>0.69</v>
      </c>
      <c r="L14" s="246">
        <f>C14+E14+G14+I14+K14</f>
        <v>0.69</v>
      </c>
    </row>
    <row r="15" spans="1:12" x14ac:dyDescent="0.3">
      <c r="A15" s="264"/>
      <c r="B15" s="251"/>
      <c r="C15" s="252"/>
      <c r="D15" s="251"/>
      <c r="E15" s="250"/>
      <c r="F15" s="251" t="s">
        <v>34</v>
      </c>
      <c r="G15" s="250"/>
      <c r="H15" s="251"/>
      <c r="I15" s="252"/>
      <c r="J15" s="251"/>
      <c r="K15" s="252"/>
      <c r="L15" s="250"/>
    </row>
    <row r="16" spans="1:12" x14ac:dyDescent="0.3">
      <c r="A16" s="253">
        <v>4.33</v>
      </c>
      <c r="B16" s="254"/>
      <c r="C16" s="237"/>
      <c r="D16" s="254"/>
      <c r="E16" s="246"/>
      <c r="F16" s="254" t="s">
        <v>28</v>
      </c>
      <c r="G16" s="246">
        <v>1</v>
      </c>
      <c r="H16" s="254"/>
      <c r="I16" s="237"/>
      <c r="J16" s="254"/>
      <c r="K16" s="237"/>
      <c r="L16" s="246">
        <f>C16+E16+G16+I16+K16</f>
        <v>1</v>
      </c>
    </row>
    <row r="17" spans="1:12" x14ac:dyDescent="0.3">
      <c r="A17" s="248"/>
      <c r="B17" s="265"/>
      <c r="C17" s="252"/>
      <c r="D17" s="251"/>
      <c r="E17" s="263"/>
      <c r="F17" s="265"/>
      <c r="G17" s="250"/>
      <c r="H17" s="265"/>
      <c r="I17" s="252"/>
      <c r="J17" s="265" t="s">
        <v>40</v>
      </c>
      <c r="K17" s="252"/>
      <c r="L17" s="250"/>
    </row>
    <row r="18" spans="1:12" x14ac:dyDescent="0.3">
      <c r="A18" s="253">
        <v>3.5</v>
      </c>
      <c r="B18" s="261"/>
      <c r="C18" s="237"/>
      <c r="D18" s="254"/>
      <c r="E18" s="238"/>
      <c r="F18" s="261"/>
      <c r="G18" s="246"/>
      <c r="H18" s="261"/>
      <c r="I18" s="237"/>
      <c r="J18" s="261" t="s">
        <v>28</v>
      </c>
      <c r="K18" s="237">
        <v>0.8</v>
      </c>
      <c r="L18" s="246">
        <f>K18</f>
        <v>0.8</v>
      </c>
    </row>
    <row r="19" spans="1:12" x14ac:dyDescent="0.3">
      <c r="A19" s="161"/>
      <c r="B19" s="219" t="s">
        <v>86</v>
      </c>
      <c r="C19" s="166"/>
      <c r="D19" s="57"/>
      <c r="E19" s="166"/>
      <c r="F19" s="219" t="s">
        <v>86</v>
      </c>
      <c r="G19" s="166"/>
      <c r="H19" s="219"/>
      <c r="I19" s="166"/>
      <c r="J19" s="219" t="s">
        <v>86</v>
      </c>
      <c r="K19" s="166"/>
      <c r="L19" s="85"/>
    </row>
    <row r="20" spans="1:12" x14ac:dyDescent="0.3">
      <c r="A20" s="24">
        <v>7.75</v>
      </c>
      <c r="B20" s="86" t="s">
        <v>29</v>
      </c>
      <c r="C20" s="17">
        <v>0.4</v>
      </c>
      <c r="D20" s="77"/>
      <c r="E20" s="266"/>
      <c r="F20" s="86" t="s">
        <v>28</v>
      </c>
      <c r="G20" s="17">
        <v>1</v>
      </c>
      <c r="H20" s="86"/>
      <c r="I20" s="17"/>
      <c r="J20" s="77" t="s">
        <v>87</v>
      </c>
      <c r="K20" s="17">
        <v>0.39</v>
      </c>
      <c r="L20" s="87">
        <v>1.79</v>
      </c>
    </row>
    <row r="21" spans="1:12" x14ac:dyDescent="0.3">
      <c r="A21" s="37"/>
      <c r="B21" s="219" t="s">
        <v>88</v>
      </c>
      <c r="C21" s="15"/>
      <c r="D21" s="57"/>
      <c r="E21" s="15"/>
      <c r="F21" s="219"/>
      <c r="G21" s="15"/>
      <c r="H21" s="219"/>
      <c r="I21" s="97"/>
      <c r="J21" s="219"/>
      <c r="K21" s="15"/>
      <c r="L21" s="85"/>
    </row>
    <row r="22" spans="1:12" x14ac:dyDescent="0.3">
      <c r="A22" s="24">
        <v>4</v>
      </c>
      <c r="B22" s="86" t="s">
        <v>28</v>
      </c>
      <c r="C22" s="17">
        <v>0.92</v>
      </c>
      <c r="D22" s="77"/>
      <c r="E22" s="266"/>
      <c r="F22" s="86"/>
      <c r="G22" s="17"/>
      <c r="H22" s="77"/>
      <c r="I22" s="17"/>
      <c r="J22" s="77"/>
      <c r="K22" s="17"/>
      <c r="L22" s="87">
        <v>0.92</v>
      </c>
    </row>
    <row r="23" spans="1:12" ht="21.6" x14ac:dyDescent="0.3">
      <c r="A23" s="37"/>
      <c r="B23" s="96" t="s">
        <v>89</v>
      </c>
      <c r="C23" s="15"/>
      <c r="D23" s="96"/>
      <c r="E23" s="15"/>
      <c r="F23" s="96" t="s">
        <v>89</v>
      </c>
      <c r="G23" s="15"/>
      <c r="H23" s="96"/>
      <c r="I23" s="15"/>
      <c r="J23" s="96" t="s">
        <v>89</v>
      </c>
      <c r="K23" s="15"/>
      <c r="L23" s="188"/>
    </row>
    <row r="24" spans="1:12" x14ac:dyDescent="0.3">
      <c r="A24" s="24">
        <v>6.64</v>
      </c>
      <c r="B24" s="98" t="s">
        <v>28</v>
      </c>
      <c r="C24" s="17">
        <v>1.03</v>
      </c>
      <c r="D24" s="98"/>
      <c r="E24" s="17"/>
      <c r="F24" s="98" t="s">
        <v>29</v>
      </c>
      <c r="G24" s="17">
        <v>0.25</v>
      </c>
      <c r="H24" s="98"/>
      <c r="I24" s="17"/>
      <c r="J24" s="98" t="s">
        <v>29</v>
      </c>
      <c r="K24" s="17">
        <v>0.25</v>
      </c>
      <c r="L24" s="189">
        <v>1.53</v>
      </c>
    </row>
    <row r="25" spans="1:12" ht="21.6" x14ac:dyDescent="0.3">
      <c r="A25" s="37"/>
      <c r="B25" s="162"/>
      <c r="C25" s="166"/>
      <c r="D25" s="162" t="s">
        <v>90</v>
      </c>
      <c r="E25" s="165"/>
      <c r="F25" s="162"/>
      <c r="G25" s="165"/>
      <c r="H25" s="162"/>
      <c r="I25" s="165"/>
      <c r="J25" s="162"/>
      <c r="K25" s="165"/>
      <c r="L25" s="190"/>
    </row>
    <row r="26" spans="1:12" ht="21.6" x14ac:dyDescent="0.3">
      <c r="A26" s="24">
        <v>2.5</v>
      </c>
      <c r="B26" s="98"/>
      <c r="C26" s="17"/>
      <c r="D26" s="98" t="s">
        <v>91</v>
      </c>
      <c r="E26" s="99">
        <v>0.57999999999999996</v>
      </c>
      <c r="F26" s="98"/>
      <c r="G26" s="99"/>
      <c r="H26" s="98"/>
      <c r="I26" s="99"/>
      <c r="J26" s="98"/>
      <c r="K26" s="99"/>
      <c r="L26" s="189">
        <v>0.57999999999999996</v>
      </c>
    </row>
    <row r="27" spans="1:12" x14ac:dyDescent="0.3">
      <c r="A27" s="220">
        <f>SUM(A3:A26)</f>
        <v>57.3</v>
      </c>
      <c r="B27" s="24" t="s">
        <v>8</v>
      </c>
      <c r="C27" s="17">
        <f>SUM(C3:C26)</f>
        <v>2.35</v>
      </c>
      <c r="D27" s="197"/>
      <c r="E27" s="17">
        <f>SUM(E3:E26)</f>
        <v>4.3100000000000005</v>
      </c>
      <c r="F27" s="189"/>
      <c r="G27" s="17">
        <f>SUM(G3:G26)</f>
        <v>3.48</v>
      </c>
      <c r="H27" s="24"/>
      <c r="I27" s="17">
        <f>SUM(I5:I18)</f>
        <v>0</v>
      </c>
      <c r="J27" s="24"/>
      <c r="K27" s="17">
        <f>SUM(K3:K26)</f>
        <v>3.06</v>
      </c>
      <c r="L27" s="87">
        <f>SUM(L3:L26)</f>
        <v>13.200000000000001</v>
      </c>
    </row>
    <row r="28" spans="1:12" x14ac:dyDescent="0.3">
      <c r="A28" s="221"/>
      <c r="B28" s="2"/>
      <c r="C28" s="2"/>
      <c r="D28" s="2"/>
      <c r="E28" s="2"/>
      <c r="F28" s="222"/>
      <c r="G28" s="2"/>
      <c r="H28" s="2"/>
      <c r="I28" s="57"/>
      <c r="J28" s="95"/>
      <c r="K28" s="2"/>
      <c r="L28" s="223"/>
    </row>
    <row r="29" spans="1:12" x14ac:dyDescent="0.3">
      <c r="A29" s="224"/>
      <c r="B29" s="2"/>
      <c r="C29" s="2"/>
      <c r="D29" s="2"/>
      <c r="E29" s="2"/>
      <c r="F29" s="222"/>
      <c r="G29" s="2"/>
      <c r="H29" s="2" t="s">
        <v>11</v>
      </c>
      <c r="I29" s="2"/>
      <c r="J29" s="95"/>
      <c r="K29" s="225">
        <f>L27*4.33</f>
        <v>57.156000000000006</v>
      </c>
      <c r="L29" s="42"/>
    </row>
    <row r="30" spans="1:12" x14ac:dyDescent="0.3">
      <c r="A30" s="95"/>
      <c r="B30" s="2" t="s">
        <v>12</v>
      </c>
      <c r="C30" s="2"/>
      <c r="D30" s="2"/>
      <c r="E30" s="58"/>
      <c r="F30" s="226">
        <v>44958</v>
      </c>
      <c r="G30" s="2"/>
      <c r="H30" s="2"/>
      <c r="I30" s="227"/>
      <c r="J30" s="2"/>
      <c r="K30" s="2"/>
      <c r="L30" s="228"/>
    </row>
    <row r="31" spans="1:12" x14ac:dyDescent="0.3">
      <c r="A31" s="2"/>
      <c r="B31" s="2" t="s">
        <v>16</v>
      </c>
      <c r="C31" s="2"/>
      <c r="D31" s="2" t="str">
        <f>B1</f>
        <v>ANGELES ROMERA LOPEZ</v>
      </c>
      <c r="E31" s="2"/>
      <c r="F31" s="222"/>
      <c r="G31" s="2"/>
      <c r="H31" s="2"/>
      <c r="I31" s="2"/>
      <c r="J31" s="2"/>
      <c r="K31" s="2"/>
      <c r="L31" s="2"/>
    </row>
    <row r="34" spans="5:5" x14ac:dyDescent="0.3">
      <c r="E34" t="s">
        <v>92</v>
      </c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topLeftCell="A5" workbookViewId="0">
      <selection sqref="A1:L23"/>
    </sheetView>
  </sheetViews>
  <sheetFormatPr baseColWidth="10" defaultRowHeight="14.4" x14ac:dyDescent="0.3"/>
  <cols>
    <col min="1" max="2" width="7.44140625" customWidth="1"/>
    <col min="3" max="3" width="6.33203125" customWidth="1"/>
    <col min="4" max="4" width="16.109375" customWidth="1"/>
    <col min="5" max="5" width="6.88671875" customWidth="1"/>
    <col min="7" max="7" width="6.88671875" customWidth="1"/>
    <col min="8" max="8" width="7.88671875" customWidth="1"/>
    <col min="9" max="9" width="6" customWidth="1"/>
    <col min="10" max="10" width="12" customWidth="1"/>
    <col min="11" max="11" width="6.5546875" customWidth="1"/>
    <col min="12" max="12" width="7.33203125" customWidth="1"/>
  </cols>
  <sheetData>
    <row r="1" spans="1:23" x14ac:dyDescent="0.3">
      <c r="B1" s="1" t="s">
        <v>15</v>
      </c>
      <c r="C1" s="2"/>
      <c r="D1" s="1"/>
      <c r="E1" s="1"/>
      <c r="F1" s="3"/>
      <c r="G1" s="1"/>
      <c r="H1" s="1"/>
      <c r="I1" s="1"/>
      <c r="J1" s="1"/>
      <c r="K1" s="1"/>
    </row>
    <row r="2" spans="1:23" x14ac:dyDescent="0.3">
      <c r="A2" s="4" t="s">
        <v>0</v>
      </c>
      <c r="B2" s="4" t="s">
        <v>1</v>
      </c>
      <c r="C2" s="5" t="s">
        <v>2</v>
      </c>
      <c r="D2" s="4" t="s">
        <v>3</v>
      </c>
      <c r="E2" s="4" t="s">
        <v>4</v>
      </c>
      <c r="F2" s="6" t="s">
        <v>5</v>
      </c>
      <c r="G2" s="4" t="s">
        <v>4</v>
      </c>
      <c r="H2" s="4" t="s">
        <v>6</v>
      </c>
      <c r="I2" s="4" t="s">
        <v>4</v>
      </c>
      <c r="J2" s="4" t="s">
        <v>7</v>
      </c>
      <c r="K2" s="4" t="s">
        <v>4</v>
      </c>
      <c r="L2" s="4" t="s">
        <v>8</v>
      </c>
    </row>
    <row r="3" spans="1:23" x14ac:dyDescent="0.3">
      <c r="A3" s="230"/>
      <c r="B3" s="231"/>
      <c r="C3" s="232"/>
      <c r="D3" s="233"/>
      <c r="E3" s="234"/>
      <c r="F3" s="231" t="s">
        <v>44</v>
      </c>
      <c r="G3" s="235"/>
      <c r="H3" s="231"/>
      <c r="I3" s="232"/>
      <c r="J3" s="231"/>
      <c r="K3" s="232"/>
      <c r="L3" s="232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</row>
    <row r="4" spans="1:23" ht="165" customHeight="1" x14ac:dyDescent="0.3">
      <c r="A4" s="230">
        <v>5.33</v>
      </c>
      <c r="B4" s="231"/>
      <c r="C4" s="237"/>
      <c r="D4" s="233"/>
      <c r="E4" s="238"/>
      <c r="F4" s="239" t="s">
        <v>85</v>
      </c>
      <c r="G4" s="235">
        <v>1.23</v>
      </c>
      <c r="H4" s="231"/>
      <c r="I4" s="232"/>
      <c r="J4" s="231"/>
      <c r="K4" s="232"/>
      <c r="L4" s="232">
        <v>1.23</v>
      </c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</row>
    <row r="5" spans="1:23" s="229" customFormat="1" x14ac:dyDescent="0.3">
      <c r="A5" s="240">
        <v>3.25</v>
      </c>
      <c r="B5" s="241"/>
      <c r="C5" s="242"/>
      <c r="D5" s="241" t="s">
        <v>25</v>
      </c>
      <c r="E5" s="243"/>
      <c r="F5" s="241"/>
      <c r="G5" s="240"/>
      <c r="H5" s="244"/>
      <c r="I5" s="240"/>
      <c r="J5" s="244"/>
      <c r="K5" s="240"/>
      <c r="L5" s="240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</row>
    <row r="6" spans="1:23" s="229" customFormat="1" ht="12" customHeight="1" x14ac:dyDescent="0.3">
      <c r="A6" s="230"/>
      <c r="B6" s="245"/>
      <c r="C6" s="237"/>
      <c r="D6" s="245" t="s">
        <v>83</v>
      </c>
      <c r="E6" s="246">
        <v>0.75</v>
      </c>
      <c r="F6" s="247"/>
      <c r="G6" s="235"/>
      <c r="H6" s="245"/>
      <c r="I6" s="232"/>
      <c r="J6" s="247"/>
      <c r="K6" s="232"/>
      <c r="L6" s="237">
        <f>C6+E6+G6+I6+K6</f>
        <v>0.75</v>
      </c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</row>
    <row r="7" spans="1:23" x14ac:dyDescent="0.3">
      <c r="A7" s="248">
        <v>8</v>
      </c>
      <c r="B7" s="249"/>
      <c r="C7" s="250"/>
      <c r="D7" s="249" t="s">
        <v>27</v>
      </c>
      <c r="E7" s="250"/>
      <c r="F7" s="251"/>
      <c r="G7" s="251"/>
      <c r="H7" s="249"/>
      <c r="I7" s="252"/>
      <c r="J7" s="249" t="s">
        <v>27</v>
      </c>
      <c r="K7" s="252"/>
      <c r="L7" s="252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</row>
    <row r="8" spans="1:23" ht="9.75" customHeight="1" x14ac:dyDescent="0.3">
      <c r="A8" s="253"/>
      <c r="B8" s="254"/>
      <c r="C8" s="238"/>
      <c r="D8" s="254" t="s">
        <v>28</v>
      </c>
      <c r="E8" s="238">
        <v>1.49</v>
      </c>
      <c r="F8" s="255"/>
      <c r="G8" s="256"/>
      <c r="H8" s="254"/>
      <c r="I8" s="237"/>
      <c r="J8" s="254" t="s">
        <v>29</v>
      </c>
      <c r="K8" s="237">
        <v>0.35</v>
      </c>
      <c r="L8" s="237">
        <f>C8+E8+G8+I8+K8</f>
        <v>1.8399999999999999</v>
      </c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</row>
    <row r="9" spans="1:23" x14ac:dyDescent="0.3">
      <c r="A9" s="248">
        <v>3</v>
      </c>
      <c r="B9" s="249"/>
      <c r="C9" s="250"/>
      <c r="D9" s="249" t="s">
        <v>30</v>
      </c>
      <c r="E9" s="250"/>
      <c r="F9" s="251"/>
      <c r="G9" s="249"/>
      <c r="H9" s="249"/>
      <c r="I9" s="252"/>
      <c r="J9" s="249" t="s">
        <v>30</v>
      </c>
      <c r="K9" s="252"/>
      <c r="L9" s="252"/>
      <c r="M9" s="236"/>
      <c r="N9" s="236"/>
      <c r="O9" s="236"/>
      <c r="P9" s="236"/>
      <c r="Q9" s="236"/>
      <c r="R9" s="236"/>
      <c r="S9" s="236"/>
      <c r="T9" s="236"/>
      <c r="U9" s="236"/>
      <c r="V9" s="236"/>
      <c r="W9" s="236"/>
    </row>
    <row r="10" spans="1:23" ht="12" customHeight="1" x14ac:dyDescent="0.3">
      <c r="A10" s="253"/>
      <c r="B10" s="256"/>
      <c r="C10" s="257"/>
      <c r="D10" s="256" t="s">
        <v>28</v>
      </c>
      <c r="E10" s="257">
        <v>0.44</v>
      </c>
      <c r="F10" s="254"/>
      <c r="G10" s="258"/>
      <c r="H10" s="258"/>
      <c r="I10" s="237"/>
      <c r="J10" s="258" t="s">
        <v>31</v>
      </c>
      <c r="K10" s="237">
        <v>0.25</v>
      </c>
      <c r="L10" s="237">
        <f>C10+E10+G10+I10+K10</f>
        <v>0.69</v>
      </c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</row>
    <row r="11" spans="1:23" x14ac:dyDescent="0.3">
      <c r="A11" s="248"/>
      <c r="B11" s="259"/>
      <c r="C11" s="235"/>
      <c r="D11" s="259" t="s">
        <v>32</v>
      </c>
      <c r="E11" s="235"/>
      <c r="F11" s="259"/>
      <c r="G11" s="245"/>
      <c r="H11" s="259"/>
      <c r="I11" s="232"/>
      <c r="J11" s="259" t="s">
        <v>32</v>
      </c>
      <c r="K11" s="232"/>
      <c r="L11" s="260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6"/>
    </row>
    <row r="12" spans="1:23" ht="10.5" customHeight="1" x14ac:dyDescent="0.3">
      <c r="A12" s="253">
        <v>6</v>
      </c>
      <c r="B12" s="261"/>
      <c r="C12" s="246"/>
      <c r="D12" s="261" t="s">
        <v>10</v>
      </c>
      <c r="E12" s="246">
        <v>1.05</v>
      </c>
      <c r="F12" s="254"/>
      <c r="G12" s="258"/>
      <c r="H12" s="258"/>
      <c r="I12" s="237"/>
      <c r="J12" s="258" t="s">
        <v>29</v>
      </c>
      <c r="K12" s="237">
        <v>0.33</v>
      </c>
      <c r="L12" s="237">
        <f>C12+E12+G12+I12+K12</f>
        <v>1.3800000000000001</v>
      </c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</row>
    <row r="13" spans="1:23" s="229" customFormat="1" x14ac:dyDescent="0.3">
      <c r="A13" s="248"/>
      <c r="B13" s="262"/>
      <c r="C13" s="252"/>
      <c r="D13" s="249"/>
      <c r="E13" s="263"/>
      <c r="F13" s="251"/>
      <c r="G13" s="263"/>
      <c r="H13" s="249"/>
      <c r="I13" s="252"/>
      <c r="J13" s="251" t="s">
        <v>9</v>
      </c>
      <c r="K13" s="252"/>
      <c r="L13" s="252"/>
      <c r="M13" s="236"/>
      <c r="N13" s="236"/>
      <c r="O13" s="236"/>
      <c r="P13" s="236"/>
      <c r="Q13" s="236"/>
      <c r="R13" s="236"/>
      <c r="S13" s="236"/>
      <c r="T13" s="236"/>
      <c r="U13" s="236"/>
      <c r="V13" s="236"/>
      <c r="W13" s="236"/>
    </row>
    <row r="14" spans="1:23" s="229" customFormat="1" ht="9.75" customHeight="1" x14ac:dyDescent="0.3">
      <c r="A14" s="253">
        <v>3</v>
      </c>
      <c r="B14" s="258"/>
      <c r="C14" s="237"/>
      <c r="D14" s="254"/>
      <c r="E14" s="238"/>
      <c r="F14" s="255"/>
      <c r="G14" s="246"/>
      <c r="H14" s="258"/>
      <c r="I14" s="237"/>
      <c r="J14" s="255" t="s">
        <v>10</v>
      </c>
      <c r="K14" s="237">
        <v>0.69</v>
      </c>
      <c r="L14" s="237">
        <f>C14+E14+G14+I14+K14</f>
        <v>0.69</v>
      </c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</row>
    <row r="15" spans="1:23" x14ac:dyDescent="0.3">
      <c r="A15" s="264"/>
      <c r="B15" s="251"/>
      <c r="C15" s="252"/>
      <c r="D15" s="251"/>
      <c r="E15" s="250"/>
      <c r="F15" s="251" t="s">
        <v>34</v>
      </c>
      <c r="G15" s="250"/>
      <c r="H15" s="251"/>
      <c r="I15" s="252"/>
      <c r="J15" s="251"/>
      <c r="K15" s="252"/>
      <c r="L15" s="252"/>
      <c r="M15" s="236"/>
      <c r="N15" s="236"/>
      <c r="O15" s="236"/>
      <c r="P15" s="236"/>
      <c r="Q15" s="236"/>
      <c r="R15" s="236"/>
      <c r="S15" s="236"/>
      <c r="T15" s="236"/>
      <c r="U15" s="236"/>
      <c r="V15" s="236"/>
      <c r="W15" s="236"/>
    </row>
    <row r="16" spans="1:23" ht="12.75" customHeight="1" x14ac:dyDescent="0.3">
      <c r="A16" s="253">
        <v>4.33</v>
      </c>
      <c r="B16" s="254"/>
      <c r="C16" s="237"/>
      <c r="D16" s="254"/>
      <c r="E16" s="246"/>
      <c r="F16" s="254" t="s">
        <v>28</v>
      </c>
      <c r="G16" s="246">
        <v>1</v>
      </c>
      <c r="H16" s="254"/>
      <c r="I16" s="237"/>
      <c r="J16" s="254"/>
      <c r="K16" s="237"/>
      <c r="L16" s="237">
        <f>C16+E16+G16+I16+K16</f>
        <v>1</v>
      </c>
      <c r="M16" s="236"/>
      <c r="N16" s="236"/>
      <c r="O16" s="236"/>
      <c r="P16" s="236"/>
      <c r="Q16" s="236"/>
      <c r="R16" s="236"/>
      <c r="S16" s="236"/>
      <c r="T16" s="236"/>
      <c r="U16" s="236"/>
      <c r="V16" s="236"/>
      <c r="W16" s="236"/>
    </row>
    <row r="17" spans="1:23" x14ac:dyDescent="0.3">
      <c r="A17" s="248"/>
      <c r="B17" s="265"/>
      <c r="C17" s="252"/>
      <c r="D17" s="251"/>
      <c r="E17" s="263"/>
      <c r="F17" s="265"/>
      <c r="G17" s="250"/>
      <c r="H17" s="265"/>
      <c r="I17" s="252"/>
      <c r="J17" s="265" t="s">
        <v>40</v>
      </c>
      <c r="K17" s="252"/>
      <c r="L17" s="252"/>
      <c r="M17" s="236"/>
      <c r="N17" s="236"/>
      <c r="O17" s="236"/>
      <c r="P17" s="236"/>
      <c r="Q17" s="236"/>
      <c r="R17" s="236"/>
      <c r="S17" s="236"/>
      <c r="T17" s="236"/>
      <c r="U17" s="236"/>
      <c r="V17" s="236"/>
      <c r="W17" s="236"/>
    </row>
    <row r="18" spans="1:23" ht="12.75" customHeight="1" x14ac:dyDescent="0.3">
      <c r="A18" s="253">
        <v>3.5</v>
      </c>
      <c r="B18" s="261"/>
      <c r="C18" s="237"/>
      <c r="D18" s="254"/>
      <c r="E18" s="238"/>
      <c r="F18" s="261"/>
      <c r="G18" s="246"/>
      <c r="H18" s="261"/>
      <c r="I18" s="237"/>
      <c r="J18" s="261" t="s">
        <v>28</v>
      </c>
      <c r="K18" s="237">
        <v>0.8</v>
      </c>
      <c r="L18" s="237">
        <f>K18</f>
        <v>0.8</v>
      </c>
      <c r="M18" s="236"/>
      <c r="N18" s="236"/>
      <c r="O18" s="236"/>
      <c r="P18" s="236"/>
      <c r="Q18" s="236"/>
      <c r="R18" s="236"/>
      <c r="S18" s="236"/>
      <c r="T18" s="236"/>
      <c r="U18" s="236"/>
      <c r="V18" s="236"/>
      <c r="W18" s="236"/>
    </row>
    <row r="19" spans="1:23" x14ac:dyDescent="0.3">
      <c r="A19" s="220">
        <f>SUM(A3:A18)</f>
        <v>36.409999999999997</v>
      </c>
      <c r="B19" s="24" t="s">
        <v>8</v>
      </c>
      <c r="C19" s="17">
        <f>SUM(C5:C18)</f>
        <v>0</v>
      </c>
      <c r="D19" s="197"/>
      <c r="E19" s="17">
        <f>SUM(E5:E18)</f>
        <v>3.7300000000000004</v>
      </c>
      <c r="F19" s="189"/>
      <c r="G19" s="17">
        <f>SUM(G3:G18)</f>
        <v>2.23</v>
      </c>
      <c r="H19" s="24"/>
      <c r="I19" s="17">
        <f>SUM(I5:I18)</f>
        <v>0</v>
      </c>
      <c r="J19" s="24"/>
      <c r="K19" s="17">
        <f>SUM(K5:K18)</f>
        <v>2.42</v>
      </c>
      <c r="L19" s="17">
        <f>SUM(L3:L18)</f>
        <v>8.3800000000000008</v>
      </c>
    </row>
    <row r="20" spans="1:23" x14ac:dyDescent="0.3">
      <c r="A20" s="221"/>
      <c r="B20" s="2"/>
      <c r="C20" s="2"/>
      <c r="D20" s="2"/>
      <c r="E20" s="2"/>
      <c r="F20" s="222"/>
      <c r="G20" s="2"/>
      <c r="H20" s="2"/>
      <c r="I20" s="57"/>
      <c r="J20" s="95"/>
      <c r="K20" s="2"/>
      <c r="L20" s="223"/>
    </row>
    <row r="21" spans="1:23" x14ac:dyDescent="0.3">
      <c r="A21" s="224"/>
      <c r="B21" s="2"/>
      <c r="C21" s="2"/>
      <c r="D21" s="2"/>
      <c r="E21" s="2"/>
      <c r="F21" s="222"/>
      <c r="G21" s="2"/>
      <c r="H21" s="2" t="s">
        <v>11</v>
      </c>
      <c r="I21" s="2"/>
      <c r="J21" s="95"/>
      <c r="K21" s="225">
        <f>L19*4.33</f>
        <v>36.285400000000003</v>
      </c>
      <c r="L21" s="42"/>
    </row>
    <row r="22" spans="1:23" x14ac:dyDescent="0.3">
      <c r="A22" s="95"/>
      <c r="B22" s="2" t="s">
        <v>12</v>
      </c>
      <c r="C22" s="2"/>
      <c r="D22" s="2"/>
      <c r="E22" s="58"/>
      <c r="F22" s="226">
        <v>44896</v>
      </c>
      <c r="G22" s="2"/>
      <c r="H22" s="2"/>
      <c r="I22" s="227"/>
      <c r="J22" s="2"/>
      <c r="K22" s="2"/>
      <c r="L22" s="228"/>
    </row>
    <row r="23" spans="1:23" x14ac:dyDescent="0.3">
      <c r="A23" s="2"/>
      <c r="B23" s="2" t="s">
        <v>16</v>
      </c>
      <c r="C23" s="2"/>
      <c r="D23" s="2" t="str">
        <f>B1</f>
        <v>ANGELES ROMERA LOPEZ</v>
      </c>
      <c r="E23" s="2"/>
      <c r="F23" s="222"/>
      <c r="G23" s="2"/>
      <c r="H23" s="2"/>
      <c r="I23" s="2"/>
      <c r="J23" s="2"/>
      <c r="K23" s="2"/>
      <c r="L23" s="2"/>
    </row>
    <row r="25" spans="1:23" x14ac:dyDescent="0.3">
      <c r="F25" t="s">
        <v>84</v>
      </c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P20" sqref="P20"/>
    </sheetView>
  </sheetViews>
  <sheetFormatPr baseColWidth="10" defaultRowHeight="14.4" x14ac:dyDescent="0.3"/>
  <cols>
    <col min="1" max="1" width="9.5546875" customWidth="1"/>
    <col min="3" max="3" width="8.88671875" customWidth="1"/>
    <col min="4" max="4" width="14.5546875" customWidth="1"/>
    <col min="5" max="5" width="7" customWidth="1"/>
    <col min="7" max="7" width="7.33203125" customWidth="1"/>
    <col min="8" max="8" width="12.33203125" customWidth="1"/>
    <col min="9" max="9" width="8.109375" customWidth="1"/>
    <col min="11" max="11" width="7.5546875" customWidth="1"/>
    <col min="12" max="12" width="8.109375" customWidth="1"/>
  </cols>
  <sheetData>
    <row r="1" spans="1:12" x14ac:dyDescent="0.3">
      <c r="B1" s="1" t="s">
        <v>15</v>
      </c>
      <c r="C1" s="2"/>
      <c r="D1" s="1"/>
      <c r="E1" s="1"/>
      <c r="F1" s="3"/>
      <c r="G1" s="1"/>
      <c r="H1" s="1"/>
      <c r="I1" s="1"/>
      <c r="J1" s="1"/>
      <c r="K1" s="1"/>
    </row>
    <row r="2" spans="1:12" x14ac:dyDescent="0.3">
      <c r="A2" s="4" t="s">
        <v>0</v>
      </c>
      <c r="B2" s="4" t="s">
        <v>1</v>
      </c>
      <c r="C2" s="5" t="s">
        <v>2</v>
      </c>
      <c r="D2" s="4" t="s">
        <v>3</v>
      </c>
      <c r="E2" s="4" t="s">
        <v>4</v>
      </c>
      <c r="F2" s="6" t="s">
        <v>5</v>
      </c>
      <c r="G2" s="4" t="s">
        <v>4</v>
      </c>
      <c r="H2" s="4" t="s">
        <v>6</v>
      </c>
      <c r="I2" s="4" t="s">
        <v>4</v>
      </c>
      <c r="J2" s="4" t="s">
        <v>7</v>
      </c>
      <c r="K2" s="4" t="s">
        <v>4</v>
      </c>
      <c r="L2" s="4" t="s">
        <v>8</v>
      </c>
    </row>
    <row r="3" spans="1:12" x14ac:dyDescent="0.3">
      <c r="A3" s="37"/>
      <c r="B3" s="213"/>
      <c r="C3" s="15"/>
      <c r="D3" s="8"/>
      <c r="E3" s="188"/>
      <c r="F3" s="80"/>
      <c r="G3" s="188"/>
      <c r="H3" s="8"/>
      <c r="I3" s="15"/>
      <c r="J3" s="80" t="s">
        <v>9</v>
      </c>
      <c r="K3" s="15"/>
      <c r="L3" s="15"/>
    </row>
    <row r="4" spans="1:12" x14ac:dyDescent="0.3">
      <c r="A4" s="24">
        <v>3</v>
      </c>
      <c r="B4" s="77"/>
      <c r="C4" s="17"/>
      <c r="D4" s="86"/>
      <c r="E4" s="189"/>
      <c r="F4" s="214"/>
      <c r="G4" s="87"/>
      <c r="H4" s="77"/>
      <c r="I4" s="17"/>
      <c r="J4" s="214" t="s">
        <v>10</v>
      </c>
      <c r="K4" s="17">
        <v>0.69</v>
      </c>
      <c r="L4" s="17">
        <f>C4+E4+G4+I4+K4</f>
        <v>0.69</v>
      </c>
    </row>
    <row r="5" spans="1:12" x14ac:dyDescent="0.3">
      <c r="A5" s="64">
        <v>3.25</v>
      </c>
      <c r="B5" s="38"/>
      <c r="C5" s="215"/>
      <c r="D5" s="38" t="s">
        <v>25</v>
      </c>
      <c r="E5" s="216"/>
      <c r="F5" s="38"/>
      <c r="G5" s="64"/>
      <c r="H5" s="65"/>
      <c r="I5" s="64"/>
      <c r="J5" s="65"/>
      <c r="K5" s="64"/>
      <c r="L5" s="64"/>
    </row>
    <row r="6" spans="1:12" x14ac:dyDescent="0.3">
      <c r="A6" s="161"/>
      <c r="B6" s="217"/>
      <c r="C6" s="68"/>
      <c r="D6" s="217" t="s">
        <v>56</v>
      </c>
      <c r="E6" s="186">
        <v>0.75</v>
      </c>
      <c r="F6" s="218"/>
      <c r="G6" s="163"/>
      <c r="H6" s="217"/>
      <c r="I6" s="166"/>
      <c r="J6" s="218"/>
      <c r="K6" s="166"/>
      <c r="L6" s="17">
        <f>C6+E6+G6+I6+K6</f>
        <v>0.75</v>
      </c>
    </row>
    <row r="7" spans="1:12" x14ac:dyDescent="0.3">
      <c r="A7" s="37">
        <v>8</v>
      </c>
      <c r="B7" s="8" t="s">
        <v>27</v>
      </c>
      <c r="C7" s="85"/>
      <c r="D7" s="8"/>
      <c r="E7" s="85"/>
      <c r="F7" s="80"/>
      <c r="G7" s="80"/>
      <c r="H7" s="8" t="s">
        <v>27</v>
      </c>
      <c r="I7" s="15"/>
      <c r="J7" s="8"/>
      <c r="K7" s="15"/>
      <c r="L7" s="15"/>
    </row>
    <row r="8" spans="1:12" x14ac:dyDescent="0.3">
      <c r="A8" s="24"/>
      <c r="B8" s="86" t="s">
        <v>28</v>
      </c>
      <c r="C8" s="189">
        <v>1.49</v>
      </c>
      <c r="D8" s="86"/>
      <c r="E8" s="189"/>
      <c r="F8" s="214"/>
      <c r="G8" s="197"/>
      <c r="H8" s="86" t="s">
        <v>29</v>
      </c>
      <c r="I8" s="17">
        <v>0.35</v>
      </c>
      <c r="J8" s="86"/>
      <c r="K8" s="17"/>
      <c r="L8" s="17">
        <f>C8+E8+G8+I8+K8</f>
        <v>1.8399999999999999</v>
      </c>
    </row>
    <row r="9" spans="1:12" x14ac:dyDescent="0.3">
      <c r="A9" s="37">
        <v>3</v>
      </c>
      <c r="B9" s="8" t="s">
        <v>30</v>
      </c>
      <c r="C9" s="85"/>
      <c r="D9" s="8"/>
      <c r="E9" s="85"/>
      <c r="F9" s="80"/>
      <c r="G9" s="8"/>
      <c r="H9" s="8" t="s">
        <v>30</v>
      </c>
      <c r="I9" s="15"/>
      <c r="J9" s="8"/>
      <c r="K9" s="15"/>
      <c r="L9" s="15"/>
    </row>
    <row r="10" spans="1:12" x14ac:dyDescent="0.3">
      <c r="A10" s="24"/>
      <c r="B10" s="197" t="s">
        <v>28</v>
      </c>
      <c r="C10" s="178">
        <v>0.44</v>
      </c>
      <c r="D10" s="197"/>
      <c r="E10" s="178"/>
      <c r="F10" s="86"/>
      <c r="G10" s="77"/>
      <c r="H10" s="77" t="s">
        <v>31</v>
      </c>
      <c r="I10" s="17">
        <v>0.25</v>
      </c>
      <c r="J10" s="77"/>
      <c r="K10" s="17"/>
      <c r="L10" s="17">
        <f>C10+E10+G10+I10+K10</f>
        <v>0.69</v>
      </c>
    </row>
    <row r="11" spans="1:12" x14ac:dyDescent="0.3">
      <c r="A11" s="37"/>
      <c r="B11" s="219" t="s">
        <v>32</v>
      </c>
      <c r="C11" s="163"/>
      <c r="D11" s="219"/>
      <c r="E11" s="163"/>
      <c r="F11" s="219"/>
      <c r="G11" s="217"/>
      <c r="H11" s="219" t="s">
        <v>32</v>
      </c>
      <c r="I11" s="166"/>
      <c r="J11" s="219"/>
      <c r="K11" s="166"/>
      <c r="L11" s="97"/>
    </row>
    <row r="12" spans="1:12" x14ac:dyDescent="0.3">
      <c r="A12" s="24">
        <v>6</v>
      </c>
      <c r="B12" s="98" t="s">
        <v>10</v>
      </c>
      <c r="C12" s="87">
        <v>1.05</v>
      </c>
      <c r="D12" s="98"/>
      <c r="E12" s="87"/>
      <c r="F12" s="86"/>
      <c r="G12" s="77"/>
      <c r="H12" s="77" t="s">
        <v>29</v>
      </c>
      <c r="I12" s="17">
        <v>0.33</v>
      </c>
      <c r="J12" s="77"/>
      <c r="K12" s="17"/>
      <c r="L12" s="17">
        <f>C12+E12+G12+I12+K12</f>
        <v>1.3800000000000001</v>
      </c>
    </row>
    <row r="13" spans="1:12" x14ac:dyDescent="0.3">
      <c r="A13" s="84"/>
      <c r="B13" s="80"/>
      <c r="C13" s="15"/>
      <c r="D13" s="80"/>
      <c r="E13" s="85"/>
      <c r="F13" s="80" t="s">
        <v>34</v>
      </c>
      <c r="G13" s="85"/>
      <c r="H13" s="80"/>
      <c r="I13" s="15"/>
      <c r="J13" s="80"/>
      <c r="K13" s="15"/>
      <c r="L13" s="15"/>
    </row>
    <row r="14" spans="1:12" x14ac:dyDescent="0.3">
      <c r="A14" s="24">
        <v>4.33</v>
      </c>
      <c r="B14" s="86"/>
      <c r="C14" s="17"/>
      <c r="D14" s="89"/>
      <c r="E14" s="87"/>
      <c r="F14" s="89" t="s">
        <v>28</v>
      </c>
      <c r="G14" s="87">
        <v>1</v>
      </c>
      <c r="H14" s="89"/>
      <c r="I14" s="17"/>
      <c r="J14" s="86"/>
      <c r="K14" s="17"/>
      <c r="L14" s="17">
        <f>C14+E14+G14+I14+K14</f>
        <v>1</v>
      </c>
    </row>
    <row r="15" spans="1:12" x14ac:dyDescent="0.3">
      <c r="A15" s="37"/>
      <c r="B15" s="96"/>
      <c r="C15" s="15"/>
      <c r="D15" s="80"/>
      <c r="E15" s="188"/>
      <c r="F15" s="96"/>
      <c r="G15" s="85"/>
      <c r="H15" s="96"/>
      <c r="I15" s="15"/>
      <c r="J15" s="96" t="s">
        <v>40</v>
      </c>
      <c r="K15" s="15"/>
      <c r="L15" s="15"/>
    </row>
    <row r="16" spans="1:12" x14ac:dyDescent="0.3">
      <c r="A16" s="24">
        <v>3.5</v>
      </c>
      <c r="B16" s="98"/>
      <c r="C16" s="17"/>
      <c r="D16" s="86"/>
      <c r="E16" s="189"/>
      <c r="F16" s="98"/>
      <c r="G16" s="87"/>
      <c r="H16" s="98"/>
      <c r="I16" s="17"/>
      <c r="J16" s="98" t="s">
        <v>28</v>
      </c>
      <c r="K16" s="17">
        <v>0.8</v>
      </c>
      <c r="L16" s="17">
        <f>K16</f>
        <v>0.8</v>
      </c>
    </row>
    <row r="17" spans="1:12" x14ac:dyDescent="0.3">
      <c r="A17" s="161"/>
      <c r="B17" s="162"/>
      <c r="C17" s="166"/>
      <c r="D17" s="164"/>
      <c r="E17" s="190"/>
      <c r="F17" s="162" t="s">
        <v>44</v>
      </c>
      <c r="G17" s="163"/>
      <c r="H17" s="162"/>
      <c r="I17" s="166"/>
      <c r="J17" s="162"/>
      <c r="K17" s="166"/>
      <c r="L17" s="166"/>
    </row>
    <row r="18" spans="1:12" ht="81.599999999999994" x14ac:dyDescent="0.3">
      <c r="A18" s="161">
        <v>5.33</v>
      </c>
      <c r="B18" s="162"/>
      <c r="C18" s="166"/>
      <c r="D18" s="164"/>
      <c r="E18" s="190"/>
      <c r="F18" s="167" t="s">
        <v>45</v>
      </c>
      <c r="G18" s="163">
        <v>1.23</v>
      </c>
      <c r="H18" s="162"/>
      <c r="I18" s="166"/>
      <c r="J18" s="162"/>
      <c r="K18" s="166"/>
      <c r="L18" s="166">
        <f>C18+E18+G18+I18+K18</f>
        <v>1.23</v>
      </c>
    </row>
    <row r="19" spans="1:12" x14ac:dyDescent="0.3">
      <c r="A19" s="37"/>
      <c r="B19" s="8"/>
      <c r="C19" s="15"/>
      <c r="D19" s="8"/>
      <c r="E19" s="85"/>
      <c r="F19" s="80"/>
      <c r="G19" s="85"/>
      <c r="H19" s="8"/>
      <c r="I19" s="15"/>
      <c r="J19" s="8"/>
      <c r="K19" s="15"/>
      <c r="L19" s="15"/>
    </row>
    <row r="20" spans="1:12" x14ac:dyDescent="0.3">
      <c r="A20" s="220">
        <f>SUM(A3:A19)</f>
        <v>36.409999999999997</v>
      </c>
      <c r="B20" s="24" t="s">
        <v>8</v>
      </c>
      <c r="C20" s="17">
        <f>SUM(C3:C19)</f>
        <v>2.98</v>
      </c>
      <c r="D20" s="197"/>
      <c r="E20" s="17">
        <f>SUM(E3:E19)</f>
        <v>0.75</v>
      </c>
      <c r="F20" s="189"/>
      <c r="G20" s="17">
        <f>SUM(G3:G19)</f>
        <v>2.23</v>
      </c>
      <c r="H20" s="24"/>
      <c r="I20" s="17">
        <f>SUM(I3:I19)</f>
        <v>0.92999999999999994</v>
      </c>
      <c r="J20" s="24"/>
      <c r="K20" s="17">
        <f>SUM(K3:K19)</f>
        <v>1.49</v>
      </c>
      <c r="L20" s="17">
        <f>SUM(L3:L19)</f>
        <v>8.379999999999999</v>
      </c>
    </row>
    <row r="21" spans="1:12" x14ac:dyDescent="0.3">
      <c r="A21" s="221"/>
      <c r="B21" s="2"/>
      <c r="C21" s="2"/>
      <c r="D21" s="2"/>
      <c r="E21" s="2"/>
      <c r="F21" s="222"/>
      <c r="G21" s="2"/>
      <c r="H21" s="2"/>
      <c r="I21" s="57"/>
      <c r="J21" s="95"/>
      <c r="K21" s="2"/>
      <c r="L21" s="223"/>
    </row>
    <row r="22" spans="1:12" x14ac:dyDescent="0.3">
      <c r="A22" s="224"/>
      <c r="B22" s="2"/>
      <c r="C22" s="2"/>
      <c r="D22" s="2"/>
      <c r="E22" s="2"/>
      <c r="F22" s="222"/>
      <c r="G22" s="2"/>
      <c r="H22" s="2" t="s">
        <v>11</v>
      </c>
      <c r="I22" s="2"/>
      <c r="J22" s="95"/>
      <c r="K22" s="225">
        <f>L20*4.33</f>
        <v>36.285399999999996</v>
      </c>
      <c r="L22" s="42"/>
    </row>
    <row r="23" spans="1:12" x14ac:dyDescent="0.3">
      <c r="A23" s="95"/>
      <c r="B23" s="2" t="s">
        <v>12</v>
      </c>
      <c r="C23" s="2"/>
      <c r="D23" s="2"/>
      <c r="E23" s="58"/>
      <c r="F23" s="226">
        <v>44881</v>
      </c>
      <c r="G23" s="2"/>
      <c r="H23" s="2"/>
      <c r="I23" s="227"/>
      <c r="J23" s="2"/>
      <c r="K23" s="2"/>
      <c r="L23" s="228"/>
    </row>
    <row r="24" spans="1:12" x14ac:dyDescent="0.3">
      <c r="A24" s="2"/>
      <c r="B24" s="2" t="s">
        <v>16</v>
      </c>
      <c r="C24" s="2"/>
      <c r="D24" s="2" t="str">
        <f>B1</f>
        <v>ANGELES ROMERA LOPEZ</v>
      </c>
      <c r="E24" s="2"/>
      <c r="F24" s="222"/>
      <c r="G24" s="2"/>
      <c r="H24" s="2"/>
      <c r="I24" s="2"/>
      <c r="J24" s="2"/>
      <c r="K24" s="2"/>
      <c r="L24" s="2"/>
    </row>
    <row r="26" spans="1:12" x14ac:dyDescent="0.3">
      <c r="F26" t="s">
        <v>82</v>
      </c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sqref="A1:L26"/>
    </sheetView>
  </sheetViews>
  <sheetFormatPr baseColWidth="10" defaultRowHeight="14.4" x14ac:dyDescent="0.3"/>
  <cols>
    <col min="1" max="1" width="7" customWidth="1"/>
    <col min="12" max="12" width="8.44140625" customWidth="1"/>
  </cols>
  <sheetData>
    <row r="1" spans="1:12" x14ac:dyDescent="0.3">
      <c r="B1" s="1" t="s">
        <v>15</v>
      </c>
      <c r="C1" s="2"/>
      <c r="D1" s="1"/>
      <c r="E1" s="1"/>
      <c r="F1" s="3"/>
      <c r="G1" s="1"/>
      <c r="H1" s="1"/>
      <c r="I1" s="1"/>
      <c r="J1" s="1"/>
      <c r="K1" s="1"/>
    </row>
    <row r="2" spans="1:12" x14ac:dyDescent="0.3">
      <c r="A2" s="4" t="s">
        <v>0</v>
      </c>
      <c r="B2" s="4" t="s">
        <v>1</v>
      </c>
      <c r="C2" s="5" t="s">
        <v>2</v>
      </c>
      <c r="D2" s="4" t="s">
        <v>3</v>
      </c>
      <c r="E2" s="4" t="s">
        <v>4</v>
      </c>
      <c r="F2" s="6" t="s">
        <v>5</v>
      </c>
      <c r="G2" s="4" t="s">
        <v>4</v>
      </c>
      <c r="H2" s="4" t="s">
        <v>6</v>
      </c>
      <c r="I2" s="4" t="s">
        <v>4</v>
      </c>
      <c r="J2" s="4" t="s">
        <v>7</v>
      </c>
      <c r="K2" s="4" t="s">
        <v>4</v>
      </c>
      <c r="L2" s="4" t="s">
        <v>8</v>
      </c>
    </row>
    <row r="3" spans="1:12" x14ac:dyDescent="0.3">
      <c r="A3" s="37"/>
      <c r="B3" s="213"/>
      <c r="C3" s="15"/>
      <c r="D3" s="8"/>
      <c r="E3" s="188"/>
      <c r="F3" s="80"/>
      <c r="G3" s="188"/>
      <c r="H3" s="8"/>
      <c r="I3" s="15"/>
      <c r="J3" s="80" t="s">
        <v>9</v>
      </c>
      <c r="K3" s="15"/>
      <c r="L3" s="15"/>
    </row>
    <row r="4" spans="1:12" x14ac:dyDescent="0.3">
      <c r="A4" s="24">
        <v>3</v>
      </c>
      <c r="B4" s="77"/>
      <c r="C4" s="17"/>
      <c r="D4" s="86"/>
      <c r="E4" s="189"/>
      <c r="F4" s="214"/>
      <c r="G4" s="87"/>
      <c r="H4" s="77"/>
      <c r="I4" s="17"/>
      <c r="J4" s="214" t="s">
        <v>10</v>
      </c>
      <c r="K4" s="17">
        <v>0.69</v>
      </c>
      <c r="L4" s="17">
        <f>C4+E4+G4+I4+K4</f>
        <v>0.69</v>
      </c>
    </row>
    <row r="5" spans="1:12" x14ac:dyDescent="0.3">
      <c r="A5" s="64">
        <v>3.25</v>
      </c>
      <c r="B5" s="38"/>
      <c r="C5" s="215"/>
      <c r="D5" s="38" t="s">
        <v>25</v>
      </c>
      <c r="E5" s="216"/>
      <c r="F5" s="38"/>
      <c r="G5" s="64"/>
      <c r="H5" s="65"/>
      <c r="I5" s="64"/>
      <c r="J5" s="65"/>
      <c r="K5" s="64"/>
      <c r="L5" s="64"/>
    </row>
    <row r="6" spans="1:12" x14ac:dyDescent="0.3">
      <c r="A6" s="161"/>
      <c r="B6" s="217"/>
      <c r="C6" s="68"/>
      <c r="D6" s="217" t="s">
        <v>56</v>
      </c>
      <c r="E6" s="186">
        <v>0.75</v>
      </c>
      <c r="F6" s="218"/>
      <c r="G6" s="163"/>
      <c r="H6" s="217"/>
      <c r="I6" s="166"/>
      <c r="J6" s="218"/>
      <c r="K6" s="166"/>
      <c r="L6" s="17">
        <f>C6+E6+G6+I6+K6</f>
        <v>0.75</v>
      </c>
    </row>
    <row r="7" spans="1:12" x14ac:dyDescent="0.3">
      <c r="A7" s="37">
        <v>8</v>
      </c>
      <c r="B7" s="8" t="s">
        <v>27</v>
      </c>
      <c r="C7" s="85"/>
      <c r="D7" s="8"/>
      <c r="E7" s="85"/>
      <c r="F7" s="80"/>
      <c r="G7" s="80"/>
      <c r="H7" s="8" t="s">
        <v>27</v>
      </c>
      <c r="I7" s="15"/>
      <c r="J7" s="8"/>
      <c r="K7" s="15"/>
      <c r="L7" s="15"/>
    </row>
    <row r="8" spans="1:12" x14ac:dyDescent="0.3">
      <c r="A8" s="24"/>
      <c r="B8" s="86" t="s">
        <v>28</v>
      </c>
      <c r="C8" s="189">
        <v>1.49</v>
      </c>
      <c r="D8" s="86"/>
      <c r="E8" s="189"/>
      <c r="F8" s="214"/>
      <c r="G8" s="197"/>
      <c r="H8" s="86" t="s">
        <v>29</v>
      </c>
      <c r="I8" s="17">
        <v>0.35</v>
      </c>
      <c r="J8" s="86"/>
      <c r="K8" s="17"/>
      <c r="L8" s="17">
        <f>C8+E8+G8+I8+K8</f>
        <v>1.8399999999999999</v>
      </c>
    </row>
    <row r="9" spans="1:12" x14ac:dyDescent="0.3">
      <c r="A9" s="37">
        <v>3</v>
      </c>
      <c r="B9" s="8" t="s">
        <v>30</v>
      </c>
      <c r="C9" s="85"/>
      <c r="D9" s="8"/>
      <c r="E9" s="85"/>
      <c r="F9" s="80"/>
      <c r="G9" s="8"/>
      <c r="H9" s="8" t="s">
        <v>30</v>
      </c>
      <c r="I9" s="15"/>
      <c r="J9" s="8"/>
      <c r="K9" s="15"/>
      <c r="L9" s="15"/>
    </row>
    <row r="10" spans="1:12" x14ac:dyDescent="0.3">
      <c r="A10" s="24"/>
      <c r="B10" s="197" t="s">
        <v>28</v>
      </c>
      <c r="C10" s="178">
        <v>0.44</v>
      </c>
      <c r="D10" s="197"/>
      <c r="E10" s="178"/>
      <c r="F10" s="86"/>
      <c r="G10" s="77"/>
      <c r="H10" s="77" t="s">
        <v>31</v>
      </c>
      <c r="I10" s="17">
        <v>0.25</v>
      </c>
      <c r="J10" s="77"/>
      <c r="K10" s="17"/>
      <c r="L10" s="17">
        <f>C10+E10+G10+I10+K10</f>
        <v>0.69</v>
      </c>
    </row>
    <row r="11" spans="1:12" x14ac:dyDescent="0.3">
      <c r="A11" s="37"/>
      <c r="B11" s="219" t="s">
        <v>32</v>
      </c>
      <c r="C11" s="163"/>
      <c r="D11" s="219"/>
      <c r="E11" s="163"/>
      <c r="F11" s="219"/>
      <c r="G11" s="217"/>
      <c r="H11" s="219" t="s">
        <v>32</v>
      </c>
      <c r="I11" s="166"/>
      <c r="J11" s="219"/>
      <c r="K11" s="166"/>
      <c r="L11" s="97"/>
    </row>
    <row r="12" spans="1:12" x14ac:dyDescent="0.3">
      <c r="A12" s="24">
        <v>6</v>
      </c>
      <c r="B12" s="98" t="s">
        <v>10</v>
      </c>
      <c r="C12" s="87">
        <v>1.05</v>
      </c>
      <c r="D12" s="98"/>
      <c r="E12" s="87"/>
      <c r="F12" s="86"/>
      <c r="G12" s="77"/>
      <c r="H12" s="77" t="s">
        <v>29</v>
      </c>
      <c r="I12" s="17">
        <v>0.33</v>
      </c>
      <c r="J12" s="77"/>
      <c r="K12" s="17"/>
      <c r="L12" s="17">
        <f>C12+E12+G12+I12+K12</f>
        <v>1.3800000000000001</v>
      </c>
    </row>
    <row r="13" spans="1:12" x14ac:dyDescent="0.3">
      <c r="A13" s="84"/>
      <c r="B13" s="80"/>
      <c r="C13" s="15"/>
      <c r="D13" s="80"/>
      <c r="E13" s="85"/>
      <c r="F13" s="80" t="s">
        <v>34</v>
      </c>
      <c r="G13" s="85"/>
      <c r="H13" s="80"/>
      <c r="I13" s="15"/>
      <c r="J13" s="80"/>
      <c r="K13" s="15"/>
      <c r="L13" s="15"/>
    </row>
    <row r="14" spans="1:12" x14ac:dyDescent="0.3">
      <c r="A14" s="24">
        <v>4.33</v>
      </c>
      <c r="B14" s="86"/>
      <c r="C14" s="17"/>
      <c r="D14" s="89"/>
      <c r="E14" s="87"/>
      <c r="F14" s="89" t="s">
        <v>28</v>
      </c>
      <c r="G14" s="87">
        <v>1</v>
      </c>
      <c r="H14" s="89"/>
      <c r="I14" s="17"/>
      <c r="J14" s="86"/>
      <c r="K14" s="17"/>
      <c r="L14" s="17">
        <f>C14+E14+G14+I14+K14</f>
        <v>1</v>
      </c>
    </row>
    <row r="15" spans="1:12" x14ac:dyDescent="0.3">
      <c r="A15" s="37"/>
      <c r="B15" s="96"/>
      <c r="C15" s="15"/>
      <c r="D15" s="80"/>
      <c r="E15" s="188"/>
      <c r="F15" s="96"/>
      <c r="G15" s="85"/>
      <c r="H15" s="96"/>
      <c r="I15" s="15"/>
      <c r="J15" s="96" t="s">
        <v>40</v>
      </c>
      <c r="K15" s="15"/>
      <c r="L15" s="15"/>
    </row>
    <row r="16" spans="1:12" x14ac:dyDescent="0.3">
      <c r="A16" s="24">
        <v>3.5</v>
      </c>
      <c r="B16" s="98"/>
      <c r="C16" s="17"/>
      <c r="D16" s="86"/>
      <c r="E16" s="189"/>
      <c r="F16" s="98"/>
      <c r="G16" s="87"/>
      <c r="H16" s="98"/>
      <c r="I16" s="17"/>
      <c r="J16" s="98" t="s">
        <v>28</v>
      </c>
      <c r="K16" s="17">
        <v>0.8</v>
      </c>
      <c r="L16" s="17">
        <f>K16</f>
        <v>0.8</v>
      </c>
    </row>
    <row r="17" spans="1:12" x14ac:dyDescent="0.3">
      <c r="A17" s="161"/>
      <c r="B17" s="162"/>
      <c r="C17" s="166"/>
      <c r="D17" s="164"/>
      <c r="E17" s="190"/>
      <c r="F17" s="162" t="s">
        <v>44</v>
      </c>
      <c r="G17" s="163"/>
      <c r="H17" s="162"/>
      <c r="I17" s="166"/>
      <c r="J17" s="162"/>
      <c r="K17" s="166"/>
      <c r="L17" s="166"/>
    </row>
    <row r="18" spans="1:12" ht="81.599999999999994" x14ac:dyDescent="0.3">
      <c r="A18" s="161">
        <v>5.33</v>
      </c>
      <c r="B18" s="162"/>
      <c r="C18" s="166"/>
      <c r="D18" s="164"/>
      <c r="E18" s="190"/>
      <c r="F18" s="167" t="s">
        <v>45</v>
      </c>
      <c r="G18" s="163">
        <v>1.23</v>
      </c>
      <c r="H18" s="162"/>
      <c r="I18" s="166"/>
      <c r="J18" s="162"/>
      <c r="K18" s="166"/>
      <c r="L18" s="166">
        <f>C18+E18+G18+I18+K18</f>
        <v>1.23</v>
      </c>
    </row>
    <row r="19" spans="1:12" x14ac:dyDescent="0.3">
      <c r="A19" s="37"/>
      <c r="B19" s="182" t="s">
        <v>51</v>
      </c>
      <c r="C19" s="15"/>
      <c r="D19" s="182" t="s">
        <v>51</v>
      </c>
      <c r="E19" s="85"/>
      <c r="F19" s="182" t="s">
        <v>51</v>
      </c>
      <c r="G19" s="85"/>
      <c r="H19" s="182" t="s">
        <v>51</v>
      </c>
      <c r="I19" s="15"/>
      <c r="J19" s="182" t="s">
        <v>51</v>
      </c>
      <c r="K19" s="85"/>
      <c r="L19" s="15"/>
    </row>
    <row r="20" spans="1:12" ht="21.6" x14ac:dyDescent="0.3">
      <c r="A20" s="24">
        <v>16.239999999999998</v>
      </c>
      <c r="B20" s="98" t="s">
        <v>52</v>
      </c>
      <c r="C20" s="17">
        <v>0.75</v>
      </c>
      <c r="D20" s="98" t="s">
        <v>52</v>
      </c>
      <c r="E20" s="87">
        <v>0.75</v>
      </c>
      <c r="F20" s="98" t="s">
        <v>52</v>
      </c>
      <c r="G20" s="87">
        <v>0.75</v>
      </c>
      <c r="H20" s="98" t="s">
        <v>52</v>
      </c>
      <c r="I20" s="17">
        <v>0.75</v>
      </c>
      <c r="J20" s="98" t="s">
        <v>52</v>
      </c>
      <c r="K20" s="87">
        <v>0.75</v>
      </c>
      <c r="L20" s="166">
        <f>C20+E20+G20+I20+K20</f>
        <v>3.75</v>
      </c>
    </row>
    <row r="21" spans="1:12" x14ac:dyDescent="0.3">
      <c r="A21" s="37"/>
      <c r="B21" s="8"/>
      <c r="C21" s="15"/>
      <c r="D21" s="8"/>
      <c r="E21" s="85"/>
      <c r="F21" s="80"/>
      <c r="G21" s="85"/>
      <c r="H21" s="8"/>
      <c r="I21" s="15"/>
      <c r="J21" s="8"/>
      <c r="K21" s="15"/>
      <c r="L21" s="15"/>
    </row>
    <row r="22" spans="1:12" x14ac:dyDescent="0.3">
      <c r="A22" s="220">
        <f>SUM(A3:A21)</f>
        <v>52.649999999999991</v>
      </c>
      <c r="B22" s="24" t="s">
        <v>8</v>
      </c>
      <c r="C22" s="17">
        <f>SUM(C3:C21)</f>
        <v>3.73</v>
      </c>
      <c r="D22" s="197"/>
      <c r="E22" s="17">
        <f>SUM(E3:E21)</f>
        <v>1.5</v>
      </c>
      <c r="F22" s="189"/>
      <c r="G22" s="17">
        <f>SUM(G3:G21)</f>
        <v>2.98</v>
      </c>
      <c r="H22" s="24"/>
      <c r="I22" s="17">
        <f>SUM(I3:I21)</f>
        <v>1.68</v>
      </c>
      <c r="J22" s="24"/>
      <c r="K22" s="17">
        <f>SUM(K3:K21)</f>
        <v>2.2400000000000002</v>
      </c>
      <c r="L22" s="17">
        <f>SUM(L3:L21)</f>
        <v>12.129999999999999</v>
      </c>
    </row>
    <row r="23" spans="1:12" x14ac:dyDescent="0.3">
      <c r="A23" s="221"/>
      <c r="B23" s="2"/>
      <c r="C23" s="2"/>
      <c r="D23" s="2"/>
      <c r="E23" s="2"/>
      <c r="F23" s="222"/>
      <c r="G23" s="2"/>
      <c r="H23" s="2"/>
      <c r="I23" s="57"/>
      <c r="J23" s="95"/>
      <c r="K23" s="2"/>
      <c r="L23" s="223"/>
    </row>
    <row r="24" spans="1:12" x14ac:dyDescent="0.3">
      <c r="A24" s="224"/>
      <c r="B24" s="2"/>
      <c r="C24" s="2"/>
      <c r="D24" s="2"/>
      <c r="E24" s="2"/>
      <c r="F24" s="222"/>
      <c r="G24" s="2"/>
      <c r="H24" s="2" t="s">
        <v>11</v>
      </c>
      <c r="I24" s="2"/>
      <c r="J24" s="95"/>
      <c r="K24" s="225">
        <f>L22*4.33</f>
        <v>52.5229</v>
      </c>
      <c r="L24" s="42"/>
    </row>
    <row r="25" spans="1:12" x14ac:dyDescent="0.3">
      <c r="A25" s="95"/>
      <c r="B25" s="2" t="s">
        <v>12</v>
      </c>
      <c r="C25" s="2"/>
      <c r="D25" s="2"/>
      <c r="E25" s="58"/>
      <c r="F25" s="226">
        <v>44866</v>
      </c>
      <c r="G25" s="2"/>
      <c r="H25" s="2"/>
      <c r="I25" s="227"/>
      <c r="J25" s="2"/>
      <c r="K25" s="2"/>
      <c r="L25" s="228"/>
    </row>
    <row r="26" spans="1:12" x14ac:dyDescent="0.3">
      <c r="A26" s="2"/>
      <c r="B26" s="2" t="s">
        <v>16</v>
      </c>
      <c r="C26" s="2"/>
      <c r="D26" s="2" t="str">
        <f>B1</f>
        <v>ANGELES ROMERA LOPEZ</v>
      </c>
      <c r="E26" s="2"/>
      <c r="F26" s="222"/>
      <c r="G26" s="2"/>
      <c r="H26" s="2"/>
      <c r="I26" s="2"/>
      <c r="J26" s="2"/>
      <c r="K26" s="2"/>
      <c r="L26" s="2"/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J29" sqref="J29"/>
    </sheetView>
  </sheetViews>
  <sheetFormatPr baseColWidth="10" defaultRowHeight="14.4" x14ac:dyDescent="0.3"/>
  <cols>
    <col min="1" max="1" width="7.109375" customWidth="1"/>
    <col min="2" max="2" width="13.33203125" customWidth="1"/>
    <col min="3" max="3" width="8.44140625" customWidth="1"/>
    <col min="4" max="4" width="13.109375" customWidth="1"/>
    <col min="5" max="5" width="8.44140625" customWidth="1"/>
    <col min="7" max="7" width="8.44140625" customWidth="1"/>
    <col min="9" max="9" width="6.88671875" customWidth="1"/>
    <col min="11" max="11" width="6.88671875" customWidth="1"/>
    <col min="12" max="12" width="8.6640625" customWidth="1"/>
  </cols>
  <sheetData>
    <row r="1" spans="1:12" x14ac:dyDescent="0.3">
      <c r="B1" s="1" t="s">
        <v>15</v>
      </c>
      <c r="C1" s="2"/>
      <c r="D1" s="1"/>
      <c r="E1" s="1"/>
      <c r="F1" s="3"/>
      <c r="G1" s="1"/>
      <c r="H1" s="1"/>
      <c r="I1" s="1"/>
      <c r="J1" s="1"/>
      <c r="K1" s="1"/>
    </row>
    <row r="2" spans="1:12" x14ac:dyDescent="0.3">
      <c r="A2" s="4" t="s">
        <v>0</v>
      </c>
      <c r="B2" s="4" t="s">
        <v>1</v>
      </c>
      <c r="C2" s="5" t="s">
        <v>2</v>
      </c>
      <c r="D2" s="4" t="s">
        <v>3</v>
      </c>
      <c r="E2" s="4" t="s">
        <v>4</v>
      </c>
      <c r="F2" s="6" t="s">
        <v>5</v>
      </c>
      <c r="G2" s="4" t="s">
        <v>4</v>
      </c>
      <c r="H2" s="4" t="s">
        <v>6</v>
      </c>
      <c r="I2" s="4" t="s">
        <v>4</v>
      </c>
      <c r="J2" s="4" t="s">
        <v>7</v>
      </c>
      <c r="K2" s="4" t="s">
        <v>4</v>
      </c>
      <c r="L2" s="4" t="s">
        <v>8</v>
      </c>
    </row>
    <row r="3" spans="1:12" x14ac:dyDescent="0.3">
      <c r="A3" s="37"/>
      <c r="B3" s="213"/>
      <c r="C3" s="15"/>
      <c r="D3" s="8"/>
      <c r="E3" s="188"/>
      <c r="F3" s="80"/>
      <c r="G3" s="188"/>
      <c r="H3" s="8"/>
      <c r="I3" s="15"/>
      <c r="J3" s="80" t="s">
        <v>9</v>
      </c>
      <c r="K3" s="15"/>
      <c r="L3" s="15"/>
    </row>
    <row r="4" spans="1:12" x14ac:dyDescent="0.3">
      <c r="A4" s="24">
        <v>3</v>
      </c>
      <c r="B4" s="77"/>
      <c r="C4" s="17"/>
      <c r="D4" s="86"/>
      <c r="E4" s="189"/>
      <c r="F4" s="214"/>
      <c r="G4" s="87"/>
      <c r="H4" s="77"/>
      <c r="I4" s="17"/>
      <c r="J4" s="214" t="s">
        <v>10</v>
      </c>
      <c r="K4" s="17">
        <v>0.69</v>
      </c>
      <c r="L4" s="17">
        <f>C4+E4+G4+I4+K4</f>
        <v>0.69</v>
      </c>
    </row>
    <row r="5" spans="1:12" x14ac:dyDescent="0.3">
      <c r="A5" s="64">
        <v>3.25</v>
      </c>
      <c r="B5" s="38"/>
      <c r="C5" s="215"/>
      <c r="D5" s="38" t="s">
        <v>25</v>
      </c>
      <c r="E5" s="216"/>
      <c r="F5" s="38"/>
      <c r="G5" s="64"/>
      <c r="H5" s="65"/>
      <c r="I5" s="64"/>
      <c r="J5" s="65"/>
      <c r="K5" s="64"/>
      <c r="L5" s="64"/>
    </row>
    <row r="6" spans="1:12" x14ac:dyDescent="0.3">
      <c r="A6" s="161"/>
      <c r="B6" s="217"/>
      <c r="C6" s="68"/>
      <c r="D6" s="217" t="s">
        <v>56</v>
      </c>
      <c r="E6" s="186">
        <v>0.75</v>
      </c>
      <c r="F6" s="218"/>
      <c r="G6" s="163"/>
      <c r="H6" s="217"/>
      <c r="I6" s="166"/>
      <c r="J6" s="218"/>
      <c r="K6" s="166"/>
      <c r="L6" s="17">
        <f>C6+E6+G6+I6+K6</f>
        <v>0.75</v>
      </c>
    </row>
    <row r="7" spans="1:12" x14ac:dyDescent="0.3">
      <c r="A7" s="37">
        <v>8</v>
      </c>
      <c r="B7" s="8" t="s">
        <v>27</v>
      </c>
      <c r="C7" s="85"/>
      <c r="D7" s="8"/>
      <c r="E7" s="85"/>
      <c r="F7" s="80"/>
      <c r="G7" s="80"/>
      <c r="H7" s="8" t="s">
        <v>27</v>
      </c>
      <c r="I7" s="15"/>
      <c r="J7" s="8"/>
      <c r="K7" s="15"/>
      <c r="L7" s="15"/>
    </row>
    <row r="8" spans="1:12" x14ac:dyDescent="0.3">
      <c r="A8" s="24"/>
      <c r="B8" s="86" t="s">
        <v>28</v>
      </c>
      <c r="C8" s="189">
        <v>1.49</v>
      </c>
      <c r="D8" s="86"/>
      <c r="E8" s="189"/>
      <c r="F8" s="214"/>
      <c r="G8" s="197"/>
      <c r="H8" s="86" t="s">
        <v>29</v>
      </c>
      <c r="I8" s="17">
        <v>0.35</v>
      </c>
      <c r="J8" s="86"/>
      <c r="K8" s="17"/>
      <c r="L8" s="17">
        <f>C8+E8+G8+I8+K8</f>
        <v>1.8399999999999999</v>
      </c>
    </row>
    <row r="9" spans="1:12" x14ac:dyDescent="0.3">
      <c r="A9" s="37">
        <v>3</v>
      </c>
      <c r="B9" s="8" t="s">
        <v>30</v>
      </c>
      <c r="C9" s="85"/>
      <c r="D9" s="8"/>
      <c r="E9" s="85"/>
      <c r="F9" s="80"/>
      <c r="G9" s="8"/>
      <c r="H9" s="8" t="s">
        <v>30</v>
      </c>
      <c r="I9" s="15"/>
      <c r="J9" s="8"/>
      <c r="K9" s="15"/>
      <c r="L9" s="15"/>
    </row>
    <row r="10" spans="1:12" x14ac:dyDescent="0.3">
      <c r="A10" s="24"/>
      <c r="B10" s="197" t="s">
        <v>28</v>
      </c>
      <c r="C10" s="178">
        <v>0.44</v>
      </c>
      <c r="D10" s="197"/>
      <c r="E10" s="178"/>
      <c r="F10" s="86"/>
      <c r="G10" s="77"/>
      <c r="H10" s="77" t="s">
        <v>31</v>
      </c>
      <c r="I10" s="17">
        <v>0.25</v>
      </c>
      <c r="J10" s="77"/>
      <c r="K10" s="17"/>
      <c r="L10" s="17">
        <f>C10+E10+G10+I10+K10</f>
        <v>0.69</v>
      </c>
    </row>
    <row r="11" spans="1:12" x14ac:dyDescent="0.3">
      <c r="A11" s="37"/>
      <c r="B11" s="219" t="s">
        <v>32</v>
      </c>
      <c r="C11" s="163"/>
      <c r="D11" s="219"/>
      <c r="E11" s="163"/>
      <c r="F11" s="219"/>
      <c r="G11" s="217"/>
      <c r="H11" s="219" t="s">
        <v>32</v>
      </c>
      <c r="I11" s="166"/>
      <c r="J11" s="219"/>
      <c r="K11" s="166"/>
      <c r="L11" s="97"/>
    </row>
    <row r="12" spans="1:12" x14ac:dyDescent="0.3">
      <c r="A12" s="24">
        <v>6</v>
      </c>
      <c r="B12" s="98" t="s">
        <v>10</v>
      </c>
      <c r="C12" s="87">
        <v>1.05</v>
      </c>
      <c r="D12" s="98"/>
      <c r="E12" s="87"/>
      <c r="F12" s="86"/>
      <c r="G12" s="77"/>
      <c r="H12" s="77" t="s">
        <v>29</v>
      </c>
      <c r="I12" s="17">
        <v>0.33</v>
      </c>
      <c r="J12" s="77"/>
      <c r="K12" s="17"/>
      <c r="L12" s="17">
        <f>C12+E12+G12+I12+K12</f>
        <v>1.3800000000000001</v>
      </c>
    </row>
    <row r="13" spans="1:12" x14ac:dyDescent="0.3">
      <c r="A13" s="84"/>
      <c r="B13" s="80"/>
      <c r="C13" s="15"/>
      <c r="D13" s="80"/>
      <c r="E13" s="85"/>
      <c r="F13" s="80" t="s">
        <v>34</v>
      </c>
      <c r="G13" s="85"/>
      <c r="H13" s="80"/>
      <c r="I13" s="15"/>
      <c r="J13" s="80"/>
      <c r="K13" s="15"/>
      <c r="L13" s="15"/>
    </row>
    <row r="14" spans="1:12" x14ac:dyDescent="0.3">
      <c r="A14" s="24">
        <v>4.33</v>
      </c>
      <c r="B14" s="86"/>
      <c r="C14" s="17"/>
      <c r="D14" s="89"/>
      <c r="E14" s="87"/>
      <c r="F14" s="89" t="s">
        <v>28</v>
      </c>
      <c r="G14" s="87">
        <v>1</v>
      </c>
      <c r="H14" s="89"/>
      <c r="I14" s="17"/>
      <c r="J14" s="86"/>
      <c r="K14" s="17"/>
      <c r="L14" s="17">
        <f>C14+E14+G14+I14+K14</f>
        <v>1</v>
      </c>
    </row>
    <row r="15" spans="1:12" x14ac:dyDescent="0.3">
      <c r="A15" s="37"/>
      <c r="B15" s="96"/>
      <c r="C15" s="15"/>
      <c r="D15" s="80"/>
      <c r="E15" s="188"/>
      <c r="F15" s="96"/>
      <c r="G15" s="85"/>
      <c r="H15" s="96"/>
      <c r="I15" s="15"/>
      <c r="J15" s="96" t="s">
        <v>40</v>
      </c>
      <c r="K15" s="15"/>
      <c r="L15" s="15"/>
    </row>
    <row r="16" spans="1:12" x14ac:dyDescent="0.3">
      <c r="A16" s="24">
        <v>3.5</v>
      </c>
      <c r="B16" s="98"/>
      <c r="C16" s="17"/>
      <c r="D16" s="86"/>
      <c r="E16" s="189"/>
      <c r="F16" s="98"/>
      <c r="G16" s="87"/>
      <c r="H16" s="98"/>
      <c r="I16" s="17"/>
      <c r="J16" s="98" t="s">
        <v>28</v>
      </c>
      <c r="K16" s="17">
        <v>0.8</v>
      </c>
      <c r="L16" s="17">
        <f>K16</f>
        <v>0.8</v>
      </c>
    </row>
    <row r="17" spans="1:12" x14ac:dyDescent="0.3">
      <c r="A17" s="161"/>
      <c r="B17" s="162"/>
      <c r="C17" s="166"/>
      <c r="D17" s="164"/>
      <c r="E17" s="190"/>
      <c r="F17" s="162" t="s">
        <v>44</v>
      </c>
      <c r="G17" s="163"/>
      <c r="H17" s="162"/>
      <c r="I17" s="166"/>
      <c r="J17" s="162"/>
      <c r="K17" s="166"/>
      <c r="L17" s="166"/>
    </row>
    <row r="18" spans="1:12" ht="81.599999999999994" x14ac:dyDescent="0.3">
      <c r="A18" s="161">
        <v>5.33</v>
      </c>
      <c r="B18" s="162"/>
      <c r="C18" s="166"/>
      <c r="D18" s="164"/>
      <c r="E18" s="190"/>
      <c r="F18" s="167" t="s">
        <v>45</v>
      </c>
      <c r="G18" s="163">
        <v>1.23</v>
      </c>
      <c r="H18" s="162"/>
      <c r="I18" s="166"/>
      <c r="J18" s="162"/>
      <c r="K18" s="166"/>
      <c r="L18" s="166">
        <f>C18+E18+G18+I18+K18</f>
        <v>1.23</v>
      </c>
    </row>
    <row r="19" spans="1:12" x14ac:dyDescent="0.3">
      <c r="A19" s="37"/>
      <c r="B19" s="182"/>
      <c r="C19" s="15"/>
      <c r="D19" s="182" t="s">
        <v>51</v>
      </c>
      <c r="E19" s="85"/>
      <c r="F19" s="182" t="s">
        <v>51</v>
      </c>
      <c r="G19" s="85"/>
      <c r="H19" s="182" t="s">
        <v>51</v>
      </c>
      <c r="I19" s="15"/>
      <c r="J19" s="182" t="s">
        <v>51</v>
      </c>
      <c r="K19" s="85"/>
      <c r="L19" s="15"/>
    </row>
    <row r="20" spans="1:12" ht="21.6" x14ac:dyDescent="0.3">
      <c r="A20" s="24">
        <v>12.99</v>
      </c>
      <c r="B20" s="98"/>
      <c r="C20" s="17"/>
      <c r="D20" s="98" t="s">
        <v>52</v>
      </c>
      <c r="E20" s="87">
        <v>0.75</v>
      </c>
      <c r="F20" s="98" t="s">
        <v>52</v>
      </c>
      <c r="G20" s="87">
        <v>0.75</v>
      </c>
      <c r="H20" s="98" t="s">
        <v>52</v>
      </c>
      <c r="I20" s="17">
        <v>0.75</v>
      </c>
      <c r="J20" s="98" t="s">
        <v>52</v>
      </c>
      <c r="K20" s="87">
        <v>0.75</v>
      </c>
      <c r="L20" s="166">
        <f>C20+E20+G20+I20+K20</f>
        <v>3</v>
      </c>
    </row>
    <row r="21" spans="1:12" x14ac:dyDescent="0.3">
      <c r="A21" s="37"/>
      <c r="B21" s="8"/>
      <c r="C21" s="15"/>
      <c r="D21" s="8"/>
      <c r="E21" s="85"/>
      <c r="F21" s="80"/>
      <c r="G21" s="85"/>
      <c r="H21" s="8"/>
      <c r="I21" s="15"/>
      <c r="J21" s="8"/>
      <c r="K21" s="15"/>
      <c r="L21" s="15"/>
    </row>
    <row r="22" spans="1:12" x14ac:dyDescent="0.3">
      <c r="A22" s="220">
        <f>SUM(A3:A21)</f>
        <v>49.4</v>
      </c>
      <c r="B22" s="24" t="s">
        <v>8</v>
      </c>
      <c r="C22" s="17">
        <f>SUM(C3:C21)</f>
        <v>2.98</v>
      </c>
      <c r="D22" s="197"/>
      <c r="E22" s="17">
        <f>SUM(E3:E21)</f>
        <v>1.5</v>
      </c>
      <c r="F22" s="189"/>
      <c r="G22" s="17">
        <f>SUM(G3:G21)</f>
        <v>2.98</v>
      </c>
      <c r="H22" s="24"/>
      <c r="I22" s="17">
        <f>SUM(I3:I21)</f>
        <v>1.68</v>
      </c>
      <c r="J22" s="24"/>
      <c r="K22" s="17">
        <f>SUM(K3:K21)</f>
        <v>2.2400000000000002</v>
      </c>
      <c r="L22" s="17">
        <f>SUM(L3:L21)</f>
        <v>11.379999999999999</v>
      </c>
    </row>
    <row r="23" spans="1:12" x14ac:dyDescent="0.3">
      <c r="A23" s="221"/>
      <c r="B23" s="2"/>
      <c r="C23" s="2"/>
      <c r="D23" s="2"/>
      <c r="E23" s="2"/>
      <c r="F23" s="222"/>
      <c r="G23" s="2"/>
      <c r="H23" s="2"/>
      <c r="I23" s="57"/>
      <c r="J23" s="95"/>
      <c r="K23" s="2"/>
      <c r="L23" s="223"/>
    </row>
    <row r="24" spans="1:12" x14ac:dyDescent="0.3">
      <c r="A24" s="224"/>
      <c r="B24" s="2"/>
      <c r="C24" s="2"/>
      <c r="D24" s="2"/>
      <c r="E24" s="2"/>
      <c r="F24" s="222"/>
      <c r="G24" s="2"/>
      <c r="H24" s="2" t="s">
        <v>11</v>
      </c>
      <c r="I24" s="2"/>
      <c r="J24" s="95"/>
      <c r="K24" s="225">
        <f>L22*4.33</f>
        <v>49.275399999999998</v>
      </c>
      <c r="L24" s="42"/>
    </row>
    <row r="25" spans="1:12" x14ac:dyDescent="0.3">
      <c r="A25" s="95"/>
      <c r="B25" s="2" t="s">
        <v>12</v>
      </c>
      <c r="C25" s="2"/>
      <c r="D25" s="2"/>
      <c r="E25" s="58"/>
      <c r="F25" s="226">
        <v>44865</v>
      </c>
      <c r="G25" s="2"/>
      <c r="H25" s="2"/>
      <c r="I25" s="227"/>
      <c r="J25" s="2"/>
      <c r="K25" s="2"/>
      <c r="L25" s="228"/>
    </row>
    <row r="26" spans="1:12" x14ac:dyDescent="0.3">
      <c r="A26" s="2"/>
      <c r="B26" s="2" t="s">
        <v>16</v>
      </c>
      <c r="C26" s="2"/>
      <c r="D26" s="2" t="str">
        <f>B1</f>
        <v>ANGELES ROMERA LOPEZ</v>
      </c>
      <c r="E26" s="2"/>
      <c r="F26" s="222"/>
      <c r="G26" s="2"/>
      <c r="H26" s="2"/>
      <c r="I26" s="2"/>
      <c r="J26" s="2"/>
      <c r="K26" s="2"/>
      <c r="L26" s="2"/>
    </row>
    <row r="28" spans="1:12" x14ac:dyDescent="0.3">
      <c r="F28" t="s">
        <v>81</v>
      </c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H31" sqref="H31"/>
    </sheetView>
  </sheetViews>
  <sheetFormatPr baseColWidth="10" defaultRowHeight="14.4" x14ac:dyDescent="0.3"/>
  <cols>
    <col min="1" max="1" width="7.33203125" customWidth="1"/>
    <col min="2" max="2" width="14.44140625" customWidth="1"/>
    <col min="3" max="3" width="7" customWidth="1"/>
    <col min="4" max="4" width="14.88671875" customWidth="1"/>
    <col min="5" max="5" width="6.88671875" customWidth="1"/>
    <col min="7" max="7" width="7.109375" customWidth="1"/>
    <col min="8" max="8" width="14.6640625" customWidth="1"/>
    <col min="9" max="9" width="7.109375" customWidth="1"/>
    <col min="11" max="11" width="6.6640625" customWidth="1"/>
    <col min="12" max="12" width="7.6640625" customWidth="1"/>
  </cols>
  <sheetData>
    <row r="1" spans="1:12" x14ac:dyDescent="0.3">
      <c r="B1" s="1" t="s">
        <v>15</v>
      </c>
      <c r="C1" s="2"/>
      <c r="D1" s="1"/>
      <c r="E1" s="1"/>
      <c r="F1" s="3"/>
      <c r="G1" s="1"/>
      <c r="H1" s="1"/>
      <c r="I1" s="1"/>
      <c r="J1" s="1"/>
      <c r="K1" s="1"/>
    </row>
    <row r="2" spans="1:12" x14ac:dyDescent="0.3">
      <c r="A2" s="4" t="s">
        <v>0</v>
      </c>
      <c r="B2" s="4" t="s">
        <v>1</v>
      </c>
      <c r="C2" s="5" t="s">
        <v>2</v>
      </c>
      <c r="D2" s="4" t="s">
        <v>3</v>
      </c>
      <c r="E2" s="4" t="s">
        <v>4</v>
      </c>
      <c r="F2" s="6" t="s">
        <v>5</v>
      </c>
      <c r="G2" s="4" t="s">
        <v>4</v>
      </c>
      <c r="H2" s="4" t="s">
        <v>6</v>
      </c>
      <c r="I2" s="4" t="s">
        <v>4</v>
      </c>
      <c r="J2" s="4" t="s">
        <v>7</v>
      </c>
      <c r="K2" s="4" t="s">
        <v>4</v>
      </c>
      <c r="L2" s="4" t="s">
        <v>8</v>
      </c>
    </row>
    <row r="3" spans="1:12" x14ac:dyDescent="0.3">
      <c r="A3" s="37"/>
      <c r="B3" s="213"/>
      <c r="C3" s="15"/>
      <c r="D3" s="8"/>
      <c r="E3" s="188"/>
      <c r="F3" s="80"/>
      <c r="G3" s="188"/>
      <c r="H3" s="8"/>
      <c r="I3" s="15"/>
      <c r="J3" s="80" t="s">
        <v>9</v>
      </c>
      <c r="K3" s="15"/>
      <c r="L3" s="15"/>
    </row>
    <row r="4" spans="1:12" x14ac:dyDescent="0.3">
      <c r="A4" s="24">
        <v>3</v>
      </c>
      <c r="B4" s="77"/>
      <c r="C4" s="17"/>
      <c r="D4" s="86"/>
      <c r="E4" s="189"/>
      <c r="F4" s="214"/>
      <c r="G4" s="87"/>
      <c r="H4" s="77"/>
      <c r="I4" s="17"/>
      <c r="J4" s="214" t="s">
        <v>10</v>
      </c>
      <c r="K4" s="17">
        <v>0.69</v>
      </c>
      <c r="L4" s="17">
        <f>C4+E4+G4+I4+K4</f>
        <v>0.69</v>
      </c>
    </row>
    <row r="5" spans="1:12" x14ac:dyDescent="0.3">
      <c r="A5" s="64">
        <v>3.25</v>
      </c>
      <c r="B5" s="38"/>
      <c r="C5" s="215"/>
      <c r="D5" s="38" t="s">
        <v>25</v>
      </c>
      <c r="E5" s="216"/>
      <c r="F5" s="38"/>
      <c r="G5" s="64"/>
      <c r="H5" s="65"/>
      <c r="I5" s="64"/>
      <c r="J5" s="65"/>
      <c r="K5" s="64"/>
      <c r="L5" s="64"/>
    </row>
    <row r="6" spans="1:12" x14ac:dyDescent="0.3">
      <c r="A6" s="161"/>
      <c r="B6" s="217"/>
      <c r="C6" s="68"/>
      <c r="D6" s="217" t="s">
        <v>56</v>
      </c>
      <c r="E6" s="186">
        <v>0.75</v>
      </c>
      <c r="F6" s="218"/>
      <c r="G6" s="163"/>
      <c r="H6" s="217"/>
      <c r="I6" s="166"/>
      <c r="J6" s="218"/>
      <c r="K6" s="166"/>
      <c r="L6" s="17">
        <f>C6+E6+G6+I6+K6</f>
        <v>0.75</v>
      </c>
    </row>
    <row r="7" spans="1:12" x14ac:dyDescent="0.3">
      <c r="A7" s="37">
        <v>8</v>
      </c>
      <c r="B7" s="8" t="s">
        <v>27</v>
      </c>
      <c r="C7" s="85"/>
      <c r="D7" s="8"/>
      <c r="E7" s="85"/>
      <c r="F7" s="80"/>
      <c r="G7" s="80"/>
      <c r="H7" s="8" t="s">
        <v>27</v>
      </c>
      <c r="I7" s="15"/>
      <c r="J7" s="8"/>
      <c r="K7" s="15"/>
      <c r="L7" s="15"/>
    </row>
    <row r="8" spans="1:12" x14ac:dyDescent="0.3">
      <c r="A8" s="24"/>
      <c r="B8" s="86" t="s">
        <v>28</v>
      </c>
      <c r="C8" s="189">
        <v>1.49</v>
      </c>
      <c r="D8" s="86"/>
      <c r="E8" s="189"/>
      <c r="F8" s="214"/>
      <c r="G8" s="197"/>
      <c r="H8" s="86" t="s">
        <v>29</v>
      </c>
      <c r="I8" s="17">
        <v>0.35</v>
      </c>
      <c r="J8" s="86"/>
      <c r="K8" s="17"/>
      <c r="L8" s="17">
        <f>C8+E8+G8+I8+K8</f>
        <v>1.8399999999999999</v>
      </c>
    </row>
    <row r="9" spans="1:12" x14ac:dyDescent="0.3">
      <c r="A9" s="37">
        <v>3</v>
      </c>
      <c r="B9" s="8" t="s">
        <v>30</v>
      </c>
      <c r="C9" s="85"/>
      <c r="D9" s="8"/>
      <c r="E9" s="85"/>
      <c r="F9" s="80"/>
      <c r="G9" s="8"/>
      <c r="H9" s="8" t="s">
        <v>30</v>
      </c>
      <c r="I9" s="15"/>
      <c r="J9" s="8"/>
      <c r="K9" s="15"/>
      <c r="L9" s="15"/>
    </row>
    <row r="10" spans="1:12" x14ac:dyDescent="0.3">
      <c r="A10" s="24"/>
      <c r="B10" s="197" t="s">
        <v>28</v>
      </c>
      <c r="C10" s="178">
        <v>0.44</v>
      </c>
      <c r="D10" s="197"/>
      <c r="E10" s="178"/>
      <c r="F10" s="86"/>
      <c r="G10" s="77"/>
      <c r="H10" s="77" t="s">
        <v>31</v>
      </c>
      <c r="I10" s="17">
        <v>0.25</v>
      </c>
      <c r="J10" s="77"/>
      <c r="K10" s="17"/>
      <c r="L10" s="17">
        <f>C10+E10+G10+I10+K10</f>
        <v>0.69</v>
      </c>
    </row>
    <row r="11" spans="1:12" x14ac:dyDescent="0.3">
      <c r="A11" s="37"/>
      <c r="B11" s="219" t="s">
        <v>32</v>
      </c>
      <c r="C11" s="163"/>
      <c r="D11" s="219"/>
      <c r="E11" s="163"/>
      <c r="F11" s="219"/>
      <c r="G11" s="217"/>
      <c r="H11" s="219" t="s">
        <v>32</v>
      </c>
      <c r="I11" s="166"/>
      <c r="J11" s="219"/>
      <c r="K11" s="166"/>
      <c r="L11" s="97"/>
    </row>
    <row r="12" spans="1:12" ht="14.25" customHeight="1" x14ac:dyDescent="0.3">
      <c r="A12" s="24">
        <v>6</v>
      </c>
      <c r="B12" s="98" t="s">
        <v>10</v>
      </c>
      <c r="C12" s="87">
        <v>1.05</v>
      </c>
      <c r="D12" s="98"/>
      <c r="E12" s="87"/>
      <c r="F12" s="86"/>
      <c r="G12" s="77"/>
      <c r="H12" s="77" t="s">
        <v>29</v>
      </c>
      <c r="I12" s="17">
        <v>0.33</v>
      </c>
      <c r="J12" s="77"/>
      <c r="K12" s="17"/>
      <c r="L12" s="17">
        <f>C12+E12+G12+I12+K12</f>
        <v>1.3800000000000001</v>
      </c>
    </row>
    <row r="13" spans="1:12" x14ac:dyDescent="0.3">
      <c r="A13" s="84"/>
      <c r="B13" s="80"/>
      <c r="C13" s="15"/>
      <c r="D13" s="80"/>
      <c r="E13" s="85"/>
      <c r="F13" s="80" t="s">
        <v>34</v>
      </c>
      <c r="G13" s="85"/>
      <c r="H13" s="80"/>
      <c r="I13" s="15"/>
      <c r="J13" s="80"/>
      <c r="K13" s="15"/>
      <c r="L13" s="15"/>
    </row>
    <row r="14" spans="1:12" x14ac:dyDescent="0.3">
      <c r="A14" s="24">
        <v>4.33</v>
      </c>
      <c r="B14" s="86"/>
      <c r="C14" s="17"/>
      <c r="D14" s="89"/>
      <c r="E14" s="87"/>
      <c r="F14" s="89" t="s">
        <v>28</v>
      </c>
      <c r="G14" s="87">
        <v>1</v>
      </c>
      <c r="H14" s="89"/>
      <c r="I14" s="17"/>
      <c r="J14" s="86"/>
      <c r="K14" s="17"/>
      <c r="L14" s="17">
        <f>C14+E14+G14+I14+K14</f>
        <v>1</v>
      </c>
    </row>
    <row r="15" spans="1:12" x14ac:dyDescent="0.3">
      <c r="A15" s="37"/>
      <c r="B15" s="96"/>
      <c r="C15" s="15"/>
      <c r="D15" s="80"/>
      <c r="E15" s="188"/>
      <c r="F15" s="96"/>
      <c r="G15" s="85"/>
      <c r="H15" s="96"/>
      <c r="I15" s="15"/>
      <c r="J15" s="96" t="s">
        <v>40</v>
      </c>
      <c r="K15" s="15"/>
      <c r="L15" s="15"/>
    </row>
    <row r="16" spans="1:12" x14ac:dyDescent="0.3">
      <c r="A16" s="24">
        <v>3.5</v>
      </c>
      <c r="B16" s="98"/>
      <c r="C16" s="17"/>
      <c r="D16" s="86"/>
      <c r="E16" s="189"/>
      <c r="F16" s="98"/>
      <c r="G16" s="87"/>
      <c r="H16" s="98"/>
      <c r="I16" s="17"/>
      <c r="J16" s="98" t="s">
        <v>28</v>
      </c>
      <c r="K16" s="17">
        <v>0.8</v>
      </c>
      <c r="L16" s="17">
        <f>K16</f>
        <v>0.8</v>
      </c>
    </row>
    <row r="17" spans="1:12" x14ac:dyDescent="0.3">
      <c r="A17" s="161"/>
      <c r="B17" s="162"/>
      <c r="C17" s="166"/>
      <c r="D17" s="164"/>
      <c r="E17" s="190"/>
      <c r="F17" s="162" t="s">
        <v>44</v>
      </c>
      <c r="G17" s="163"/>
      <c r="H17" s="162"/>
      <c r="I17" s="166"/>
      <c r="J17" s="162"/>
      <c r="K17" s="166"/>
      <c r="L17" s="166"/>
    </row>
    <row r="18" spans="1:12" ht="81.599999999999994" x14ac:dyDescent="0.3">
      <c r="A18" s="161">
        <v>5.33</v>
      </c>
      <c r="B18" s="162"/>
      <c r="C18" s="166"/>
      <c r="D18" s="164"/>
      <c r="E18" s="190"/>
      <c r="F18" s="167" t="s">
        <v>45</v>
      </c>
      <c r="G18" s="163">
        <v>1.23</v>
      </c>
      <c r="H18" s="162"/>
      <c r="I18" s="166"/>
      <c r="J18" s="162"/>
      <c r="K18" s="166"/>
      <c r="L18" s="166">
        <f>C18+E18+G18+I18+K18</f>
        <v>1.23</v>
      </c>
    </row>
    <row r="19" spans="1:12" ht="13.5" customHeight="1" x14ac:dyDescent="0.3">
      <c r="A19" s="37"/>
      <c r="B19" s="182" t="s">
        <v>51</v>
      </c>
      <c r="C19" s="15"/>
      <c r="D19" s="182" t="s">
        <v>51</v>
      </c>
      <c r="E19" s="85"/>
      <c r="F19" s="182" t="s">
        <v>51</v>
      </c>
      <c r="G19" s="85"/>
      <c r="H19" s="182" t="s">
        <v>51</v>
      </c>
      <c r="I19" s="15"/>
      <c r="J19" s="182" t="s">
        <v>51</v>
      </c>
      <c r="K19" s="85"/>
      <c r="L19" s="15"/>
    </row>
    <row r="20" spans="1:12" ht="23.25" customHeight="1" x14ac:dyDescent="0.3">
      <c r="A20" s="24">
        <v>16.239999999999998</v>
      </c>
      <c r="B20" s="98" t="s">
        <v>52</v>
      </c>
      <c r="C20" s="17">
        <v>0.75</v>
      </c>
      <c r="D20" s="98" t="s">
        <v>52</v>
      </c>
      <c r="E20" s="87">
        <v>0.75</v>
      </c>
      <c r="F20" s="98" t="s">
        <v>52</v>
      </c>
      <c r="G20" s="87">
        <v>0.75</v>
      </c>
      <c r="H20" s="98" t="s">
        <v>52</v>
      </c>
      <c r="I20" s="17">
        <v>0.75</v>
      </c>
      <c r="J20" s="98" t="s">
        <v>52</v>
      </c>
      <c r="K20" s="87">
        <v>0.75</v>
      </c>
      <c r="L20" s="166">
        <f>C20+E20+G20+I20+K20</f>
        <v>3.75</v>
      </c>
    </row>
    <row r="21" spans="1:12" x14ac:dyDescent="0.3">
      <c r="A21" s="37"/>
      <c r="B21" s="8"/>
      <c r="C21" s="15"/>
      <c r="D21" s="8"/>
      <c r="E21" s="85"/>
      <c r="F21" s="80"/>
      <c r="G21" s="85"/>
      <c r="H21" s="8"/>
      <c r="I21" s="15"/>
      <c r="J21" s="8"/>
      <c r="K21" s="15"/>
      <c r="L21" s="15"/>
    </row>
    <row r="22" spans="1:12" x14ac:dyDescent="0.3">
      <c r="A22" s="220">
        <f>SUM(A3:A21)</f>
        <v>52.649999999999991</v>
      </c>
      <c r="B22" s="24" t="s">
        <v>8</v>
      </c>
      <c r="C22" s="17">
        <f>SUM(C3:C21)</f>
        <v>3.73</v>
      </c>
      <c r="D22" s="197"/>
      <c r="E22" s="17">
        <f>SUM(E3:E21)</f>
        <v>1.5</v>
      </c>
      <c r="F22" s="189"/>
      <c r="G22" s="17">
        <f>SUM(G3:G21)</f>
        <v>2.98</v>
      </c>
      <c r="H22" s="24"/>
      <c r="I22" s="17">
        <f>SUM(I3:I21)</f>
        <v>1.68</v>
      </c>
      <c r="J22" s="24"/>
      <c r="K22" s="17">
        <f>SUM(K3:K21)</f>
        <v>2.2400000000000002</v>
      </c>
      <c r="L22" s="17">
        <f>SUM(L3:L21)</f>
        <v>12.129999999999999</v>
      </c>
    </row>
    <row r="23" spans="1:12" x14ac:dyDescent="0.3">
      <c r="A23" s="221"/>
      <c r="B23" s="2"/>
      <c r="C23" s="2"/>
      <c r="D23" s="2"/>
      <c r="E23" s="2"/>
      <c r="F23" s="222"/>
      <c r="G23" s="2"/>
      <c r="H23" s="2"/>
      <c r="I23" s="57"/>
      <c r="J23" s="95"/>
      <c r="K23" s="2"/>
      <c r="L23" s="223"/>
    </row>
    <row r="24" spans="1:12" x14ac:dyDescent="0.3">
      <c r="A24" s="224"/>
      <c r="B24" s="2"/>
      <c r="C24" s="2"/>
      <c r="D24" s="2"/>
      <c r="E24" s="2"/>
      <c r="F24" s="222"/>
      <c r="G24" s="2"/>
      <c r="H24" s="2" t="s">
        <v>11</v>
      </c>
      <c r="I24" s="2"/>
      <c r="J24" s="95"/>
      <c r="K24" s="225">
        <f>L22*4.33</f>
        <v>52.5229</v>
      </c>
      <c r="L24" s="42"/>
    </row>
    <row r="25" spans="1:12" x14ac:dyDescent="0.3">
      <c r="A25" s="95"/>
      <c r="B25" s="2" t="s">
        <v>12</v>
      </c>
      <c r="C25" s="2"/>
      <c r="D25" s="2"/>
      <c r="E25" s="58"/>
      <c r="F25" s="226">
        <v>44805</v>
      </c>
      <c r="G25" s="2"/>
      <c r="H25" s="2"/>
      <c r="I25" s="227"/>
      <c r="J25" s="2"/>
      <c r="K25" s="2"/>
      <c r="L25" s="228"/>
    </row>
    <row r="26" spans="1:12" x14ac:dyDescent="0.3">
      <c r="A26" s="2"/>
      <c r="B26" s="2" t="s">
        <v>16</v>
      </c>
      <c r="C26" s="2"/>
      <c r="D26" s="2" t="str">
        <f>B1</f>
        <v>ANGELES ROMERA LOPEZ</v>
      </c>
      <c r="E26" s="2"/>
      <c r="F26" s="222"/>
      <c r="G26" s="2"/>
      <c r="H26" s="2"/>
      <c r="I26" s="2"/>
      <c r="J26" s="2"/>
      <c r="K26" s="2"/>
      <c r="L26" s="2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34</vt:i4>
      </vt:variant>
      <vt:variant>
        <vt:lpstr>Rangos con nombre</vt:lpstr>
      </vt:variant>
      <vt:variant>
        <vt:i4>18</vt:i4>
      </vt:variant>
    </vt:vector>
  </HeadingPairs>
  <TitlesOfParts>
    <vt:vector size="52" baseType="lpstr">
      <vt:lpstr>SU PLANNING 16,03,2023</vt:lpstr>
      <vt:lpstr>SU PLANNING 01,03,2023</vt:lpstr>
      <vt:lpstr>SU PLANNING 16,02,2023</vt:lpstr>
      <vt:lpstr>SU PLANNING 01,02,2023</vt:lpstr>
      <vt:lpstr>SU PLANNING 01,12,2022</vt:lpstr>
      <vt:lpstr>su planning 16,11,22</vt:lpstr>
      <vt:lpstr>SU PLANNING 01,11,22</vt:lpstr>
      <vt:lpstr>SU PLANNING 31,10,22</vt:lpstr>
      <vt:lpstr>SU PLANNIG 01,09,22</vt:lpstr>
      <vt:lpstr>SU PLANNING 31,08,2022</vt:lpstr>
      <vt:lpstr>su planning 16,08,2022</vt:lpstr>
      <vt:lpstr>SU PLANNING 16,07,2022</vt:lpstr>
      <vt:lpstr>SU PLANNING 01,07,2022</vt:lpstr>
      <vt:lpstr>SU PLANNING 27,06,2022</vt:lpstr>
      <vt:lpstr>SU PLANNING 24,06,2022</vt:lpstr>
      <vt:lpstr>SU PLANNING 18,04,2022</vt:lpstr>
      <vt:lpstr>SU PLANNING 11,04,2022</vt:lpstr>
      <vt:lpstr>SU PLANNING 06,04,2022</vt:lpstr>
      <vt:lpstr>SU PLANNING 04,04,2022</vt:lpstr>
      <vt:lpstr>SU PLANNING 04,03,2022</vt:lpstr>
      <vt:lpstr>SU PLANNING 01,03,2022</vt:lpstr>
      <vt:lpstr>SU PLANNING 26,02,2022</vt:lpstr>
      <vt:lpstr>SU PLANNING 22,02,2022</vt:lpstr>
      <vt:lpstr>SU PLANNING 18,02,2022</vt:lpstr>
      <vt:lpstr>SU PLANNING 09,02,2022</vt:lpstr>
      <vt:lpstr>SU PLANNING 08,02,2022</vt:lpstr>
      <vt:lpstr>SU PLANNING 19,01,2022</vt:lpstr>
      <vt:lpstr>SU PLANNING 01,12,2021</vt:lpstr>
      <vt:lpstr>SU PLANNING 11,10,2021</vt:lpstr>
      <vt:lpstr>SU PLANNING 08,10,2021</vt:lpstr>
      <vt:lpstr>SU PLANNING 05,10,2021</vt:lpstr>
      <vt:lpstr>SU PLANNING 01,10,2021</vt:lpstr>
      <vt:lpstr>SU PLANNING 20,09,2021</vt:lpstr>
      <vt:lpstr>SEPTIEMBRE.21</vt:lpstr>
      <vt:lpstr>SEPTIEMBRE.21!Área_de_impresión</vt:lpstr>
      <vt:lpstr>'SU PLANNIG 01,09,22'!Área_de_impresión</vt:lpstr>
      <vt:lpstr>'SU PLANNING 01,02,2023'!Área_de_impresión</vt:lpstr>
      <vt:lpstr>'SU PLANNING 01,03,2022'!Área_de_impresión</vt:lpstr>
      <vt:lpstr>'SU PLANNING 01,03,2023'!Área_de_impresión</vt:lpstr>
      <vt:lpstr>'SU PLANNING 01,11,22'!Área_de_impresión</vt:lpstr>
      <vt:lpstr>'SU PLANNING 01,12,2022'!Área_de_impresión</vt:lpstr>
      <vt:lpstr>'SU PLANNING 05,10,2021'!Área_de_impresión</vt:lpstr>
      <vt:lpstr>'SU PLANNING 08,10,2021'!Área_de_impresión</vt:lpstr>
      <vt:lpstr>'SU PLANNING 09,02,2022'!Área_de_impresión</vt:lpstr>
      <vt:lpstr>'SU PLANNING 11,10,2021'!Área_de_impresión</vt:lpstr>
      <vt:lpstr>'SU PLANNING 16,02,2023'!Área_de_impresión</vt:lpstr>
      <vt:lpstr>'SU PLANNING 16,03,2023'!Área_de_impresión</vt:lpstr>
      <vt:lpstr>'su planning 16,08,2022'!Área_de_impresión</vt:lpstr>
      <vt:lpstr>'su planning 16,11,22'!Área_de_impresión</vt:lpstr>
      <vt:lpstr>'SU PLANNING 26,02,2022'!Área_de_impresión</vt:lpstr>
      <vt:lpstr>'SU PLANNING 31,08,2022'!Área_de_impresión</vt:lpstr>
      <vt:lpstr>'SU PLANNING 31,10,22'!Área_de_impresión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2023-03-26T19:31:09Z</dcterms:modified>
</cp:coreProperties>
</file>