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u planning 03,01,2023" sheetId="28" r:id="rId1"/>
    <sheet name="SU PLANNING 29,12,2022" sheetId="27" r:id="rId2"/>
    <sheet name="su planning 02,11,2022" sheetId="26" r:id="rId3"/>
    <sheet name="SU PLANNING 01,10,2022" sheetId="25" r:id="rId4"/>
    <sheet name="SU PLANNING 01,09,2022" sheetId="24" r:id="rId5"/>
    <sheet name="SU PLANNING 31,08,2022" sheetId="23" r:id="rId6"/>
    <sheet name="SU PLANNING 18,08,22" sheetId="22" r:id="rId7"/>
    <sheet name="SU PLANNING 01,08,2022" sheetId="21" r:id="rId8"/>
    <sheet name="SU PLANNING 18,05,2022" sheetId="20" r:id="rId9"/>
    <sheet name="SU PLANNING 13,05,2022" sheetId="19" r:id="rId10"/>
    <sheet name="SU PLANNING 03,05,2022" sheetId="18" r:id="rId11"/>
    <sheet name="SU PLANNING 01,03,2022" sheetId="17" r:id="rId12"/>
    <sheet name="SU PLANNING 25,10,2021" sheetId="16" r:id="rId13"/>
    <sheet name="SU PLANNING 01,08,2021" sheetId="13" r:id="rId14"/>
    <sheet name="SU PLANNING 01,04,2021" sheetId="12" r:id="rId15"/>
    <sheet name="H.COMPLEMENTARIA ENERO,20" sheetId="8" r:id="rId16"/>
    <sheet name="H.COMPLEMENTARIAS DICIEMBRE" sheetId="7" r:id="rId17"/>
    <sheet name="SU PLANNING 01,03,2021" sheetId="11" r:id="rId18"/>
    <sheet name="SU PLANNING 11,05,2020" sheetId="10" r:id="rId19"/>
    <sheet name="SU PLANNING 17,03,2020" sheetId="9" r:id="rId20"/>
    <sheet name="SU PLANNIG 01,12,2019" sheetId="6" r:id="rId21"/>
    <sheet name="SU PLANING 18,12,2018" sheetId="5" r:id="rId22"/>
    <sheet name="SU PLANNING 01,01,2018" sheetId="4" r:id="rId23"/>
    <sheet name="CUBRE A ISABEL PEREZ 01,09,17" sheetId="3" r:id="rId24"/>
    <sheet name="SU PLANNING 01,08,2017" sheetId="2" r:id="rId25"/>
    <sheet name="SU PLANNING 01,06,16" sheetId="1" r:id="rId26"/>
  </sheets>
  <definedNames>
    <definedName name="_xlnm.Print_Area" localSheetId="15">'H.COMPLEMENTARIA ENERO,20'!$A$1:$N$15</definedName>
    <definedName name="_xlnm.Print_Area" localSheetId="7">'SU PLANNING 01,08,2022'!$A$1:$N$20</definedName>
    <definedName name="_xlnm.Print_Area" localSheetId="4">'SU PLANNING 01,09,2022'!$A$1:$N$24</definedName>
    <definedName name="_xlnm.Print_Area" localSheetId="3">'SU PLANNING 01,10,2022'!$A$1:$N$26</definedName>
    <definedName name="_xlnm.Print_Area" localSheetId="2">'su planning 02,11,2022'!$A$1:$N$24</definedName>
    <definedName name="_xlnm.Print_Area" localSheetId="0">'su planning 03,01,2023'!$A$1:$N$24</definedName>
    <definedName name="_xlnm.Print_Area" localSheetId="6">'SU PLANNING 18,08,22'!$A$1:$N$23</definedName>
    <definedName name="_xlnm.Print_Area" localSheetId="1">'SU PLANNING 29,12,2022'!$A$1:$N$22</definedName>
    <definedName name="_xlnm.Print_Area" localSheetId="5">'SU PLANNING 31,08,2022'!$A$1:$N$20</definedName>
  </definedNames>
  <calcPr calcId="162913"/>
</workbook>
</file>

<file path=xl/calcChain.xml><?xml version="1.0" encoding="utf-8"?>
<calcChain xmlns="http://schemas.openxmlformats.org/spreadsheetml/2006/main">
  <c r="M20" i="28" l="1"/>
  <c r="K20" i="28"/>
  <c r="I20" i="28"/>
  <c r="G20" i="28"/>
  <c r="E20" i="28"/>
  <c r="C20" i="28"/>
  <c r="A20" i="28"/>
  <c r="N17" i="28"/>
  <c r="N15" i="28"/>
  <c r="N13" i="28"/>
  <c r="N11" i="28"/>
  <c r="N9" i="28"/>
  <c r="N7" i="28"/>
  <c r="N5" i="28"/>
  <c r="N20" i="28" s="1"/>
  <c r="I23" i="28" l="1"/>
  <c r="K22" i="28"/>
  <c r="N17" i="27"/>
  <c r="M18" i="27"/>
  <c r="K18" i="27"/>
  <c r="I18" i="27"/>
  <c r="G18" i="27"/>
  <c r="E18" i="27"/>
  <c r="C18" i="27"/>
  <c r="A18" i="27"/>
  <c r="N15" i="27"/>
  <c r="N13" i="27"/>
  <c r="N11" i="27"/>
  <c r="N9" i="27"/>
  <c r="N7" i="27"/>
  <c r="N5" i="27"/>
  <c r="N18" i="27" l="1"/>
  <c r="I21" i="27" s="1"/>
  <c r="M20" i="26"/>
  <c r="K20" i="26"/>
  <c r="I20" i="26"/>
  <c r="G20" i="26"/>
  <c r="E20" i="26"/>
  <c r="C20" i="26"/>
  <c r="A20" i="26"/>
  <c r="N17" i="26"/>
  <c r="N15" i="26"/>
  <c r="N13" i="26"/>
  <c r="N11" i="26"/>
  <c r="N9" i="26"/>
  <c r="N7" i="26"/>
  <c r="N5" i="26"/>
  <c r="K20" i="27" l="1"/>
  <c r="N20" i="26"/>
  <c r="I23" i="26" s="1"/>
  <c r="I22" i="25"/>
  <c r="K22" i="26" l="1"/>
  <c r="N22" i="25"/>
  <c r="G22" i="25"/>
  <c r="A22" i="25"/>
  <c r="M22" i="25" l="1"/>
  <c r="K22" i="25"/>
  <c r="E22" i="25"/>
  <c r="C22" i="25"/>
  <c r="N17" i="25"/>
  <c r="N15" i="25"/>
  <c r="N13" i="25"/>
  <c r="N11" i="25"/>
  <c r="N9" i="25"/>
  <c r="N7" i="25"/>
  <c r="N5" i="25"/>
  <c r="I25" i="25" l="1"/>
  <c r="K24" i="25"/>
  <c r="N20" i="24"/>
  <c r="K22" i="24" s="1"/>
  <c r="M20" i="24"/>
  <c r="K20" i="24"/>
  <c r="I20" i="24"/>
  <c r="G20" i="24"/>
  <c r="E20" i="24"/>
  <c r="C20" i="24"/>
  <c r="A20" i="24"/>
  <c r="N19" i="24"/>
  <c r="N17" i="24"/>
  <c r="N15" i="24"/>
  <c r="N13" i="24"/>
  <c r="N11" i="24"/>
  <c r="N9" i="24"/>
  <c r="N7" i="24"/>
  <c r="N5" i="24"/>
  <c r="I23" i="24" l="1"/>
  <c r="M16" i="23"/>
  <c r="K16" i="23"/>
  <c r="I16" i="23"/>
  <c r="G16" i="23"/>
  <c r="E16" i="23"/>
  <c r="C16" i="23"/>
  <c r="A16" i="23"/>
  <c r="N15" i="23"/>
  <c r="N13" i="23"/>
  <c r="N11" i="23"/>
  <c r="N9" i="23"/>
  <c r="N7" i="23"/>
  <c r="N5" i="23"/>
  <c r="N16" i="23" s="1"/>
  <c r="N18" i="22"/>
  <c r="A18" i="22"/>
  <c r="M18" i="22"/>
  <c r="K18" i="22"/>
  <c r="I18" i="22"/>
  <c r="G18" i="22"/>
  <c r="E18" i="22"/>
  <c r="C18" i="22"/>
  <c r="N17" i="22"/>
  <c r="N15" i="22"/>
  <c r="N13" i="22"/>
  <c r="N11" i="22"/>
  <c r="N9" i="22"/>
  <c r="N7" i="22"/>
  <c r="N5" i="22"/>
  <c r="K18" i="23" l="1"/>
  <c r="I19" i="23"/>
  <c r="I21" i="22"/>
  <c r="K20" i="22"/>
  <c r="K16" i="21"/>
  <c r="I16" i="21"/>
  <c r="G16" i="21"/>
  <c r="E16" i="21"/>
  <c r="C16" i="21"/>
  <c r="A16" i="21"/>
  <c r="M16" i="21"/>
  <c r="N15" i="21"/>
  <c r="N13" i="21"/>
  <c r="N11" i="21"/>
  <c r="N9" i="21"/>
  <c r="N7" i="21"/>
  <c r="N5" i="21"/>
  <c r="N16" i="21" l="1"/>
  <c r="I19" i="21"/>
  <c r="K18" i="21"/>
  <c r="K20" i="20"/>
  <c r="M20" i="20"/>
  <c r="N20" i="20"/>
  <c r="I20" i="20"/>
  <c r="G20" i="20"/>
  <c r="E20" i="20"/>
  <c r="N19" i="20"/>
  <c r="N30" i="18"/>
  <c r="M30" i="18"/>
  <c r="K30" i="18"/>
  <c r="I30" i="18"/>
  <c r="G30" i="18"/>
  <c r="E30" i="18"/>
  <c r="N27" i="19"/>
  <c r="N29" i="18"/>
  <c r="C20" i="20" l="1"/>
  <c r="A20" i="20"/>
  <c r="N17" i="20"/>
  <c r="N15" i="20"/>
  <c r="N13" i="20"/>
  <c r="N11" i="20"/>
  <c r="N9" i="20"/>
  <c r="N7" i="20"/>
  <c r="N5" i="20"/>
  <c r="M28" i="19"/>
  <c r="K28" i="19"/>
  <c r="I28" i="19"/>
  <c r="G28" i="19"/>
  <c r="E28" i="19"/>
  <c r="C28" i="19"/>
  <c r="A28" i="19"/>
  <c r="N25" i="19"/>
  <c r="N21" i="19"/>
  <c r="N19" i="19"/>
  <c r="N17" i="19"/>
  <c r="N15" i="19"/>
  <c r="N13" i="19"/>
  <c r="N11" i="19"/>
  <c r="N9" i="19"/>
  <c r="N7" i="19"/>
  <c r="N5" i="19"/>
  <c r="N28" i="19" l="1"/>
  <c r="I23" i="20"/>
  <c r="K22" i="20"/>
  <c r="I31" i="19"/>
  <c r="K30" i="19"/>
  <c r="N27" i="18"/>
  <c r="N25" i="18" l="1"/>
  <c r="N21" i="18"/>
  <c r="N19" i="18"/>
  <c r="C30" i="18" l="1"/>
  <c r="A30" i="18"/>
  <c r="N17" i="18"/>
  <c r="N15" i="18"/>
  <c r="N13" i="18"/>
  <c r="N11" i="18"/>
  <c r="N9" i="18"/>
  <c r="N7" i="18"/>
  <c r="N5" i="18"/>
  <c r="I33" i="18" l="1"/>
  <c r="K32" i="18"/>
  <c r="M19" i="17"/>
  <c r="K19" i="17"/>
  <c r="I19" i="17"/>
  <c r="G19" i="17"/>
  <c r="E19" i="17"/>
  <c r="C19" i="17"/>
  <c r="A19" i="17"/>
  <c r="N17" i="17"/>
  <c r="N15" i="17"/>
  <c r="N13" i="17"/>
  <c r="N11" i="17"/>
  <c r="N9" i="17"/>
  <c r="N7" i="17"/>
  <c r="N5" i="17"/>
  <c r="N19" i="17" l="1"/>
  <c r="I22" i="17"/>
  <c r="K21" i="17"/>
  <c r="K19" i="16"/>
  <c r="M19" i="16"/>
  <c r="N19" i="16"/>
  <c r="N15" i="16"/>
  <c r="I19" i="16"/>
  <c r="G19" i="16"/>
  <c r="E19" i="16"/>
  <c r="C19" i="16"/>
  <c r="A19" i="16"/>
  <c r="N17" i="16"/>
  <c r="N13" i="16"/>
  <c r="N11" i="16"/>
  <c r="N9" i="16"/>
  <c r="N7" i="16"/>
  <c r="N5" i="16"/>
  <c r="I22" i="16" l="1"/>
  <c r="K21" i="16"/>
  <c r="M21" i="13"/>
  <c r="K21" i="13"/>
  <c r="I21" i="13"/>
  <c r="G21" i="13"/>
  <c r="E21" i="13"/>
  <c r="C21" i="13"/>
  <c r="A21" i="13"/>
  <c r="N19" i="13"/>
  <c r="N17" i="13"/>
  <c r="N15" i="13"/>
  <c r="N13" i="13"/>
  <c r="N11" i="13"/>
  <c r="N9" i="13"/>
  <c r="N7" i="13"/>
  <c r="N5" i="13"/>
  <c r="N21" i="13" l="1"/>
  <c r="I24" i="13"/>
  <c r="K23" i="13"/>
  <c r="M23" i="12"/>
  <c r="K23" i="12"/>
  <c r="I23" i="12"/>
  <c r="G23" i="12"/>
  <c r="E23" i="12"/>
  <c r="C23" i="12"/>
  <c r="A23" i="12"/>
  <c r="N21" i="12"/>
  <c r="N19" i="12"/>
  <c r="N17" i="12"/>
  <c r="N15" i="12"/>
  <c r="N13" i="12"/>
  <c r="N11" i="12"/>
  <c r="N9" i="12"/>
  <c r="N7" i="12"/>
  <c r="N5" i="12"/>
  <c r="N23" i="12" s="1"/>
  <c r="I26" i="12" l="1"/>
  <c r="K25" i="12"/>
  <c r="K23" i="11"/>
  <c r="I23" i="11" l="1"/>
  <c r="G23" i="11"/>
  <c r="E23" i="11"/>
  <c r="C23" i="11"/>
  <c r="A23" i="11"/>
  <c r="N5" i="11"/>
  <c r="N23" i="11" s="1"/>
  <c r="M23" i="11"/>
  <c r="N21" i="11"/>
  <c r="N19" i="11"/>
  <c r="N17" i="11"/>
  <c r="N15" i="11"/>
  <c r="N13" i="11"/>
  <c r="N11" i="11"/>
  <c r="N9" i="11"/>
  <c r="N7" i="11"/>
  <c r="I26" i="11" l="1"/>
  <c r="K25" i="11"/>
  <c r="M21" i="10"/>
  <c r="K21" i="10"/>
  <c r="I21" i="10"/>
  <c r="G21" i="10"/>
  <c r="E21" i="10"/>
  <c r="C21" i="10"/>
  <c r="A21" i="10"/>
  <c r="N20" i="10"/>
  <c r="N19" i="10"/>
  <c r="N17" i="10"/>
  <c r="N15" i="10"/>
  <c r="N13" i="10"/>
  <c r="N11" i="10"/>
  <c r="N9" i="10"/>
  <c r="N7" i="10"/>
  <c r="N5" i="10"/>
  <c r="N21" i="10" s="1"/>
  <c r="I24" i="10" l="1"/>
  <c r="K23" i="10"/>
  <c r="M19" i="9"/>
  <c r="K19" i="9"/>
  <c r="I19" i="9"/>
  <c r="G19" i="9"/>
  <c r="E19" i="9"/>
  <c r="C19" i="9"/>
  <c r="A19" i="9"/>
  <c r="N18" i="9"/>
  <c r="N17" i="9"/>
  <c r="N15" i="9"/>
  <c r="N13" i="9"/>
  <c r="N11" i="9"/>
  <c r="N9" i="9"/>
  <c r="N7" i="9"/>
  <c r="N5" i="9"/>
  <c r="N19" i="9" s="1"/>
  <c r="I22" i="9" l="1"/>
  <c r="K21" i="9"/>
  <c r="M7" i="8"/>
  <c r="K7" i="8"/>
  <c r="I7" i="8"/>
  <c r="G7" i="8"/>
  <c r="E7" i="8"/>
  <c r="C7" i="8"/>
  <c r="N6" i="8"/>
  <c r="N5" i="8"/>
  <c r="N7" i="8" l="1"/>
  <c r="M7" i="7"/>
  <c r="K7" i="7"/>
  <c r="I7" i="7"/>
  <c r="G7" i="7"/>
  <c r="E7" i="7"/>
  <c r="C7" i="7"/>
  <c r="N6" i="7"/>
  <c r="N5" i="7"/>
  <c r="N7" i="7" s="1"/>
  <c r="N19" i="6" l="1"/>
  <c r="N17" i="6"/>
  <c r="M21" i="6" l="1"/>
  <c r="K21" i="6"/>
  <c r="I21" i="6"/>
  <c r="G21" i="6"/>
  <c r="E21" i="6"/>
  <c r="C21" i="6"/>
  <c r="A21" i="6"/>
  <c r="N20" i="6"/>
  <c r="N15" i="6"/>
  <c r="N13" i="6"/>
  <c r="N11" i="6"/>
  <c r="N9" i="6"/>
  <c r="N7" i="6"/>
  <c r="N5" i="6"/>
  <c r="N21" i="6" s="1"/>
  <c r="I24" i="6" l="1"/>
  <c r="K23" i="6"/>
  <c r="C17" i="5"/>
  <c r="N15" i="5"/>
  <c r="M17" i="5" l="1"/>
  <c r="K17" i="5"/>
  <c r="I17" i="5"/>
  <c r="G17" i="5"/>
  <c r="E17" i="5"/>
  <c r="A17" i="5"/>
  <c r="N16" i="5"/>
  <c r="N13" i="5"/>
  <c r="N11" i="5"/>
  <c r="N9" i="5"/>
  <c r="N7" i="5"/>
  <c r="N5" i="5"/>
  <c r="N17" i="5" s="1"/>
  <c r="I20" i="5" l="1"/>
  <c r="K19" i="5"/>
  <c r="M15" i="4"/>
  <c r="K15" i="4"/>
  <c r="I15" i="4"/>
  <c r="G15" i="4"/>
  <c r="E15" i="4"/>
  <c r="C15" i="4"/>
  <c r="A15" i="4"/>
  <c r="N14" i="4"/>
  <c r="N13" i="4"/>
  <c r="N11" i="4"/>
  <c r="N9" i="4"/>
  <c r="N7" i="4"/>
  <c r="N5" i="4"/>
  <c r="N15" i="4" l="1"/>
  <c r="I18" i="4" s="1"/>
  <c r="K9" i="3"/>
  <c r="I9" i="3"/>
  <c r="G9" i="3"/>
  <c r="E9" i="3"/>
  <c r="C9" i="3"/>
  <c r="A9" i="3"/>
  <c r="M7" i="3"/>
  <c r="M5" i="3"/>
  <c r="K17" i="4" l="1"/>
  <c r="M9" i="3"/>
  <c r="K11" i="3" s="1"/>
  <c r="M17" i="2" l="1"/>
  <c r="K17" i="2"/>
  <c r="I17" i="2"/>
  <c r="G17" i="2"/>
  <c r="E17" i="2"/>
  <c r="C17" i="2"/>
  <c r="A17" i="2"/>
  <c r="N16" i="2"/>
  <c r="N15" i="2"/>
  <c r="N13" i="2"/>
  <c r="N11" i="2"/>
  <c r="N9" i="2"/>
  <c r="N7" i="2"/>
  <c r="N5" i="2"/>
  <c r="N17" i="2" s="1"/>
  <c r="I20" i="2" l="1"/>
  <c r="K19" i="2"/>
  <c r="M23" i="1"/>
  <c r="K23" i="1"/>
  <c r="I23" i="1"/>
  <c r="G23" i="1"/>
  <c r="E23" i="1"/>
  <c r="C23" i="1"/>
  <c r="A23" i="1"/>
  <c r="N22" i="1"/>
  <c r="O22" i="1" s="1"/>
  <c r="N21" i="1"/>
  <c r="O21" i="1" s="1"/>
  <c r="O20" i="1"/>
  <c r="N19" i="1"/>
  <c r="O19" i="1" s="1"/>
  <c r="O18" i="1"/>
  <c r="N17" i="1"/>
  <c r="O17" i="1" s="1"/>
  <c r="O16" i="1"/>
  <c r="N15" i="1"/>
  <c r="O15" i="1" s="1"/>
  <c r="N14" i="1"/>
  <c r="O14" i="1" s="1"/>
  <c r="N13" i="1"/>
  <c r="O13" i="1" s="1"/>
  <c r="N12" i="1"/>
  <c r="O12" i="1" s="1"/>
  <c r="N11" i="1"/>
  <c r="O11" i="1" s="1"/>
  <c r="N23" i="1" l="1"/>
  <c r="I26" i="1" l="1"/>
  <c r="K25" i="1"/>
</calcChain>
</file>

<file path=xl/sharedStrings.xml><?xml version="1.0" encoding="utf-8"?>
<sst xmlns="http://schemas.openxmlformats.org/spreadsheetml/2006/main" count="1038" uniqueCount="87">
  <si>
    <t>BIBIANA MARTÍN GONZÁLEZ</t>
  </si>
  <si>
    <t>H. CLIENTE</t>
  </si>
  <si>
    <t>LUNES</t>
  </si>
  <si>
    <t>HORAS</t>
  </si>
  <si>
    <t>MARTES</t>
  </si>
  <si>
    <t>H.</t>
  </si>
  <si>
    <t>MIÉRCOLES</t>
  </si>
  <si>
    <t>JUEVES</t>
  </si>
  <si>
    <t>VIERNES</t>
  </si>
  <si>
    <t>SÁB</t>
  </si>
  <si>
    <t>TOTAL</t>
  </si>
  <si>
    <t>PROCASA</t>
  </si>
  <si>
    <t>COMPLETO</t>
  </si>
  <si>
    <t>PORTAL</t>
  </si>
  <si>
    <t>REPUESTOS SUAREZ</t>
  </si>
  <si>
    <t>GIRALDA</t>
  </si>
  <si>
    <t>CDAD. PROP. BLOQUE B</t>
  </si>
  <si>
    <t xml:space="preserve">PORTAL </t>
  </si>
  <si>
    <t>REGUEIRO</t>
  </si>
  <si>
    <t>PORTAL+ACCESO GARAJE</t>
  </si>
  <si>
    <t xml:space="preserve">ESCALERA Y RELLANOS, REPASO A PORTAL </t>
  </si>
  <si>
    <t>REPASO TODO EDIFICO. BARRIDO SIGNIF. EN GARAJE , Y CAMBIO DE PAPELERAS</t>
  </si>
  <si>
    <t>ALCAZABA B. IV</t>
  </si>
  <si>
    <t>TOTAL MES: (HORAS SEMANALES X4,33 SEMANAS</t>
  </si>
  <si>
    <t xml:space="preserve">Planning de trabajo entregado a la Trabajadora el </t>
  </si>
  <si>
    <t>Recibe la Trabajadora BIBIANA MARTÍN GONZÁLEZ</t>
  </si>
  <si>
    <t xml:space="preserve">Firma : </t>
  </si>
  <si>
    <t>01,08,2017</t>
  </si>
  <si>
    <t xml:space="preserve">LOCALES VILLA INES </t>
  </si>
  <si>
    <t>RELLANO 1ºPLANTA Y ESCALERA</t>
  </si>
  <si>
    <t>EDICIONES LUZ Y LETRAS</t>
  </si>
  <si>
    <t>quincenal</t>
  </si>
  <si>
    <t>01,09,2017</t>
  </si>
  <si>
    <t>BIBIANA MARTIN GONZALEZ</t>
  </si>
  <si>
    <t>Recibe la Trabajadora BIBIANA MARTIN GONZALEZ</t>
  </si>
  <si>
    <t>01,01,2018</t>
  </si>
  <si>
    <t>PORTAL + MENSUAL BARRIDO DE RAMPA Y CAMBIO DE PAPELERAS</t>
  </si>
  <si>
    <t>18,12,2018</t>
  </si>
  <si>
    <t>PROSERVI</t>
  </si>
  <si>
    <t>CUBRE BAJA DE ISABEL PEREZ EN EDICIONES Y LETRAS Y LOCALES VILLAINES</t>
  </si>
  <si>
    <t>01,12,2019</t>
  </si>
  <si>
    <t xml:space="preserve">LIMPIEZA EXTRA </t>
  </si>
  <si>
    <t>SERVICIO LIMPIEZA EXTRA 18/12/19</t>
  </si>
  <si>
    <t xml:space="preserve">HORAS COMPLEMENTARIAS </t>
  </si>
  <si>
    <t>SERVICIO LIMPIEZA EXTRA 22/01/20</t>
  </si>
  <si>
    <t>17,03,2020</t>
  </si>
  <si>
    <t>NO SE REALIZA PROSERVI CIERRE TEMPORAL HASTA NUEVA ORDEN</t>
  </si>
  <si>
    <t>11,05,2020</t>
  </si>
  <si>
    <t>REPUESTOS VICENTE</t>
  </si>
  <si>
    <t>01,03,2021</t>
  </si>
  <si>
    <t>01,04,2021</t>
  </si>
  <si>
    <t>01,08,2021</t>
  </si>
  <si>
    <t>25,10,2021</t>
  </si>
  <si>
    <t>01,03,2022</t>
  </si>
  <si>
    <t>CAMBIAMOS EDF ALCAZABA A LOS MARTES</t>
  </si>
  <si>
    <t>CRAHS MUSIC</t>
  </si>
  <si>
    <r>
      <t xml:space="preserve">Y BAÑOS ANTONIO MOLINA. </t>
    </r>
    <r>
      <rPr>
        <b/>
        <sz val="8"/>
        <color theme="1"/>
        <rFont val="Calibri"/>
        <family val="2"/>
        <scheme val="minor"/>
      </rPr>
      <t>Quincenal</t>
    </r>
  </si>
  <si>
    <t>EDF.REGUEIRO</t>
  </si>
  <si>
    <t>EDF. REGUEIRO</t>
  </si>
  <si>
    <t xml:space="preserve">NARVAL </t>
  </si>
  <si>
    <t xml:space="preserve">LA JUIDA </t>
  </si>
  <si>
    <t>EXTINTORES ROBLES</t>
  </si>
  <si>
    <t>H. ENTRADA 11,30H</t>
  </si>
  <si>
    <t>03,05,2022</t>
  </si>
  <si>
    <t>18,05,2022</t>
  </si>
  <si>
    <t>TERMINA DE CUBRIR A Mª JOSE SANCHEZ</t>
  </si>
  <si>
    <t>13,05,2022</t>
  </si>
  <si>
    <t>DEJA DE CUBRIR EXTINTORES ROBLES</t>
  </si>
  <si>
    <t xml:space="preserve">CUBRE A MARIA JOSE SANCHES DEL 3 AL 17 DE MAYO </t>
  </si>
  <si>
    <t>CUBRE A ROSARIO EN EXTINTORES ROBLES DESDE EL DIA 03,05,2022</t>
  </si>
  <si>
    <t>OHANA DOJO</t>
  </si>
  <si>
    <t>LOLY CARREÑO</t>
  </si>
  <si>
    <t>LOLY</t>
  </si>
  <si>
    <t>ENCARNI CESAR</t>
  </si>
  <si>
    <t xml:space="preserve">LOLY </t>
  </si>
  <si>
    <t>VACACIONES</t>
  </si>
  <si>
    <t>dohana doho</t>
  </si>
  <si>
    <t>cierra en agosto</t>
  </si>
  <si>
    <t>FLEXICAR</t>
  </si>
  <si>
    <t>HORA DE ENTRADA 09:00 H,</t>
  </si>
  <si>
    <t>Ediciones y letras cierra en agosto</t>
  </si>
  <si>
    <t>CUBRE A MªDOLORES CESAR DEL 18 AL 30 DE AGOSTO,22</t>
  </si>
  <si>
    <t>deja LA SUST.DE MªdOLORES CESAR</t>
  </si>
  <si>
    <t>SE CAMBIA EL DIA DEL SERVICIO DEL DOJO</t>
  </si>
  <si>
    <t>LOKO LOKO</t>
  </si>
  <si>
    <t>COGE LAS INSTALACIONES DE LOKO LOKO</t>
  </si>
  <si>
    <t>se deja el Ohana Dojo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</si>
</sst>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0" borderId="2" xfId="0" applyFont="1" applyBorder="1"/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2" fontId="1" fillId="0" borderId="0" xfId="0" applyNumberFormat="1" applyFont="1"/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2" borderId="0" xfId="0" applyFont="1" applyFill="1"/>
    <xf numFmtId="0" fontId="2" fillId="0" borderId="3" xfId="0" applyFont="1" applyBorder="1" applyAlignment="1">
      <alignment horizontal="center"/>
    </xf>
    <xf numFmtId="0" fontId="1" fillId="0" borderId="3" xfId="0" applyFont="1" applyBorder="1" applyAlignment="1">
      <alignment wrapText="1"/>
    </xf>
    <xf numFmtId="0" fontId="1" fillId="2" borderId="3" xfId="0" applyFont="1" applyFill="1" applyBorder="1" applyAlignment="1">
      <alignment horizontal="right"/>
    </xf>
    <xf numFmtId="0" fontId="1" fillId="0" borderId="0" xfId="0" applyFont="1" applyFill="1" applyBorder="1"/>
    <xf numFmtId="2" fontId="3" fillId="0" borderId="0" xfId="0" applyNumberFormat="1" applyFont="1"/>
    <xf numFmtId="14" fontId="1" fillId="0" borderId="0" xfId="0" applyNumberFormat="1" applyFont="1"/>
    <xf numFmtId="0" fontId="0" fillId="0" borderId="0" xfId="0" applyAlignment="1">
      <alignment wrapText="1"/>
    </xf>
    <xf numFmtId="0" fontId="4" fillId="0" borderId="0" xfId="0" applyFont="1"/>
    <xf numFmtId="0" fontId="4" fillId="2" borderId="1" xfId="0" applyFont="1" applyFill="1" applyBorder="1"/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6" xfId="0" applyBorder="1"/>
    <xf numFmtId="0" fontId="4" fillId="0" borderId="0" xfId="0" applyFont="1" applyAlignment="1">
      <alignment horizontal="right"/>
    </xf>
    <xf numFmtId="0" fontId="0" fillId="0" borderId="3" xfId="0" applyBorder="1" applyAlignment="1">
      <alignment wrapText="1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1" fillId="0" borderId="3" xfId="0" applyFont="1" applyBorder="1" applyAlignment="1"/>
    <xf numFmtId="0" fontId="1" fillId="0" borderId="2" xfId="0" applyFont="1" applyBorder="1" applyAlignment="1"/>
    <xf numFmtId="0" fontId="1" fillId="0" borderId="0" xfId="0" applyFont="1" applyBorder="1"/>
    <xf numFmtId="0" fontId="4" fillId="0" borderId="3" xfId="0" applyFont="1" applyBorder="1"/>
    <xf numFmtId="0" fontId="1" fillId="2" borderId="4" xfId="0" applyFont="1" applyFill="1" applyBorder="1" applyAlignment="1">
      <alignment horizontal="right"/>
    </xf>
    <xf numFmtId="0" fontId="1" fillId="0" borderId="7" xfId="0" applyFont="1" applyFill="1" applyBorder="1"/>
    <xf numFmtId="0" fontId="1" fillId="0" borderId="8" xfId="0" applyFont="1" applyBorder="1" applyAlignment="1">
      <alignment horizontal="center"/>
    </xf>
    <xf numFmtId="0" fontId="1" fillId="0" borderId="9" xfId="0" applyFont="1" applyFill="1" applyBorder="1"/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1" fillId="0" borderId="7" xfId="0" applyFont="1" applyBorder="1"/>
    <xf numFmtId="0" fontId="4" fillId="0" borderId="2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1" fillId="0" borderId="5" xfId="0" applyFont="1" applyBorder="1"/>
    <xf numFmtId="0" fontId="2" fillId="0" borderId="10" xfId="0" applyFont="1" applyBorder="1" applyAlignment="1">
      <alignment horizontal="center" wrapText="1"/>
    </xf>
    <xf numFmtId="0" fontId="1" fillId="0" borderId="4" xfId="0" applyFont="1" applyBorder="1" applyAlignment="1"/>
    <xf numFmtId="0" fontId="1" fillId="0" borderId="4" xfId="0" applyFont="1" applyBorder="1"/>
    <xf numFmtId="0" fontId="4" fillId="0" borderId="4" xfId="0" applyFont="1" applyBorder="1" applyAlignment="1">
      <alignment horizontal="right"/>
    </xf>
    <xf numFmtId="0" fontId="0" fillId="0" borderId="8" xfId="0" applyBorder="1"/>
    <xf numFmtId="0" fontId="1" fillId="0" borderId="8" xfId="0" applyFont="1" applyBorder="1" applyAlignment="1">
      <alignment horizontal="center" wrapText="1"/>
    </xf>
    <xf numFmtId="0" fontId="4" fillId="0" borderId="10" xfId="0" applyFont="1" applyBorder="1" applyAlignment="1">
      <alignment horizontal="right"/>
    </xf>
    <xf numFmtId="0" fontId="0" fillId="0" borderId="10" xfId="0" applyBorder="1" applyAlignment="1">
      <alignment horizontal="center"/>
    </xf>
    <xf numFmtId="0" fontId="0" fillId="0" borderId="10" xfId="0" applyBorder="1"/>
    <xf numFmtId="0" fontId="5" fillId="0" borderId="0" xfId="0" applyFont="1"/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2" borderId="3" xfId="0" applyFont="1" applyFill="1" applyBorder="1" applyAlignment="1"/>
    <xf numFmtId="0" fontId="1" fillId="0" borderId="2" xfId="0" applyFont="1" applyFill="1" applyBorder="1"/>
    <xf numFmtId="0" fontId="1" fillId="0" borderId="8" xfId="0" applyFont="1" applyFill="1" applyBorder="1"/>
    <xf numFmtId="0" fontId="1" fillId="0" borderId="8" xfId="0" applyFont="1" applyFill="1" applyBorder="1" applyAlignment="1">
      <alignment wrapText="1"/>
    </xf>
    <xf numFmtId="0" fontId="1" fillId="0" borderId="10" xfId="0" applyFont="1" applyFill="1" applyBorder="1"/>
    <xf numFmtId="0" fontId="1" fillId="0" borderId="10" xfId="0" applyFont="1" applyFill="1" applyBorder="1" applyAlignment="1">
      <alignment wrapText="1"/>
    </xf>
    <xf numFmtId="0" fontId="1" fillId="0" borderId="3" xfId="0" applyFont="1" applyFill="1" applyBorder="1"/>
    <xf numFmtId="0" fontId="4" fillId="0" borderId="2" xfId="0" applyFont="1" applyFill="1" applyBorder="1" applyAlignment="1">
      <alignment horizontal="right"/>
    </xf>
    <xf numFmtId="0" fontId="4" fillId="0" borderId="8" xfId="0" applyFont="1" applyFill="1" applyBorder="1"/>
    <xf numFmtId="0" fontId="4" fillId="0" borderId="2" xfId="0" applyFont="1" applyFill="1" applyBorder="1"/>
    <xf numFmtId="0" fontId="4" fillId="0" borderId="3" xfId="0" applyFont="1" applyFill="1" applyBorder="1" applyAlignment="1">
      <alignment horizontal="right"/>
    </xf>
    <xf numFmtId="0" fontId="4" fillId="0" borderId="10" xfId="0" applyFont="1" applyFill="1" applyBorder="1"/>
    <xf numFmtId="0" fontId="4" fillId="0" borderId="3" xfId="0" applyFont="1" applyFill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right" wrapText="1"/>
    </xf>
    <xf numFmtId="0" fontId="4" fillId="0" borderId="0" xfId="0" applyFont="1" applyAlignment="1">
      <alignment horizontal="center" wrapText="1"/>
    </xf>
    <xf numFmtId="0" fontId="4" fillId="0" borderId="3" xfId="0" applyFont="1" applyBorder="1" applyAlignment="1">
      <alignment horizontal="right" wrapText="1"/>
    </xf>
    <xf numFmtId="0" fontId="7" fillId="0" borderId="5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 wrapText="1"/>
    </xf>
    <xf numFmtId="0" fontId="8" fillId="3" borderId="2" xfId="0" applyFont="1" applyFill="1" applyBorder="1" applyAlignment="1">
      <alignment horizontal="right"/>
    </xf>
    <xf numFmtId="0" fontId="8" fillId="3" borderId="2" xfId="0" applyFont="1" applyFill="1" applyBorder="1" applyAlignment="1">
      <alignment horizontal="center"/>
    </xf>
    <xf numFmtId="0" fontId="4" fillId="0" borderId="8" xfId="0" applyFont="1" applyBorder="1" applyAlignment="1">
      <alignment horizontal="center" wrapText="1"/>
    </xf>
    <xf numFmtId="0" fontId="6" fillId="0" borderId="8" xfId="0" applyFont="1" applyBorder="1" applyAlignment="1">
      <alignment wrapText="1"/>
    </xf>
    <xf numFmtId="0" fontId="4" fillId="0" borderId="2" xfId="0" applyFont="1" applyBorder="1" applyAlignment="1"/>
    <xf numFmtId="0" fontId="7" fillId="0" borderId="2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6" fillId="0" borderId="10" xfId="0" applyFont="1" applyBorder="1" applyAlignment="1">
      <alignment wrapText="1"/>
    </xf>
    <xf numFmtId="0" fontId="4" fillId="0" borderId="3" xfId="0" applyFont="1" applyBorder="1" applyAlignment="1"/>
    <xf numFmtId="0" fontId="1" fillId="3" borderId="3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right"/>
    </xf>
    <xf numFmtId="0" fontId="8" fillId="3" borderId="3" xfId="0" applyFont="1" applyFill="1" applyBorder="1" applyAlignment="1">
      <alignment horizontal="right"/>
    </xf>
    <xf numFmtId="0" fontId="1" fillId="3" borderId="0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right"/>
    </xf>
    <xf numFmtId="0" fontId="8" fillId="3" borderId="4" xfId="0" applyFont="1" applyFill="1" applyBorder="1" applyAlignment="1">
      <alignment horizontal="right"/>
    </xf>
    <xf numFmtId="0" fontId="4" fillId="3" borderId="4" xfId="0" applyFont="1" applyFill="1" applyBorder="1" applyAlignment="1">
      <alignment horizontal="center"/>
    </xf>
    <xf numFmtId="0" fontId="1" fillId="2" borderId="11" xfId="0" applyFont="1" applyFill="1" applyBorder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right"/>
    </xf>
    <xf numFmtId="0" fontId="1" fillId="3" borderId="7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right"/>
    </xf>
    <xf numFmtId="0" fontId="4" fillId="3" borderId="2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2" borderId="4" xfId="0" applyFont="1" applyFill="1" applyBorder="1"/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right"/>
    </xf>
    <xf numFmtId="0" fontId="1" fillId="0" borderId="2" xfId="0" applyFont="1" applyBorder="1" applyAlignment="1">
      <alignment horizontal="right" wrapText="1"/>
    </xf>
    <xf numFmtId="0" fontId="0" fillId="0" borderId="6" xfId="0" applyBorder="1" applyAlignment="1">
      <alignment horizontal="right"/>
    </xf>
    <xf numFmtId="0" fontId="0" fillId="0" borderId="10" xfId="0" applyBorder="1" applyAlignment="1">
      <alignment horizontal="right"/>
    </xf>
    <xf numFmtId="0" fontId="2" fillId="0" borderId="3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2" fillId="0" borderId="8" xfId="0" applyFont="1" applyBorder="1" applyAlignment="1">
      <alignment horizontal="right" wrapText="1"/>
    </xf>
    <xf numFmtId="0" fontId="2" fillId="0" borderId="10" xfId="0" applyFont="1" applyBorder="1" applyAlignment="1">
      <alignment horizontal="right" wrapText="1"/>
    </xf>
    <xf numFmtId="0" fontId="1" fillId="0" borderId="0" xfId="0" applyFont="1" applyAlignment="1">
      <alignment horizontal="center" wrapText="1"/>
    </xf>
    <xf numFmtId="0" fontId="1" fillId="0" borderId="7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3" borderId="7" xfId="0" applyFont="1" applyFill="1" applyBorder="1" applyAlignment="1">
      <alignment horizontal="right"/>
    </xf>
    <xf numFmtId="0" fontId="1" fillId="3" borderId="5" xfId="0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6" fillId="0" borderId="3" xfId="0" applyFont="1" applyBorder="1" applyAlignment="1">
      <alignment horizontal="right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wrapText="1"/>
    </xf>
    <xf numFmtId="0" fontId="4" fillId="0" borderId="5" xfId="0" applyFont="1" applyBorder="1" applyAlignment="1">
      <alignment horizontal="center" wrapText="1"/>
    </xf>
    <xf numFmtId="0" fontId="4" fillId="0" borderId="7" xfId="0" applyFont="1" applyBorder="1" applyAlignment="1">
      <alignment horizontal="right"/>
    </xf>
    <xf numFmtId="0" fontId="6" fillId="0" borderId="8" xfId="0" applyFont="1" applyBorder="1" applyAlignment="1">
      <alignment horizontal="right" wrapText="1"/>
    </xf>
    <xf numFmtId="0" fontId="4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 wrapText="1"/>
    </xf>
    <xf numFmtId="0" fontId="4" fillId="0" borderId="8" xfId="0" applyFont="1" applyBorder="1"/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6" xfId="0" applyFont="1" applyBorder="1" applyAlignment="1">
      <alignment horizontal="right"/>
    </xf>
    <xf numFmtId="0" fontId="4" fillId="0" borderId="3" xfId="0" applyFont="1" applyBorder="1" applyAlignment="1">
      <alignment wrapText="1"/>
    </xf>
    <xf numFmtId="0" fontId="4" fillId="0" borderId="10" xfId="0" applyFont="1" applyBorder="1"/>
    <xf numFmtId="0" fontId="4" fillId="3" borderId="7" xfId="0" applyFont="1" applyFill="1" applyBorder="1" applyAlignment="1">
      <alignment horizontal="right"/>
    </xf>
    <xf numFmtId="0" fontId="4" fillId="0" borderId="2" xfId="0" applyFont="1" applyBorder="1"/>
    <xf numFmtId="0" fontId="4" fillId="3" borderId="5" xfId="0" applyFont="1" applyFill="1" applyBorder="1" applyAlignment="1">
      <alignment horizontal="right"/>
    </xf>
    <xf numFmtId="0" fontId="4" fillId="3" borderId="0" xfId="0" applyFont="1" applyFill="1" applyBorder="1" applyAlignment="1">
      <alignment horizontal="right"/>
    </xf>
    <xf numFmtId="0" fontId="4" fillId="2" borderId="0" xfId="0" applyFont="1" applyFill="1"/>
    <xf numFmtId="0" fontId="6" fillId="0" borderId="3" xfId="0" applyFont="1" applyBorder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Fill="1" applyBorder="1"/>
    <xf numFmtId="2" fontId="9" fillId="0" borderId="0" xfId="0" applyNumberFormat="1" applyFont="1"/>
    <xf numFmtId="14" fontId="4" fillId="0" borderId="0" xfId="0" applyNumberFormat="1" applyFont="1"/>
    <xf numFmtId="2" fontId="4" fillId="0" borderId="0" xfId="0" applyNumberFormat="1" applyFont="1"/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20</xdr:row>
      <xdr:rowOff>28575</xdr:rowOff>
    </xdr:from>
    <xdr:to>
      <xdr:col>0</xdr:col>
      <xdr:colOff>485775</xdr:colOff>
      <xdr:row>22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4646295"/>
          <a:ext cx="447675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20</xdr:row>
      <xdr:rowOff>38100</xdr:rowOff>
    </xdr:from>
    <xdr:to>
      <xdr:col>3</xdr:col>
      <xdr:colOff>109728</xdr:colOff>
      <xdr:row>20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5076825"/>
          <a:ext cx="128130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28574</xdr:colOff>
      <xdr:row>20</xdr:row>
      <xdr:rowOff>57150</xdr:rowOff>
    </xdr:from>
    <xdr:to>
      <xdr:col>2</xdr:col>
      <xdr:colOff>323849</xdr:colOff>
      <xdr:row>21</xdr:row>
      <xdr:rowOff>95250</xdr:rowOff>
    </xdr:to>
    <xdr:pic>
      <xdr:nvPicPr>
        <xdr:cNvPr id="9" name="258 Imagen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49" y="5095875"/>
          <a:ext cx="1057275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28</xdr:row>
      <xdr:rowOff>28575</xdr:rowOff>
    </xdr:from>
    <xdr:to>
      <xdr:col>0</xdr:col>
      <xdr:colOff>485775</xdr:colOff>
      <xdr:row>30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6467475"/>
          <a:ext cx="3905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28</xdr:row>
      <xdr:rowOff>38100</xdr:rowOff>
    </xdr:from>
    <xdr:to>
      <xdr:col>3</xdr:col>
      <xdr:colOff>271653</xdr:colOff>
      <xdr:row>28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652462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28574</xdr:colOff>
      <xdr:row>28</xdr:row>
      <xdr:rowOff>57150</xdr:rowOff>
    </xdr:from>
    <xdr:to>
      <xdr:col>2</xdr:col>
      <xdr:colOff>323849</xdr:colOff>
      <xdr:row>29</xdr:row>
      <xdr:rowOff>95250</xdr:rowOff>
    </xdr:to>
    <xdr:pic>
      <xdr:nvPicPr>
        <xdr:cNvPr id="9" name="258 Imagen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49" y="6543675"/>
          <a:ext cx="1057275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30</xdr:row>
      <xdr:rowOff>28575</xdr:rowOff>
    </xdr:from>
    <xdr:to>
      <xdr:col>0</xdr:col>
      <xdr:colOff>485775</xdr:colOff>
      <xdr:row>32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6705600"/>
          <a:ext cx="3524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30</xdr:row>
      <xdr:rowOff>38100</xdr:rowOff>
    </xdr:from>
    <xdr:to>
      <xdr:col>3</xdr:col>
      <xdr:colOff>109728</xdr:colOff>
      <xdr:row>30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1910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28574</xdr:colOff>
      <xdr:row>30</xdr:row>
      <xdr:rowOff>57150</xdr:rowOff>
    </xdr:from>
    <xdr:to>
      <xdr:col>2</xdr:col>
      <xdr:colOff>133349</xdr:colOff>
      <xdr:row>31</xdr:row>
      <xdr:rowOff>95250</xdr:rowOff>
    </xdr:to>
    <xdr:pic>
      <xdr:nvPicPr>
        <xdr:cNvPr id="9" name="258 Imagen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49" y="6648450"/>
          <a:ext cx="1057275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19</xdr:row>
      <xdr:rowOff>28575</xdr:rowOff>
    </xdr:from>
    <xdr:to>
      <xdr:col>0</xdr:col>
      <xdr:colOff>485775</xdr:colOff>
      <xdr:row>21</xdr:row>
      <xdr:rowOff>76200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4181475"/>
          <a:ext cx="419100" cy="428625"/>
          <a:chOff x="683" y="470"/>
          <a:chExt cx="771" cy="680"/>
        </a:xfrm>
      </xdr:grpSpPr>
      <xdr:sp macro="" textlink="">
        <xdr:nvSpPr>
          <xdr:cNvPr id="11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19</xdr:row>
      <xdr:rowOff>38100</xdr:rowOff>
    </xdr:from>
    <xdr:to>
      <xdr:col>3</xdr:col>
      <xdr:colOff>204978</xdr:colOff>
      <xdr:row>19</xdr:row>
      <xdr:rowOff>39624</xdr:rowOff>
    </xdr:to>
    <xdr:pic>
      <xdr:nvPicPr>
        <xdr:cNvPr id="16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460057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28574</xdr:colOff>
      <xdr:row>20</xdr:row>
      <xdr:rowOff>38100</xdr:rowOff>
    </xdr:from>
    <xdr:to>
      <xdr:col>2</xdr:col>
      <xdr:colOff>323849</xdr:colOff>
      <xdr:row>21</xdr:row>
      <xdr:rowOff>76200</xdr:rowOff>
    </xdr:to>
    <xdr:pic>
      <xdr:nvPicPr>
        <xdr:cNvPr id="17" name="258 Imagen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4" y="4791075"/>
          <a:ext cx="1057275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19</xdr:row>
      <xdr:rowOff>28575</xdr:rowOff>
    </xdr:from>
    <xdr:to>
      <xdr:col>0</xdr:col>
      <xdr:colOff>485775</xdr:colOff>
      <xdr:row>21</xdr:row>
      <xdr:rowOff>76200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4591050"/>
          <a:ext cx="381000" cy="428625"/>
          <a:chOff x="683" y="470"/>
          <a:chExt cx="771" cy="680"/>
        </a:xfrm>
      </xdr:grpSpPr>
      <xdr:sp macro="" textlink="">
        <xdr:nvSpPr>
          <xdr:cNvPr id="11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19</xdr:row>
      <xdr:rowOff>38100</xdr:rowOff>
    </xdr:from>
    <xdr:to>
      <xdr:col>3</xdr:col>
      <xdr:colOff>147828</xdr:colOff>
      <xdr:row>19</xdr:row>
      <xdr:rowOff>39624</xdr:rowOff>
    </xdr:to>
    <xdr:pic>
      <xdr:nvPicPr>
        <xdr:cNvPr id="16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479107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28574</xdr:colOff>
      <xdr:row>20</xdr:row>
      <xdr:rowOff>38100</xdr:rowOff>
    </xdr:from>
    <xdr:to>
      <xdr:col>2</xdr:col>
      <xdr:colOff>323849</xdr:colOff>
      <xdr:row>21</xdr:row>
      <xdr:rowOff>76200</xdr:rowOff>
    </xdr:to>
    <xdr:pic>
      <xdr:nvPicPr>
        <xdr:cNvPr id="17" name="258 Imagen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9" y="4981575"/>
          <a:ext cx="1057275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21</xdr:row>
      <xdr:rowOff>28575</xdr:rowOff>
    </xdr:from>
    <xdr:to>
      <xdr:col>0</xdr:col>
      <xdr:colOff>485775</xdr:colOff>
      <xdr:row>23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4781550"/>
          <a:ext cx="4095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21</xdr:row>
      <xdr:rowOff>38100</xdr:rowOff>
    </xdr:from>
    <xdr:to>
      <xdr:col>3</xdr:col>
      <xdr:colOff>252603</xdr:colOff>
      <xdr:row>21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54483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28574</xdr:colOff>
      <xdr:row>22</xdr:row>
      <xdr:rowOff>38100</xdr:rowOff>
    </xdr:from>
    <xdr:to>
      <xdr:col>2</xdr:col>
      <xdr:colOff>323849</xdr:colOff>
      <xdr:row>23</xdr:row>
      <xdr:rowOff>76200</xdr:rowOff>
    </xdr:to>
    <xdr:pic>
      <xdr:nvPicPr>
        <xdr:cNvPr id="9" name="258 Imagen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49" y="5638800"/>
          <a:ext cx="1057275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23</xdr:row>
      <xdr:rowOff>28575</xdr:rowOff>
    </xdr:from>
    <xdr:to>
      <xdr:col>0</xdr:col>
      <xdr:colOff>485775</xdr:colOff>
      <xdr:row>25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543877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23</xdr:row>
      <xdr:rowOff>38100</xdr:rowOff>
    </xdr:from>
    <xdr:to>
      <xdr:col>3</xdr:col>
      <xdr:colOff>109728</xdr:colOff>
      <xdr:row>23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507682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28574</xdr:colOff>
      <xdr:row>24</xdr:row>
      <xdr:rowOff>38100</xdr:rowOff>
    </xdr:from>
    <xdr:to>
      <xdr:col>2</xdr:col>
      <xdr:colOff>323849</xdr:colOff>
      <xdr:row>25</xdr:row>
      <xdr:rowOff>76200</xdr:rowOff>
    </xdr:to>
    <xdr:pic>
      <xdr:nvPicPr>
        <xdr:cNvPr id="9" name="258 Imagen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199" y="5267325"/>
          <a:ext cx="1057275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28575</xdr:rowOff>
    </xdr:from>
    <xdr:to>
      <xdr:col>0</xdr:col>
      <xdr:colOff>485775</xdr:colOff>
      <xdr:row>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14859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7</xdr:row>
      <xdr:rowOff>38100</xdr:rowOff>
    </xdr:from>
    <xdr:to>
      <xdr:col>3</xdr:col>
      <xdr:colOff>128778</xdr:colOff>
      <xdr:row>7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49542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28574</xdr:colOff>
      <xdr:row>8</xdr:row>
      <xdr:rowOff>38100</xdr:rowOff>
    </xdr:from>
    <xdr:to>
      <xdr:col>2</xdr:col>
      <xdr:colOff>447674</xdr:colOff>
      <xdr:row>9</xdr:row>
      <xdr:rowOff>76200</xdr:rowOff>
    </xdr:to>
    <xdr:pic>
      <xdr:nvPicPr>
        <xdr:cNvPr id="9" name="258 Imagen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399" y="1685925"/>
          <a:ext cx="1057275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28575</xdr:rowOff>
    </xdr:from>
    <xdr:to>
      <xdr:col>0</xdr:col>
      <xdr:colOff>485775</xdr:colOff>
      <xdr:row>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14859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7</xdr:row>
      <xdr:rowOff>38100</xdr:rowOff>
    </xdr:from>
    <xdr:to>
      <xdr:col>3</xdr:col>
      <xdr:colOff>338328</xdr:colOff>
      <xdr:row>7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536257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28574</xdr:colOff>
      <xdr:row>8</xdr:row>
      <xdr:rowOff>38100</xdr:rowOff>
    </xdr:from>
    <xdr:to>
      <xdr:col>3</xdr:col>
      <xdr:colOff>66674</xdr:colOff>
      <xdr:row>9</xdr:row>
      <xdr:rowOff>76200</xdr:rowOff>
    </xdr:to>
    <xdr:pic>
      <xdr:nvPicPr>
        <xdr:cNvPr id="9" name="258 Imagen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4" y="5553075"/>
          <a:ext cx="1057275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23</xdr:row>
      <xdr:rowOff>28575</xdr:rowOff>
    </xdr:from>
    <xdr:to>
      <xdr:col>0</xdr:col>
      <xdr:colOff>485775</xdr:colOff>
      <xdr:row>25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5067300"/>
          <a:ext cx="3905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23</xdr:row>
      <xdr:rowOff>38100</xdr:rowOff>
    </xdr:from>
    <xdr:to>
      <xdr:col>3</xdr:col>
      <xdr:colOff>262128</xdr:colOff>
      <xdr:row>23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51497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28574</xdr:colOff>
      <xdr:row>24</xdr:row>
      <xdr:rowOff>38100</xdr:rowOff>
    </xdr:from>
    <xdr:to>
      <xdr:col>2</xdr:col>
      <xdr:colOff>323849</xdr:colOff>
      <xdr:row>25</xdr:row>
      <xdr:rowOff>76200</xdr:rowOff>
    </xdr:to>
    <xdr:pic>
      <xdr:nvPicPr>
        <xdr:cNvPr id="9" name="258 Imagen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49" y="5705475"/>
          <a:ext cx="1057275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21</xdr:row>
      <xdr:rowOff>28575</xdr:rowOff>
    </xdr:from>
    <xdr:to>
      <xdr:col>0</xdr:col>
      <xdr:colOff>485775</xdr:colOff>
      <xdr:row>23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5505450"/>
          <a:ext cx="3714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21</xdr:row>
      <xdr:rowOff>38100</xdr:rowOff>
    </xdr:from>
    <xdr:to>
      <xdr:col>3</xdr:col>
      <xdr:colOff>233553</xdr:colOff>
      <xdr:row>21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536257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28574</xdr:colOff>
      <xdr:row>22</xdr:row>
      <xdr:rowOff>38100</xdr:rowOff>
    </xdr:from>
    <xdr:to>
      <xdr:col>2</xdr:col>
      <xdr:colOff>323849</xdr:colOff>
      <xdr:row>23</xdr:row>
      <xdr:rowOff>76200</xdr:rowOff>
    </xdr:to>
    <xdr:pic>
      <xdr:nvPicPr>
        <xdr:cNvPr id="9" name="258 Imagen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4" y="5553075"/>
          <a:ext cx="1057275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18</xdr:row>
      <xdr:rowOff>28575</xdr:rowOff>
    </xdr:from>
    <xdr:to>
      <xdr:col>0</xdr:col>
      <xdr:colOff>485775</xdr:colOff>
      <xdr:row>20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46863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18</xdr:row>
      <xdr:rowOff>38100</xdr:rowOff>
    </xdr:from>
    <xdr:to>
      <xdr:col>3</xdr:col>
      <xdr:colOff>138303</xdr:colOff>
      <xdr:row>18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" y="4655820"/>
          <a:ext cx="133083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28574</xdr:colOff>
      <xdr:row>18</xdr:row>
      <xdr:rowOff>57150</xdr:rowOff>
    </xdr:from>
    <xdr:to>
      <xdr:col>2</xdr:col>
      <xdr:colOff>323849</xdr:colOff>
      <xdr:row>19</xdr:row>
      <xdr:rowOff>95250</xdr:rowOff>
    </xdr:to>
    <xdr:pic>
      <xdr:nvPicPr>
        <xdr:cNvPr id="9" name="258 Imagen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4" y="4674870"/>
          <a:ext cx="1087755" cy="2209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19</xdr:row>
      <xdr:rowOff>28575</xdr:rowOff>
    </xdr:from>
    <xdr:to>
      <xdr:col>0</xdr:col>
      <xdr:colOff>485775</xdr:colOff>
      <xdr:row>21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620077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19</xdr:row>
      <xdr:rowOff>38100</xdr:rowOff>
    </xdr:from>
    <xdr:to>
      <xdr:col>3</xdr:col>
      <xdr:colOff>90678</xdr:colOff>
      <xdr:row>19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536257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28574</xdr:colOff>
      <xdr:row>20</xdr:row>
      <xdr:rowOff>38100</xdr:rowOff>
    </xdr:from>
    <xdr:to>
      <xdr:col>2</xdr:col>
      <xdr:colOff>323849</xdr:colOff>
      <xdr:row>21</xdr:row>
      <xdr:rowOff>76200</xdr:rowOff>
    </xdr:to>
    <xdr:pic>
      <xdr:nvPicPr>
        <xdr:cNvPr id="9" name="258 Imagen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4" y="5553075"/>
          <a:ext cx="1057275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21</xdr:row>
      <xdr:rowOff>28575</xdr:rowOff>
    </xdr:from>
    <xdr:to>
      <xdr:col>0</xdr:col>
      <xdr:colOff>485775</xdr:colOff>
      <xdr:row>23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535305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21</xdr:row>
      <xdr:rowOff>38100</xdr:rowOff>
    </xdr:from>
    <xdr:to>
      <xdr:col>3</xdr:col>
      <xdr:colOff>195453</xdr:colOff>
      <xdr:row>21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25767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28574</xdr:colOff>
      <xdr:row>22</xdr:row>
      <xdr:rowOff>38100</xdr:rowOff>
    </xdr:from>
    <xdr:to>
      <xdr:col>2</xdr:col>
      <xdr:colOff>323849</xdr:colOff>
      <xdr:row>23</xdr:row>
      <xdr:rowOff>76200</xdr:rowOff>
    </xdr:to>
    <xdr:pic>
      <xdr:nvPicPr>
        <xdr:cNvPr id="9" name="258 Imagen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4" y="4448175"/>
          <a:ext cx="1057275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28575</xdr:rowOff>
    </xdr:from>
    <xdr:to>
      <xdr:col>0</xdr:col>
      <xdr:colOff>485775</xdr:colOff>
      <xdr:row>19</xdr:row>
      <xdr:rowOff>76200</xdr:rowOff>
    </xdr:to>
    <xdr:grpSp>
      <xdr:nvGrpSpPr>
        <xdr:cNvPr id="9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4248150"/>
          <a:ext cx="419100" cy="428625"/>
          <a:chOff x="683" y="470"/>
          <a:chExt cx="771" cy="680"/>
        </a:xfrm>
      </xdr:grpSpPr>
      <xdr:sp macro="" textlink="">
        <xdr:nvSpPr>
          <xdr:cNvPr id="10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17</xdr:row>
      <xdr:rowOff>38100</xdr:rowOff>
    </xdr:from>
    <xdr:to>
      <xdr:col>3</xdr:col>
      <xdr:colOff>214503</xdr:colOff>
      <xdr:row>17</xdr:row>
      <xdr:rowOff>39624</xdr:rowOff>
    </xdr:to>
    <xdr:pic>
      <xdr:nvPicPr>
        <xdr:cNvPr id="15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418147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28574</xdr:colOff>
      <xdr:row>18</xdr:row>
      <xdr:rowOff>38100</xdr:rowOff>
    </xdr:from>
    <xdr:to>
      <xdr:col>2</xdr:col>
      <xdr:colOff>323849</xdr:colOff>
      <xdr:row>19</xdr:row>
      <xdr:rowOff>76200</xdr:rowOff>
    </xdr:to>
    <xdr:pic>
      <xdr:nvPicPr>
        <xdr:cNvPr id="16" name="258 Imagen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4" y="4371975"/>
          <a:ext cx="1057275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15</xdr:row>
      <xdr:rowOff>28575</xdr:rowOff>
    </xdr:from>
    <xdr:to>
      <xdr:col>0</xdr:col>
      <xdr:colOff>485775</xdr:colOff>
      <xdr:row>17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417195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15</xdr:row>
      <xdr:rowOff>38100</xdr:rowOff>
    </xdr:from>
    <xdr:to>
      <xdr:col>3</xdr:col>
      <xdr:colOff>128778</xdr:colOff>
      <xdr:row>15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414337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28574</xdr:colOff>
      <xdr:row>16</xdr:row>
      <xdr:rowOff>38100</xdr:rowOff>
    </xdr:from>
    <xdr:to>
      <xdr:col>2</xdr:col>
      <xdr:colOff>323849</xdr:colOff>
      <xdr:row>17</xdr:row>
      <xdr:rowOff>76200</xdr:rowOff>
    </xdr:to>
    <xdr:pic>
      <xdr:nvPicPr>
        <xdr:cNvPr id="9" name="258 Imagen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4" y="4333875"/>
          <a:ext cx="1057275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38100</xdr:rowOff>
    </xdr:from>
    <xdr:to>
      <xdr:col>3</xdr:col>
      <xdr:colOff>142725</xdr:colOff>
      <xdr:row>9</xdr:row>
      <xdr:rowOff>39624</xdr:rowOff>
    </xdr:to>
    <xdr:pic>
      <xdr:nvPicPr>
        <xdr:cNvPr id="2" name="172 Imagen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591050"/>
          <a:ext cx="1304775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9</xdr:row>
      <xdr:rowOff>104774</xdr:rowOff>
    </xdr:from>
    <xdr:to>
      <xdr:col>3</xdr:col>
      <xdr:colOff>95250</xdr:colOff>
      <xdr:row>11</xdr:row>
      <xdr:rowOff>114299</xdr:rowOff>
    </xdr:to>
    <xdr:pic>
      <xdr:nvPicPr>
        <xdr:cNvPr id="3" name="254 Imagen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57724"/>
          <a:ext cx="12573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95250</xdr:colOff>
      <xdr:row>9</xdr:row>
      <xdr:rowOff>85725</xdr:rowOff>
    </xdr:from>
    <xdr:to>
      <xdr:col>0</xdr:col>
      <xdr:colOff>542925</xdr:colOff>
      <xdr:row>11</xdr:row>
      <xdr:rowOff>137886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300-00002E030000}"/>
            </a:ext>
          </a:extLst>
        </xdr:cNvPr>
        <xdr:cNvGrpSpPr>
          <a:grpSpLocks/>
        </xdr:cNvGrpSpPr>
      </xdr:nvGrpSpPr>
      <xdr:grpSpPr bwMode="auto">
        <a:xfrm>
          <a:off x="95250" y="2495550"/>
          <a:ext cx="447675" cy="433161"/>
          <a:chOff x="683" y="470"/>
          <a:chExt cx="771" cy="68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300-00002F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300-000030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300-000031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300-000032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300-000033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28575</xdr:rowOff>
    </xdr:from>
    <xdr:to>
      <xdr:col>0</xdr:col>
      <xdr:colOff>485775</xdr:colOff>
      <xdr:row>19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413385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17</xdr:row>
      <xdr:rowOff>38100</xdr:rowOff>
    </xdr:from>
    <xdr:to>
      <xdr:col>3</xdr:col>
      <xdr:colOff>24003</xdr:colOff>
      <xdr:row>17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61341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28574</xdr:colOff>
      <xdr:row>18</xdr:row>
      <xdr:rowOff>38100</xdr:rowOff>
    </xdr:from>
    <xdr:to>
      <xdr:col>2</xdr:col>
      <xdr:colOff>323849</xdr:colOff>
      <xdr:row>19</xdr:row>
      <xdr:rowOff>76200</xdr:rowOff>
    </xdr:to>
    <xdr:pic>
      <xdr:nvPicPr>
        <xdr:cNvPr id="9" name="258 Imagen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4" y="6324600"/>
          <a:ext cx="1057275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23</xdr:row>
      <xdr:rowOff>28575</xdr:rowOff>
    </xdr:from>
    <xdr:to>
      <xdr:col>0</xdr:col>
      <xdr:colOff>485775</xdr:colOff>
      <xdr:row>25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612457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23</xdr:row>
      <xdr:rowOff>38100</xdr:rowOff>
    </xdr:from>
    <xdr:to>
      <xdr:col>3</xdr:col>
      <xdr:colOff>138303</xdr:colOff>
      <xdr:row>23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735836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28574</xdr:colOff>
      <xdr:row>24</xdr:row>
      <xdr:rowOff>38100</xdr:rowOff>
    </xdr:from>
    <xdr:to>
      <xdr:col>2</xdr:col>
      <xdr:colOff>476249</xdr:colOff>
      <xdr:row>25</xdr:row>
      <xdr:rowOff>76200</xdr:rowOff>
    </xdr:to>
    <xdr:pic>
      <xdr:nvPicPr>
        <xdr:cNvPr id="9" name="258 Imagen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4" y="173774100"/>
          <a:ext cx="1057275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20</xdr:row>
      <xdr:rowOff>28575</xdr:rowOff>
    </xdr:from>
    <xdr:to>
      <xdr:col>0</xdr:col>
      <xdr:colOff>485775</xdr:colOff>
      <xdr:row>22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50673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20</xdr:row>
      <xdr:rowOff>38100</xdr:rowOff>
    </xdr:from>
    <xdr:to>
      <xdr:col>3</xdr:col>
      <xdr:colOff>62103</xdr:colOff>
      <xdr:row>20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545782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28574</xdr:colOff>
      <xdr:row>20</xdr:row>
      <xdr:rowOff>57150</xdr:rowOff>
    </xdr:from>
    <xdr:to>
      <xdr:col>2</xdr:col>
      <xdr:colOff>323849</xdr:colOff>
      <xdr:row>21</xdr:row>
      <xdr:rowOff>95250</xdr:rowOff>
    </xdr:to>
    <xdr:pic>
      <xdr:nvPicPr>
        <xdr:cNvPr id="9" name="258 Imagen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49" y="5476875"/>
          <a:ext cx="1057275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22</xdr:row>
      <xdr:rowOff>28575</xdr:rowOff>
    </xdr:from>
    <xdr:to>
      <xdr:col>0</xdr:col>
      <xdr:colOff>485775</xdr:colOff>
      <xdr:row>24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54483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22</xdr:row>
      <xdr:rowOff>38100</xdr:rowOff>
    </xdr:from>
    <xdr:to>
      <xdr:col>3</xdr:col>
      <xdr:colOff>90678</xdr:colOff>
      <xdr:row>22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551497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28574</xdr:colOff>
      <xdr:row>22</xdr:row>
      <xdr:rowOff>57150</xdr:rowOff>
    </xdr:from>
    <xdr:to>
      <xdr:col>2</xdr:col>
      <xdr:colOff>323849</xdr:colOff>
      <xdr:row>23</xdr:row>
      <xdr:rowOff>95250</xdr:rowOff>
    </xdr:to>
    <xdr:pic>
      <xdr:nvPicPr>
        <xdr:cNvPr id="9" name="258 Imagen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199" y="5534025"/>
          <a:ext cx="1057275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20</xdr:row>
      <xdr:rowOff>28575</xdr:rowOff>
    </xdr:from>
    <xdr:to>
      <xdr:col>0</xdr:col>
      <xdr:colOff>485775</xdr:colOff>
      <xdr:row>22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5505450"/>
          <a:ext cx="3905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20</xdr:row>
      <xdr:rowOff>38100</xdr:rowOff>
    </xdr:from>
    <xdr:to>
      <xdr:col>3</xdr:col>
      <xdr:colOff>52578</xdr:colOff>
      <xdr:row>20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23862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28574</xdr:colOff>
      <xdr:row>20</xdr:row>
      <xdr:rowOff>57150</xdr:rowOff>
    </xdr:from>
    <xdr:to>
      <xdr:col>2</xdr:col>
      <xdr:colOff>323849</xdr:colOff>
      <xdr:row>21</xdr:row>
      <xdr:rowOff>95250</xdr:rowOff>
    </xdr:to>
    <xdr:pic>
      <xdr:nvPicPr>
        <xdr:cNvPr id="9" name="258 Imagen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4" y="4257675"/>
          <a:ext cx="1057275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16</xdr:row>
      <xdr:rowOff>28575</xdr:rowOff>
    </xdr:from>
    <xdr:to>
      <xdr:col>0</xdr:col>
      <xdr:colOff>485775</xdr:colOff>
      <xdr:row>18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461962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16</xdr:row>
      <xdr:rowOff>38100</xdr:rowOff>
    </xdr:from>
    <xdr:to>
      <xdr:col>3</xdr:col>
      <xdr:colOff>142113</xdr:colOff>
      <xdr:row>16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" y="4373880"/>
          <a:ext cx="134416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28574</xdr:colOff>
      <xdr:row>16</xdr:row>
      <xdr:rowOff>57150</xdr:rowOff>
    </xdr:from>
    <xdr:to>
      <xdr:col>2</xdr:col>
      <xdr:colOff>323849</xdr:colOff>
      <xdr:row>17</xdr:row>
      <xdr:rowOff>95250</xdr:rowOff>
    </xdr:to>
    <xdr:pic>
      <xdr:nvPicPr>
        <xdr:cNvPr id="9" name="258 Imagen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4" y="4392930"/>
          <a:ext cx="1087755" cy="2209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18</xdr:row>
      <xdr:rowOff>28575</xdr:rowOff>
    </xdr:from>
    <xdr:to>
      <xdr:col>0</xdr:col>
      <xdr:colOff>485775</xdr:colOff>
      <xdr:row>20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5012055"/>
          <a:ext cx="447675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18</xdr:row>
      <xdr:rowOff>38100</xdr:rowOff>
    </xdr:from>
    <xdr:to>
      <xdr:col>3</xdr:col>
      <xdr:colOff>98298</xdr:colOff>
      <xdr:row>18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" y="5021580"/>
          <a:ext cx="134416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28574</xdr:colOff>
      <xdr:row>18</xdr:row>
      <xdr:rowOff>57150</xdr:rowOff>
    </xdr:from>
    <xdr:to>
      <xdr:col>2</xdr:col>
      <xdr:colOff>323849</xdr:colOff>
      <xdr:row>19</xdr:row>
      <xdr:rowOff>95250</xdr:rowOff>
    </xdr:to>
    <xdr:pic>
      <xdr:nvPicPr>
        <xdr:cNvPr id="9" name="258 Imagen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4" y="5040630"/>
          <a:ext cx="1087755" cy="2209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16</xdr:row>
      <xdr:rowOff>28575</xdr:rowOff>
    </xdr:from>
    <xdr:to>
      <xdr:col>0</xdr:col>
      <xdr:colOff>485775</xdr:colOff>
      <xdr:row>18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4364355"/>
          <a:ext cx="447675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16</xdr:row>
      <xdr:rowOff>38100</xdr:rowOff>
    </xdr:from>
    <xdr:to>
      <xdr:col>3</xdr:col>
      <xdr:colOff>37338</xdr:colOff>
      <xdr:row>16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" y="4122420"/>
          <a:ext cx="134416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28574</xdr:colOff>
      <xdr:row>16</xdr:row>
      <xdr:rowOff>57150</xdr:rowOff>
    </xdr:from>
    <xdr:to>
      <xdr:col>2</xdr:col>
      <xdr:colOff>201929</xdr:colOff>
      <xdr:row>17</xdr:row>
      <xdr:rowOff>95250</xdr:rowOff>
    </xdr:to>
    <xdr:pic>
      <xdr:nvPicPr>
        <xdr:cNvPr id="9" name="258 Imagen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4" y="4141470"/>
          <a:ext cx="1087755" cy="2209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20</xdr:row>
      <xdr:rowOff>28575</xdr:rowOff>
    </xdr:from>
    <xdr:to>
      <xdr:col>0</xdr:col>
      <xdr:colOff>485775</xdr:colOff>
      <xdr:row>22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4112895"/>
          <a:ext cx="432435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20</xdr:row>
      <xdr:rowOff>38100</xdr:rowOff>
    </xdr:from>
    <xdr:to>
      <xdr:col>3</xdr:col>
      <xdr:colOff>243078</xdr:colOff>
      <xdr:row>20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664845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28574</xdr:colOff>
      <xdr:row>20</xdr:row>
      <xdr:rowOff>57150</xdr:rowOff>
    </xdr:from>
    <xdr:to>
      <xdr:col>2</xdr:col>
      <xdr:colOff>323849</xdr:colOff>
      <xdr:row>21</xdr:row>
      <xdr:rowOff>95250</xdr:rowOff>
    </xdr:to>
    <xdr:pic>
      <xdr:nvPicPr>
        <xdr:cNvPr id="9" name="258 Imagen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199" y="6667500"/>
          <a:ext cx="1057275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topLeftCell="A10" workbookViewId="0">
      <selection activeCell="I27" sqref="I27"/>
    </sheetView>
  </sheetViews>
  <sheetFormatPr baseColWidth="10" defaultRowHeight="14.4" x14ac:dyDescent="0.3"/>
  <cols>
    <col min="1" max="1" width="8.109375" customWidth="1"/>
    <col min="3" max="3" width="7" customWidth="1"/>
    <col min="5" max="5" width="8.33203125" customWidth="1"/>
    <col min="7" max="7" width="7.109375" customWidth="1"/>
    <col min="9" max="9" width="7.6640625" customWidth="1"/>
    <col min="11" max="11" width="7.33203125" customWidth="1"/>
    <col min="12" max="12" width="7.44140625" customWidth="1"/>
    <col min="13" max="13" width="6.33203125" customWidth="1"/>
    <col min="14" max="14" width="9.109375" customWidth="1"/>
  </cols>
  <sheetData>
    <row r="1" spans="1:14" x14ac:dyDescent="0.3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3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3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x14ac:dyDescent="0.3">
      <c r="A4" s="55"/>
      <c r="B4" s="80" t="s">
        <v>11</v>
      </c>
      <c r="C4" s="55"/>
      <c r="D4" s="132"/>
      <c r="E4" s="55"/>
      <c r="F4" s="80"/>
      <c r="G4" s="55"/>
      <c r="H4" s="80" t="s">
        <v>11</v>
      </c>
      <c r="I4" s="79"/>
      <c r="J4" s="80"/>
      <c r="K4" s="55"/>
      <c r="L4" s="132"/>
      <c r="M4" s="84"/>
      <c r="N4" s="55"/>
    </row>
    <row r="5" spans="1:14" ht="51" x14ac:dyDescent="0.3">
      <c r="A5" s="35">
        <v>7.32</v>
      </c>
      <c r="B5" s="77" t="s">
        <v>12</v>
      </c>
      <c r="C5" s="35">
        <v>1.36</v>
      </c>
      <c r="D5" s="77"/>
      <c r="E5" s="133"/>
      <c r="F5" s="47"/>
      <c r="G5" s="35"/>
      <c r="H5" s="134" t="s">
        <v>36</v>
      </c>
      <c r="I5" s="35">
        <v>0.33</v>
      </c>
      <c r="J5" s="77"/>
      <c r="K5" s="35"/>
      <c r="L5" s="77"/>
      <c r="M5" s="77"/>
      <c r="N5" s="35">
        <f>C5+E5+G5+I5+K5+M5</f>
        <v>1.6900000000000002</v>
      </c>
    </row>
    <row r="6" spans="1:14" x14ac:dyDescent="0.3">
      <c r="A6" s="34"/>
      <c r="B6" s="28"/>
      <c r="C6" s="34"/>
      <c r="D6" s="28" t="s">
        <v>15</v>
      </c>
      <c r="E6" s="135"/>
      <c r="F6" s="49"/>
      <c r="G6" s="135"/>
      <c r="H6" s="28"/>
      <c r="I6" s="34"/>
      <c r="J6" s="28"/>
      <c r="K6" s="34"/>
      <c r="L6" s="28"/>
      <c r="M6" s="28"/>
      <c r="N6" s="34"/>
    </row>
    <row r="7" spans="1:14" x14ac:dyDescent="0.3">
      <c r="A7" s="35">
        <v>5</v>
      </c>
      <c r="B7" s="77"/>
      <c r="C7" s="35"/>
      <c r="D7" s="47" t="s">
        <v>12</v>
      </c>
      <c r="E7" s="81">
        <v>1.1499999999999999</v>
      </c>
      <c r="F7" s="47"/>
      <c r="G7" s="35"/>
      <c r="H7" s="77"/>
      <c r="I7" s="35"/>
      <c r="J7" s="77"/>
      <c r="K7" s="35"/>
      <c r="L7" s="47"/>
      <c r="M7" s="77"/>
      <c r="N7" s="35">
        <f>C7+E7+G7+I7+K7+M7</f>
        <v>1.1499999999999999</v>
      </c>
    </row>
    <row r="8" spans="1:14" ht="21.6" x14ac:dyDescent="0.3">
      <c r="A8" s="34"/>
      <c r="B8" s="80"/>
      <c r="C8" s="55"/>
      <c r="D8" s="78" t="s">
        <v>16</v>
      </c>
      <c r="E8" s="79"/>
      <c r="F8" s="80"/>
      <c r="G8" s="55"/>
      <c r="H8" s="80"/>
      <c r="I8" s="55"/>
      <c r="J8" s="78" t="s">
        <v>16</v>
      </c>
      <c r="K8" s="34"/>
      <c r="L8" s="28"/>
      <c r="M8" s="28"/>
      <c r="N8" s="34"/>
    </row>
    <row r="9" spans="1:14" x14ac:dyDescent="0.3">
      <c r="A9" s="35">
        <v>5.33</v>
      </c>
      <c r="B9" s="77"/>
      <c r="C9" s="35"/>
      <c r="D9" s="47" t="s">
        <v>17</v>
      </c>
      <c r="E9" s="81">
        <v>0.25</v>
      </c>
      <c r="F9" s="47"/>
      <c r="G9" s="35"/>
      <c r="H9" s="77"/>
      <c r="I9" s="35"/>
      <c r="J9" s="47" t="s">
        <v>12</v>
      </c>
      <c r="K9" s="35">
        <v>0.98</v>
      </c>
      <c r="L9" s="47"/>
      <c r="M9" s="77"/>
      <c r="N9" s="35">
        <f>C9+E9+G9+I9+K9+M9</f>
        <v>1.23</v>
      </c>
    </row>
    <row r="10" spans="1:14" x14ac:dyDescent="0.3">
      <c r="A10" s="34"/>
      <c r="B10" s="80"/>
      <c r="C10" s="55"/>
      <c r="D10" s="80" t="s">
        <v>22</v>
      </c>
      <c r="E10" s="55"/>
      <c r="F10" s="78"/>
      <c r="G10" s="55"/>
      <c r="H10" s="80"/>
      <c r="I10" s="55"/>
      <c r="J10" s="80"/>
      <c r="K10" s="34"/>
      <c r="L10" s="28"/>
      <c r="M10" s="28"/>
      <c r="N10" s="34"/>
    </row>
    <row r="11" spans="1:14" x14ac:dyDescent="0.3">
      <c r="A11" s="35">
        <v>4</v>
      </c>
      <c r="B11" s="136"/>
      <c r="C11" s="35"/>
      <c r="D11" s="77" t="s">
        <v>12</v>
      </c>
      <c r="E11" s="35">
        <v>0.92</v>
      </c>
      <c r="F11" s="47"/>
      <c r="G11" s="35"/>
      <c r="H11" s="77"/>
      <c r="I11" s="35"/>
      <c r="J11" s="47"/>
      <c r="K11" s="35"/>
      <c r="L11" s="47"/>
      <c r="M11" s="77"/>
      <c r="N11" s="35">
        <f>C11+E11+G11+I11+K11+M11</f>
        <v>0.92</v>
      </c>
    </row>
    <row r="12" spans="1:14" x14ac:dyDescent="0.3">
      <c r="A12" s="137"/>
      <c r="B12" s="49"/>
      <c r="C12" s="34"/>
      <c r="D12" s="28" t="s">
        <v>38</v>
      </c>
      <c r="E12" s="138"/>
      <c r="F12" s="49"/>
      <c r="G12" s="34"/>
      <c r="H12" s="28"/>
      <c r="I12" s="34"/>
      <c r="J12" s="28" t="s">
        <v>38</v>
      </c>
      <c r="K12" s="34"/>
      <c r="L12" s="28"/>
      <c r="M12" s="28"/>
      <c r="N12" s="34"/>
    </row>
    <row r="13" spans="1:14" x14ac:dyDescent="0.3">
      <c r="A13" s="139">
        <v>12.99</v>
      </c>
      <c r="B13" s="47"/>
      <c r="C13" s="35"/>
      <c r="D13" s="77"/>
      <c r="E13" s="140">
        <v>1.5</v>
      </c>
      <c r="F13" s="47"/>
      <c r="G13" s="35"/>
      <c r="H13" s="77"/>
      <c r="I13" s="35"/>
      <c r="J13" s="77"/>
      <c r="K13" s="35">
        <v>1.5</v>
      </c>
      <c r="L13" s="77"/>
      <c r="M13" s="77"/>
      <c r="N13" s="35">
        <f>C13+E13+G13+I13+K13</f>
        <v>3</v>
      </c>
    </row>
    <row r="14" spans="1:14" ht="21.6" x14ac:dyDescent="0.3">
      <c r="A14" s="34"/>
      <c r="B14" s="28"/>
      <c r="C14" s="34"/>
      <c r="D14" s="49"/>
      <c r="E14" s="135"/>
      <c r="F14" s="49" t="s">
        <v>30</v>
      </c>
      <c r="G14" s="34"/>
      <c r="H14" s="28"/>
      <c r="I14" s="34"/>
      <c r="J14" s="49"/>
      <c r="K14" s="34"/>
      <c r="L14" s="49"/>
      <c r="M14" s="28"/>
      <c r="N14" s="55"/>
    </row>
    <row r="15" spans="1:14" x14ac:dyDescent="0.3">
      <c r="A15" s="55">
        <v>3</v>
      </c>
      <c r="B15" s="84"/>
      <c r="C15" s="55"/>
      <c r="D15" s="78"/>
      <c r="E15" s="79"/>
      <c r="F15" s="78" t="s">
        <v>31</v>
      </c>
      <c r="G15" s="55">
        <v>0.69</v>
      </c>
      <c r="H15" s="84"/>
      <c r="I15" s="55"/>
      <c r="J15" s="78"/>
      <c r="K15" s="55"/>
      <c r="L15" s="78"/>
      <c r="M15" s="26"/>
      <c r="N15" s="55">
        <f>C15+E15+G15+I15+K15</f>
        <v>0.69</v>
      </c>
    </row>
    <row r="16" spans="1:14" ht="21.6" x14ac:dyDescent="0.3">
      <c r="A16" s="34"/>
      <c r="B16" s="141"/>
      <c r="C16" s="34"/>
      <c r="D16" s="142"/>
      <c r="E16" s="34"/>
      <c r="F16" s="143" t="s">
        <v>28</v>
      </c>
      <c r="G16" s="144"/>
      <c r="H16" s="143"/>
      <c r="I16" s="144"/>
      <c r="J16" s="89"/>
      <c r="K16" s="34"/>
      <c r="L16" s="28"/>
      <c r="M16" s="141"/>
      <c r="N16" s="34"/>
    </row>
    <row r="17" spans="1:14" ht="31.8" x14ac:dyDescent="0.3">
      <c r="A17" s="35">
        <v>2.5</v>
      </c>
      <c r="B17" s="77"/>
      <c r="C17" s="58"/>
      <c r="D17" s="77"/>
      <c r="E17" s="133"/>
      <c r="F17" s="145" t="s">
        <v>29</v>
      </c>
      <c r="G17" s="58">
        <v>0.56999999999999995</v>
      </c>
      <c r="H17" s="145"/>
      <c r="I17" s="58"/>
      <c r="J17" s="77"/>
      <c r="K17" s="35"/>
      <c r="L17" s="77"/>
      <c r="M17" s="146"/>
      <c r="N17" s="35">
        <f>C17+E17+G17+I17+K17</f>
        <v>0.56999999999999995</v>
      </c>
    </row>
    <row r="18" spans="1:14" x14ac:dyDescent="0.3">
      <c r="A18" s="150"/>
      <c r="B18" s="148"/>
      <c r="C18" s="148"/>
      <c r="D18" s="112"/>
      <c r="E18" s="111"/>
      <c r="F18" s="112"/>
      <c r="G18" s="111"/>
      <c r="H18" s="112" t="s">
        <v>84</v>
      </c>
      <c r="I18" s="111"/>
      <c r="J18" s="112"/>
      <c r="K18" s="111"/>
      <c r="L18" s="112"/>
      <c r="M18" s="112"/>
      <c r="N18" s="111"/>
    </row>
    <row r="19" spans="1:14" x14ac:dyDescent="0.3">
      <c r="A19" s="150">
        <v>4</v>
      </c>
      <c r="B19" s="39"/>
      <c r="C19" s="39"/>
      <c r="D19" s="114"/>
      <c r="E19" s="98"/>
      <c r="F19" s="114"/>
      <c r="G19" s="98"/>
      <c r="H19" s="114" t="s">
        <v>31</v>
      </c>
      <c r="I19" s="98">
        <v>0.92</v>
      </c>
      <c r="J19" s="114"/>
      <c r="K19" s="98"/>
      <c r="L19" s="114"/>
      <c r="M19" s="114"/>
      <c r="N19" s="98">
        <v>0.92</v>
      </c>
    </row>
    <row r="20" spans="1:14" x14ac:dyDescent="0.3">
      <c r="A20" s="151">
        <f>SUM(A4:A19)</f>
        <v>44.14</v>
      </c>
      <c r="B20" s="39" t="s">
        <v>10</v>
      </c>
      <c r="C20" s="39">
        <f>SUM(C4:C17)</f>
        <v>1.36</v>
      </c>
      <c r="D20" s="152"/>
      <c r="E20" s="39">
        <f>SUM(E4:E17)</f>
        <v>3.82</v>
      </c>
      <c r="F20" s="145"/>
      <c r="G20" s="39">
        <f>SUM(G4:G19)</f>
        <v>1.2599999999999998</v>
      </c>
      <c r="H20" s="39"/>
      <c r="I20" s="39">
        <f>SUM(I4:I19)</f>
        <v>1.25</v>
      </c>
      <c r="J20" s="39"/>
      <c r="K20" s="39">
        <f>SUM(K5:K17)</f>
        <v>2.48</v>
      </c>
      <c r="L20" s="152"/>
      <c r="M20" s="39">
        <f>SUM(M5:M17)</f>
        <v>0</v>
      </c>
      <c r="N20" s="39">
        <f>SUM(N4:N19)</f>
        <v>10.17</v>
      </c>
    </row>
    <row r="21" spans="1:14" x14ac:dyDescent="0.3">
      <c r="A21" s="26"/>
      <c r="B21" s="26"/>
      <c r="C21" s="26"/>
      <c r="D21" s="26"/>
      <c r="E21" s="26"/>
      <c r="F21" s="153"/>
      <c r="G21" s="26"/>
      <c r="H21" s="26"/>
      <c r="I21" s="26"/>
      <c r="J21" s="154"/>
      <c r="K21" s="26"/>
      <c r="L21" s="26"/>
      <c r="M21" s="26"/>
      <c r="N21" s="26"/>
    </row>
    <row r="22" spans="1:14" x14ac:dyDescent="0.3">
      <c r="A22" s="26"/>
      <c r="B22" s="26"/>
      <c r="C22" s="26"/>
      <c r="D22" s="26"/>
      <c r="E22" s="26"/>
      <c r="F22" s="153"/>
      <c r="G22" s="26"/>
      <c r="H22" s="26" t="s">
        <v>23</v>
      </c>
      <c r="I22" s="26"/>
      <c r="J22" s="154"/>
      <c r="K22" s="155">
        <f>N20*4.33</f>
        <v>44.036099999999998</v>
      </c>
      <c r="L22" s="155"/>
      <c r="M22" s="155"/>
      <c r="N22" s="26"/>
    </row>
    <row r="23" spans="1:14" x14ac:dyDescent="0.3">
      <c r="A23" s="26"/>
      <c r="B23" s="26" t="s">
        <v>24</v>
      </c>
      <c r="C23" s="26"/>
      <c r="D23" s="26"/>
      <c r="E23" s="26"/>
      <c r="F23" s="156">
        <v>44929</v>
      </c>
      <c r="G23" s="26"/>
      <c r="H23" s="26"/>
      <c r="I23" s="157">
        <f>N20</f>
        <v>10.17</v>
      </c>
      <c r="J23" s="26"/>
      <c r="K23" s="26"/>
      <c r="L23" s="26"/>
      <c r="M23" s="26"/>
      <c r="N23" s="26"/>
    </row>
    <row r="24" spans="1:14" x14ac:dyDescent="0.3">
      <c r="A24" s="26"/>
      <c r="B24" s="26" t="s">
        <v>25</v>
      </c>
      <c r="C24" s="26"/>
      <c r="D24" s="26"/>
      <c r="E24" s="26"/>
      <c r="F24" s="153"/>
      <c r="G24" s="26"/>
      <c r="H24" s="26"/>
      <c r="I24" s="26"/>
      <c r="J24" s="26"/>
      <c r="K24" s="26"/>
      <c r="L24" s="26"/>
      <c r="M24" s="26"/>
      <c r="N24" s="26"/>
    </row>
  </sheetData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A13" workbookViewId="0">
      <selection sqref="A1:N33"/>
    </sheetView>
  </sheetViews>
  <sheetFormatPr baseColWidth="10" defaultRowHeight="14.4" x14ac:dyDescent="0.3"/>
  <cols>
    <col min="1" max="1" width="6.44140625" customWidth="1"/>
    <col min="3" max="3" width="4.88671875" customWidth="1"/>
    <col min="4" max="4" width="18.109375" customWidth="1"/>
    <col min="5" max="5" width="5.109375" customWidth="1"/>
    <col min="6" max="6" width="19.5546875" customWidth="1"/>
    <col min="7" max="7" width="5.44140625" customWidth="1"/>
    <col min="8" max="8" width="19.109375" customWidth="1"/>
    <col min="9" max="9" width="4.5546875" customWidth="1"/>
    <col min="10" max="10" width="21.44140625" customWidth="1"/>
    <col min="11" max="11" width="5.33203125" customWidth="1"/>
    <col min="12" max="12" width="8.33203125" customWidth="1"/>
    <col min="13" max="13" width="3.5546875" customWidth="1"/>
    <col min="14" max="14" width="6.109375" customWidth="1"/>
  </cols>
  <sheetData>
    <row r="1" spans="1:14" x14ac:dyDescent="0.3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3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3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x14ac:dyDescent="0.3">
      <c r="A4" s="54"/>
      <c r="B4" s="6" t="s">
        <v>11</v>
      </c>
      <c r="C4" s="15"/>
      <c r="D4" s="8"/>
      <c r="E4" s="15"/>
      <c r="F4" s="6"/>
      <c r="G4" s="15"/>
      <c r="H4" s="6" t="s">
        <v>11</v>
      </c>
      <c r="I4" s="16"/>
      <c r="J4" s="6"/>
      <c r="K4" s="15"/>
      <c r="L4" s="8"/>
      <c r="M4" s="15"/>
      <c r="N4" s="15"/>
    </row>
    <row r="5" spans="1:14" ht="42" customHeight="1" x14ac:dyDescent="0.3">
      <c r="A5" s="10">
        <v>7.32</v>
      </c>
      <c r="B5" s="11" t="s">
        <v>12</v>
      </c>
      <c r="C5" s="11">
        <v>1.36</v>
      </c>
      <c r="D5" s="11"/>
      <c r="E5" s="12"/>
      <c r="F5" s="13"/>
      <c r="G5" s="11"/>
      <c r="H5" s="46" t="s">
        <v>36</v>
      </c>
      <c r="I5" s="11">
        <v>0.33</v>
      </c>
      <c r="J5" s="11"/>
      <c r="K5" s="11"/>
      <c r="L5" s="11"/>
      <c r="M5" s="11"/>
      <c r="N5" s="11">
        <f>C5+E5+G5+I5+K5+M5</f>
        <v>1.6900000000000002</v>
      </c>
    </row>
    <row r="6" spans="1:14" x14ac:dyDescent="0.3">
      <c r="A6" s="5"/>
      <c r="B6" s="7"/>
      <c r="C6" s="7"/>
      <c r="D6" s="7" t="s">
        <v>15</v>
      </c>
      <c r="E6" s="9"/>
      <c r="F6" s="9"/>
      <c r="G6" s="9"/>
      <c r="H6" s="7"/>
      <c r="I6" s="7"/>
      <c r="J6" s="7"/>
      <c r="K6" s="7"/>
      <c r="L6" s="7"/>
      <c r="M6" s="7"/>
      <c r="N6" s="7"/>
    </row>
    <row r="7" spans="1:14" x14ac:dyDescent="0.3">
      <c r="A7" s="10">
        <v>5</v>
      </c>
      <c r="B7" s="11"/>
      <c r="C7" s="11"/>
      <c r="D7" s="13" t="s">
        <v>12</v>
      </c>
      <c r="E7" s="13">
        <v>1.1499999999999999</v>
      </c>
      <c r="F7" s="13"/>
      <c r="G7" s="11"/>
      <c r="H7" s="11"/>
      <c r="I7" s="11"/>
      <c r="J7" s="11"/>
      <c r="K7" s="11"/>
      <c r="L7" s="13"/>
      <c r="M7" s="11"/>
      <c r="N7" s="11">
        <f>C7+E7+G7+I7+K7+M7</f>
        <v>1.1499999999999999</v>
      </c>
    </row>
    <row r="8" spans="1:14" ht="18" customHeight="1" x14ac:dyDescent="0.3">
      <c r="A8" s="5"/>
      <c r="B8" s="6"/>
      <c r="C8" s="15"/>
      <c r="D8" s="16" t="s">
        <v>16</v>
      </c>
      <c r="E8" s="16"/>
      <c r="F8" s="6"/>
      <c r="G8" s="15"/>
      <c r="H8" s="6"/>
      <c r="I8" s="15"/>
      <c r="J8" s="16" t="s">
        <v>16</v>
      </c>
      <c r="K8" s="7"/>
      <c r="L8" s="7"/>
      <c r="M8" s="7"/>
      <c r="N8" s="7"/>
    </row>
    <row r="9" spans="1:14" x14ac:dyDescent="0.3">
      <c r="A9" s="10">
        <v>5.33</v>
      </c>
      <c r="B9" s="11"/>
      <c r="C9" s="11"/>
      <c r="D9" s="13" t="s">
        <v>17</v>
      </c>
      <c r="E9" s="13">
        <v>0.25</v>
      </c>
      <c r="F9" s="13"/>
      <c r="G9" s="11"/>
      <c r="H9" s="11"/>
      <c r="I9" s="11"/>
      <c r="J9" s="13" t="s">
        <v>12</v>
      </c>
      <c r="K9" s="11">
        <v>0.98</v>
      </c>
      <c r="L9" s="13"/>
      <c r="M9" s="11"/>
      <c r="N9" s="11">
        <f>C9+E9+G9+I9+K9+M9</f>
        <v>1.23</v>
      </c>
    </row>
    <row r="10" spans="1:14" ht="16.5" customHeight="1" x14ac:dyDescent="0.3">
      <c r="A10" s="5"/>
      <c r="B10" s="6"/>
      <c r="C10" s="15"/>
      <c r="D10" s="6" t="s">
        <v>22</v>
      </c>
      <c r="E10" s="15"/>
      <c r="F10" s="16"/>
      <c r="G10" s="15"/>
      <c r="H10" s="6"/>
      <c r="I10" s="15"/>
      <c r="J10" s="6"/>
      <c r="K10" s="7"/>
      <c r="L10" s="7"/>
      <c r="M10" s="7"/>
      <c r="N10" s="7"/>
    </row>
    <row r="11" spans="1:14" x14ac:dyDescent="0.3">
      <c r="A11" s="10">
        <v>4</v>
      </c>
      <c r="B11" s="17"/>
      <c r="C11" s="11"/>
      <c r="D11" s="11" t="s">
        <v>12</v>
      </c>
      <c r="E11" s="11">
        <v>0.92</v>
      </c>
      <c r="F11" s="13"/>
      <c r="G11" s="11"/>
      <c r="H11" s="11"/>
      <c r="I11" s="11"/>
      <c r="J11" s="13"/>
      <c r="K11" s="11"/>
      <c r="L11" s="13"/>
      <c r="M11" s="11"/>
      <c r="N11" s="11">
        <f>C11+E11+G11+I11+K11+M11</f>
        <v>0.92</v>
      </c>
    </row>
    <row r="12" spans="1:14" x14ac:dyDescent="0.3">
      <c r="A12" s="48"/>
      <c r="B12" s="49"/>
      <c r="C12" s="37"/>
      <c r="D12" s="7" t="s">
        <v>38</v>
      </c>
      <c r="E12" s="50"/>
      <c r="F12" s="9"/>
      <c r="G12" s="7"/>
      <c r="H12" s="7"/>
      <c r="I12" s="7"/>
      <c r="J12" s="7" t="s">
        <v>38</v>
      </c>
      <c r="K12" s="7"/>
      <c r="L12" s="7"/>
      <c r="M12" s="7"/>
      <c r="N12" s="37"/>
    </row>
    <row r="13" spans="1:14" x14ac:dyDescent="0.3">
      <c r="A13" s="51">
        <v>12.99</v>
      </c>
      <c r="B13" s="47"/>
      <c r="C13" s="36"/>
      <c r="D13" s="11"/>
      <c r="E13" s="52">
        <v>1.5</v>
      </c>
      <c r="F13" s="13"/>
      <c r="G13" s="11"/>
      <c r="H13" s="11"/>
      <c r="I13" s="11"/>
      <c r="J13" s="11"/>
      <c r="K13" s="11">
        <v>1.5</v>
      </c>
      <c r="L13" s="11"/>
      <c r="M13" s="11"/>
      <c r="N13" s="36">
        <f>C13+E13+G13+I13+K13</f>
        <v>3</v>
      </c>
    </row>
    <row r="14" spans="1:14" ht="18" customHeight="1" x14ac:dyDescent="0.3">
      <c r="A14" s="5"/>
      <c r="B14" s="7"/>
      <c r="C14" s="34"/>
      <c r="D14" s="9"/>
      <c r="E14" s="9"/>
      <c r="F14" s="9" t="s">
        <v>30</v>
      </c>
      <c r="G14" s="37"/>
      <c r="H14" s="7"/>
      <c r="I14" s="7"/>
      <c r="J14" s="9"/>
      <c r="K14" s="7"/>
      <c r="L14" s="9"/>
      <c r="M14" s="7"/>
      <c r="N14" s="53"/>
    </row>
    <row r="15" spans="1:14" x14ac:dyDescent="0.3">
      <c r="A15" s="54">
        <v>3</v>
      </c>
      <c r="B15" s="15"/>
      <c r="C15" s="55"/>
      <c r="D15" s="16"/>
      <c r="E15" s="16"/>
      <c r="F15" s="16" t="s">
        <v>31</v>
      </c>
      <c r="G15" s="53">
        <v>0.69</v>
      </c>
      <c r="H15" s="15"/>
      <c r="I15" s="15"/>
      <c r="J15" s="16"/>
      <c r="K15" s="15"/>
      <c r="L15" s="16"/>
      <c r="N15" s="15">
        <f>C15+E15+G15+I15+K15</f>
        <v>0.69</v>
      </c>
    </row>
    <row r="16" spans="1:14" ht="16.5" customHeight="1" x14ac:dyDescent="0.3">
      <c r="A16" s="5"/>
      <c r="B16" s="56"/>
      <c r="C16" s="28"/>
      <c r="D16" s="42"/>
      <c r="E16" s="7"/>
      <c r="F16" s="29" t="s">
        <v>28</v>
      </c>
      <c r="G16" s="30"/>
      <c r="H16" s="29"/>
      <c r="I16" s="30"/>
      <c r="J16" s="57"/>
      <c r="K16" s="7"/>
      <c r="L16" s="7"/>
      <c r="M16" s="56"/>
      <c r="N16" s="7"/>
    </row>
    <row r="17" spans="1:14" ht="32.25" customHeight="1" x14ac:dyDescent="0.3">
      <c r="A17" s="10">
        <v>2.5</v>
      </c>
      <c r="B17" s="11"/>
      <c r="C17" s="58"/>
      <c r="D17" s="11"/>
      <c r="E17" s="12"/>
      <c r="F17" s="32" t="s">
        <v>29</v>
      </c>
      <c r="G17" s="59">
        <v>0.56999999999999995</v>
      </c>
      <c r="H17" s="32"/>
      <c r="I17" s="59"/>
      <c r="J17" s="11"/>
      <c r="K17" s="11"/>
      <c r="L17" s="11"/>
      <c r="M17" s="60"/>
      <c r="N17" s="11">
        <f>C17+E17+G17+I17+K17</f>
        <v>0.56999999999999995</v>
      </c>
    </row>
    <row r="18" spans="1:14" x14ac:dyDescent="0.3">
      <c r="A18" s="65"/>
      <c r="B18" s="158"/>
      <c r="C18" s="71"/>
      <c r="D18" s="72"/>
      <c r="E18" s="71"/>
      <c r="F18" s="158" t="s">
        <v>48</v>
      </c>
      <c r="G18" s="71"/>
      <c r="H18" s="72"/>
      <c r="I18" s="71"/>
      <c r="J18" s="158"/>
      <c r="K18" s="71"/>
      <c r="L18" s="72"/>
      <c r="M18" s="73"/>
      <c r="N18" s="71"/>
    </row>
    <row r="19" spans="1:14" x14ac:dyDescent="0.3">
      <c r="A19" s="70">
        <v>7.58</v>
      </c>
      <c r="B19" s="159"/>
      <c r="C19" s="74"/>
      <c r="D19" s="75"/>
      <c r="E19" s="74"/>
      <c r="F19" s="159"/>
      <c r="G19" s="74">
        <v>1.75</v>
      </c>
      <c r="H19" s="75"/>
      <c r="I19" s="74"/>
      <c r="J19" s="159"/>
      <c r="K19" s="74"/>
      <c r="L19" s="75"/>
      <c r="M19" s="76"/>
      <c r="N19" s="35">
        <f>C19+E19+G19+I19+K19+M19</f>
        <v>1.75</v>
      </c>
    </row>
    <row r="20" spans="1:14" x14ac:dyDescent="0.3">
      <c r="A20" s="5"/>
      <c r="B20" s="49"/>
      <c r="C20" s="34"/>
      <c r="D20" s="49" t="s">
        <v>55</v>
      </c>
      <c r="E20" s="34"/>
      <c r="F20" s="49"/>
      <c r="G20" s="34"/>
      <c r="H20" s="28"/>
      <c r="I20" s="34"/>
      <c r="J20" s="28"/>
      <c r="K20" s="34"/>
      <c r="L20" s="28"/>
      <c r="M20" s="28"/>
      <c r="N20" s="34"/>
    </row>
    <row r="21" spans="1:14" ht="27.75" customHeight="1" x14ac:dyDescent="0.3">
      <c r="A21" s="10">
        <v>5</v>
      </c>
      <c r="B21" s="47"/>
      <c r="C21" s="35"/>
      <c r="D21" s="47" t="s">
        <v>56</v>
      </c>
      <c r="E21" s="35">
        <v>1.1499999999999999</v>
      </c>
      <c r="F21" s="47"/>
      <c r="G21" s="35"/>
      <c r="H21" s="77"/>
      <c r="I21" s="35"/>
      <c r="J21" s="77"/>
      <c r="K21" s="35"/>
      <c r="L21" s="77"/>
      <c r="M21" s="77"/>
      <c r="N21" s="35">
        <f>E21</f>
        <v>1.1499999999999999</v>
      </c>
    </row>
    <row r="22" spans="1:14" x14ac:dyDescent="0.3">
      <c r="A22" s="5"/>
      <c r="B22" s="89" t="s">
        <v>59</v>
      </c>
      <c r="C22" s="34"/>
      <c r="D22" s="28"/>
      <c r="E22" s="90"/>
      <c r="F22" s="49"/>
      <c r="G22" s="91"/>
      <c r="H22" s="92" t="s">
        <v>59</v>
      </c>
      <c r="I22" s="91"/>
      <c r="J22" s="28"/>
      <c r="K22" s="91"/>
      <c r="L22" s="28"/>
      <c r="M22" s="28"/>
      <c r="N22" s="34"/>
    </row>
    <row r="23" spans="1:14" x14ac:dyDescent="0.3">
      <c r="A23" s="10">
        <v>8.66</v>
      </c>
      <c r="B23" s="93" t="s">
        <v>60</v>
      </c>
      <c r="C23" s="35">
        <v>1</v>
      </c>
      <c r="D23" s="77"/>
      <c r="E23" s="94"/>
      <c r="F23" s="47"/>
      <c r="G23" s="95"/>
      <c r="H23" s="83" t="s">
        <v>60</v>
      </c>
      <c r="I23" s="95">
        <v>1</v>
      </c>
      <c r="J23" s="77"/>
      <c r="K23" s="95"/>
      <c r="L23" s="77"/>
      <c r="M23" s="77"/>
      <c r="N23" s="35">
        <v>2</v>
      </c>
    </row>
    <row r="24" spans="1:14" x14ac:dyDescent="0.3">
      <c r="A24" s="54"/>
      <c r="B24" s="78" t="s">
        <v>57</v>
      </c>
      <c r="C24" s="55"/>
      <c r="D24" s="78"/>
      <c r="E24" s="79"/>
      <c r="F24" s="80" t="s">
        <v>58</v>
      </c>
      <c r="G24" s="55"/>
      <c r="H24" s="80"/>
      <c r="I24" s="55"/>
      <c r="J24" s="80" t="s">
        <v>57</v>
      </c>
      <c r="K24" s="55"/>
      <c r="L24" s="80"/>
      <c r="M24" s="84"/>
      <c r="N24" s="55"/>
    </row>
    <row r="25" spans="1:14" ht="36" customHeight="1" x14ac:dyDescent="0.3">
      <c r="A25" s="10">
        <v>7.75</v>
      </c>
      <c r="B25" s="47" t="s">
        <v>19</v>
      </c>
      <c r="C25" s="35">
        <v>0.33</v>
      </c>
      <c r="D25" s="47"/>
      <c r="E25" s="81"/>
      <c r="F25" s="82" t="s">
        <v>20</v>
      </c>
      <c r="G25" s="35">
        <v>0.75</v>
      </c>
      <c r="H25" s="77"/>
      <c r="I25" s="35"/>
      <c r="J25" s="83" t="s">
        <v>21</v>
      </c>
      <c r="K25" s="35">
        <v>0.71</v>
      </c>
      <c r="L25" s="47"/>
      <c r="M25" s="77"/>
      <c r="N25" s="35">
        <f>C25+E25+G25+I25+K25+M25</f>
        <v>1.79</v>
      </c>
    </row>
    <row r="26" spans="1:14" x14ac:dyDescent="0.3">
      <c r="A26" s="100"/>
      <c r="B26" s="101"/>
      <c r="C26" s="102"/>
      <c r="D26" s="101"/>
      <c r="E26" s="103"/>
      <c r="F26" s="101"/>
      <c r="G26" s="103"/>
      <c r="H26" s="101"/>
      <c r="I26" s="102"/>
      <c r="J26" s="101"/>
      <c r="K26" s="103"/>
      <c r="L26" s="104" t="s">
        <v>70</v>
      </c>
      <c r="M26" s="101"/>
      <c r="N26" s="102"/>
    </row>
    <row r="27" spans="1:14" x14ac:dyDescent="0.3">
      <c r="A27" s="100">
        <v>10.83</v>
      </c>
      <c r="B27" s="101"/>
      <c r="C27" s="102"/>
      <c r="D27" s="101"/>
      <c r="E27" s="103"/>
      <c r="F27" s="101"/>
      <c r="G27" s="103"/>
      <c r="H27" s="101"/>
      <c r="I27" s="102"/>
      <c r="J27" s="101"/>
      <c r="K27" s="103"/>
      <c r="L27" s="104"/>
      <c r="M27" s="104">
        <v>2.5</v>
      </c>
      <c r="N27" s="102">
        <f>C27+E27+G27+I27+K27+M27</f>
        <v>2.5</v>
      </c>
    </row>
    <row r="28" spans="1:14" x14ac:dyDescent="0.3">
      <c r="A28" s="105">
        <f>SUM(A4:A27)</f>
        <v>79.959999999999994</v>
      </c>
      <c r="B28" s="106" t="s">
        <v>10</v>
      </c>
      <c r="C28" s="106">
        <f>SUM(C4:C27)</f>
        <v>2.6900000000000004</v>
      </c>
      <c r="D28" s="107"/>
      <c r="E28" s="106">
        <f>SUM(E4:E27)</f>
        <v>4.97</v>
      </c>
      <c r="F28" s="108"/>
      <c r="G28" s="106">
        <f>SUM(G4:G27)</f>
        <v>3.76</v>
      </c>
      <c r="H28" s="106"/>
      <c r="I28" s="106">
        <f>SUM(I4:I27)</f>
        <v>1.33</v>
      </c>
      <c r="J28" s="106"/>
      <c r="K28" s="106">
        <f>SUM(K4:K27)</f>
        <v>3.19</v>
      </c>
      <c r="L28" s="107"/>
      <c r="M28" s="107">
        <f>SUM(M5:M27)</f>
        <v>2.5</v>
      </c>
      <c r="N28" s="109">
        <f>SUM(N5:N27)</f>
        <v>18.440000000000001</v>
      </c>
    </row>
    <row r="29" spans="1:14" x14ac:dyDescent="0.3">
      <c r="A29" s="1"/>
      <c r="B29" s="1"/>
      <c r="C29" s="1"/>
      <c r="D29" s="1"/>
      <c r="E29" s="1"/>
      <c r="F29" s="2"/>
      <c r="G29" s="1"/>
      <c r="H29" s="1"/>
      <c r="I29" s="1"/>
      <c r="J29" s="22"/>
      <c r="K29" s="1"/>
      <c r="L29" s="1"/>
      <c r="M29" s="1"/>
      <c r="N29" s="1"/>
    </row>
    <row r="30" spans="1:14" x14ac:dyDescent="0.3">
      <c r="A30" s="1"/>
      <c r="B30" s="1"/>
      <c r="C30" s="1"/>
      <c r="D30" s="1"/>
      <c r="E30" s="1"/>
      <c r="F30" s="2"/>
      <c r="G30" s="1"/>
      <c r="H30" s="1" t="s">
        <v>23</v>
      </c>
      <c r="I30" s="1"/>
      <c r="J30" s="22"/>
      <c r="K30" s="23">
        <f>N28*4.33</f>
        <v>79.845200000000006</v>
      </c>
      <c r="L30" s="23"/>
      <c r="M30" s="23"/>
      <c r="N30" s="1"/>
    </row>
    <row r="31" spans="1:14" x14ac:dyDescent="0.3">
      <c r="A31" s="1"/>
      <c r="B31" s="1" t="s">
        <v>24</v>
      </c>
      <c r="C31" s="1"/>
      <c r="D31" s="1"/>
      <c r="E31" s="1"/>
      <c r="F31" s="24" t="s">
        <v>66</v>
      </c>
      <c r="G31" s="1"/>
      <c r="H31" s="1"/>
      <c r="I31" s="14">
        <f>N28</f>
        <v>18.440000000000001</v>
      </c>
      <c r="J31" s="1"/>
      <c r="K31" s="1"/>
      <c r="L31" s="1"/>
      <c r="M31" s="1"/>
      <c r="N31" s="1"/>
    </row>
    <row r="32" spans="1:14" x14ac:dyDescent="0.3">
      <c r="A32" s="1"/>
      <c r="B32" s="1" t="s">
        <v>25</v>
      </c>
      <c r="C32" s="1"/>
      <c r="D32" s="1"/>
      <c r="F32" s="25"/>
      <c r="G32" s="1"/>
      <c r="H32" s="1"/>
      <c r="I32" s="1"/>
      <c r="J32" s="1"/>
      <c r="K32" s="1"/>
      <c r="L32" s="1"/>
      <c r="M32" s="1"/>
      <c r="N32" s="1"/>
    </row>
    <row r="33" spans="6:6" x14ac:dyDescent="0.3">
      <c r="F33" t="s">
        <v>67</v>
      </c>
    </row>
  </sheetData>
  <mergeCells count="3">
    <mergeCell ref="B18:B19"/>
    <mergeCell ref="F18:F19"/>
    <mergeCell ref="J18:J19"/>
  </mergeCells>
  <pageMargins left="0" right="0" top="0" bottom="0" header="0" footer="0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workbookViewId="0">
      <selection sqref="A1:N34"/>
    </sheetView>
  </sheetViews>
  <sheetFormatPr baseColWidth="10" defaultRowHeight="14.4" x14ac:dyDescent="0.3"/>
  <cols>
    <col min="1" max="1" width="5.88671875" customWidth="1"/>
    <col min="2" max="2" width="14.33203125" customWidth="1"/>
    <col min="3" max="3" width="4.44140625" customWidth="1"/>
    <col min="4" max="4" width="18.109375" customWidth="1"/>
    <col min="5" max="5" width="4.44140625" customWidth="1"/>
    <col min="6" max="6" width="22.44140625" customWidth="1"/>
    <col min="7" max="7" width="5.109375" customWidth="1"/>
    <col min="8" max="8" width="24.44140625" customWidth="1"/>
    <col min="9" max="9" width="5.44140625" customWidth="1"/>
    <col min="11" max="11" width="5.5546875" customWidth="1"/>
    <col min="12" max="12" width="10" customWidth="1"/>
    <col min="13" max="13" width="3.44140625" customWidth="1"/>
    <col min="14" max="14" width="5.33203125" customWidth="1"/>
  </cols>
  <sheetData>
    <row r="1" spans="1:14" x14ac:dyDescent="0.3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3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3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x14ac:dyDescent="0.3">
      <c r="A4" s="54"/>
      <c r="B4" s="6" t="s">
        <v>11</v>
      </c>
      <c r="C4" s="15"/>
      <c r="D4" s="8"/>
      <c r="E4" s="15"/>
      <c r="F4" s="6"/>
      <c r="G4" s="15"/>
      <c r="H4" s="6" t="s">
        <v>11</v>
      </c>
      <c r="I4" s="16"/>
      <c r="J4" s="6"/>
      <c r="K4" s="15"/>
      <c r="L4" s="8"/>
      <c r="M4" s="15"/>
      <c r="N4" s="15"/>
    </row>
    <row r="5" spans="1:14" ht="44.25" customHeight="1" x14ac:dyDescent="0.3">
      <c r="A5" s="10">
        <v>7.32</v>
      </c>
      <c r="B5" s="11" t="s">
        <v>12</v>
      </c>
      <c r="C5" s="11">
        <v>1.36</v>
      </c>
      <c r="D5" s="11"/>
      <c r="E5" s="12"/>
      <c r="F5" s="13"/>
      <c r="G5" s="11"/>
      <c r="H5" s="46" t="s">
        <v>36</v>
      </c>
      <c r="I5" s="11">
        <v>0.33</v>
      </c>
      <c r="J5" s="11"/>
      <c r="K5" s="11"/>
      <c r="L5" s="11"/>
      <c r="M5" s="11"/>
      <c r="N5" s="11">
        <f>C5+E5+G5+I5+K5+M5</f>
        <v>1.6900000000000002</v>
      </c>
    </row>
    <row r="6" spans="1:14" x14ac:dyDescent="0.3">
      <c r="A6" s="5"/>
      <c r="B6" s="7"/>
      <c r="C6" s="7"/>
      <c r="D6" s="7" t="s">
        <v>15</v>
      </c>
      <c r="E6" s="9"/>
      <c r="F6" s="9"/>
      <c r="G6" s="9"/>
      <c r="H6" s="7"/>
      <c r="I6" s="7"/>
      <c r="J6" s="7"/>
      <c r="K6" s="7"/>
      <c r="L6" s="7"/>
      <c r="M6" s="7"/>
      <c r="N6" s="7"/>
    </row>
    <row r="7" spans="1:14" x14ac:dyDescent="0.3">
      <c r="A7" s="10">
        <v>5</v>
      </c>
      <c r="B7" s="11"/>
      <c r="C7" s="11"/>
      <c r="D7" s="13" t="s">
        <v>12</v>
      </c>
      <c r="E7" s="13">
        <v>1.1499999999999999</v>
      </c>
      <c r="F7" s="13"/>
      <c r="G7" s="11"/>
      <c r="H7" s="11"/>
      <c r="I7" s="11"/>
      <c r="J7" s="11"/>
      <c r="K7" s="11"/>
      <c r="L7" s="13"/>
      <c r="M7" s="11"/>
      <c r="N7" s="11">
        <f>C7+E7+G7+I7+K7+M7</f>
        <v>1.1499999999999999</v>
      </c>
    </row>
    <row r="8" spans="1:14" ht="24.6" x14ac:dyDescent="0.3">
      <c r="A8" s="5"/>
      <c r="B8" s="6"/>
      <c r="C8" s="15"/>
      <c r="D8" s="16" t="s">
        <v>16</v>
      </c>
      <c r="E8" s="16"/>
      <c r="F8" s="6"/>
      <c r="G8" s="15"/>
      <c r="H8" s="6"/>
      <c r="I8" s="15"/>
      <c r="J8" s="16" t="s">
        <v>16</v>
      </c>
      <c r="K8" s="7"/>
      <c r="L8" s="7"/>
      <c r="M8" s="7"/>
      <c r="N8" s="7"/>
    </row>
    <row r="9" spans="1:14" x14ac:dyDescent="0.3">
      <c r="A9" s="10">
        <v>5.33</v>
      </c>
      <c r="B9" s="11"/>
      <c r="C9" s="11"/>
      <c r="D9" s="13" t="s">
        <v>17</v>
      </c>
      <c r="E9" s="13">
        <v>0.25</v>
      </c>
      <c r="F9" s="13"/>
      <c r="G9" s="11"/>
      <c r="H9" s="11"/>
      <c r="I9" s="11"/>
      <c r="J9" s="13" t="s">
        <v>12</v>
      </c>
      <c r="K9" s="11">
        <v>0.98</v>
      </c>
      <c r="L9" s="13"/>
      <c r="M9" s="11"/>
      <c r="N9" s="11">
        <f>C9+E9+G9+I9+K9+M9</f>
        <v>1.23</v>
      </c>
    </row>
    <row r="10" spans="1:14" x14ac:dyDescent="0.3">
      <c r="A10" s="5"/>
      <c r="B10" s="6"/>
      <c r="C10" s="15"/>
      <c r="D10" s="6" t="s">
        <v>22</v>
      </c>
      <c r="E10" s="15"/>
      <c r="F10" s="16"/>
      <c r="G10" s="15"/>
      <c r="H10" s="6"/>
      <c r="I10" s="15"/>
      <c r="J10" s="6"/>
      <c r="K10" s="7"/>
      <c r="L10" s="7"/>
      <c r="M10" s="7"/>
      <c r="N10" s="7"/>
    </row>
    <row r="11" spans="1:14" x14ac:dyDescent="0.3">
      <c r="A11" s="10">
        <v>4</v>
      </c>
      <c r="B11" s="17"/>
      <c r="C11" s="11"/>
      <c r="D11" s="11" t="s">
        <v>12</v>
      </c>
      <c r="E11" s="11">
        <v>0.92</v>
      </c>
      <c r="F11" s="13"/>
      <c r="G11" s="11"/>
      <c r="H11" s="11"/>
      <c r="I11" s="11"/>
      <c r="J11" s="13"/>
      <c r="K11" s="11"/>
      <c r="L11" s="13"/>
      <c r="M11" s="11"/>
      <c r="N11" s="11">
        <f>C11+E11+G11+I11+K11+M11</f>
        <v>0.92</v>
      </c>
    </row>
    <row r="12" spans="1:14" x14ac:dyDescent="0.3">
      <c r="A12" s="48"/>
      <c r="B12" s="49"/>
      <c r="C12" s="37"/>
      <c r="D12" s="7" t="s">
        <v>38</v>
      </c>
      <c r="E12" s="50"/>
      <c r="F12" s="9"/>
      <c r="G12" s="7"/>
      <c r="H12" s="7"/>
      <c r="I12" s="7"/>
      <c r="J12" s="7" t="s">
        <v>38</v>
      </c>
      <c r="K12" s="7"/>
      <c r="L12" s="7"/>
      <c r="M12" s="7"/>
      <c r="N12" s="37"/>
    </row>
    <row r="13" spans="1:14" x14ac:dyDescent="0.3">
      <c r="A13" s="51">
        <v>12.99</v>
      </c>
      <c r="B13" s="47"/>
      <c r="C13" s="36"/>
      <c r="D13" s="11"/>
      <c r="E13" s="52">
        <v>1.5</v>
      </c>
      <c r="F13" s="13"/>
      <c r="G13" s="11"/>
      <c r="H13" s="11"/>
      <c r="I13" s="11"/>
      <c r="J13" s="11"/>
      <c r="K13" s="11">
        <v>1.5</v>
      </c>
      <c r="L13" s="11"/>
      <c r="M13" s="11"/>
      <c r="N13" s="36">
        <f>C13+E13+G13+I13+K13</f>
        <v>3</v>
      </c>
    </row>
    <row r="14" spans="1:14" ht="15.75" customHeight="1" x14ac:dyDescent="0.3">
      <c r="A14" s="5"/>
      <c r="B14" s="7"/>
      <c r="C14" s="34"/>
      <c r="D14" s="9"/>
      <c r="E14" s="9"/>
      <c r="F14" s="9" t="s">
        <v>30</v>
      </c>
      <c r="G14" s="37"/>
      <c r="H14" s="7"/>
      <c r="I14" s="7"/>
      <c r="J14" s="9"/>
      <c r="K14" s="7"/>
      <c r="L14" s="9"/>
      <c r="M14" s="7"/>
      <c r="N14" s="53"/>
    </row>
    <row r="15" spans="1:14" x14ac:dyDescent="0.3">
      <c r="A15" s="54">
        <v>3</v>
      </c>
      <c r="B15" s="15"/>
      <c r="C15" s="55"/>
      <c r="D15" s="16"/>
      <c r="E15" s="16"/>
      <c r="F15" s="16" t="s">
        <v>31</v>
      </c>
      <c r="G15" s="53">
        <v>0.69</v>
      </c>
      <c r="H15" s="15"/>
      <c r="I15" s="15"/>
      <c r="J15" s="16"/>
      <c r="K15" s="15"/>
      <c r="L15" s="16"/>
      <c r="N15" s="15">
        <f>C15+E15+G15+I15+K15</f>
        <v>0.69</v>
      </c>
    </row>
    <row r="16" spans="1:14" ht="15.75" customHeight="1" x14ac:dyDescent="0.3">
      <c r="A16" s="5"/>
      <c r="B16" s="56"/>
      <c r="C16" s="28"/>
      <c r="D16" s="42"/>
      <c r="E16" s="7"/>
      <c r="F16" s="29" t="s">
        <v>28</v>
      </c>
      <c r="G16" s="30"/>
      <c r="H16" s="29"/>
      <c r="I16" s="30"/>
      <c r="J16" s="57"/>
      <c r="K16" s="7"/>
      <c r="L16" s="7"/>
      <c r="M16" s="56"/>
      <c r="N16" s="7"/>
    </row>
    <row r="17" spans="1:14" ht="23.25" customHeight="1" x14ac:dyDescent="0.3">
      <c r="A17" s="10">
        <v>2.5</v>
      </c>
      <c r="B17" s="11"/>
      <c r="C17" s="58"/>
      <c r="D17" s="11"/>
      <c r="E17" s="12"/>
      <c r="F17" s="32" t="s">
        <v>29</v>
      </c>
      <c r="G17" s="59">
        <v>0.56999999999999995</v>
      </c>
      <c r="H17" s="32"/>
      <c r="I17" s="59"/>
      <c r="J17" s="11"/>
      <c r="K17" s="11"/>
      <c r="L17" s="11"/>
      <c r="M17" s="60"/>
      <c r="N17" s="11">
        <f>C17+E17+G17+I17+K17</f>
        <v>0.56999999999999995</v>
      </c>
    </row>
    <row r="18" spans="1:14" ht="12.75" customHeight="1" x14ac:dyDescent="0.3">
      <c r="A18" s="65"/>
      <c r="B18" s="158"/>
      <c r="C18" s="71"/>
      <c r="D18" s="72"/>
      <c r="E18" s="71"/>
      <c r="F18" s="158" t="s">
        <v>48</v>
      </c>
      <c r="G18" s="71"/>
      <c r="H18" s="72"/>
      <c r="I18" s="71"/>
      <c r="J18" s="158"/>
      <c r="K18" s="71"/>
      <c r="L18" s="72"/>
      <c r="M18" s="73"/>
      <c r="N18" s="71"/>
    </row>
    <row r="19" spans="1:14" ht="15.75" customHeight="1" x14ac:dyDescent="0.3">
      <c r="A19" s="70">
        <v>7.58</v>
      </c>
      <c r="B19" s="159"/>
      <c r="C19" s="74"/>
      <c r="D19" s="75"/>
      <c r="E19" s="74"/>
      <c r="F19" s="159"/>
      <c r="G19" s="74">
        <v>1.75</v>
      </c>
      <c r="H19" s="75"/>
      <c r="I19" s="74"/>
      <c r="J19" s="159"/>
      <c r="K19" s="74"/>
      <c r="L19" s="75"/>
      <c r="M19" s="76"/>
      <c r="N19" s="35">
        <f>C19+E19+G19+I19+K19+M19</f>
        <v>1.75</v>
      </c>
    </row>
    <row r="20" spans="1:14" ht="12.75" customHeight="1" x14ac:dyDescent="0.3">
      <c r="A20" s="5"/>
      <c r="B20" s="49"/>
      <c r="C20" s="34"/>
      <c r="D20" s="49" t="s">
        <v>55</v>
      </c>
      <c r="E20" s="34"/>
      <c r="F20" s="49"/>
      <c r="G20" s="34"/>
      <c r="H20" s="28"/>
      <c r="I20" s="34"/>
      <c r="J20" s="28"/>
      <c r="K20" s="34"/>
      <c r="L20" s="28"/>
      <c r="M20" s="28"/>
      <c r="N20" s="34"/>
    </row>
    <row r="21" spans="1:14" ht="23.25" customHeight="1" x14ac:dyDescent="0.3">
      <c r="A21" s="10">
        <v>5</v>
      </c>
      <c r="B21" s="47"/>
      <c r="C21" s="35"/>
      <c r="D21" s="47" t="s">
        <v>56</v>
      </c>
      <c r="E21" s="35">
        <v>1.1499999999999999</v>
      </c>
      <c r="F21" s="47"/>
      <c r="G21" s="35"/>
      <c r="H21" s="77"/>
      <c r="I21" s="35"/>
      <c r="J21" s="77"/>
      <c r="K21" s="35"/>
      <c r="L21" s="77"/>
      <c r="M21" s="77"/>
      <c r="N21" s="35">
        <f>E21</f>
        <v>1.1499999999999999</v>
      </c>
    </row>
    <row r="22" spans="1:14" ht="16.5" customHeight="1" x14ac:dyDescent="0.3">
      <c r="A22" s="5"/>
      <c r="B22" s="89" t="s">
        <v>59</v>
      </c>
      <c r="C22" s="34"/>
      <c r="D22" s="28"/>
      <c r="E22" s="90"/>
      <c r="F22" s="49"/>
      <c r="G22" s="91"/>
      <c r="H22" s="92" t="s">
        <v>59</v>
      </c>
      <c r="I22" s="91"/>
      <c r="J22" s="28"/>
      <c r="K22" s="91"/>
      <c r="L22" s="28"/>
      <c r="M22" s="28"/>
      <c r="N22" s="34"/>
    </row>
    <row r="23" spans="1:14" ht="18.75" customHeight="1" x14ac:dyDescent="0.3">
      <c r="A23" s="10">
        <v>8.66</v>
      </c>
      <c r="B23" s="93" t="s">
        <v>60</v>
      </c>
      <c r="C23" s="35">
        <v>1</v>
      </c>
      <c r="D23" s="77"/>
      <c r="E23" s="94"/>
      <c r="F23" s="47"/>
      <c r="G23" s="95"/>
      <c r="H23" s="83" t="s">
        <v>60</v>
      </c>
      <c r="I23" s="95">
        <v>1</v>
      </c>
      <c r="J23" s="77"/>
      <c r="K23" s="95"/>
      <c r="L23" s="77"/>
      <c r="M23" s="77"/>
      <c r="N23" s="35">
        <v>2</v>
      </c>
    </row>
    <row r="24" spans="1:14" ht="15" customHeight="1" x14ac:dyDescent="0.3">
      <c r="A24" s="54"/>
      <c r="B24" s="78" t="s">
        <v>57</v>
      </c>
      <c r="C24" s="55"/>
      <c r="D24" s="78"/>
      <c r="E24" s="79"/>
      <c r="F24" s="80" t="s">
        <v>58</v>
      </c>
      <c r="G24" s="55"/>
      <c r="H24" s="80"/>
      <c r="I24" s="55"/>
      <c r="J24" s="80" t="s">
        <v>57</v>
      </c>
      <c r="K24" s="55"/>
      <c r="L24" s="80"/>
      <c r="M24" s="84"/>
      <c r="N24" s="55"/>
    </row>
    <row r="25" spans="1:14" ht="23.25" customHeight="1" x14ac:dyDescent="0.3">
      <c r="A25" s="10">
        <v>7.75</v>
      </c>
      <c r="B25" s="47" t="s">
        <v>19</v>
      </c>
      <c r="C25" s="35">
        <v>0.33</v>
      </c>
      <c r="D25" s="47"/>
      <c r="E25" s="81"/>
      <c r="F25" s="82" t="s">
        <v>20</v>
      </c>
      <c r="G25" s="35">
        <v>0.75</v>
      </c>
      <c r="H25" s="77"/>
      <c r="I25" s="35"/>
      <c r="J25" s="83" t="s">
        <v>21</v>
      </c>
      <c r="K25" s="35">
        <v>0.71</v>
      </c>
      <c r="L25" s="47"/>
      <c r="M25" s="77"/>
      <c r="N25" s="35">
        <f>C25+E25+G25+I25+K25+M25</f>
        <v>1.79</v>
      </c>
    </row>
    <row r="26" spans="1:14" ht="14.25" customHeight="1" x14ac:dyDescent="0.3">
      <c r="A26" s="85"/>
      <c r="B26" s="86" t="s">
        <v>61</v>
      </c>
      <c r="C26" s="87"/>
      <c r="D26" s="86"/>
      <c r="E26" s="87"/>
      <c r="F26" s="86"/>
      <c r="G26" s="87"/>
      <c r="H26" s="86" t="s">
        <v>61</v>
      </c>
      <c r="I26" s="87"/>
      <c r="J26" s="86"/>
      <c r="K26" s="87"/>
      <c r="L26" s="88"/>
      <c r="M26" s="88"/>
      <c r="N26" s="87"/>
    </row>
    <row r="27" spans="1:14" ht="15" customHeight="1" x14ac:dyDescent="0.3">
      <c r="A27" s="96">
        <v>11.52</v>
      </c>
      <c r="B27" s="97" t="s">
        <v>62</v>
      </c>
      <c r="C27" s="98">
        <v>1.33</v>
      </c>
      <c r="D27" s="97"/>
      <c r="E27" s="99"/>
      <c r="F27" s="97"/>
      <c r="G27" s="99"/>
      <c r="H27" s="97" t="s">
        <v>62</v>
      </c>
      <c r="I27" s="98">
        <v>1.33</v>
      </c>
      <c r="J27" s="97"/>
      <c r="K27" s="99"/>
      <c r="L27" s="97"/>
      <c r="M27" s="97"/>
      <c r="N27" s="98">
        <f>C27+E27+G27+I27+K27+M27</f>
        <v>2.66</v>
      </c>
    </row>
    <row r="28" spans="1:14" ht="15" customHeight="1" x14ac:dyDescent="0.3">
      <c r="A28" s="100"/>
      <c r="B28" s="101"/>
      <c r="C28" s="102"/>
      <c r="D28" s="101"/>
      <c r="E28" s="103"/>
      <c r="F28" s="101"/>
      <c r="G28" s="103"/>
      <c r="H28" s="101"/>
      <c r="I28" s="102"/>
      <c r="J28" s="101"/>
      <c r="K28" s="103"/>
      <c r="L28" s="104" t="s">
        <v>70</v>
      </c>
      <c r="M28" s="101"/>
      <c r="N28" s="102"/>
    </row>
    <row r="29" spans="1:14" ht="15" customHeight="1" x14ac:dyDescent="0.3">
      <c r="A29" s="100">
        <v>10.83</v>
      </c>
      <c r="B29" s="101"/>
      <c r="C29" s="102"/>
      <c r="D29" s="101"/>
      <c r="E29" s="103"/>
      <c r="F29" s="101"/>
      <c r="G29" s="103"/>
      <c r="H29" s="101"/>
      <c r="I29" s="102"/>
      <c r="J29" s="101"/>
      <c r="K29" s="103"/>
      <c r="L29" s="104"/>
      <c r="M29" s="104">
        <v>2.5</v>
      </c>
      <c r="N29" s="102">
        <f>C29+E29+G29+I29+K29+M29</f>
        <v>2.5</v>
      </c>
    </row>
    <row r="30" spans="1:14" x14ac:dyDescent="0.3">
      <c r="A30" s="105">
        <f>SUM(A4:A29)</f>
        <v>91.47999999999999</v>
      </c>
      <c r="B30" s="106" t="s">
        <v>10</v>
      </c>
      <c r="C30" s="106">
        <f>SUM(C4:C29)</f>
        <v>4.0200000000000005</v>
      </c>
      <c r="D30" s="107"/>
      <c r="E30" s="106">
        <f>SUM(E4:E29)</f>
        <v>4.97</v>
      </c>
      <c r="F30" s="108"/>
      <c r="G30" s="106">
        <f>SUM(G4:G29)</f>
        <v>3.76</v>
      </c>
      <c r="H30" s="106"/>
      <c r="I30" s="106">
        <f>SUM(I4:I29)</f>
        <v>2.66</v>
      </c>
      <c r="J30" s="106"/>
      <c r="K30" s="106">
        <f>SUM(K4:K29)</f>
        <v>3.19</v>
      </c>
      <c r="L30" s="107"/>
      <c r="M30" s="106">
        <f>SUM(M4:M29)</f>
        <v>2.5</v>
      </c>
      <c r="N30" s="106">
        <f>SUM(N4:N29)</f>
        <v>21.1</v>
      </c>
    </row>
    <row r="31" spans="1:14" x14ac:dyDescent="0.3">
      <c r="A31" s="1"/>
      <c r="B31" s="1"/>
      <c r="C31" s="1"/>
      <c r="D31" s="1"/>
      <c r="E31" s="1"/>
      <c r="F31" s="2"/>
      <c r="G31" s="1"/>
      <c r="H31" s="1"/>
      <c r="I31" s="1"/>
      <c r="J31" s="22"/>
      <c r="K31" s="1"/>
      <c r="L31" s="1"/>
      <c r="M31" s="1"/>
      <c r="N31" s="1"/>
    </row>
    <row r="32" spans="1:14" x14ac:dyDescent="0.3">
      <c r="A32" s="1"/>
      <c r="B32" s="1"/>
      <c r="C32" s="1"/>
      <c r="D32" s="1"/>
      <c r="E32" s="1"/>
      <c r="F32" s="2"/>
      <c r="G32" s="1"/>
      <c r="H32" s="1" t="s">
        <v>23</v>
      </c>
      <c r="I32" s="1"/>
      <c r="J32" s="22"/>
      <c r="K32" s="23">
        <f>N30*4.33</f>
        <v>91.363000000000014</v>
      </c>
      <c r="L32" s="23"/>
      <c r="M32" s="23"/>
      <c r="N32" s="1"/>
    </row>
    <row r="33" spans="1:14" x14ac:dyDescent="0.3">
      <c r="A33" s="1"/>
      <c r="B33" s="1" t="s">
        <v>24</v>
      </c>
      <c r="C33" s="1"/>
      <c r="D33" s="1"/>
      <c r="E33" s="1"/>
      <c r="F33" s="24" t="s">
        <v>63</v>
      </c>
      <c r="G33" s="1"/>
      <c r="H33" s="1"/>
      <c r="I33" s="14">
        <f>N30</f>
        <v>21.1</v>
      </c>
      <c r="J33" s="1"/>
      <c r="K33" s="1"/>
      <c r="L33" s="1"/>
      <c r="M33" s="1"/>
      <c r="N33" s="1"/>
    </row>
    <row r="34" spans="1:14" x14ac:dyDescent="0.3">
      <c r="A34" s="1"/>
      <c r="B34" s="1" t="s">
        <v>25</v>
      </c>
      <c r="C34" s="1"/>
      <c r="D34" s="1"/>
      <c r="F34" s="25"/>
      <c r="G34" s="1"/>
      <c r="H34" s="1"/>
      <c r="I34" s="1"/>
      <c r="J34" s="1"/>
      <c r="K34" s="1"/>
      <c r="L34" s="1"/>
      <c r="M34" s="1"/>
      <c r="N34" s="1"/>
    </row>
    <row r="35" spans="1:14" ht="17.25" customHeight="1" x14ac:dyDescent="0.3">
      <c r="A35" s="1"/>
      <c r="C35" s="1"/>
      <c r="D35" s="1"/>
      <c r="E35" s="1"/>
      <c r="F35" s="160" t="s">
        <v>68</v>
      </c>
      <c r="G35" s="160"/>
      <c r="H35" s="160"/>
      <c r="I35" s="1"/>
      <c r="J35" s="1"/>
      <c r="K35" s="1"/>
      <c r="L35" s="1"/>
      <c r="M35" s="1"/>
      <c r="N35" s="1"/>
    </row>
    <row r="36" spans="1:14" x14ac:dyDescent="0.3">
      <c r="F36" t="s">
        <v>69</v>
      </c>
    </row>
  </sheetData>
  <mergeCells count="4">
    <mergeCell ref="B18:B19"/>
    <mergeCell ref="F18:F19"/>
    <mergeCell ref="J18:J19"/>
    <mergeCell ref="F35:H35"/>
  </mergeCells>
  <pageMargins left="0" right="0" top="0" bottom="0" header="0" footer="0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opLeftCell="A7" workbookViewId="0">
      <selection sqref="A1:N24"/>
    </sheetView>
  </sheetViews>
  <sheetFormatPr baseColWidth="10" defaultRowHeight="14.4" x14ac:dyDescent="0.3"/>
  <cols>
    <col min="1" max="1" width="6.88671875" customWidth="1"/>
    <col min="3" max="3" width="5.88671875" customWidth="1"/>
    <col min="4" max="4" width="17.88671875" customWidth="1"/>
    <col min="5" max="5" width="6" customWidth="1"/>
    <col min="6" max="6" width="19.109375" customWidth="1"/>
    <col min="7" max="7" width="5.6640625" customWidth="1"/>
    <col min="8" max="8" width="18.88671875" customWidth="1"/>
    <col min="9" max="9" width="5.6640625" customWidth="1"/>
    <col min="10" max="10" width="19" customWidth="1"/>
    <col min="11" max="11" width="6.5546875" customWidth="1"/>
    <col min="12" max="12" width="5.33203125" customWidth="1"/>
    <col min="13" max="13" width="5.109375" customWidth="1"/>
    <col min="14" max="14" width="5.44140625" customWidth="1"/>
  </cols>
  <sheetData>
    <row r="1" spans="1:14" x14ac:dyDescent="0.3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3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3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x14ac:dyDescent="0.3">
      <c r="A4" s="54"/>
      <c r="B4" s="6" t="s">
        <v>11</v>
      </c>
      <c r="C4" s="15"/>
      <c r="D4" s="8"/>
      <c r="E4" s="15"/>
      <c r="F4" s="6"/>
      <c r="G4" s="15"/>
      <c r="H4" s="6" t="s">
        <v>11</v>
      </c>
      <c r="I4" s="16"/>
      <c r="J4" s="6"/>
      <c r="K4" s="15"/>
      <c r="L4" s="8"/>
      <c r="M4" s="15"/>
      <c r="N4" s="15"/>
    </row>
    <row r="5" spans="1:14" ht="39" customHeight="1" x14ac:dyDescent="0.3">
      <c r="A5" s="10">
        <v>7.32</v>
      </c>
      <c r="B5" s="11" t="s">
        <v>12</v>
      </c>
      <c r="C5" s="11">
        <v>1.36</v>
      </c>
      <c r="D5" s="11"/>
      <c r="E5" s="12"/>
      <c r="F5" s="13"/>
      <c r="G5" s="11"/>
      <c r="H5" s="46" t="s">
        <v>36</v>
      </c>
      <c r="I5" s="11">
        <v>0.33</v>
      </c>
      <c r="J5" s="11"/>
      <c r="K5" s="11"/>
      <c r="L5" s="11"/>
      <c r="M5" s="11"/>
      <c r="N5" s="11">
        <f>C5+E5+G5+I5+K5+M5</f>
        <v>1.6900000000000002</v>
      </c>
    </row>
    <row r="6" spans="1:14" x14ac:dyDescent="0.3">
      <c r="A6" s="5"/>
      <c r="B6" s="7"/>
      <c r="C6" s="7"/>
      <c r="D6" s="7" t="s">
        <v>15</v>
      </c>
      <c r="E6" s="9"/>
      <c r="F6" s="9"/>
      <c r="G6" s="9"/>
      <c r="H6" s="7"/>
      <c r="I6" s="7"/>
      <c r="J6" s="7"/>
      <c r="K6" s="7"/>
      <c r="L6" s="7"/>
      <c r="M6" s="7"/>
      <c r="N6" s="7"/>
    </row>
    <row r="7" spans="1:14" x14ac:dyDescent="0.3">
      <c r="A7" s="10">
        <v>5</v>
      </c>
      <c r="B7" s="11"/>
      <c r="C7" s="11"/>
      <c r="D7" s="13" t="s">
        <v>12</v>
      </c>
      <c r="E7" s="13">
        <v>1.1499999999999999</v>
      </c>
      <c r="F7" s="13"/>
      <c r="G7" s="11"/>
      <c r="H7" s="11"/>
      <c r="I7" s="11"/>
      <c r="J7" s="11"/>
      <c r="K7" s="11"/>
      <c r="L7" s="13"/>
      <c r="M7" s="11"/>
      <c r="N7" s="11">
        <f>C7+E7+G7+I7+K7+M7</f>
        <v>1.1499999999999999</v>
      </c>
    </row>
    <row r="8" spans="1:14" ht="15" customHeight="1" x14ac:dyDescent="0.3">
      <c r="A8" s="5"/>
      <c r="B8" s="6"/>
      <c r="C8" s="15"/>
      <c r="D8" s="16" t="s">
        <v>16</v>
      </c>
      <c r="E8" s="16"/>
      <c r="F8" s="6"/>
      <c r="G8" s="15"/>
      <c r="H8" s="6"/>
      <c r="I8" s="15"/>
      <c r="J8" s="16" t="s">
        <v>16</v>
      </c>
      <c r="K8" s="7"/>
      <c r="L8" s="7"/>
      <c r="M8" s="7"/>
      <c r="N8" s="7"/>
    </row>
    <row r="9" spans="1:14" x14ac:dyDescent="0.3">
      <c r="A9" s="10">
        <v>5.33</v>
      </c>
      <c r="B9" s="11"/>
      <c r="C9" s="11"/>
      <c r="D9" s="13" t="s">
        <v>17</v>
      </c>
      <c r="E9" s="13">
        <v>0.25</v>
      </c>
      <c r="F9" s="13"/>
      <c r="G9" s="11"/>
      <c r="H9" s="11"/>
      <c r="I9" s="11"/>
      <c r="J9" s="13" t="s">
        <v>12</v>
      </c>
      <c r="K9" s="11">
        <v>0.98</v>
      </c>
      <c r="L9" s="13"/>
      <c r="M9" s="11"/>
      <c r="N9" s="11">
        <f>C9+E9+G9+I9+K9+M9</f>
        <v>1.23</v>
      </c>
    </row>
    <row r="10" spans="1:14" ht="18" customHeight="1" x14ac:dyDescent="0.3">
      <c r="A10" s="5"/>
      <c r="B10" s="6"/>
      <c r="C10" s="15"/>
      <c r="D10" s="6" t="s">
        <v>22</v>
      </c>
      <c r="E10" s="15"/>
      <c r="F10" s="16"/>
      <c r="G10" s="15"/>
      <c r="H10" s="6"/>
      <c r="I10" s="15"/>
      <c r="J10" s="6"/>
      <c r="K10" s="7"/>
      <c r="L10" s="7"/>
      <c r="M10" s="7"/>
      <c r="N10" s="7"/>
    </row>
    <row r="11" spans="1:14" x14ac:dyDescent="0.3">
      <c r="A11" s="10">
        <v>4</v>
      </c>
      <c r="B11" s="17"/>
      <c r="C11" s="11"/>
      <c r="D11" s="11" t="s">
        <v>12</v>
      </c>
      <c r="E11" s="11">
        <v>0.92</v>
      </c>
      <c r="F11" s="13"/>
      <c r="G11" s="11"/>
      <c r="H11" s="11"/>
      <c r="I11" s="11"/>
      <c r="J11" s="13"/>
      <c r="K11" s="11"/>
      <c r="L11" s="13"/>
      <c r="M11" s="11"/>
      <c r="N11" s="11">
        <f>C11+E11+G11+I11+K11+M11</f>
        <v>0.92</v>
      </c>
    </row>
    <row r="12" spans="1:14" x14ac:dyDescent="0.3">
      <c r="A12" s="48"/>
      <c r="B12" s="49"/>
      <c r="C12" s="37"/>
      <c r="D12" s="7" t="s">
        <v>38</v>
      </c>
      <c r="E12" s="50"/>
      <c r="F12" s="9"/>
      <c r="G12" s="7"/>
      <c r="H12" s="7"/>
      <c r="I12" s="7"/>
      <c r="J12" s="7" t="s">
        <v>38</v>
      </c>
      <c r="K12" s="7"/>
      <c r="L12" s="7"/>
      <c r="M12" s="7"/>
      <c r="N12" s="37"/>
    </row>
    <row r="13" spans="1:14" x14ac:dyDescent="0.3">
      <c r="A13" s="51">
        <v>12.99</v>
      </c>
      <c r="B13" s="47"/>
      <c r="C13" s="36"/>
      <c r="D13" s="11"/>
      <c r="E13" s="52">
        <v>1.5</v>
      </c>
      <c r="F13" s="13"/>
      <c r="G13" s="11"/>
      <c r="H13" s="11"/>
      <c r="I13" s="11"/>
      <c r="J13" s="11"/>
      <c r="K13" s="11">
        <v>1.5</v>
      </c>
      <c r="L13" s="11"/>
      <c r="M13" s="11"/>
      <c r="N13" s="36">
        <f>C13+E13+G13+I13+K13</f>
        <v>3</v>
      </c>
    </row>
    <row r="14" spans="1:14" ht="16.5" customHeight="1" x14ac:dyDescent="0.3">
      <c r="A14" s="5"/>
      <c r="B14" s="7"/>
      <c r="C14" s="34"/>
      <c r="D14" s="9"/>
      <c r="E14" s="9"/>
      <c r="F14" s="9" t="s">
        <v>30</v>
      </c>
      <c r="G14" s="37"/>
      <c r="H14" s="7"/>
      <c r="I14" s="7"/>
      <c r="J14" s="9"/>
      <c r="K14" s="7"/>
      <c r="L14" s="9"/>
      <c r="M14" s="7"/>
      <c r="N14" s="53"/>
    </row>
    <row r="15" spans="1:14" x14ac:dyDescent="0.3">
      <c r="A15" s="54">
        <v>3</v>
      </c>
      <c r="B15" s="15"/>
      <c r="C15" s="55"/>
      <c r="D15" s="16"/>
      <c r="E15" s="16"/>
      <c r="F15" s="16" t="s">
        <v>31</v>
      </c>
      <c r="G15" s="53">
        <v>0.69</v>
      </c>
      <c r="H15" s="15"/>
      <c r="I15" s="15"/>
      <c r="J15" s="16"/>
      <c r="K15" s="15"/>
      <c r="L15" s="16"/>
      <c r="N15" s="15">
        <f>C15+E15+G15+I15+K15</f>
        <v>0.69</v>
      </c>
    </row>
    <row r="16" spans="1:14" ht="14.25" customHeight="1" x14ac:dyDescent="0.3">
      <c r="A16" s="5"/>
      <c r="B16" s="56"/>
      <c r="C16" s="28"/>
      <c r="D16" s="42"/>
      <c r="E16" s="7"/>
      <c r="F16" s="29" t="s">
        <v>28</v>
      </c>
      <c r="G16" s="30"/>
      <c r="H16" s="29"/>
      <c r="I16" s="30"/>
      <c r="J16" s="57"/>
      <c r="K16" s="7"/>
      <c r="L16" s="7"/>
      <c r="M16" s="56"/>
      <c r="N16" s="7"/>
    </row>
    <row r="17" spans="1:14" ht="29.25" customHeight="1" x14ac:dyDescent="0.3">
      <c r="A17" s="10">
        <v>2.5</v>
      </c>
      <c r="B17" s="11"/>
      <c r="C17" s="58"/>
      <c r="D17" s="11"/>
      <c r="E17" s="12"/>
      <c r="F17" s="32" t="s">
        <v>29</v>
      </c>
      <c r="G17" s="59">
        <v>0.56999999999999995</v>
      </c>
      <c r="H17" s="32"/>
      <c r="I17" s="59"/>
      <c r="J17" s="11"/>
      <c r="K17" s="11"/>
      <c r="L17" s="11"/>
      <c r="M17" s="60"/>
      <c r="N17" s="11">
        <f>C17+E17+G17+I17+K17</f>
        <v>0.56999999999999995</v>
      </c>
    </row>
    <row r="18" spans="1:14" x14ac:dyDescent="0.3">
      <c r="A18" s="18"/>
      <c r="B18" s="7"/>
      <c r="C18" s="7"/>
      <c r="D18" s="7"/>
      <c r="E18" s="7"/>
      <c r="F18" s="9"/>
      <c r="G18" s="7"/>
      <c r="H18" s="7"/>
      <c r="I18" s="7"/>
      <c r="J18" s="7"/>
      <c r="K18" s="7"/>
      <c r="L18" s="15"/>
      <c r="M18" s="15"/>
      <c r="N18" s="15"/>
    </row>
    <row r="19" spans="1:14" x14ac:dyDescent="0.3">
      <c r="A19" s="18">
        <f>SUM(A4:A18)</f>
        <v>40.14</v>
      </c>
      <c r="B19" s="10" t="s">
        <v>10</v>
      </c>
      <c r="C19" s="10">
        <f>SUM(C4:C18)</f>
        <v>1.36</v>
      </c>
      <c r="D19" s="19"/>
      <c r="E19" s="19">
        <f>SUM(E4:E18)</f>
        <v>3.82</v>
      </c>
      <c r="F19" s="20"/>
      <c r="G19" s="10">
        <f>SUM(G4:G18)</f>
        <v>1.2599999999999998</v>
      </c>
      <c r="H19" s="10"/>
      <c r="I19" s="10">
        <f>SUM(I4:I18)</f>
        <v>0.33</v>
      </c>
      <c r="J19" s="10"/>
      <c r="K19" s="19">
        <f>SUM(K5:K18)</f>
        <v>2.48</v>
      </c>
      <c r="L19" s="19"/>
      <c r="M19" s="19">
        <f>SUM(M5:M18)</f>
        <v>0</v>
      </c>
      <c r="N19" s="21">
        <f>SUM(N5:N18)</f>
        <v>9.25</v>
      </c>
    </row>
    <row r="20" spans="1:14" x14ac:dyDescent="0.3">
      <c r="A20" s="1"/>
      <c r="B20" s="1"/>
      <c r="C20" s="1"/>
      <c r="D20" s="1"/>
      <c r="E20" s="1"/>
      <c r="F20" s="2"/>
      <c r="G20" s="1"/>
      <c r="H20" s="1"/>
      <c r="I20" s="1"/>
      <c r="J20" s="22"/>
      <c r="K20" s="1"/>
      <c r="L20" s="1"/>
      <c r="M20" s="1"/>
      <c r="N20" s="1"/>
    </row>
    <row r="21" spans="1:14" x14ac:dyDescent="0.3">
      <c r="A21" s="1"/>
      <c r="B21" s="1"/>
      <c r="C21" s="1"/>
      <c r="D21" s="1"/>
      <c r="E21" s="1"/>
      <c r="F21" s="2"/>
      <c r="G21" s="1"/>
      <c r="H21" s="1" t="s">
        <v>23</v>
      </c>
      <c r="I21" s="1"/>
      <c r="J21" s="22"/>
      <c r="K21" s="23">
        <f>N19*4.33</f>
        <v>40.052500000000002</v>
      </c>
      <c r="L21" s="23"/>
      <c r="M21" s="23"/>
      <c r="N21" s="1"/>
    </row>
    <row r="22" spans="1:14" x14ac:dyDescent="0.3">
      <c r="A22" s="1"/>
      <c r="B22" s="1"/>
      <c r="C22" s="1"/>
      <c r="D22" s="1"/>
      <c r="E22" s="1"/>
      <c r="F22" s="2"/>
      <c r="G22" s="1"/>
      <c r="H22" s="1"/>
      <c r="I22" s="14">
        <f>N19</f>
        <v>9.25</v>
      </c>
      <c r="J22" s="1"/>
      <c r="K22" s="1"/>
      <c r="L22" s="1"/>
      <c r="M22" s="1"/>
      <c r="N22" s="1"/>
    </row>
    <row r="23" spans="1:14" x14ac:dyDescent="0.3">
      <c r="A23" s="1"/>
      <c r="B23" s="1" t="s">
        <v>24</v>
      </c>
      <c r="C23" s="1"/>
      <c r="D23" s="1"/>
      <c r="E23" s="24" t="s">
        <v>53</v>
      </c>
      <c r="F23" s="25"/>
      <c r="G23" s="1"/>
      <c r="H23" s="1"/>
      <c r="I23" s="1"/>
      <c r="J23" s="1"/>
      <c r="K23" s="1"/>
      <c r="L23" s="1"/>
      <c r="M23" s="1"/>
      <c r="N23" s="1"/>
    </row>
    <row r="24" spans="1:14" x14ac:dyDescent="0.3">
      <c r="A24" s="1"/>
      <c r="B24" s="1" t="s">
        <v>25</v>
      </c>
      <c r="C24" s="1"/>
      <c r="D24" s="1"/>
      <c r="E24" s="1"/>
      <c r="F24" s="2"/>
      <c r="G24" s="1"/>
      <c r="H24" s="1"/>
      <c r="I24" s="1"/>
      <c r="J24" s="1"/>
      <c r="K24" s="1"/>
      <c r="L24" s="1"/>
      <c r="M24" s="1"/>
      <c r="N24" s="1"/>
    </row>
    <row r="27" spans="1:14" x14ac:dyDescent="0.3">
      <c r="F27" t="s">
        <v>54</v>
      </c>
    </row>
  </sheetData>
  <pageMargins left="0" right="0" top="0" bottom="0" header="0" footer="0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sqref="A1:N25"/>
    </sheetView>
  </sheetViews>
  <sheetFormatPr baseColWidth="10" defaultRowHeight="14.4" x14ac:dyDescent="0.3"/>
  <cols>
    <col min="1" max="1" width="6.33203125" customWidth="1"/>
    <col min="3" max="3" width="6.6640625" customWidth="1"/>
    <col min="4" max="4" width="18.88671875" customWidth="1"/>
    <col min="5" max="5" width="6" customWidth="1"/>
    <col min="6" max="6" width="15.5546875" customWidth="1"/>
    <col min="7" max="7" width="5.44140625" customWidth="1"/>
    <col min="8" max="8" width="23.6640625" customWidth="1"/>
    <col min="9" max="9" width="5.44140625" customWidth="1"/>
    <col min="10" max="10" width="22.5546875" customWidth="1"/>
    <col min="11" max="11" width="4.6640625" customWidth="1"/>
    <col min="12" max="12" width="5" customWidth="1"/>
    <col min="13" max="13" width="3.88671875" customWidth="1"/>
    <col min="14" max="14" width="6" customWidth="1"/>
  </cols>
  <sheetData>
    <row r="1" spans="1:14" x14ac:dyDescent="0.3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3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3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x14ac:dyDescent="0.3">
      <c r="A4" s="54"/>
      <c r="B4" s="6" t="s">
        <v>11</v>
      </c>
      <c r="C4" s="15"/>
      <c r="D4" s="8"/>
      <c r="E4" s="15"/>
      <c r="F4" s="6"/>
      <c r="G4" s="15"/>
      <c r="H4" s="6" t="s">
        <v>11</v>
      </c>
      <c r="I4" s="16"/>
      <c r="J4" s="6"/>
      <c r="K4" s="15"/>
      <c r="L4" s="8"/>
      <c r="M4" s="15"/>
      <c r="N4" s="15"/>
    </row>
    <row r="5" spans="1:14" ht="34.5" customHeight="1" x14ac:dyDescent="0.3">
      <c r="A5" s="10">
        <v>7.32</v>
      </c>
      <c r="B5" s="11" t="s">
        <v>12</v>
      </c>
      <c r="C5" s="11">
        <v>1.36</v>
      </c>
      <c r="D5" s="11"/>
      <c r="E5" s="12"/>
      <c r="F5" s="13"/>
      <c r="G5" s="11"/>
      <c r="H5" s="46" t="s">
        <v>36</v>
      </c>
      <c r="I5" s="11">
        <v>0.33</v>
      </c>
      <c r="J5" s="11"/>
      <c r="K5" s="11"/>
      <c r="L5" s="11"/>
      <c r="M5" s="11"/>
      <c r="N5" s="11">
        <f>C5+E5+G5+I5+K5+M5</f>
        <v>1.6900000000000002</v>
      </c>
    </row>
    <row r="6" spans="1:14" x14ac:dyDescent="0.3">
      <c r="A6" s="5"/>
      <c r="B6" s="7"/>
      <c r="C6" s="7"/>
      <c r="D6" s="7" t="s">
        <v>15</v>
      </c>
      <c r="E6" s="9"/>
      <c r="F6" s="9"/>
      <c r="G6" s="9"/>
      <c r="H6" s="7"/>
      <c r="I6" s="7"/>
      <c r="J6" s="7"/>
      <c r="K6" s="7"/>
      <c r="L6" s="7"/>
      <c r="M6" s="7"/>
      <c r="N6" s="7"/>
    </row>
    <row r="7" spans="1:14" x14ac:dyDescent="0.3">
      <c r="A7" s="10">
        <v>5</v>
      </c>
      <c r="B7" s="11"/>
      <c r="C7" s="11"/>
      <c r="D7" s="13" t="s">
        <v>12</v>
      </c>
      <c r="E7" s="13">
        <v>1.1499999999999999</v>
      </c>
      <c r="F7" s="13"/>
      <c r="G7" s="11"/>
      <c r="H7" s="11"/>
      <c r="I7" s="11"/>
      <c r="J7" s="11"/>
      <c r="K7" s="11"/>
      <c r="L7" s="13"/>
      <c r="M7" s="11"/>
      <c r="N7" s="11">
        <f>C7+E7+G7+I7+K7+M7</f>
        <v>1.1499999999999999</v>
      </c>
    </row>
    <row r="8" spans="1:14" x14ac:dyDescent="0.3">
      <c r="A8" s="5"/>
      <c r="B8" s="6"/>
      <c r="C8" s="15"/>
      <c r="D8" s="16" t="s">
        <v>16</v>
      </c>
      <c r="E8" s="16"/>
      <c r="F8" s="6"/>
      <c r="G8" s="15"/>
      <c r="H8" s="6"/>
      <c r="I8" s="15"/>
      <c r="J8" s="16" t="s">
        <v>16</v>
      </c>
      <c r="K8" s="7"/>
      <c r="L8" s="7"/>
      <c r="M8" s="7"/>
      <c r="N8" s="7"/>
    </row>
    <row r="9" spans="1:14" x14ac:dyDescent="0.3">
      <c r="A9" s="10">
        <v>5.33</v>
      </c>
      <c r="B9" s="11"/>
      <c r="C9" s="11"/>
      <c r="D9" s="13" t="s">
        <v>17</v>
      </c>
      <c r="E9" s="13">
        <v>0.25</v>
      </c>
      <c r="F9" s="13"/>
      <c r="G9" s="11"/>
      <c r="H9" s="11"/>
      <c r="I9" s="11"/>
      <c r="J9" s="13" t="s">
        <v>12</v>
      </c>
      <c r="K9" s="11">
        <v>0.98</v>
      </c>
      <c r="L9" s="13"/>
      <c r="M9" s="11"/>
      <c r="N9" s="11">
        <f>C9+E9+G9+I9+K9+M9</f>
        <v>1.23</v>
      </c>
    </row>
    <row r="10" spans="1:14" ht="13.5" customHeight="1" x14ac:dyDescent="0.3">
      <c r="A10" s="5"/>
      <c r="B10" s="6"/>
      <c r="C10" s="15"/>
      <c r="D10" s="16"/>
      <c r="E10" s="16"/>
      <c r="F10" s="16"/>
      <c r="G10" s="15"/>
      <c r="H10" s="6" t="s">
        <v>22</v>
      </c>
      <c r="I10" s="15"/>
      <c r="J10" s="6"/>
      <c r="K10" s="7"/>
      <c r="L10" s="7"/>
      <c r="M10" s="7"/>
      <c r="N10" s="7"/>
    </row>
    <row r="11" spans="1:14" x14ac:dyDescent="0.3">
      <c r="A11" s="10">
        <v>4</v>
      </c>
      <c r="B11" s="17"/>
      <c r="C11" s="11"/>
      <c r="D11" s="13"/>
      <c r="E11" s="13"/>
      <c r="F11" s="13"/>
      <c r="G11" s="11"/>
      <c r="H11" s="11" t="s">
        <v>12</v>
      </c>
      <c r="I11" s="11">
        <v>0.92</v>
      </c>
      <c r="J11" s="13"/>
      <c r="K11" s="11"/>
      <c r="L11" s="13"/>
      <c r="M11" s="11"/>
      <c r="N11" s="11">
        <f>C11+E11+G11+I11+K11+M11</f>
        <v>0.92</v>
      </c>
    </row>
    <row r="12" spans="1:14" x14ac:dyDescent="0.3">
      <c r="A12" s="48"/>
      <c r="B12" s="49"/>
      <c r="C12" s="37"/>
      <c r="D12" s="7" t="s">
        <v>38</v>
      </c>
      <c r="E12" s="50"/>
      <c r="F12" s="9"/>
      <c r="G12" s="7"/>
      <c r="H12" s="7"/>
      <c r="I12" s="7"/>
      <c r="J12" s="7" t="s">
        <v>38</v>
      </c>
      <c r="K12" s="7"/>
      <c r="L12" s="7"/>
      <c r="M12" s="7"/>
      <c r="N12" s="37"/>
    </row>
    <row r="13" spans="1:14" x14ac:dyDescent="0.3">
      <c r="A13" s="51">
        <v>12.99</v>
      </c>
      <c r="B13" s="47"/>
      <c r="C13" s="36"/>
      <c r="D13" s="11"/>
      <c r="E13" s="52">
        <v>1.5</v>
      </c>
      <c r="F13" s="13"/>
      <c r="G13" s="11"/>
      <c r="H13" s="11"/>
      <c r="I13" s="11"/>
      <c r="J13" s="11"/>
      <c r="K13" s="11">
        <v>1.5</v>
      </c>
      <c r="L13" s="11"/>
      <c r="M13" s="11"/>
      <c r="N13" s="36">
        <f>C13+E13+G13+I13+K13</f>
        <v>3</v>
      </c>
    </row>
    <row r="14" spans="1:14" ht="24.6" x14ac:dyDescent="0.3">
      <c r="A14" s="5"/>
      <c r="B14" s="7"/>
      <c r="C14" s="34"/>
      <c r="D14" s="9"/>
      <c r="E14" s="9"/>
      <c r="F14" s="9" t="s">
        <v>30</v>
      </c>
      <c r="G14" s="37"/>
      <c r="H14" s="7"/>
      <c r="I14" s="7"/>
      <c r="J14" s="9"/>
      <c r="K14" s="7"/>
      <c r="L14" s="9"/>
      <c r="M14" s="7"/>
      <c r="N14" s="53"/>
    </row>
    <row r="15" spans="1:14" x14ac:dyDescent="0.3">
      <c r="A15" s="54">
        <v>3</v>
      </c>
      <c r="B15" s="15"/>
      <c r="C15" s="55"/>
      <c r="D15" s="16"/>
      <c r="E15" s="16"/>
      <c r="F15" s="16" t="s">
        <v>31</v>
      </c>
      <c r="G15" s="53">
        <v>0.69</v>
      </c>
      <c r="H15" s="15"/>
      <c r="I15" s="15"/>
      <c r="J15" s="16"/>
      <c r="K15" s="15"/>
      <c r="L15" s="16"/>
      <c r="N15" s="15">
        <f>C15+E15+G15+I15+K15</f>
        <v>0.69</v>
      </c>
    </row>
    <row r="16" spans="1:14" ht="34.200000000000003" customHeight="1" x14ac:dyDescent="0.3">
      <c r="A16" s="5"/>
      <c r="B16" s="56"/>
      <c r="C16" s="28"/>
      <c r="D16" s="42"/>
      <c r="E16" s="7"/>
      <c r="F16" s="29" t="s">
        <v>28</v>
      </c>
      <c r="G16" s="30"/>
      <c r="H16" s="29"/>
      <c r="I16" s="30"/>
      <c r="J16" s="57"/>
      <c r="K16" s="7"/>
      <c r="L16" s="7"/>
      <c r="M16" s="56"/>
      <c r="N16" s="7"/>
    </row>
    <row r="17" spans="1:14" ht="43.2" customHeight="1" x14ac:dyDescent="0.3">
      <c r="A17" s="10">
        <v>2.5</v>
      </c>
      <c r="B17" s="11"/>
      <c r="C17" s="58"/>
      <c r="D17" s="11"/>
      <c r="E17" s="12"/>
      <c r="F17" s="32" t="s">
        <v>29</v>
      </c>
      <c r="G17" s="59">
        <v>0.56999999999999995</v>
      </c>
      <c r="H17" s="32"/>
      <c r="I17" s="59"/>
      <c r="J17" s="11"/>
      <c r="K17" s="11"/>
      <c r="L17" s="11"/>
      <c r="M17" s="60"/>
      <c r="N17" s="11">
        <f>C17+E17+G17+I17+K17</f>
        <v>0.56999999999999995</v>
      </c>
    </row>
    <row r="18" spans="1:14" x14ac:dyDescent="0.3">
      <c r="A18" s="18"/>
      <c r="B18" s="7"/>
      <c r="C18" s="7"/>
      <c r="D18" s="7"/>
      <c r="E18" s="7"/>
      <c r="F18" s="9"/>
      <c r="G18" s="7"/>
      <c r="H18" s="7"/>
      <c r="I18" s="7"/>
      <c r="J18" s="7"/>
      <c r="K18" s="7"/>
      <c r="L18" s="15"/>
      <c r="M18" s="15"/>
      <c r="N18" s="15"/>
    </row>
    <row r="19" spans="1:14" x14ac:dyDescent="0.3">
      <c r="A19" s="18">
        <f>SUM(A4:A18)</f>
        <v>40.14</v>
      </c>
      <c r="B19" s="10" t="s">
        <v>10</v>
      </c>
      <c r="C19" s="10">
        <f>SUM(C4:C18)</f>
        <v>1.36</v>
      </c>
      <c r="D19" s="19"/>
      <c r="E19" s="19">
        <f>SUM(E4:E18)</f>
        <v>2.9</v>
      </c>
      <c r="F19" s="20"/>
      <c r="G19" s="10">
        <f>SUM(G4:G18)</f>
        <v>1.2599999999999998</v>
      </c>
      <c r="H19" s="10"/>
      <c r="I19" s="10">
        <f>SUM(I4:I18)</f>
        <v>1.25</v>
      </c>
      <c r="J19" s="10"/>
      <c r="K19" s="19">
        <f>SUM(K5:K18)</f>
        <v>2.48</v>
      </c>
      <c r="L19" s="19"/>
      <c r="M19" s="19">
        <f>SUM(M5:M18)</f>
        <v>0</v>
      </c>
      <c r="N19" s="21">
        <f>SUM(N5:N18)</f>
        <v>9.25</v>
      </c>
    </row>
    <row r="20" spans="1:14" x14ac:dyDescent="0.3">
      <c r="A20" s="1"/>
      <c r="B20" s="1"/>
      <c r="C20" s="1"/>
      <c r="D20" s="1"/>
      <c r="E20" s="1"/>
      <c r="F20" s="2"/>
      <c r="G20" s="1"/>
      <c r="H20" s="1"/>
      <c r="I20" s="1"/>
      <c r="J20" s="22"/>
      <c r="K20" s="1"/>
      <c r="L20" s="1"/>
      <c r="M20" s="1"/>
      <c r="N20" s="1"/>
    </row>
    <row r="21" spans="1:14" x14ac:dyDescent="0.3">
      <c r="A21" s="1"/>
      <c r="B21" s="1"/>
      <c r="C21" s="1"/>
      <c r="D21" s="1"/>
      <c r="E21" s="1"/>
      <c r="F21" s="2"/>
      <c r="G21" s="1"/>
      <c r="H21" s="1" t="s">
        <v>23</v>
      </c>
      <c r="I21" s="1"/>
      <c r="J21" s="22"/>
      <c r="K21" s="23">
        <f>N19*4.33</f>
        <v>40.052500000000002</v>
      </c>
      <c r="L21" s="23"/>
      <c r="M21" s="23"/>
      <c r="N21" s="1"/>
    </row>
    <row r="22" spans="1:14" x14ac:dyDescent="0.3">
      <c r="A22" s="1"/>
      <c r="B22" s="1"/>
      <c r="C22" s="1"/>
      <c r="D22" s="1"/>
      <c r="E22" s="1"/>
      <c r="F22" s="2"/>
      <c r="G22" s="1"/>
      <c r="H22" s="1"/>
      <c r="I22" s="14">
        <f>N19</f>
        <v>9.25</v>
      </c>
      <c r="J22" s="1"/>
      <c r="K22" s="1"/>
      <c r="L22" s="1"/>
      <c r="M22" s="1"/>
      <c r="N22" s="1"/>
    </row>
    <row r="23" spans="1:14" x14ac:dyDescent="0.3">
      <c r="A23" s="1"/>
      <c r="B23" s="1" t="s">
        <v>24</v>
      </c>
      <c r="C23" s="1"/>
      <c r="D23" s="1"/>
      <c r="E23" s="24" t="s">
        <v>52</v>
      </c>
      <c r="F23" s="25"/>
      <c r="G23" s="1"/>
      <c r="H23" s="1"/>
      <c r="I23" s="1"/>
      <c r="J23" s="1"/>
      <c r="K23" s="1"/>
      <c r="L23" s="1"/>
      <c r="M23" s="1"/>
      <c r="N23" s="1"/>
    </row>
    <row r="24" spans="1:14" x14ac:dyDescent="0.3">
      <c r="A24" s="1"/>
      <c r="B24" s="1" t="s">
        <v>25</v>
      </c>
      <c r="C24" s="1"/>
      <c r="D24" s="1"/>
      <c r="E24" s="1"/>
      <c r="F24" s="2"/>
      <c r="G24" s="1"/>
      <c r="H24" s="1"/>
      <c r="I24" s="1"/>
      <c r="J24" s="1"/>
      <c r="K24" s="1"/>
      <c r="L24" s="1"/>
      <c r="M24" s="1"/>
      <c r="N24" s="1"/>
    </row>
  </sheetData>
  <pageMargins left="0" right="0" top="0" bottom="0" header="0" footer="0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sqref="A1:N27"/>
    </sheetView>
  </sheetViews>
  <sheetFormatPr baseColWidth="10" defaultRowHeight="14.4" x14ac:dyDescent="0.3"/>
  <cols>
    <col min="1" max="1" width="6.6640625" customWidth="1"/>
    <col min="3" max="3" width="5.109375" customWidth="1"/>
    <col min="4" max="4" width="18.33203125" customWidth="1"/>
    <col min="5" max="5" width="5.109375" customWidth="1"/>
    <col min="6" max="6" width="17.44140625" customWidth="1"/>
    <col min="7" max="7" width="4.6640625" customWidth="1"/>
    <col min="8" max="8" width="22.109375" customWidth="1"/>
    <col min="9" max="9" width="4.6640625" customWidth="1"/>
    <col min="10" max="10" width="22.109375" customWidth="1"/>
    <col min="11" max="11" width="5.88671875" customWidth="1"/>
    <col min="12" max="12" width="4.33203125" customWidth="1"/>
    <col min="13" max="13" width="5.44140625" customWidth="1"/>
    <col min="14" max="14" width="5.6640625" customWidth="1"/>
  </cols>
  <sheetData>
    <row r="1" spans="1:14" x14ac:dyDescent="0.3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3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3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x14ac:dyDescent="0.3">
      <c r="A4" s="65"/>
      <c r="B4" s="161"/>
      <c r="C4" s="65"/>
      <c r="D4" s="66"/>
      <c r="E4" s="65"/>
      <c r="F4" s="161" t="s">
        <v>48</v>
      </c>
      <c r="G4" s="65"/>
      <c r="H4" s="66"/>
      <c r="I4" s="65"/>
      <c r="J4" s="161"/>
      <c r="K4" s="65"/>
      <c r="L4" s="66"/>
      <c r="M4" s="65"/>
      <c r="N4" s="65"/>
    </row>
    <row r="5" spans="1:14" x14ac:dyDescent="0.3">
      <c r="A5" s="70">
        <v>7.58</v>
      </c>
      <c r="B5" s="162"/>
      <c r="C5" s="70"/>
      <c r="D5" s="68"/>
      <c r="E5" s="70"/>
      <c r="F5" s="162"/>
      <c r="G5" s="70">
        <v>1.75</v>
      </c>
      <c r="H5" s="68"/>
      <c r="I5" s="70"/>
      <c r="J5" s="162"/>
      <c r="K5" s="70"/>
      <c r="L5" s="68"/>
      <c r="M5" s="70"/>
      <c r="N5" s="11">
        <f>C5+E5+G5+I5+K5+M5</f>
        <v>1.75</v>
      </c>
    </row>
    <row r="6" spans="1:14" x14ac:dyDescent="0.3">
      <c r="A6" s="54"/>
      <c r="B6" s="6" t="s">
        <v>11</v>
      </c>
      <c r="C6" s="15"/>
      <c r="D6" s="8"/>
      <c r="E6" s="15"/>
      <c r="F6" s="6"/>
      <c r="G6" s="15"/>
      <c r="H6" s="6" t="s">
        <v>11</v>
      </c>
      <c r="I6" s="16"/>
      <c r="J6" s="6"/>
      <c r="K6" s="15"/>
      <c r="L6" s="8"/>
      <c r="M6" s="15"/>
      <c r="N6" s="15"/>
    </row>
    <row r="7" spans="1:14" ht="38.25" customHeight="1" x14ac:dyDescent="0.3">
      <c r="A7" s="10">
        <v>7.32</v>
      </c>
      <c r="B7" s="11" t="s">
        <v>12</v>
      </c>
      <c r="C7" s="11">
        <v>1.36</v>
      </c>
      <c r="D7" s="11"/>
      <c r="E7" s="12"/>
      <c r="F7" s="13"/>
      <c r="G7" s="11"/>
      <c r="H7" s="46" t="s">
        <v>36</v>
      </c>
      <c r="I7" s="11">
        <v>0.33</v>
      </c>
      <c r="J7" s="11"/>
      <c r="K7" s="11"/>
      <c r="L7" s="11"/>
      <c r="M7" s="11"/>
      <c r="N7" s="11">
        <f>C7+E7+G7+I7+K7+M7</f>
        <v>1.6900000000000002</v>
      </c>
    </row>
    <row r="8" spans="1:14" x14ac:dyDescent="0.3">
      <c r="A8" s="5"/>
      <c r="B8" s="7"/>
      <c r="C8" s="7"/>
      <c r="D8" s="7" t="s">
        <v>15</v>
      </c>
      <c r="E8" s="9"/>
      <c r="F8" s="9"/>
      <c r="G8" s="9"/>
      <c r="H8" s="7"/>
      <c r="I8" s="7"/>
      <c r="J8" s="7"/>
      <c r="K8" s="7"/>
      <c r="L8" s="7"/>
      <c r="M8" s="7"/>
      <c r="N8" s="7"/>
    </row>
    <row r="9" spans="1:14" x14ac:dyDescent="0.3">
      <c r="A9" s="10">
        <v>5</v>
      </c>
      <c r="B9" s="11"/>
      <c r="C9" s="11"/>
      <c r="D9" s="13" t="s">
        <v>12</v>
      </c>
      <c r="E9" s="13">
        <v>1.1499999999999999</v>
      </c>
      <c r="F9" s="13"/>
      <c r="G9" s="11"/>
      <c r="H9" s="11"/>
      <c r="I9" s="11"/>
      <c r="J9" s="11"/>
      <c r="K9" s="11"/>
      <c r="L9" s="13"/>
      <c r="M9" s="11"/>
      <c r="N9" s="11">
        <f>C9+E9+G9+I9+K9+M9</f>
        <v>1.1499999999999999</v>
      </c>
    </row>
    <row r="10" spans="1:14" ht="17.25" customHeight="1" x14ac:dyDescent="0.3">
      <c r="A10" s="5"/>
      <c r="B10" s="6"/>
      <c r="C10" s="15"/>
      <c r="D10" s="16" t="s">
        <v>16</v>
      </c>
      <c r="E10" s="16"/>
      <c r="F10" s="6"/>
      <c r="G10" s="15"/>
      <c r="H10" s="6"/>
      <c r="I10" s="15"/>
      <c r="J10" s="16" t="s">
        <v>16</v>
      </c>
      <c r="K10" s="7"/>
      <c r="L10" s="7"/>
      <c r="M10" s="7"/>
      <c r="N10" s="7"/>
    </row>
    <row r="11" spans="1:14" x14ac:dyDescent="0.3">
      <c r="A11" s="10">
        <v>5.33</v>
      </c>
      <c r="B11" s="11"/>
      <c r="C11" s="11"/>
      <c r="D11" s="13" t="s">
        <v>17</v>
      </c>
      <c r="E11" s="13">
        <v>0.25</v>
      </c>
      <c r="F11" s="13"/>
      <c r="G11" s="11"/>
      <c r="H11" s="11"/>
      <c r="I11" s="11"/>
      <c r="J11" s="13" t="s">
        <v>12</v>
      </c>
      <c r="K11" s="11">
        <v>0.98</v>
      </c>
      <c r="L11" s="13"/>
      <c r="M11" s="11"/>
      <c r="N11" s="11">
        <f>C11+E11+G11+I11+K11+M11</f>
        <v>1.23</v>
      </c>
    </row>
    <row r="12" spans="1:14" x14ac:dyDescent="0.3">
      <c r="A12" s="5"/>
      <c r="B12" s="6" t="s">
        <v>18</v>
      </c>
      <c r="C12" s="15"/>
      <c r="D12" s="16"/>
      <c r="E12" s="16"/>
      <c r="F12" s="6" t="s">
        <v>18</v>
      </c>
      <c r="G12" s="15"/>
      <c r="H12" s="6"/>
      <c r="I12" s="15"/>
      <c r="J12" s="6" t="s">
        <v>18</v>
      </c>
      <c r="K12" s="7"/>
      <c r="L12" s="6"/>
      <c r="M12" s="7"/>
      <c r="N12" s="7"/>
    </row>
    <row r="13" spans="1:14" ht="44.25" customHeight="1" x14ac:dyDescent="0.3">
      <c r="A13" s="10">
        <v>7.75</v>
      </c>
      <c r="B13" s="17" t="s">
        <v>19</v>
      </c>
      <c r="C13" s="11">
        <v>0.33</v>
      </c>
      <c r="D13" s="13"/>
      <c r="E13" s="13"/>
      <c r="F13" s="17" t="s">
        <v>20</v>
      </c>
      <c r="G13" s="11">
        <v>0.75</v>
      </c>
      <c r="H13" s="11"/>
      <c r="I13" s="11"/>
      <c r="J13" s="13" t="s">
        <v>21</v>
      </c>
      <c r="K13" s="11">
        <v>0.71</v>
      </c>
      <c r="L13" s="13"/>
      <c r="M13" s="11"/>
      <c r="N13" s="11">
        <f>C13+E13+G13+I13+K13+M13</f>
        <v>1.79</v>
      </c>
    </row>
    <row r="14" spans="1:14" ht="21" customHeight="1" x14ac:dyDescent="0.3">
      <c r="A14" s="5"/>
      <c r="B14" s="6"/>
      <c r="C14" s="15"/>
      <c r="D14" s="16"/>
      <c r="E14" s="16"/>
      <c r="F14" s="16"/>
      <c r="G14" s="15"/>
      <c r="H14" s="6" t="s">
        <v>22</v>
      </c>
      <c r="I14" s="15"/>
      <c r="J14" s="6"/>
      <c r="K14" s="7"/>
      <c r="L14" s="7"/>
      <c r="M14" s="7"/>
      <c r="N14" s="7"/>
    </row>
    <row r="15" spans="1:14" x14ac:dyDescent="0.3">
      <c r="A15" s="10">
        <v>4</v>
      </c>
      <c r="B15" s="17"/>
      <c r="C15" s="11"/>
      <c r="D15" s="13"/>
      <c r="E15" s="13"/>
      <c r="F15" s="13"/>
      <c r="G15" s="11"/>
      <c r="H15" s="11" t="s">
        <v>12</v>
      </c>
      <c r="I15" s="11">
        <v>0.92</v>
      </c>
      <c r="J15" s="13"/>
      <c r="K15" s="11"/>
      <c r="L15" s="13"/>
      <c r="M15" s="11"/>
      <c r="N15" s="11">
        <f>C15+E15+G15+I15+K15+M15</f>
        <v>0.92</v>
      </c>
    </row>
    <row r="16" spans="1:14" x14ac:dyDescent="0.3">
      <c r="A16" s="48"/>
      <c r="B16" s="49"/>
      <c r="C16" s="37"/>
      <c r="D16" s="7" t="s">
        <v>38</v>
      </c>
      <c r="E16" s="50"/>
      <c r="F16" s="9"/>
      <c r="G16" s="7"/>
      <c r="H16" s="7"/>
      <c r="I16" s="7"/>
      <c r="J16" s="7" t="s">
        <v>38</v>
      </c>
      <c r="K16" s="7"/>
      <c r="L16" s="7"/>
      <c r="M16" s="7"/>
      <c r="N16" s="37"/>
    </row>
    <row r="17" spans="1:14" x14ac:dyDescent="0.3">
      <c r="A17" s="51">
        <v>12.99</v>
      </c>
      <c r="B17" s="47"/>
      <c r="C17" s="36"/>
      <c r="D17" s="11"/>
      <c r="E17" s="52">
        <v>1.5</v>
      </c>
      <c r="F17" s="13"/>
      <c r="G17" s="11"/>
      <c r="H17" s="11"/>
      <c r="I17" s="11"/>
      <c r="J17" s="11"/>
      <c r="K17" s="11">
        <v>1.5</v>
      </c>
      <c r="L17" s="11"/>
      <c r="M17" s="11"/>
      <c r="N17" s="36">
        <f>C17+E17+G17+I17+K17</f>
        <v>3</v>
      </c>
    </row>
    <row r="18" spans="1:14" ht="14.25" customHeight="1" x14ac:dyDescent="0.3">
      <c r="A18" s="5"/>
      <c r="B18" s="56"/>
      <c r="C18" s="28"/>
      <c r="D18" s="42"/>
      <c r="E18" s="7"/>
      <c r="F18" s="57"/>
      <c r="G18" s="7"/>
      <c r="H18" s="29" t="s">
        <v>28</v>
      </c>
      <c r="I18" s="30"/>
      <c r="J18" s="57"/>
      <c r="K18" s="7"/>
      <c r="L18" s="7"/>
      <c r="M18" s="56"/>
      <c r="N18" s="7"/>
    </row>
    <row r="19" spans="1:14" ht="14.25" customHeight="1" x14ac:dyDescent="0.3">
      <c r="A19" s="10">
        <v>2.5</v>
      </c>
      <c r="B19" s="11"/>
      <c r="C19" s="58"/>
      <c r="D19" s="11"/>
      <c r="E19" s="12"/>
      <c r="F19" s="13"/>
      <c r="G19" s="11"/>
      <c r="H19" s="32" t="s">
        <v>29</v>
      </c>
      <c r="I19" s="59">
        <v>0.56999999999999995</v>
      </c>
      <c r="J19" s="11"/>
      <c r="K19" s="11"/>
      <c r="L19" s="11"/>
      <c r="M19" s="60"/>
      <c r="N19" s="11">
        <f>C19+E19+G19+I19+K19</f>
        <v>0.56999999999999995</v>
      </c>
    </row>
    <row r="20" spans="1:14" x14ac:dyDescent="0.3">
      <c r="A20" s="18"/>
      <c r="B20" s="7"/>
      <c r="C20" s="7"/>
      <c r="D20" s="7"/>
      <c r="E20" s="7"/>
      <c r="F20" s="9"/>
      <c r="G20" s="7"/>
      <c r="H20" s="7"/>
      <c r="I20" s="7"/>
      <c r="J20" s="7"/>
      <c r="K20" s="7"/>
      <c r="L20" s="15"/>
      <c r="M20" s="15"/>
      <c r="N20" s="15"/>
    </row>
    <row r="21" spans="1:14" x14ac:dyDescent="0.3">
      <c r="A21" s="18">
        <f>SUM(A4:A20)</f>
        <v>52.47</v>
      </c>
      <c r="B21" s="10" t="s">
        <v>10</v>
      </c>
      <c r="C21" s="10">
        <f>SUM(C4:C20)</f>
        <v>1.6900000000000002</v>
      </c>
      <c r="D21" s="19"/>
      <c r="E21" s="19">
        <f>SUM(E4:E20)</f>
        <v>2.9</v>
      </c>
      <c r="F21" s="20"/>
      <c r="G21" s="10">
        <f>SUM(G4:G20)</f>
        <v>2.5</v>
      </c>
      <c r="H21" s="10"/>
      <c r="I21" s="10">
        <f>SUM(I4:I20)</f>
        <v>1.8199999999999998</v>
      </c>
      <c r="J21" s="10"/>
      <c r="K21" s="19">
        <f>SUM(K4:K20)</f>
        <v>3.19</v>
      </c>
      <c r="L21" s="19"/>
      <c r="M21" s="19">
        <f>SUM(M6:M20)</f>
        <v>0</v>
      </c>
      <c r="N21" s="21">
        <f>SUM(N4:N20)</f>
        <v>12.100000000000001</v>
      </c>
    </row>
    <row r="22" spans="1:14" x14ac:dyDescent="0.3">
      <c r="A22" s="1"/>
      <c r="B22" s="1"/>
      <c r="C22" s="1"/>
      <c r="D22" s="1"/>
      <c r="E22" s="1"/>
      <c r="F22" s="2"/>
      <c r="G22" s="1"/>
      <c r="H22" s="1"/>
      <c r="I22" s="1"/>
      <c r="J22" s="22"/>
      <c r="K22" s="1"/>
      <c r="L22" s="1"/>
      <c r="M22" s="1"/>
      <c r="N22" s="1"/>
    </row>
    <row r="23" spans="1:14" x14ac:dyDescent="0.3">
      <c r="A23" s="1"/>
      <c r="B23" s="1"/>
      <c r="C23" s="1"/>
      <c r="D23" s="1"/>
      <c r="E23" s="1"/>
      <c r="F23" s="2"/>
      <c r="G23" s="1"/>
      <c r="H23" s="1" t="s">
        <v>23</v>
      </c>
      <c r="I23" s="1"/>
      <c r="J23" s="22"/>
      <c r="K23" s="23">
        <f>N21*4.33</f>
        <v>52.393000000000008</v>
      </c>
      <c r="L23" s="23"/>
      <c r="M23" s="23"/>
      <c r="N23" s="1"/>
    </row>
    <row r="24" spans="1:14" x14ac:dyDescent="0.3">
      <c r="A24" s="1"/>
      <c r="B24" s="1"/>
      <c r="C24" s="1"/>
      <c r="D24" s="1"/>
      <c r="E24" s="1"/>
      <c r="F24" s="2"/>
      <c r="G24" s="1"/>
      <c r="H24" s="1"/>
      <c r="I24" s="14">
        <f>N21</f>
        <v>12.100000000000001</v>
      </c>
      <c r="J24" s="1"/>
      <c r="K24" s="1"/>
      <c r="L24" s="1"/>
      <c r="M24" s="1"/>
      <c r="N24" s="1"/>
    </row>
    <row r="25" spans="1:14" x14ac:dyDescent="0.3">
      <c r="A25" s="1"/>
      <c r="B25" s="1" t="s">
        <v>24</v>
      </c>
      <c r="C25" s="1"/>
      <c r="D25" s="1"/>
      <c r="E25" s="24" t="s">
        <v>51</v>
      </c>
      <c r="F25" s="25"/>
      <c r="G25" s="1"/>
      <c r="H25" s="1"/>
      <c r="I25" s="1"/>
      <c r="J25" s="1"/>
      <c r="K25" s="1"/>
      <c r="L25" s="1"/>
      <c r="M25" s="1"/>
      <c r="N25" s="1"/>
    </row>
    <row r="26" spans="1:14" x14ac:dyDescent="0.3">
      <c r="A26" s="1"/>
      <c r="B26" s="1" t="s">
        <v>25</v>
      </c>
      <c r="C26" s="1"/>
      <c r="D26" s="1"/>
      <c r="E26" s="1"/>
      <c r="F26" s="2"/>
      <c r="G26" s="1"/>
      <c r="H26" s="1"/>
      <c r="I26" s="1"/>
      <c r="J26" s="1"/>
      <c r="K26" s="1"/>
      <c r="L26" s="1"/>
      <c r="M26" s="1"/>
      <c r="N26" s="1"/>
    </row>
  </sheetData>
  <mergeCells count="3">
    <mergeCell ref="B4:B5"/>
    <mergeCell ref="F4:F5"/>
    <mergeCell ref="J4:J5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opLeftCell="A7" workbookViewId="0">
      <selection activeCell="A18" sqref="A18:N19"/>
    </sheetView>
  </sheetViews>
  <sheetFormatPr baseColWidth="10" defaultRowHeight="14.4" x14ac:dyDescent="0.3"/>
  <cols>
    <col min="1" max="1" width="7.33203125" customWidth="1"/>
    <col min="3" max="3" width="7.33203125" customWidth="1"/>
    <col min="4" max="4" width="18" customWidth="1"/>
    <col min="5" max="5" width="6.33203125" customWidth="1"/>
    <col min="6" max="6" width="16" customWidth="1"/>
    <col min="7" max="7" width="6.33203125" customWidth="1"/>
    <col min="8" max="8" width="18.44140625" customWidth="1"/>
    <col min="9" max="9" width="5.5546875" customWidth="1"/>
    <col min="10" max="10" width="18.88671875" customWidth="1"/>
    <col min="11" max="11" width="6.44140625" customWidth="1"/>
    <col min="12" max="12" width="7.109375" customWidth="1"/>
    <col min="13" max="13" width="4.88671875" customWidth="1"/>
    <col min="14" max="14" width="5.6640625" customWidth="1"/>
  </cols>
  <sheetData>
    <row r="1" spans="1:14" x14ac:dyDescent="0.3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3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3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x14ac:dyDescent="0.3">
      <c r="A4" s="65"/>
      <c r="B4" s="161"/>
      <c r="C4" s="65"/>
      <c r="D4" s="66"/>
      <c r="E4" s="65"/>
      <c r="F4" s="161" t="s">
        <v>48</v>
      </c>
      <c r="G4" s="65"/>
      <c r="H4" s="66"/>
      <c r="I4" s="65"/>
      <c r="J4" s="161"/>
      <c r="K4" s="65"/>
      <c r="L4" s="66"/>
      <c r="M4" s="65"/>
      <c r="N4" s="65"/>
    </row>
    <row r="5" spans="1:14" x14ac:dyDescent="0.3">
      <c r="A5" s="70">
        <v>7.58</v>
      </c>
      <c r="B5" s="162"/>
      <c r="C5" s="70"/>
      <c r="D5" s="68"/>
      <c r="E5" s="70"/>
      <c r="F5" s="162"/>
      <c r="G5" s="70">
        <v>1.75</v>
      </c>
      <c r="H5" s="68"/>
      <c r="I5" s="70"/>
      <c r="J5" s="162"/>
      <c r="K5" s="70"/>
      <c r="L5" s="68"/>
      <c r="M5" s="70"/>
      <c r="N5" s="11">
        <f>C5+E5+G5+I5+K5+M5</f>
        <v>1.75</v>
      </c>
    </row>
    <row r="6" spans="1:14" x14ac:dyDescent="0.3">
      <c r="A6" s="54"/>
      <c r="B6" s="6" t="s">
        <v>11</v>
      </c>
      <c r="C6" s="15"/>
      <c r="D6" s="8"/>
      <c r="E6" s="15"/>
      <c r="F6" s="6"/>
      <c r="G6" s="15"/>
      <c r="H6" s="6" t="s">
        <v>11</v>
      </c>
      <c r="I6" s="16"/>
      <c r="J6" s="6"/>
      <c r="K6" s="15"/>
      <c r="L6" s="8"/>
      <c r="M6" s="15"/>
      <c r="N6" s="15"/>
    </row>
    <row r="7" spans="1:14" ht="44.25" customHeight="1" x14ac:dyDescent="0.3">
      <c r="A7" s="10">
        <v>7.32</v>
      </c>
      <c r="B7" s="11" t="s">
        <v>12</v>
      </c>
      <c r="C7" s="11">
        <v>1.36</v>
      </c>
      <c r="D7" s="11"/>
      <c r="E7" s="12"/>
      <c r="F7" s="13"/>
      <c r="G7" s="11"/>
      <c r="H7" s="46" t="s">
        <v>36</v>
      </c>
      <c r="I7" s="11">
        <v>0.33</v>
      </c>
      <c r="J7" s="11"/>
      <c r="K7" s="11"/>
      <c r="L7" s="11"/>
      <c r="M7" s="11"/>
      <c r="N7" s="11">
        <f>C7+E7+G7+I7+K7+M7</f>
        <v>1.6900000000000002</v>
      </c>
    </row>
    <row r="8" spans="1:14" x14ac:dyDescent="0.3">
      <c r="A8" s="5"/>
      <c r="B8" s="7"/>
      <c r="C8" s="7"/>
      <c r="D8" s="7" t="s">
        <v>15</v>
      </c>
      <c r="E8" s="9"/>
      <c r="F8" s="9"/>
      <c r="G8" s="9"/>
      <c r="H8" s="7"/>
      <c r="I8" s="7"/>
      <c r="J8" s="7"/>
      <c r="K8" s="7"/>
      <c r="L8" s="7"/>
      <c r="M8" s="7"/>
      <c r="N8" s="7"/>
    </row>
    <row r="9" spans="1:14" x14ac:dyDescent="0.3">
      <c r="A9" s="10">
        <v>5</v>
      </c>
      <c r="B9" s="11"/>
      <c r="C9" s="11"/>
      <c r="D9" s="13" t="s">
        <v>12</v>
      </c>
      <c r="E9" s="13">
        <v>1.1499999999999999</v>
      </c>
      <c r="F9" s="13"/>
      <c r="G9" s="11"/>
      <c r="H9" s="11"/>
      <c r="I9" s="11"/>
      <c r="J9" s="11"/>
      <c r="K9" s="11"/>
      <c r="L9" s="13"/>
      <c r="M9" s="11"/>
      <c r="N9" s="11">
        <f>C9+E9+G9+I9+K9+M9</f>
        <v>1.1499999999999999</v>
      </c>
    </row>
    <row r="10" spans="1:14" ht="12" customHeight="1" x14ac:dyDescent="0.3">
      <c r="A10" s="5"/>
      <c r="B10" s="6"/>
      <c r="C10" s="15"/>
      <c r="D10" s="16" t="s">
        <v>16</v>
      </c>
      <c r="E10" s="16"/>
      <c r="F10" s="6"/>
      <c r="G10" s="15"/>
      <c r="H10" s="6"/>
      <c r="I10" s="15"/>
      <c r="J10" s="16" t="s">
        <v>16</v>
      </c>
      <c r="K10" s="7"/>
      <c r="L10" s="7"/>
      <c r="M10" s="7"/>
      <c r="N10" s="7"/>
    </row>
    <row r="11" spans="1:14" x14ac:dyDescent="0.3">
      <c r="A11" s="10">
        <v>5.33</v>
      </c>
      <c r="B11" s="11"/>
      <c r="C11" s="11"/>
      <c r="D11" s="13" t="s">
        <v>17</v>
      </c>
      <c r="E11" s="13">
        <v>0.25</v>
      </c>
      <c r="F11" s="13"/>
      <c r="G11" s="11"/>
      <c r="H11" s="11"/>
      <c r="I11" s="11"/>
      <c r="J11" s="13" t="s">
        <v>12</v>
      </c>
      <c r="K11" s="11">
        <v>0.98</v>
      </c>
      <c r="L11" s="13"/>
      <c r="M11" s="11"/>
      <c r="N11" s="11">
        <f>C11+E11+G11+I11+K11+M11</f>
        <v>1.23</v>
      </c>
    </row>
    <row r="12" spans="1:14" x14ac:dyDescent="0.3">
      <c r="A12" s="5"/>
      <c r="B12" s="6" t="s">
        <v>18</v>
      </c>
      <c r="C12" s="15"/>
      <c r="D12" s="16"/>
      <c r="E12" s="16"/>
      <c r="F12" s="6" t="s">
        <v>18</v>
      </c>
      <c r="G12" s="15"/>
      <c r="H12" s="6"/>
      <c r="I12" s="15"/>
      <c r="J12" s="6" t="s">
        <v>18</v>
      </c>
      <c r="K12" s="7"/>
      <c r="L12" s="6"/>
      <c r="M12" s="7"/>
      <c r="N12" s="7"/>
    </row>
    <row r="13" spans="1:14" ht="48" customHeight="1" x14ac:dyDescent="0.3">
      <c r="A13" s="10">
        <v>7.75</v>
      </c>
      <c r="B13" s="17" t="s">
        <v>19</v>
      </c>
      <c r="C13" s="11">
        <v>0.33</v>
      </c>
      <c r="D13" s="13"/>
      <c r="E13" s="13"/>
      <c r="F13" s="17" t="s">
        <v>20</v>
      </c>
      <c r="G13" s="11">
        <v>0.75</v>
      </c>
      <c r="H13" s="11"/>
      <c r="I13" s="11"/>
      <c r="J13" s="13" t="s">
        <v>21</v>
      </c>
      <c r="K13" s="11">
        <v>0.71</v>
      </c>
      <c r="L13" s="13"/>
      <c r="M13" s="11"/>
      <c r="N13" s="11">
        <f>C13+E13+G13+I13+K13+M13</f>
        <v>1.79</v>
      </c>
    </row>
    <row r="14" spans="1:14" ht="12" customHeight="1" x14ac:dyDescent="0.3">
      <c r="A14" s="5"/>
      <c r="B14" s="6"/>
      <c r="C14" s="15"/>
      <c r="D14" s="16"/>
      <c r="E14" s="16"/>
      <c r="F14" s="16"/>
      <c r="G14" s="15"/>
      <c r="H14" s="6" t="s">
        <v>22</v>
      </c>
      <c r="I14" s="15"/>
      <c r="J14" s="6"/>
      <c r="K14" s="7"/>
      <c r="L14" s="7"/>
      <c r="M14" s="7"/>
      <c r="N14" s="7"/>
    </row>
    <row r="15" spans="1:14" x14ac:dyDescent="0.3">
      <c r="A15" s="10">
        <v>4</v>
      </c>
      <c r="B15" s="17"/>
      <c r="C15" s="11"/>
      <c r="D15" s="13"/>
      <c r="E15" s="13"/>
      <c r="F15" s="13"/>
      <c r="G15" s="11"/>
      <c r="H15" s="11" t="s">
        <v>12</v>
      </c>
      <c r="I15" s="11">
        <v>0.92</v>
      </c>
      <c r="J15" s="13"/>
      <c r="K15" s="11"/>
      <c r="L15" s="13"/>
      <c r="M15" s="11"/>
      <c r="N15" s="11">
        <f>C15+E15+G15+I15+K15+M15</f>
        <v>0.92</v>
      </c>
    </row>
    <row r="16" spans="1:14" x14ac:dyDescent="0.3">
      <c r="A16" s="48"/>
      <c r="B16" s="49"/>
      <c r="C16" s="37"/>
      <c r="D16" s="7" t="s">
        <v>38</v>
      </c>
      <c r="E16" s="50"/>
      <c r="F16" s="9"/>
      <c r="G16" s="7"/>
      <c r="H16" s="7"/>
      <c r="I16" s="7"/>
      <c r="J16" s="7" t="s">
        <v>38</v>
      </c>
      <c r="K16" s="7"/>
      <c r="L16" s="7"/>
      <c r="M16" s="7"/>
      <c r="N16" s="37"/>
    </row>
    <row r="17" spans="1:14" x14ac:dyDescent="0.3">
      <c r="A17" s="51">
        <v>12.99</v>
      </c>
      <c r="B17" s="47"/>
      <c r="C17" s="36"/>
      <c r="D17" s="11"/>
      <c r="E17" s="52">
        <v>1.5</v>
      </c>
      <c r="F17" s="13"/>
      <c r="G17" s="11"/>
      <c r="H17" s="11"/>
      <c r="I17" s="11"/>
      <c r="J17" s="11"/>
      <c r="K17" s="11">
        <v>1.5</v>
      </c>
      <c r="L17" s="11"/>
      <c r="M17" s="11"/>
      <c r="N17" s="36">
        <f>C17+E17+G17+I17+K17</f>
        <v>3</v>
      </c>
    </row>
    <row r="18" spans="1:14" ht="24.6" x14ac:dyDescent="0.3">
      <c r="A18" s="5"/>
      <c r="B18" s="7"/>
      <c r="C18" s="34"/>
      <c r="D18" s="9"/>
      <c r="E18" s="9"/>
      <c r="F18" s="9" t="s">
        <v>30</v>
      </c>
      <c r="G18" s="37"/>
      <c r="H18" s="7"/>
      <c r="I18" s="7"/>
      <c r="J18" s="9"/>
      <c r="K18" s="7"/>
      <c r="L18" s="9"/>
      <c r="M18" s="7"/>
      <c r="N18" s="53"/>
    </row>
    <row r="19" spans="1:14" x14ac:dyDescent="0.3">
      <c r="A19" s="54">
        <v>3</v>
      </c>
      <c r="B19" s="15"/>
      <c r="C19" s="55"/>
      <c r="D19" s="16"/>
      <c r="E19" s="16"/>
      <c r="F19" s="16" t="s">
        <v>31</v>
      </c>
      <c r="G19" s="53">
        <v>0.69</v>
      </c>
      <c r="H19" s="15"/>
      <c r="I19" s="15"/>
      <c r="J19" s="16"/>
      <c r="K19" s="15"/>
      <c r="L19" s="16"/>
      <c r="N19" s="15">
        <f>C19+E19+G19+I19+K19</f>
        <v>0.69</v>
      </c>
    </row>
    <row r="20" spans="1:14" ht="15" customHeight="1" x14ac:dyDescent="0.3">
      <c r="A20" s="5"/>
      <c r="B20" s="56"/>
      <c r="C20" s="28"/>
      <c r="D20" s="42"/>
      <c r="E20" s="7"/>
      <c r="F20" s="57"/>
      <c r="G20" s="7"/>
      <c r="H20" s="29" t="s">
        <v>28</v>
      </c>
      <c r="I20" s="30"/>
      <c r="J20" s="57"/>
      <c r="K20" s="7"/>
      <c r="L20" s="7"/>
      <c r="M20" s="56"/>
      <c r="N20" s="7"/>
    </row>
    <row r="21" spans="1:14" ht="28.8" x14ac:dyDescent="0.3">
      <c r="A21" s="10">
        <v>2.5</v>
      </c>
      <c r="B21" s="11"/>
      <c r="C21" s="58"/>
      <c r="D21" s="11"/>
      <c r="E21" s="12"/>
      <c r="F21" s="13"/>
      <c r="G21" s="11"/>
      <c r="H21" s="32" t="s">
        <v>29</v>
      </c>
      <c r="I21" s="59">
        <v>0.56999999999999995</v>
      </c>
      <c r="J21" s="11"/>
      <c r="K21" s="11"/>
      <c r="L21" s="11"/>
      <c r="M21" s="60"/>
      <c r="N21" s="11">
        <f>C21+E21+G21+I21+K21</f>
        <v>0.56999999999999995</v>
      </c>
    </row>
    <row r="22" spans="1:14" x14ac:dyDescent="0.3">
      <c r="A22" s="18"/>
      <c r="B22" s="7"/>
      <c r="C22" s="7"/>
      <c r="D22" s="7"/>
      <c r="E22" s="7"/>
      <c r="F22" s="9"/>
      <c r="G22" s="7"/>
      <c r="H22" s="7"/>
      <c r="I22" s="7"/>
      <c r="J22" s="7"/>
      <c r="K22" s="7"/>
      <c r="L22" s="15"/>
      <c r="M22" s="15"/>
      <c r="N22" s="15"/>
    </row>
    <row r="23" spans="1:14" x14ac:dyDescent="0.3">
      <c r="A23" s="18">
        <f>SUM(A4:A22)</f>
        <v>55.47</v>
      </c>
      <c r="B23" s="10" t="s">
        <v>10</v>
      </c>
      <c r="C23" s="10">
        <f>SUM(C4:C22)</f>
        <v>1.6900000000000002</v>
      </c>
      <c r="D23" s="19"/>
      <c r="E23" s="19">
        <f>SUM(E4:E22)</f>
        <v>2.9</v>
      </c>
      <c r="F23" s="20"/>
      <c r="G23" s="10">
        <f>SUM(G4:G22)</f>
        <v>3.19</v>
      </c>
      <c r="H23" s="10"/>
      <c r="I23" s="10">
        <f>SUM(I4:I22)</f>
        <v>1.8199999999999998</v>
      </c>
      <c r="J23" s="10"/>
      <c r="K23" s="19">
        <f>SUM(K4:K22)</f>
        <v>3.19</v>
      </c>
      <c r="L23" s="19"/>
      <c r="M23" s="19">
        <f>SUM(M6:M22)</f>
        <v>0</v>
      </c>
      <c r="N23" s="21">
        <f>SUM(N4:N22)</f>
        <v>12.790000000000001</v>
      </c>
    </row>
    <row r="24" spans="1:14" x14ac:dyDescent="0.3">
      <c r="A24" s="1"/>
      <c r="B24" s="1"/>
      <c r="C24" s="1"/>
      <c r="D24" s="1"/>
      <c r="E24" s="1"/>
      <c r="F24" s="2"/>
      <c r="G24" s="1"/>
      <c r="H24" s="1"/>
      <c r="I24" s="1"/>
      <c r="J24" s="22"/>
      <c r="K24" s="1"/>
      <c r="L24" s="1"/>
      <c r="M24" s="1"/>
      <c r="N24" s="1"/>
    </row>
    <row r="25" spans="1:14" x14ac:dyDescent="0.3">
      <c r="A25" s="1"/>
      <c r="B25" s="1"/>
      <c r="C25" s="1"/>
      <c r="D25" s="1"/>
      <c r="E25" s="1"/>
      <c r="F25" s="2"/>
      <c r="G25" s="1"/>
      <c r="H25" s="1" t="s">
        <v>23</v>
      </c>
      <c r="I25" s="1"/>
      <c r="J25" s="22"/>
      <c r="K25" s="23">
        <f>N23*4.33</f>
        <v>55.380700000000004</v>
      </c>
      <c r="L25" s="23"/>
      <c r="M25" s="23"/>
      <c r="N25" s="1"/>
    </row>
    <row r="26" spans="1:14" x14ac:dyDescent="0.3">
      <c r="A26" s="1"/>
      <c r="B26" s="1"/>
      <c r="C26" s="1"/>
      <c r="D26" s="1"/>
      <c r="E26" s="1"/>
      <c r="F26" s="2"/>
      <c r="G26" s="1"/>
      <c r="H26" s="1"/>
      <c r="I26" s="14">
        <f>N23</f>
        <v>12.790000000000001</v>
      </c>
      <c r="J26" s="1"/>
      <c r="K26" s="1"/>
      <c r="L26" s="1"/>
      <c r="M26" s="1"/>
      <c r="N26" s="1"/>
    </row>
    <row r="27" spans="1:14" x14ac:dyDescent="0.3">
      <c r="A27" s="1"/>
      <c r="B27" s="1" t="s">
        <v>24</v>
      </c>
      <c r="C27" s="1"/>
      <c r="D27" s="1"/>
      <c r="E27" s="24" t="s">
        <v>50</v>
      </c>
      <c r="F27" s="25"/>
      <c r="G27" s="1"/>
      <c r="H27" s="1"/>
      <c r="I27" s="1"/>
      <c r="J27" s="1"/>
      <c r="K27" s="1"/>
      <c r="L27" s="1"/>
      <c r="M27" s="1"/>
      <c r="N27" s="1"/>
    </row>
    <row r="28" spans="1:14" x14ac:dyDescent="0.3">
      <c r="A28" s="1"/>
      <c r="B28" s="1" t="s">
        <v>25</v>
      </c>
      <c r="C28" s="1"/>
      <c r="D28" s="1"/>
      <c r="E28" s="1"/>
      <c r="F28" s="2"/>
      <c r="G28" s="1"/>
      <c r="H28" s="1"/>
      <c r="I28" s="1"/>
      <c r="J28" s="1"/>
      <c r="K28" s="1"/>
      <c r="L28" s="1"/>
      <c r="M28" s="1"/>
      <c r="N28" s="1"/>
    </row>
  </sheetData>
  <mergeCells count="3">
    <mergeCell ref="B4:B5"/>
    <mergeCell ref="J4:J5"/>
    <mergeCell ref="F4:F5"/>
  </mergeCells>
  <pageMargins left="0" right="0" top="0" bottom="0" header="0" footer="0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sqref="A1:N15"/>
    </sheetView>
  </sheetViews>
  <sheetFormatPr baseColWidth="10" defaultRowHeight="14.4" x14ac:dyDescent="0.3"/>
  <cols>
    <col min="1" max="1" width="8.33203125" customWidth="1"/>
    <col min="2" max="2" width="9.5546875" customWidth="1"/>
    <col min="3" max="3" width="8.88671875" customWidth="1"/>
    <col min="4" max="4" width="7.5546875" customWidth="1"/>
    <col min="5" max="5" width="10.44140625" customWidth="1"/>
    <col min="7" max="7" width="8.109375" customWidth="1"/>
    <col min="8" max="8" width="9" customWidth="1"/>
    <col min="9" max="9" width="8.88671875" customWidth="1"/>
    <col min="10" max="10" width="9.44140625" customWidth="1"/>
    <col min="11" max="11" width="9.109375" customWidth="1"/>
    <col min="12" max="12" width="8.33203125" customWidth="1"/>
    <col min="13" max="13" width="7.6640625" customWidth="1"/>
    <col min="14" max="14" width="9.5546875" customWidth="1"/>
  </cols>
  <sheetData>
    <row r="1" spans="1:14" x14ac:dyDescent="0.3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3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3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24.6" x14ac:dyDescent="0.3">
      <c r="A4" s="5"/>
      <c r="B4" s="56"/>
      <c r="C4" s="28"/>
      <c r="D4" s="42"/>
      <c r="E4" s="7"/>
      <c r="F4" s="57" t="s">
        <v>41</v>
      </c>
      <c r="G4" s="62"/>
      <c r="H4" s="29"/>
      <c r="I4" s="30"/>
      <c r="J4" s="57"/>
      <c r="K4" s="7"/>
      <c r="L4" s="7"/>
      <c r="M4" s="56"/>
      <c r="N4" s="37"/>
    </row>
    <row r="5" spans="1:14" x14ac:dyDescent="0.3">
      <c r="A5" s="10">
        <v>0.23</v>
      </c>
      <c r="B5" s="11"/>
      <c r="C5" s="58"/>
      <c r="D5" s="11"/>
      <c r="E5" s="12"/>
      <c r="F5" s="13"/>
      <c r="G5" s="63">
        <v>0.23</v>
      </c>
      <c r="H5" s="32"/>
      <c r="I5" s="59"/>
      <c r="J5" s="11"/>
      <c r="K5" s="11"/>
      <c r="L5" s="11"/>
      <c r="M5" s="60"/>
      <c r="N5" s="36">
        <f>C5+E5+G5+I5+K5</f>
        <v>0.23</v>
      </c>
    </row>
    <row r="6" spans="1:14" x14ac:dyDescent="0.3">
      <c r="A6" s="18"/>
      <c r="B6" s="7"/>
      <c r="C6" s="7"/>
      <c r="D6" s="7"/>
      <c r="E6" s="7"/>
      <c r="F6" s="9"/>
      <c r="G6" s="62"/>
      <c r="H6" s="7"/>
      <c r="I6" s="7"/>
      <c r="J6" s="7"/>
      <c r="K6" s="7"/>
      <c r="L6" s="15"/>
      <c r="M6" s="15"/>
      <c r="N6" s="53">
        <f>C6+E6+G6+I6+K6+M6</f>
        <v>0</v>
      </c>
    </row>
    <row r="7" spans="1:14" x14ac:dyDescent="0.3">
      <c r="A7" s="18">
        <v>0.23</v>
      </c>
      <c r="B7" s="10" t="s">
        <v>10</v>
      </c>
      <c r="C7" s="10">
        <f>SUM(C4:C6)</f>
        <v>0</v>
      </c>
      <c r="D7" s="19"/>
      <c r="E7" s="19">
        <f>SUM(E4:E6)</f>
        <v>0</v>
      </c>
      <c r="F7" s="20"/>
      <c r="G7" s="63">
        <f>SUM(G4:G6)</f>
        <v>0.23</v>
      </c>
      <c r="H7" s="10"/>
      <c r="I7" s="10">
        <f>SUM(I4:I6)</f>
        <v>0</v>
      </c>
      <c r="J7" s="10"/>
      <c r="K7" s="19">
        <f>SUM(K4:K6)</f>
        <v>0</v>
      </c>
      <c r="L7" s="19"/>
      <c r="M7" s="19">
        <f>SUM(M4:M6)</f>
        <v>0</v>
      </c>
      <c r="N7" s="64">
        <f>SUM(N4:N6)</f>
        <v>0.23</v>
      </c>
    </row>
    <row r="8" spans="1:14" x14ac:dyDescent="0.3">
      <c r="A8" s="1"/>
      <c r="B8" s="1"/>
      <c r="C8" s="1"/>
      <c r="D8" s="1"/>
      <c r="E8" s="1"/>
      <c r="F8" s="2"/>
      <c r="G8" s="1"/>
      <c r="H8" s="1"/>
      <c r="I8" s="1"/>
      <c r="J8" s="22"/>
      <c r="K8" s="1"/>
      <c r="L8" s="1"/>
      <c r="M8" s="1"/>
      <c r="N8" s="1"/>
    </row>
    <row r="9" spans="1:14" x14ac:dyDescent="0.3">
      <c r="A9" s="1"/>
      <c r="B9" s="1"/>
      <c r="C9" s="1"/>
      <c r="D9" s="1"/>
      <c r="E9" s="1"/>
      <c r="F9" s="2"/>
      <c r="G9" s="1"/>
      <c r="H9" s="1"/>
      <c r="I9" s="1"/>
      <c r="J9" s="22"/>
      <c r="K9" s="23"/>
      <c r="L9" s="23"/>
      <c r="M9" s="23"/>
      <c r="N9" s="1"/>
    </row>
    <row r="10" spans="1:14" x14ac:dyDescent="0.3">
      <c r="A10" s="1"/>
      <c r="B10" s="1"/>
      <c r="C10" s="1"/>
      <c r="D10" s="1"/>
      <c r="E10" s="1"/>
      <c r="F10" s="2"/>
      <c r="G10" s="1"/>
      <c r="H10" s="1"/>
      <c r="I10" s="14"/>
      <c r="J10" s="1"/>
      <c r="K10" s="1"/>
      <c r="L10" s="1"/>
      <c r="M10" s="1"/>
      <c r="N10" s="1"/>
    </row>
    <row r="11" spans="1:14" x14ac:dyDescent="0.3">
      <c r="A11" s="1"/>
      <c r="B11" s="1" t="s">
        <v>24</v>
      </c>
      <c r="C11" s="1"/>
      <c r="D11" s="1"/>
      <c r="E11" s="24">
        <v>43852</v>
      </c>
      <c r="F11" s="25"/>
      <c r="G11" s="1"/>
      <c r="H11" s="1"/>
      <c r="I11" s="1"/>
      <c r="J11" s="1"/>
      <c r="K11" s="1"/>
      <c r="L11" s="1"/>
      <c r="M11" s="1"/>
      <c r="N11" s="1"/>
    </row>
    <row r="12" spans="1:14" x14ac:dyDescent="0.3">
      <c r="A12" s="1"/>
      <c r="B12" s="1" t="s">
        <v>25</v>
      </c>
      <c r="C12" s="1"/>
      <c r="D12" s="1"/>
      <c r="E12" s="1"/>
      <c r="F12" s="2"/>
      <c r="G12" s="1"/>
      <c r="H12" s="1" t="s">
        <v>44</v>
      </c>
      <c r="I12" s="1"/>
      <c r="J12" s="1"/>
      <c r="K12" s="1"/>
      <c r="L12" s="1"/>
      <c r="M12" s="1"/>
      <c r="N12" s="1"/>
    </row>
    <row r="15" spans="1:14" x14ac:dyDescent="0.3">
      <c r="B15" s="61" t="s">
        <v>43</v>
      </c>
      <c r="C15" s="61"/>
      <c r="D15" s="61"/>
    </row>
  </sheetData>
  <pageMargins left="0.7" right="0.7" top="0.75" bottom="0.75" header="0.3" footer="0.3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sqref="A1:N15"/>
    </sheetView>
  </sheetViews>
  <sheetFormatPr baseColWidth="10" defaultRowHeight="14.4" x14ac:dyDescent="0.3"/>
  <cols>
    <col min="1" max="1" width="7.5546875" customWidth="1"/>
    <col min="2" max="2" width="8.5546875" customWidth="1"/>
    <col min="3" max="3" width="6.6640625" customWidth="1"/>
    <col min="4" max="4" width="8" customWidth="1"/>
    <col min="5" max="5" width="10.33203125" customWidth="1"/>
    <col min="6" max="6" width="9.44140625" customWidth="1"/>
    <col min="7" max="7" width="5.6640625" customWidth="1"/>
    <col min="8" max="8" width="8.6640625" customWidth="1"/>
    <col min="9" max="9" width="8.109375" customWidth="1"/>
    <col min="10" max="10" width="8.88671875" customWidth="1"/>
    <col min="11" max="11" width="7.109375" customWidth="1"/>
    <col min="12" max="12" width="7.44140625" customWidth="1"/>
    <col min="13" max="13" width="8.44140625" customWidth="1"/>
  </cols>
  <sheetData>
    <row r="1" spans="1:14" x14ac:dyDescent="0.3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3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3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24.6" x14ac:dyDescent="0.3">
      <c r="A4" s="5"/>
      <c r="B4" s="56"/>
      <c r="C4" s="28"/>
      <c r="D4" s="42"/>
      <c r="E4" s="7"/>
      <c r="F4" s="57" t="s">
        <v>41</v>
      </c>
      <c r="G4" s="62"/>
      <c r="H4" s="29"/>
      <c r="I4" s="30"/>
      <c r="J4" s="57"/>
      <c r="K4" s="7"/>
      <c r="L4" s="7"/>
      <c r="M4" s="56"/>
      <c r="N4" s="7"/>
    </row>
    <row r="5" spans="1:14" x14ac:dyDescent="0.3">
      <c r="A5" s="10">
        <v>0.28000000000000003</v>
      </c>
      <c r="B5" s="11"/>
      <c r="C5" s="58"/>
      <c r="D5" s="11"/>
      <c r="E5" s="12"/>
      <c r="F5" s="13"/>
      <c r="G5" s="63">
        <v>0.28000000000000003</v>
      </c>
      <c r="H5" s="32"/>
      <c r="I5" s="59"/>
      <c r="J5" s="11"/>
      <c r="K5" s="11"/>
      <c r="L5" s="11"/>
      <c r="M5" s="60"/>
      <c r="N5" s="11">
        <f>C5+E5+G5+I5+K5</f>
        <v>0.28000000000000003</v>
      </c>
    </row>
    <row r="6" spans="1:14" x14ac:dyDescent="0.3">
      <c r="A6" s="18"/>
      <c r="B6" s="7"/>
      <c r="C6" s="7"/>
      <c r="D6" s="7"/>
      <c r="E6" s="7"/>
      <c r="F6" s="9"/>
      <c r="G6" s="62"/>
      <c r="H6" s="7"/>
      <c r="I6" s="7"/>
      <c r="J6" s="7"/>
      <c r="K6" s="7"/>
      <c r="L6" s="15"/>
      <c r="M6" s="15"/>
      <c r="N6" s="15">
        <f>C6+E6+G6+I6+K6+M6</f>
        <v>0</v>
      </c>
    </row>
    <row r="7" spans="1:14" x14ac:dyDescent="0.3">
      <c r="A7" s="18">
        <v>0.28000000000000003</v>
      </c>
      <c r="B7" s="10" t="s">
        <v>10</v>
      </c>
      <c r="C7" s="10">
        <f>SUM(C4:C6)</f>
        <v>0</v>
      </c>
      <c r="D7" s="19"/>
      <c r="E7" s="19">
        <f>SUM(E4:E6)</f>
        <v>0</v>
      </c>
      <c r="F7" s="20"/>
      <c r="G7" s="63">
        <f>SUM(G4:G6)</f>
        <v>0.28000000000000003</v>
      </c>
      <c r="H7" s="10"/>
      <c r="I7" s="10">
        <f>SUM(I4:I6)</f>
        <v>0</v>
      </c>
      <c r="J7" s="10"/>
      <c r="K7" s="19">
        <f>SUM(K4:K6)</f>
        <v>0</v>
      </c>
      <c r="L7" s="19"/>
      <c r="M7" s="19">
        <f>SUM(M4:M6)</f>
        <v>0</v>
      </c>
      <c r="N7" s="21">
        <f>SUM(N4:N6)</f>
        <v>0.28000000000000003</v>
      </c>
    </row>
    <row r="8" spans="1:14" x14ac:dyDescent="0.3">
      <c r="A8" s="1"/>
      <c r="B8" s="1"/>
      <c r="C8" s="1"/>
      <c r="D8" s="1"/>
      <c r="E8" s="1"/>
      <c r="F8" s="2"/>
      <c r="G8" s="1"/>
      <c r="H8" s="1"/>
      <c r="I8" s="1"/>
      <c r="J8" s="22"/>
      <c r="K8" s="1"/>
      <c r="L8" s="1"/>
      <c r="M8" s="1"/>
      <c r="N8" s="1"/>
    </row>
    <row r="9" spans="1:14" x14ac:dyDescent="0.3">
      <c r="A9" s="1"/>
      <c r="B9" s="1"/>
      <c r="C9" s="1"/>
      <c r="D9" s="1"/>
      <c r="E9" s="1"/>
      <c r="F9" s="2"/>
      <c r="G9" s="1"/>
      <c r="H9" s="1"/>
      <c r="I9" s="1"/>
      <c r="J9" s="22"/>
      <c r="K9" s="23"/>
      <c r="L9" s="23"/>
      <c r="M9" s="23"/>
      <c r="N9" s="1"/>
    </row>
    <row r="10" spans="1:14" x14ac:dyDescent="0.3">
      <c r="A10" s="1"/>
      <c r="B10" s="1"/>
      <c r="C10" s="1"/>
      <c r="D10" s="1"/>
      <c r="E10" s="1"/>
      <c r="F10" s="2"/>
      <c r="G10" s="1"/>
      <c r="H10" s="1"/>
      <c r="I10" s="14"/>
      <c r="J10" s="1"/>
      <c r="K10" s="1"/>
      <c r="L10" s="1"/>
      <c r="M10" s="1"/>
      <c r="N10" s="1"/>
    </row>
    <row r="11" spans="1:14" x14ac:dyDescent="0.3">
      <c r="A11" s="1"/>
      <c r="B11" s="1" t="s">
        <v>24</v>
      </c>
      <c r="C11" s="1"/>
      <c r="D11" s="1"/>
      <c r="E11" s="24">
        <v>43816</v>
      </c>
      <c r="F11" s="25"/>
      <c r="G11" s="1"/>
      <c r="H11" s="1"/>
      <c r="I11" s="1"/>
      <c r="J11" s="1"/>
      <c r="K11" s="1"/>
      <c r="L11" s="1"/>
      <c r="M11" s="1"/>
      <c r="N11" s="1"/>
    </row>
    <row r="12" spans="1:14" x14ac:dyDescent="0.3">
      <c r="A12" s="1"/>
      <c r="B12" s="1" t="s">
        <v>25</v>
      </c>
      <c r="C12" s="1"/>
      <c r="D12" s="1"/>
      <c r="E12" s="1"/>
      <c r="F12" s="2"/>
      <c r="G12" s="1"/>
      <c r="H12" s="1" t="s">
        <v>42</v>
      </c>
      <c r="I12" s="1"/>
      <c r="J12" s="1"/>
      <c r="K12" s="1"/>
      <c r="L12" s="1"/>
      <c r="M12" s="1"/>
      <c r="N12" s="1"/>
    </row>
    <row r="15" spans="1:14" x14ac:dyDescent="0.3">
      <c r="B15" s="61" t="s">
        <v>43</v>
      </c>
      <c r="C15" s="61"/>
      <c r="D15" s="61"/>
    </row>
  </sheetData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sqref="A1:N29"/>
    </sheetView>
  </sheetViews>
  <sheetFormatPr baseColWidth="10" defaultRowHeight="14.4" x14ac:dyDescent="0.3"/>
  <cols>
    <col min="1" max="1" width="6.44140625" customWidth="1"/>
    <col min="3" max="3" width="5" customWidth="1"/>
    <col min="4" max="4" width="19.109375" customWidth="1"/>
    <col min="5" max="5" width="5.33203125" customWidth="1"/>
    <col min="6" max="6" width="19.44140625" customWidth="1"/>
    <col min="7" max="7" width="5.33203125" customWidth="1"/>
    <col min="8" max="8" width="18.5546875" customWidth="1"/>
    <col min="9" max="9" width="5" customWidth="1"/>
    <col min="10" max="10" width="32.44140625" customWidth="1"/>
    <col min="11" max="13" width="4.88671875" customWidth="1"/>
    <col min="14" max="14" width="6" customWidth="1"/>
    <col min="15" max="15" width="7.88671875" customWidth="1"/>
  </cols>
  <sheetData>
    <row r="1" spans="1:14" x14ac:dyDescent="0.3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3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3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x14ac:dyDescent="0.3">
      <c r="A4" s="65"/>
      <c r="B4" s="161"/>
      <c r="C4" s="65"/>
      <c r="D4" s="66"/>
      <c r="E4" s="65"/>
      <c r="F4" s="67"/>
      <c r="G4" s="65"/>
      <c r="H4" s="66"/>
      <c r="I4" s="65"/>
      <c r="J4" s="161" t="s">
        <v>48</v>
      </c>
      <c r="K4" s="65"/>
      <c r="L4" s="66"/>
      <c r="M4" s="65"/>
      <c r="N4" s="65"/>
    </row>
    <row r="5" spans="1:14" x14ac:dyDescent="0.3">
      <c r="A5" s="70">
        <v>7.58</v>
      </c>
      <c r="B5" s="162"/>
      <c r="C5" s="70"/>
      <c r="D5" s="68"/>
      <c r="E5" s="70"/>
      <c r="F5" s="69"/>
      <c r="G5" s="70"/>
      <c r="H5" s="68"/>
      <c r="I5" s="70"/>
      <c r="J5" s="162"/>
      <c r="K5" s="70">
        <v>1.75</v>
      </c>
      <c r="L5" s="68"/>
      <c r="M5" s="70"/>
      <c r="N5" s="11">
        <f>C5+E5+G5+I5+K5+M5</f>
        <v>1.75</v>
      </c>
    </row>
    <row r="6" spans="1:14" x14ac:dyDescent="0.3">
      <c r="A6" s="54"/>
      <c r="B6" s="6" t="s">
        <v>11</v>
      </c>
      <c r="C6" s="15"/>
      <c r="D6" s="8"/>
      <c r="E6" s="15"/>
      <c r="F6" s="6"/>
      <c r="G6" s="15"/>
      <c r="H6" s="6" t="s">
        <v>11</v>
      </c>
      <c r="I6" s="16"/>
      <c r="J6" s="6"/>
      <c r="K6" s="15"/>
      <c r="L6" s="8"/>
      <c r="M6" s="15"/>
      <c r="N6" s="15"/>
    </row>
    <row r="7" spans="1:14" ht="44.25" customHeight="1" x14ac:dyDescent="0.3">
      <c r="A7" s="10">
        <v>7.32</v>
      </c>
      <c r="B7" s="11" t="s">
        <v>12</v>
      </c>
      <c r="C7" s="11">
        <v>1.36</v>
      </c>
      <c r="D7" s="11"/>
      <c r="E7" s="12"/>
      <c r="F7" s="13"/>
      <c r="G7" s="11"/>
      <c r="H7" s="46" t="s">
        <v>36</v>
      </c>
      <c r="I7" s="11">
        <v>0.33</v>
      </c>
      <c r="J7" s="11"/>
      <c r="K7" s="11"/>
      <c r="L7" s="11"/>
      <c r="M7" s="11"/>
      <c r="N7" s="11">
        <f>C7+E7+G7+I7+K7+M7</f>
        <v>1.6900000000000002</v>
      </c>
    </row>
    <row r="8" spans="1:14" x14ac:dyDescent="0.3">
      <c r="A8" s="5"/>
      <c r="B8" s="7"/>
      <c r="C8" s="7"/>
      <c r="D8" s="7" t="s">
        <v>15</v>
      </c>
      <c r="E8" s="9"/>
      <c r="F8" s="9"/>
      <c r="G8" s="9"/>
      <c r="H8" s="7"/>
      <c r="I8" s="7"/>
      <c r="J8" s="7"/>
      <c r="K8" s="7"/>
      <c r="L8" s="7"/>
      <c r="M8" s="7"/>
      <c r="N8" s="7"/>
    </row>
    <row r="9" spans="1:14" x14ac:dyDescent="0.3">
      <c r="A9" s="10">
        <v>5</v>
      </c>
      <c r="B9" s="11"/>
      <c r="C9" s="11"/>
      <c r="D9" s="13" t="s">
        <v>12</v>
      </c>
      <c r="E9" s="13">
        <v>1.1499999999999999</v>
      </c>
      <c r="F9" s="13"/>
      <c r="G9" s="11"/>
      <c r="H9" s="11"/>
      <c r="I9" s="11"/>
      <c r="J9" s="11"/>
      <c r="K9" s="11"/>
      <c r="L9" s="13"/>
      <c r="M9" s="11"/>
      <c r="N9" s="11">
        <f>C9+E9+G9+I9+K9+M9</f>
        <v>1.1499999999999999</v>
      </c>
    </row>
    <row r="10" spans="1:14" ht="15" customHeight="1" x14ac:dyDescent="0.3">
      <c r="A10" s="5"/>
      <c r="B10" s="6"/>
      <c r="C10" s="15"/>
      <c r="D10" s="16" t="s">
        <v>16</v>
      </c>
      <c r="E10" s="16"/>
      <c r="F10" s="6"/>
      <c r="G10" s="15"/>
      <c r="H10" s="6"/>
      <c r="I10" s="15"/>
      <c r="J10" s="16" t="s">
        <v>16</v>
      </c>
      <c r="K10" s="7"/>
      <c r="L10" s="7"/>
      <c r="M10" s="7"/>
      <c r="N10" s="7"/>
    </row>
    <row r="11" spans="1:14" x14ac:dyDescent="0.3">
      <c r="A11" s="10">
        <v>5.33</v>
      </c>
      <c r="B11" s="11"/>
      <c r="C11" s="11"/>
      <c r="D11" s="13" t="s">
        <v>17</v>
      </c>
      <c r="E11" s="13">
        <v>0.25</v>
      </c>
      <c r="F11" s="13"/>
      <c r="G11" s="11"/>
      <c r="H11" s="11"/>
      <c r="I11" s="11"/>
      <c r="J11" s="13" t="s">
        <v>12</v>
      </c>
      <c r="K11" s="11">
        <v>0.98</v>
      </c>
      <c r="L11" s="13"/>
      <c r="M11" s="11"/>
      <c r="N11" s="11">
        <f>C11+E11+G11+I11+K11+M11</f>
        <v>1.23</v>
      </c>
    </row>
    <row r="12" spans="1:14" x14ac:dyDescent="0.3">
      <c r="A12" s="5"/>
      <c r="B12" s="6" t="s">
        <v>18</v>
      </c>
      <c r="C12" s="15"/>
      <c r="D12" s="16"/>
      <c r="E12" s="16"/>
      <c r="F12" s="6" t="s">
        <v>18</v>
      </c>
      <c r="G12" s="15"/>
      <c r="H12" s="6"/>
      <c r="I12" s="15"/>
      <c r="J12" s="6" t="s">
        <v>18</v>
      </c>
      <c r="K12" s="7"/>
      <c r="L12" s="6"/>
      <c r="M12" s="7"/>
      <c r="N12" s="7"/>
    </row>
    <row r="13" spans="1:14" ht="24" customHeight="1" x14ac:dyDescent="0.3">
      <c r="A13" s="10">
        <v>7.75</v>
      </c>
      <c r="B13" s="17" t="s">
        <v>19</v>
      </c>
      <c r="C13" s="11">
        <v>0.33</v>
      </c>
      <c r="D13" s="13"/>
      <c r="E13" s="13"/>
      <c r="F13" s="17" t="s">
        <v>20</v>
      </c>
      <c r="G13" s="11">
        <v>0.75</v>
      </c>
      <c r="H13" s="11"/>
      <c r="I13" s="11"/>
      <c r="J13" s="13" t="s">
        <v>21</v>
      </c>
      <c r="K13" s="11">
        <v>0.71</v>
      </c>
      <c r="L13" s="13"/>
      <c r="M13" s="11"/>
      <c r="N13" s="11">
        <f>C13+E13+G13+I13+K13+M13</f>
        <v>1.79</v>
      </c>
    </row>
    <row r="14" spans="1:14" ht="14.25" customHeight="1" x14ac:dyDescent="0.3">
      <c r="A14" s="5"/>
      <c r="B14" s="6"/>
      <c r="C14" s="15"/>
      <c r="D14" s="16"/>
      <c r="E14" s="16"/>
      <c r="F14" s="16"/>
      <c r="G14" s="15"/>
      <c r="H14" s="6" t="s">
        <v>22</v>
      </c>
      <c r="I14" s="15"/>
      <c r="J14" s="6"/>
      <c r="K14" s="7"/>
      <c r="L14" s="7"/>
      <c r="M14" s="7"/>
      <c r="N14" s="7"/>
    </row>
    <row r="15" spans="1:14" x14ac:dyDescent="0.3">
      <c r="A15" s="10">
        <v>4</v>
      </c>
      <c r="B15" s="17"/>
      <c r="C15" s="11"/>
      <c r="D15" s="13"/>
      <c r="E15" s="13"/>
      <c r="F15" s="13"/>
      <c r="G15" s="11"/>
      <c r="H15" s="11" t="s">
        <v>12</v>
      </c>
      <c r="I15" s="11">
        <v>0.92</v>
      </c>
      <c r="J15" s="13"/>
      <c r="K15" s="11"/>
      <c r="L15" s="13"/>
      <c r="M15" s="11"/>
      <c r="N15" s="11">
        <f>C15+E15+G15+I15+K15+M15</f>
        <v>0.92</v>
      </c>
    </row>
    <row r="16" spans="1:14" x14ac:dyDescent="0.3">
      <c r="A16" s="48"/>
      <c r="B16" s="49"/>
      <c r="C16" s="37"/>
      <c r="D16" s="7" t="s">
        <v>38</v>
      </c>
      <c r="E16" s="50"/>
      <c r="F16" s="9"/>
      <c r="G16" s="7"/>
      <c r="H16" s="7"/>
      <c r="I16" s="7"/>
      <c r="J16" s="7" t="s">
        <v>38</v>
      </c>
      <c r="K16" s="7"/>
      <c r="L16" s="7"/>
      <c r="M16" s="7"/>
      <c r="N16" s="37"/>
    </row>
    <row r="17" spans="1:14" x14ac:dyDescent="0.3">
      <c r="A17" s="51">
        <v>12.99</v>
      </c>
      <c r="B17" s="47"/>
      <c r="C17" s="36"/>
      <c r="D17" s="11"/>
      <c r="E17" s="52">
        <v>1.5</v>
      </c>
      <c r="F17" s="13"/>
      <c r="G17" s="11"/>
      <c r="H17" s="11"/>
      <c r="I17" s="11"/>
      <c r="J17" s="11"/>
      <c r="K17" s="11">
        <v>1.5</v>
      </c>
      <c r="L17" s="11"/>
      <c r="M17" s="11"/>
      <c r="N17" s="36">
        <f>C17+E17+G17+I17+K17</f>
        <v>3</v>
      </c>
    </row>
    <row r="18" spans="1:14" ht="17.25" customHeight="1" x14ac:dyDescent="0.3">
      <c r="A18" s="5"/>
      <c r="B18" s="7"/>
      <c r="C18" s="34"/>
      <c r="D18" s="9"/>
      <c r="E18" s="9"/>
      <c r="F18" s="9" t="s">
        <v>30</v>
      </c>
      <c r="G18" s="37"/>
      <c r="H18" s="7"/>
      <c r="I18" s="7"/>
      <c r="J18" s="9"/>
      <c r="K18" s="7"/>
      <c r="L18" s="9"/>
      <c r="M18" s="7"/>
      <c r="N18" s="53"/>
    </row>
    <row r="19" spans="1:14" x14ac:dyDescent="0.3">
      <c r="A19" s="54">
        <v>3</v>
      </c>
      <c r="B19" s="15"/>
      <c r="C19" s="55"/>
      <c r="D19" s="16"/>
      <c r="E19" s="16"/>
      <c r="F19" s="16" t="s">
        <v>31</v>
      </c>
      <c r="G19" s="53">
        <v>0.69</v>
      </c>
      <c r="H19" s="15"/>
      <c r="I19" s="15"/>
      <c r="J19" s="16"/>
      <c r="K19" s="15"/>
      <c r="L19" s="16"/>
      <c r="N19" s="15">
        <f>C19+E19+G19+I19+K19</f>
        <v>0.69</v>
      </c>
    </row>
    <row r="20" spans="1:14" ht="12" customHeight="1" x14ac:dyDescent="0.3">
      <c r="A20" s="5"/>
      <c r="B20" s="56"/>
      <c r="C20" s="28"/>
      <c r="D20" s="42"/>
      <c r="E20" s="7"/>
      <c r="F20" s="57"/>
      <c r="G20" s="7"/>
      <c r="H20" s="29" t="s">
        <v>28</v>
      </c>
      <c r="I20" s="30"/>
      <c r="J20" s="57"/>
      <c r="K20" s="7"/>
      <c r="L20" s="7"/>
      <c r="M20" s="56"/>
      <c r="N20" s="7"/>
    </row>
    <row r="21" spans="1:14" ht="30" customHeight="1" x14ac:dyDescent="0.3">
      <c r="A21" s="10">
        <v>2.5</v>
      </c>
      <c r="B21" s="11"/>
      <c r="C21" s="58"/>
      <c r="D21" s="11"/>
      <c r="E21" s="12"/>
      <c r="F21" s="13"/>
      <c r="G21" s="11"/>
      <c r="H21" s="32" t="s">
        <v>29</v>
      </c>
      <c r="I21" s="59">
        <v>0.56999999999999995</v>
      </c>
      <c r="J21" s="11"/>
      <c r="K21" s="11"/>
      <c r="L21" s="11"/>
      <c r="M21" s="60"/>
      <c r="N21" s="11">
        <f>C21+E21+G21+I21+K21</f>
        <v>0.56999999999999995</v>
      </c>
    </row>
    <row r="22" spans="1:14" x14ac:dyDescent="0.3">
      <c r="A22" s="18"/>
      <c r="B22" s="7"/>
      <c r="C22" s="7"/>
      <c r="D22" s="7"/>
      <c r="E22" s="7"/>
      <c r="F22" s="9"/>
      <c r="G22" s="7"/>
      <c r="H22" s="7"/>
      <c r="I22" s="7"/>
      <c r="J22" s="7"/>
      <c r="K22" s="7"/>
      <c r="L22" s="15"/>
      <c r="M22" s="15"/>
      <c r="N22" s="15"/>
    </row>
    <row r="23" spans="1:14" x14ac:dyDescent="0.3">
      <c r="A23" s="18">
        <f>SUM(A4:A22)</f>
        <v>55.47</v>
      </c>
      <c r="B23" s="10" t="s">
        <v>10</v>
      </c>
      <c r="C23" s="10">
        <f>SUM(C4:C22)</f>
        <v>1.6900000000000002</v>
      </c>
      <c r="D23" s="19"/>
      <c r="E23" s="19">
        <f>SUM(E4:E22)</f>
        <v>2.9</v>
      </c>
      <c r="F23" s="20"/>
      <c r="G23" s="10">
        <f>SUM(G4:G22)</f>
        <v>1.44</v>
      </c>
      <c r="H23" s="10"/>
      <c r="I23" s="10">
        <f>SUM(I4:I22)</f>
        <v>1.8199999999999998</v>
      </c>
      <c r="J23" s="10"/>
      <c r="K23" s="19">
        <f>SUM(K4:K22)</f>
        <v>4.9399999999999995</v>
      </c>
      <c r="L23" s="19"/>
      <c r="M23" s="19">
        <f>SUM(M6:M22)</f>
        <v>0</v>
      </c>
      <c r="N23" s="21">
        <f>SUM(N4:N22)</f>
        <v>12.790000000000001</v>
      </c>
    </row>
    <row r="24" spans="1:14" x14ac:dyDescent="0.3">
      <c r="A24" s="1"/>
      <c r="B24" s="1"/>
      <c r="C24" s="1"/>
      <c r="D24" s="1"/>
      <c r="E24" s="1"/>
      <c r="F24" s="2"/>
      <c r="G24" s="1"/>
      <c r="H24" s="1"/>
      <c r="I24" s="1"/>
      <c r="J24" s="22"/>
      <c r="K24" s="1"/>
      <c r="L24" s="1"/>
      <c r="M24" s="1"/>
      <c r="N24" s="1"/>
    </row>
    <row r="25" spans="1:14" x14ac:dyDescent="0.3">
      <c r="A25" s="1"/>
      <c r="B25" s="1"/>
      <c r="C25" s="1"/>
      <c r="D25" s="1"/>
      <c r="E25" s="1"/>
      <c r="F25" s="2"/>
      <c r="G25" s="1"/>
      <c r="H25" s="1" t="s">
        <v>23</v>
      </c>
      <c r="I25" s="1"/>
      <c r="J25" s="22"/>
      <c r="K25" s="23">
        <f>N23*4.33</f>
        <v>55.380700000000004</v>
      </c>
      <c r="L25" s="23"/>
      <c r="M25" s="23"/>
      <c r="N25" s="1"/>
    </row>
    <row r="26" spans="1:14" x14ac:dyDescent="0.3">
      <c r="A26" s="1"/>
      <c r="B26" s="1"/>
      <c r="C26" s="1"/>
      <c r="D26" s="1"/>
      <c r="E26" s="1"/>
      <c r="F26" s="2"/>
      <c r="G26" s="1"/>
      <c r="H26" s="1"/>
      <c r="I26" s="14">
        <f>N23</f>
        <v>12.790000000000001</v>
      </c>
      <c r="J26" s="1"/>
      <c r="K26" s="1"/>
      <c r="L26" s="1"/>
      <c r="M26" s="1"/>
      <c r="N26" s="1"/>
    </row>
    <row r="27" spans="1:14" x14ac:dyDescent="0.3">
      <c r="A27" s="1"/>
      <c r="B27" s="1" t="s">
        <v>24</v>
      </c>
      <c r="C27" s="1"/>
      <c r="D27" s="1"/>
      <c r="E27" s="24" t="s">
        <v>49</v>
      </c>
      <c r="F27" s="25"/>
      <c r="G27" s="1"/>
      <c r="H27" s="1"/>
      <c r="I27" s="1"/>
      <c r="J27" s="1"/>
      <c r="K27" s="1"/>
      <c r="L27" s="1"/>
      <c r="M27" s="1"/>
      <c r="N27" s="1"/>
    </row>
    <row r="28" spans="1:14" x14ac:dyDescent="0.3">
      <c r="A28" s="1"/>
      <c r="B28" s="1" t="s">
        <v>25</v>
      </c>
      <c r="C28" s="1"/>
      <c r="D28" s="1"/>
      <c r="E28" s="1"/>
      <c r="F28" s="2"/>
      <c r="G28" s="1"/>
      <c r="H28" s="1"/>
      <c r="I28" s="1"/>
      <c r="J28" s="1"/>
      <c r="K28" s="1"/>
      <c r="L28" s="1"/>
      <c r="M28" s="1"/>
      <c r="N28" s="1"/>
    </row>
  </sheetData>
  <mergeCells count="2">
    <mergeCell ref="B4:B5"/>
    <mergeCell ref="J4:J5"/>
  </mergeCells>
  <pageMargins left="0" right="0" top="0" bottom="0" header="0" footer="0"/>
  <pageSetup paperSize="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sqref="A1:N27"/>
    </sheetView>
  </sheetViews>
  <sheetFormatPr baseColWidth="10" defaultRowHeight="14.4" x14ac:dyDescent="0.3"/>
  <cols>
    <col min="1" max="1" width="6.109375" customWidth="1"/>
    <col min="3" max="3" width="5.44140625" customWidth="1"/>
    <col min="4" max="4" width="21.109375" customWidth="1"/>
    <col min="5" max="5" width="6.6640625" customWidth="1"/>
    <col min="6" max="6" width="17.33203125" customWidth="1"/>
    <col min="7" max="7" width="6.5546875" customWidth="1"/>
    <col min="8" max="8" width="20.44140625" customWidth="1"/>
    <col min="9" max="9" width="5.6640625" customWidth="1"/>
    <col min="10" max="10" width="19.6640625" customWidth="1"/>
    <col min="11" max="11" width="6.109375" customWidth="1"/>
    <col min="12" max="12" width="4.44140625" customWidth="1"/>
    <col min="13" max="13" width="5.6640625" customWidth="1"/>
    <col min="14" max="14" width="6.33203125" customWidth="1"/>
  </cols>
  <sheetData>
    <row r="1" spans="1:14" x14ac:dyDescent="0.3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3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3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x14ac:dyDescent="0.3">
      <c r="A4" s="5"/>
      <c r="B4" s="6" t="s">
        <v>11</v>
      </c>
      <c r="C4" s="7"/>
      <c r="D4" s="8"/>
      <c r="E4" s="7"/>
      <c r="F4" s="6"/>
      <c r="G4" s="7"/>
      <c r="H4" s="6" t="s">
        <v>11</v>
      </c>
      <c r="I4" s="9"/>
      <c r="J4" s="6"/>
      <c r="K4" s="7"/>
      <c r="L4" s="8"/>
      <c r="M4" s="7"/>
      <c r="N4" s="7"/>
    </row>
    <row r="5" spans="1:14" ht="36" x14ac:dyDescent="0.3">
      <c r="A5" s="10">
        <v>7.32</v>
      </c>
      <c r="B5" s="11" t="s">
        <v>12</v>
      </c>
      <c r="C5" s="11">
        <v>1.36</v>
      </c>
      <c r="D5" s="11"/>
      <c r="E5" s="12"/>
      <c r="F5" s="13"/>
      <c r="G5" s="11"/>
      <c r="H5" s="46" t="s">
        <v>36</v>
      </c>
      <c r="I5" s="11">
        <v>0.33</v>
      </c>
      <c r="J5" s="11"/>
      <c r="K5" s="11"/>
      <c r="L5" s="11"/>
      <c r="M5" s="11"/>
      <c r="N5" s="11">
        <f>C5+E5+G5+I5+K5+M5</f>
        <v>1.6900000000000002</v>
      </c>
    </row>
    <row r="6" spans="1:14" x14ac:dyDescent="0.3">
      <c r="A6" s="5"/>
      <c r="B6" s="7"/>
      <c r="C6" s="7"/>
      <c r="D6" s="7" t="s">
        <v>15</v>
      </c>
      <c r="E6" s="9"/>
      <c r="F6" s="9"/>
      <c r="G6" s="9"/>
      <c r="H6" s="7"/>
      <c r="I6" s="7"/>
      <c r="J6" s="7"/>
      <c r="K6" s="7"/>
      <c r="L6" s="7"/>
      <c r="M6" s="7"/>
      <c r="N6" s="7"/>
    </row>
    <row r="7" spans="1:14" x14ac:dyDescent="0.3">
      <c r="A7" s="10">
        <v>5</v>
      </c>
      <c r="B7" s="11"/>
      <c r="C7" s="11"/>
      <c r="D7" s="13" t="s">
        <v>12</v>
      </c>
      <c r="E7" s="13">
        <v>1.1499999999999999</v>
      </c>
      <c r="F7" s="13"/>
      <c r="G7" s="11"/>
      <c r="H7" s="11"/>
      <c r="I7" s="11"/>
      <c r="J7" s="11"/>
      <c r="K7" s="11"/>
      <c r="L7" s="13"/>
      <c r="M7" s="11"/>
      <c r="N7" s="11">
        <f>C7+E7+G7+I7+K7+M7</f>
        <v>1.1499999999999999</v>
      </c>
    </row>
    <row r="8" spans="1:14" ht="12" customHeight="1" x14ac:dyDescent="0.3">
      <c r="A8" s="5"/>
      <c r="B8" s="6"/>
      <c r="C8" s="15"/>
      <c r="D8" s="16" t="s">
        <v>16</v>
      </c>
      <c r="E8" s="16"/>
      <c r="F8" s="6"/>
      <c r="G8" s="15"/>
      <c r="H8" s="6"/>
      <c r="I8" s="15"/>
      <c r="J8" s="16" t="s">
        <v>16</v>
      </c>
      <c r="K8" s="7"/>
      <c r="L8" s="7"/>
      <c r="M8" s="7"/>
      <c r="N8" s="7"/>
    </row>
    <row r="9" spans="1:14" x14ac:dyDescent="0.3">
      <c r="A9" s="10">
        <v>5.33</v>
      </c>
      <c r="B9" s="11"/>
      <c r="C9" s="11"/>
      <c r="D9" s="13" t="s">
        <v>17</v>
      </c>
      <c r="E9" s="13">
        <v>0.25</v>
      </c>
      <c r="F9" s="13"/>
      <c r="G9" s="11"/>
      <c r="H9" s="11"/>
      <c r="I9" s="11"/>
      <c r="J9" s="13" t="s">
        <v>12</v>
      </c>
      <c r="K9" s="11">
        <v>0.98</v>
      </c>
      <c r="L9" s="13"/>
      <c r="M9" s="11"/>
      <c r="N9" s="11">
        <f>C9+E9+G9+I9+K9+M9</f>
        <v>1.23</v>
      </c>
    </row>
    <row r="10" spans="1:14" x14ac:dyDescent="0.3">
      <c r="A10" s="5"/>
      <c r="B10" s="6" t="s">
        <v>18</v>
      </c>
      <c r="C10" s="15"/>
      <c r="D10" s="16"/>
      <c r="E10" s="16"/>
      <c r="F10" s="6" t="s">
        <v>18</v>
      </c>
      <c r="G10" s="15"/>
      <c r="H10" s="6"/>
      <c r="I10" s="15"/>
      <c r="J10" s="6" t="s">
        <v>18</v>
      </c>
      <c r="K10" s="7"/>
      <c r="L10" s="6"/>
      <c r="M10" s="7"/>
      <c r="N10" s="7"/>
    </row>
    <row r="11" spans="1:14" ht="49.5" customHeight="1" x14ac:dyDescent="0.3">
      <c r="A11" s="10">
        <v>7.75</v>
      </c>
      <c r="B11" s="17" t="s">
        <v>19</v>
      </c>
      <c r="C11" s="11">
        <v>0.33</v>
      </c>
      <c r="D11" s="13"/>
      <c r="E11" s="13"/>
      <c r="F11" s="17" t="s">
        <v>20</v>
      </c>
      <c r="G11" s="11">
        <v>0.75</v>
      </c>
      <c r="H11" s="11"/>
      <c r="I11" s="11"/>
      <c r="J11" s="13" t="s">
        <v>21</v>
      </c>
      <c r="K11" s="11">
        <v>0.71</v>
      </c>
      <c r="L11" s="13"/>
      <c r="M11" s="11"/>
      <c r="N11" s="11">
        <f>C11+E11+G11+I11+K11+M11</f>
        <v>1.79</v>
      </c>
    </row>
    <row r="12" spans="1:14" ht="17.25" customHeight="1" x14ac:dyDescent="0.3">
      <c r="A12" s="5"/>
      <c r="B12" s="6"/>
      <c r="C12" s="15"/>
      <c r="D12" s="16"/>
      <c r="E12" s="16"/>
      <c r="F12" s="16"/>
      <c r="G12" s="15"/>
      <c r="H12" s="6" t="s">
        <v>22</v>
      </c>
      <c r="I12" s="15"/>
      <c r="J12" s="6"/>
      <c r="K12" s="7"/>
      <c r="L12" s="7"/>
      <c r="M12" s="7"/>
      <c r="N12" s="7"/>
    </row>
    <row r="13" spans="1:14" x14ac:dyDescent="0.3">
      <c r="A13" s="10">
        <v>4</v>
      </c>
      <c r="B13" s="17"/>
      <c r="C13" s="11"/>
      <c r="D13" s="13"/>
      <c r="E13" s="13"/>
      <c r="F13" s="13"/>
      <c r="G13" s="11"/>
      <c r="H13" s="11" t="s">
        <v>12</v>
      </c>
      <c r="I13" s="11">
        <v>0.92</v>
      </c>
      <c r="J13" s="13"/>
      <c r="K13" s="11"/>
      <c r="L13" s="13"/>
      <c r="M13" s="11"/>
      <c r="N13" s="11">
        <f>C13+E13+G13+I13+K13+M13</f>
        <v>0.92</v>
      </c>
    </row>
    <row r="14" spans="1:14" x14ac:dyDescent="0.3">
      <c r="A14" s="48"/>
      <c r="B14" s="49"/>
      <c r="C14" s="37"/>
      <c r="D14" s="7" t="s">
        <v>38</v>
      </c>
      <c r="E14" s="50"/>
      <c r="F14" s="9"/>
      <c r="G14" s="7"/>
      <c r="H14" s="7"/>
      <c r="I14" s="7"/>
      <c r="J14" s="7" t="s">
        <v>38</v>
      </c>
      <c r="K14" s="7"/>
      <c r="L14" s="7"/>
      <c r="M14" s="7"/>
      <c r="N14" s="37"/>
    </row>
    <row r="15" spans="1:14" x14ac:dyDescent="0.3">
      <c r="A15" s="51">
        <v>12.99</v>
      </c>
      <c r="B15" s="47"/>
      <c r="C15" s="36"/>
      <c r="D15" s="11"/>
      <c r="E15" s="52">
        <v>1.5</v>
      </c>
      <c r="F15" s="13"/>
      <c r="G15" s="11"/>
      <c r="H15" s="11"/>
      <c r="I15" s="11"/>
      <c r="J15" s="11"/>
      <c r="K15" s="11">
        <v>1.5</v>
      </c>
      <c r="L15" s="11"/>
      <c r="M15" s="11"/>
      <c r="N15" s="36">
        <f>C15+E15+G15+I15+K15</f>
        <v>3</v>
      </c>
    </row>
    <row r="16" spans="1:14" x14ac:dyDescent="0.3">
      <c r="A16" s="5"/>
      <c r="B16" s="7"/>
      <c r="C16" s="34"/>
      <c r="D16" s="9"/>
      <c r="E16" s="9"/>
      <c r="F16" s="9" t="s">
        <v>30</v>
      </c>
      <c r="G16" s="37"/>
      <c r="H16" s="7"/>
      <c r="I16" s="7"/>
      <c r="J16" s="9"/>
      <c r="K16" s="7"/>
      <c r="L16" s="9"/>
      <c r="M16" s="7"/>
      <c r="N16" s="53"/>
    </row>
    <row r="17" spans="1:14" x14ac:dyDescent="0.3">
      <c r="A17" s="54">
        <v>3</v>
      </c>
      <c r="B17" s="15"/>
      <c r="C17" s="55"/>
      <c r="D17" s="16"/>
      <c r="E17" s="16"/>
      <c r="F17" s="16" t="s">
        <v>31</v>
      </c>
      <c r="G17" s="53">
        <v>0.69</v>
      </c>
      <c r="H17" s="15"/>
      <c r="I17" s="15"/>
      <c r="J17" s="16"/>
      <c r="K17" s="15"/>
      <c r="L17" s="16"/>
      <c r="N17" s="15">
        <f>C17+E17+G17+I17+K17</f>
        <v>0.69</v>
      </c>
    </row>
    <row r="18" spans="1:14" ht="15.75" customHeight="1" x14ac:dyDescent="0.3">
      <c r="A18" s="5"/>
      <c r="B18" s="56"/>
      <c r="C18" s="28"/>
      <c r="D18" s="42"/>
      <c r="E18" s="7"/>
      <c r="F18" s="57"/>
      <c r="G18" s="7"/>
      <c r="H18" s="29" t="s">
        <v>28</v>
      </c>
      <c r="I18" s="30"/>
      <c r="J18" s="57"/>
      <c r="K18" s="7"/>
      <c r="L18" s="7"/>
      <c r="M18" s="56"/>
      <c r="N18" s="7"/>
    </row>
    <row r="19" spans="1:14" ht="30" customHeight="1" x14ac:dyDescent="0.3">
      <c r="A19" s="10">
        <v>2.5</v>
      </c>
      <c r="B19" s="11"/>
      <c r="C19" s="58"/>
      <c r="D19" s="11"/>
      <c r="E19" s="12"/>
      <c r="F19" s="13"/>
      <c r="G19" s="11"/>
      <c r="H19" s="32" t="s">
        <v>29</v>
      </c>
      <c r="I19" s="59">
        <v>0.56999999999999995</v>
      </c>
      <c r="J19" s="11"/>
      <c r="K19" s="11"/>
      <c r="L19" s="11"/>
      <c r="M19" s="60"/>
      <c r="N19" s="11">
        <f>C19+E19+G19+I19+K19</f>
        <v>0.56999999999999995</v>
      </c>
    </row>
    <row r="20" spans="1:14" x14ac:dyDescent="0.3">
      <c r="A20" s="18"/>
      <c r="B20" s="7"/>
      <c r="C20" s="7"/>
      <c r="D20" s="7"/>
      <c r="E20" s="7"/>
      <c r="F20" s="9"/>
      <c r="G20" s="7"/>
      <c r="H20" s="7"/>
      <c r="I20" s="7"/>
      <c r="J20" s="7"/>
      <c r="K20" s="7"/>
      <c r="L20" s="15"/>
      <c r="M20" s="15"/>
      <c r="N20" s="15">
        <f>C20+E20+G20+I20+K20+M20</f>
        <v>0</v>
      </c>
    </row>
    <row r="21" spans="1:14" x14ac:dyDescent="0.3">
      <c r="A21" s="18">
        <f>SUM(A4:A20)</f>
        <v>47.89</v>
      </c>
      <c r="B21" s="10" t="s">
        <v>10</v>
      </c>
      <c r="C21" s="10">
        <f>SUM(C4:C20)</f>
        <v>1.6900000000000002</v>
      </c>
      <c r="D21" s="19"/>
      <c r="E21" s="19">
        <f>SUM(E4:E20)</f>
        <v>2.9</v>
      </c>
      <c r="F21" s="20"/>
      <c r="G21" s="10">
        <f>SUM(G4:G20)</f>
        <v>1.44</v>
      </c>
      <c r="H21" s="10"/>
      <c r="I21" s="10">
        <f>SUM(I4:I20)</f>
        <v>1.8199999999999998</v>
      </c>
      <c r="J21" s="10"/>
      <c r="K21" s="19">
        <f>SUM(K4:K20)</f>
        <v>3.19</v>
      </c>
      <c r="L21" s="19"/>
      <c r="M21" s="19">
        <f>SUM(M4:M20)</f>
        <v>0</v>
      </c>
      <c r="N21" s="21">
        <f>SUM(N4:N20)</f>
        <v>11.040000000000001</v>
      </c>
    </row>
    <row r="22" spans="1:14" x14ac:dyDescent="0.3">
      <c r="A22" s="1"/>
      <c r="B22" s="1"/>
      <c r="C22" s="1"/>
      <c r="D22" s="1"/>
      <c r="E22" s="1"/>
      <c r="F22" s="2"/>
      <c r="G22" s="1"/>
      <c r="H22" s="1"/>
      <c r="I22" s="1"/>
      <c r="J22" s="22"/>
      <c r="K22" s="1"/>
      <c r="L22" s="1"/>
      <c r="M22" s="1"/>
      <c r="N22" s="1"/>
    </row>
    <row r="23" spans="1:14" x14ac:dyDescent="0.3">
      <c r="A23" s="1"/>
      <c r="B23" s="1"/>
      <c r="C23" s="1"/>
      <c r="D23" s="1"/>
      <c r="E23" s="1"/>
      <c r="F23" s="2"/>
      <c r="G23" s="1"/>
      <c r="H23" s="1" t="s">
        <v>23</v>
      </c>
      <c r="I23" s="1"/>
      <c r="J23" s="22"/>
      <c r="K23" s="23">
        <f>N21*4.33</f>
        <v>47.803200000000004</v>
      </c>
      <c r="L23" s="23"/>
      <c r="M23" s="23"/>
      <c r="N23" s="1"/>
    </row>
    <row r="24" spans="1:14" x14ac:dyDescent="0.3">
      <c r="A24" s="1"/>
      <c r="B24" s="1"/>
      <c r="C24" s="1"/>
      <c r="D24" s="1"/>
      <c r="E24" s="1"/>
      <c r="F24" s="2"/>
      <c r="G24" s="1"/>
      <c r="H24" s="1"/>
      <c r="I24" s="14">
        <f>N21</f>
        <v>11.040000000000001</v>
      </c>
      <c r="J24" s="1"/>
      <c r="K24" s="1"/>
      <c r="L24" s="1"/>
      <c r="M24" s="1"/>
      <c r="N24" s="1"/>
    </row>
    <row r="25" spans="1:14" x14ac:dyDescent="0.3">
      <c r="A25" s="1"/>
      <c r="B25" s="1" t="s">
        <v>24</v>
      </c>
      <c r="C25" s="1"/>
      <c r="D25" s="1"/>
      <c r="E25" s="24" t="s">
        <v>47</v>
      </c>
      <c r="F25" s="25"/>
      <c r="G25" s="1"/>
      <c r="H25" s="1"/>
      <c r="I25" s="1"/>
      <c r="J25" s="1"/>
      <c r="K25" s="1"/>
      <c r="L25" s="1"/>
      <c r="M25" s="1"/>
      <c r="N25" s="1"/>
    </row>
    <row r="26" spans="1:14" x14ac:dyDescent="0.3">
      <c r="A26" s="1"/>
      <c r="B26" s="1" t="s">
        <v>25</v>
      </c>
      <c r="C26" s="1"/>
      <c r="D26" s="1"/>
      <c r="E26" s="1"/>
      <c r="F26" s="2"/>
      <c r="G26" s="1"/>
      <c r="H26" s="1" t="s">
        <v>39</v>
      </c>
      <c r="I26" s="1"/>
      <c r="J26" s="1"/>
      <c r="K26" s="1"/>
      <c r="L26" s="1"/>
      <c r="M26" s="1"/>
      <c r="N26" s="1"/>
    </row>
  </sheetData>
  <pageMargins left="0" right="0" top="0" bottom="0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workbookViewId="0">
      <selection sqref="A1:N22"/>
    </sheetView>
  </sheetViews>
  <sheetFormatPr baseColWidth="10" defaultRowHeight="14.4" x14ac:dyDescent="0.3"/>
  <cols>
    <col min="1" max="1" width="7.44140625" customWidth="1"/>
    <col min="3" max="3" width="6.6640625" customWidth="1"/>
    <col min="5" max="5" width="6.5546875" customWidth="1"/>
    <col min="7" max="7" width="5.88671875" customWidth="1"/>
    <col min="9" max="9" width="5.5546875" customWidth="1"/>
    <col min="11" max="11" width="6.6640625" customWidth="1"/>
    <col min="12" max="12" width="4.5546875" customWidth="1"/>
    <col min="13" max="13" width="4.88671875" customWidth="1"/>
    <col min="14" max="14" width="7.5546875" customWidth="1"/>
  </cols>
  <sheetData>
    <row r="1" spans="1:14" x14ac:dyDescent="0.3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3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3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x14ac:dyDescent="0.3">
      <c r="A4" s="55"/>
      <c r="B4" s="80" t="s">
        <v>11</v>
      </c>
      <c r="C4" s="55"/>
      <c r="D4" s="132"/>
      <c r="E4" s="55"/>
      <c r="F4" s="80"/>
      <c r="G4" s="55"/>
      <c r="H4" s="80" t="s">
        <v>11</v>
      </c>
      <c r="I4" s="79"/>
      <c r="J4" s="80"/>
      <c r="K4" s="55"/>
      <c r="L4" s="132"/>
      <c r="M4" s="84"/>
      <c r="N4" s="55"/>
    </row>
    <row r="5" spans="1:14" ht="51" x14ac:dyDescent="0.3">
      <c r="A5" s="35">
        <v>7.32</v>
      </c>
      <c r="B5" s="77" t="s">
        <v>12</v>
      </c>
      <c r="C5" s="35">
        <v>1.36</v>
      </c>
      <c r="D5" s="77"/>
      <c r="E5" s="133"/>
      <c r="F5" s="47"/>
      <c r="G5" s="35"/>
      <c r="H5" s="134" t="s">
        <v>36</v>
      </c>
      <c r="I5" s="35">
        <v>0.33</v>
      </c>
      <c r="J5" s="77"/>
      <c r="K5" s="35"/>
      <c r="L5" s="77"/>
      <c r="M5" s="77"/>
      <c r="N5" s="35">
        <f>C5+E5+G5+I5+K5+M5</f>
        <v>1.6900000000000002</v>
      </c>
    </row>
    <row r="6" spans="1:14" x14ac:dyDescent="0.3">
      <c r="A6" s="34"/>
      <c r="B6" s="28"/>
      <c r="C6" s="34"/>
      <c r="D6" s="28" t="s">
        <v>15</v>
      </c>
      <c r="E6" s="135"/>
      <c r="F6" s="49"/>
      <c r="G6" s="135"/>
      <c r="H6" s="28"/>
      <c r="I6" s="34"/>
      <c r="J6" s="28"/>
      <c r="K6" s="34"/>
      <c r="L6" s="28"/>
      <c r="M6" s="28"/>
      <c r="N6" s="34"/>
    </row>
    <row r="7" spans="1:14" x14ac:dyDescent="0.3">
      <c r="A7" s="35">
        <v>5</v>
      </c>
      <c r="B7" s="77"/>
      <c r="C7" s="35"/>
      <c r="D7" s="47" t="s">
        <v>12</v>
      </c>
      <c r="E7" s="81">
        <v>1.1499999999999999</v>
      </c>
      <c r="F7" s="47"/>
      <c r="G7" s="35"/>
      <c r="H7" s="77"/>
      <c r="I7" s="35"/>
      <c r="J7" s="77"/>
      <c r="K7" s="35"/>
      <c r="L7" s="47"/>
      <c r="M7" s="77"/>
      <c r="N7" s="35">
        <f>C7+E7+G7+I7+K7+M7</f>
        <v>1.1499999999999999</v>
      </c>
    </row>
    <row r="8" spans="1:14" ht="21.6" x14ac:dyDescent="0.3">
      <c r="A8" s="34"/>
      <c r="B8" s="80"/>
      <c r="C8" s="55"/>
      <c r="D8" s="78" t="s">
        <v>16</v>
      </c>
      <c r="E8" s="79"/>
      <c r="F8" s="80"/>
      <c r="G8" s="55"/>
      <c r="H8" s="80"/>
      <c r="I8" s="55"/>
      <c r="J8" s="78" t="s">
        <v>16</v>
      </c>
      <c r="K8" s="34"/>
      <c r="L8" s="28"/>
      <c r="M8" s="28"/>
      <c r="N8" s="34"/>
    </row>
    <row r="9" spans="1:14" x14ac:dyDescent="0.3">
      <c r="A9" s="35">
        <v>5.33</v>
      </c>
      <c r="B9" s="77"/>
      <c r="C9" s="35"/>
      <c r="D9" s="47" t="s">
        <v>17</v>
      </c>
      <c r="E9" s="81">
        <v>0.25</v>
      </c>
      <c r="F9" s="47"/>
      <c r="G9" s="35"/>
      <c r="H9" s="77"/>
      <c r="I9" s="35"/>
      <c r="J9" s="47" t="s">
        <v>12</v>
      </c>
      <c r="K9" s="35">
        <v>0.98</v>
      </c>
      <c r="L9" s="47"/>
      <c r="M9" s="77"/>
      <c r="N9" s="35">
        <f>C9+E9+G9+I9+K9+M9</f>
        <v>1.23</v>
      </c>
    </row>
    <row r="10" spans="1:14" x14ac:dyDescent="0.3">
      <c r="A10" s="34"/>
      <c r="B10" s="80"/>
      <c r="C10" s="55"/>
      <c r="D10" s="80" t="s">
        <v>22</v>
      </c>
      <c r="E10" s="55"/>
      <c r="F10" s="78"/>
      <c r="G10" s="55"/>
      <c r="H10" s="80"/>
      <c r="I10" s="55"/>
      <c r="J10" s="80"/>
      <c r="K10" s="34"/>
      <c r="L10" s="28"/>
      <c r="M10" s="28"/>
      <c r="N10" s="34"/>
    </row>
    <row r="11" spans="1:14" x14ac:dyDescent="0.3">
      <c r="A11" s="35">
        <v>4</v>
      </c>
      <c r="B11" s="136"/>
      <c r="C11" s="35"/>
      <c r="D11" s="77" t="s">
        <v>12</v>
      </c>
      <c r="E11" s="35">
        <v>0.92</v>
      </c>
      <c r="F11" s="47"/>
      <c r="G11" s="35"/>
      <c r="H11" s="77"/>
      <c r="I11" s="35"/>
      <c r="J11" s="47"/>
      <c r="K11" s="35"/>
      <c r="L11" s="47"/>
      <c r="M11" s="77"/>
      <c r="N11" s="35">
        <f>C11+E11+G11+I11+K11+M11</f>
        <v>0.92</v>
      </c>
    </row>
    <row r="12" spans="1:14" x14ac:dyDescent="0.3">
      <c r="A12" s="137"/>
      <c r="B12" s="49"/>
      <c r="C12" s="34"/>
      <c r="D12" s="28" t="s">
        <v>38</v>
      </c>
      <c r="E12" s="138"/>
      <c r="F12" s="49"/>
      <c r="G12" s="34"/>
      <c r="H12" s="28"/>
      <c r="I12" s="34"/>
      <c r="J12" s="28" t="s">
        <v>38</v>
      </c>
      <c r="K12" s="34"/>
      <c r="L12" s="28"/>
      <c r="M12" s="28"/>
      <c r="N12" s="34"/>
    </row>
    <row r="13" spans="1:14" x14ac:dyDescent="0.3">
      <c r="A13" s="139">
        <v>12.99</v>
      </c>
      <c r="B13" s="47"/>
      <c r="C13" s="35"/>
      <c r="D13" s="77"/>
      <c r="E13" s="140">
        <v>1.5</v>
      </c>
      <c r="F13" s="47"/>
      <c r="G13" s="35"/>
      <c r="H13" s="77"/>
      <c r="I13" s="35"/>
      <c r="J13" s="77"/>
      <c r="K13" s="35">
        <v>1.5</v>
      </c>
      <c r="L13" s="77"/>
      <c r="M13" s="77"/>
      <c r="N13" s="35">
        <f>C13+E13+G13+I13+K13</f>
        <v>3</v>
      </c>
    </row>
    <row r="14" spans="1:14" ht="21.6" x14ac:dyDescent="0.3">
      <c r="A14" s="34"/>
      <c r="B14" s="28"/>
      <c r="C14" s="34"/>
      <c r="D14" s="49"/>
      <c r="E14" s="135"/>
      <c r="F14" s="49" t="s">
        <v>30</v>
      </c>
      <c r="G14" s="34"/>
      <c r="H14" s="28"/>
      <c r="I14" s="34"/>
      <c r="J14" s="49"/>
      <c r="K14" s="34"/>
      <c r="L14" s="49"/>
      <c r="M14" s="28"/>
      <c r="N14" s="55"/>
    </row>
    <row r="15" spans="1:14" x14ac:dyDescent="0.3">
      <c r="A15" s="55">
        <v>3</v>
      </c>
      <c r="B15" s="84"/>
      <c r="C15" s="55"/>
      <c r="D15" s="78"/>
      <c r="E15" s="79"/>
      <c r="F15" s="78" t="s">
        <v>31</v>
      </c>
      <c r="G15" s="55">
        <v>0.69</v>
      </c>
      <c r="H15" s="84"/>
      <c r="I15" s="55"/>
      <c r="J15" s="78"/>
      <c r="K15" s="55"/>
      <c r="L15" s="78"/>
      <c r="M15" s="26"/>
      <c r="N15" s="55">
        <f>C15+E15+G15+I15+K15</f>
        <v>0.69</v>
      </c>
    </row>
    <row r="16" spans="1:14" ht="21.6" x14ac:dyDescent="0.3">
      <c r="A16" s="34"/>
      <c r="B16" s="141"/>
      <c r="C16" s="34"/>
      <c r="D16" s="142"/>
      <c r="E16" s="34"/>
      <c r="F16" s="143" t="s">
        <v>28</v>
      </c>
      <c r="G16" s="144"/>
      <c r="H16" s="143"/>
      <c r="I16" s="144"/>
      <c r="J16" s="89"/>
      <c r="K16" s="34"/>
      <c r="L16" s="28"/>
      <c r="M16" s="141"/>
      <c r="N16" s="34"/>
    </row>
    <row r="17" spans="1:14" ht="31.8" x14ac:dyDescent="0.3">
      <c r="A17" s="35">
        <v>2.5</v>
      </c>
      <c r="B17" s="77"/>
      <c r="C17" s="58"/>
      <c r="D17" s="77"/>
      <c r="E17" s="133"/>
      <c r="F17" s="145" t="s">
        <v>29</v>
      </c>
      <c r="G17" s="58">
        <v>0.56999999999999995</v>
      </c>
      <c r="H17" s="145"/>
      <c r="I17" s="58"/>
      <c r="J17" s="77"/>
      <c r="K17" s="35"/>
      <c r="L17" s="77"/>
      <c r="M17" s="146"/>
      <c r="N17" s="35">
        <f>C17+E17+G17+I17+K17</f>
        <v>0.56999999999999995</v>
      </c>
    </row>
    <row r="18" spans="1:14" x14ac:dyDescent="0.3">
      <c r="A18" s="151">
        <f>SUM(A4:A17)</f>
        <v>40.14</v>
      </c>
      <c r="B18" s="39" t="s">
        <v>10</v>
      </c>
      <c r="C18" s="39">
        <f>SUM(C4:C17)</f>
        <v>1.36</v>
      </c>
      <c r="D18" s="152"/>
      <c r="E18" s="39">
        <f>SUM(E4:E17)</f>
        <v>3.82</v>
      </c>
      <c r="F18" s="145"/>
      <c r="G18" s="39">
        <f>SUM(G4:G17)</f>
        <v>1.2599999999999998</v>
      </c>
      <c r="H18" s="39"/>
      <c r="I18" s="39">
        <f>SUM(I4:I17)</f>
        <v>0.33</v>
      </c>
      <c r="J18" s="39"/>
      <c r="K18" s="39">
        <f>SUM(K5:K17)</f>
        <v>2.48</v>
      </c>
      <c r="L18" s="152"/>
      <c r="M18" s="39">
        <f>SUM(M5:M17)</f>
        <v>0</v>
      </c>
      <c r="N18" s="39">
        <f>SUM(N4:N17)</f>
        <v>9.25</v>
      </c>
    </row>
    <row r="19" spans="1:14" x14ac:dyDescent="0.3">
      <c r="A19" s="26"/>
      <c r="B19" s="26"/>
      <c r="C19" s="26"/>
      <c r="D19" s="26"/>
      <c r="E19" s="26"/>
      <c r="F19" s="153"/>
      <c r="G19" s="26"/>
      <c r="H19" s="26"/>
      <c r="I19" s="26"/>
      <c r="J19" s="154"/>
      <c r="K19" s="26"/>
      <c r="L19" s="26"/>
      <c r="M19" s="26"/>
      <c r="N19" s="26"/>
    </row>
    <row r="20" spans="1:14" x14ac:dyDescent="0.3">
      <c r="A20" s="26"/>
      <c r="B20" s="26"/>
      <c r="C20" s="26"/>
      <c r="D20" s="26"/>
      <c r="E20" s="26"/>
      <c r="F20" s="153"/>
      <c r="G20" s="26"/>
      <c r="H20" s="26" t="s">
        <v>23</v>
      </c>
      <c r="I20" s="26"/>
      <c r="J20" s="154"/>
      <c r="K20" s="155">
        <f>N18*4.33</f>
        <v>40.052500000000002</v>
      </c>
      <c r="L20" s="155"/>
      <c r="M20" s="155"/>
      <c r="N20" s="26"/>
    </row>
    <row r="21" spans="1:14" x14ac:dyDescent="0.3">
      <c r="A21" s="26"/>
      <c r="B21" s="26" t="s">
        <v>24</v>
      </c>
      <c r="C21" s="26"/>
      <c r="D21" s="26"/>
      <c r="E21" s="26"/>
      <c r="F21" s="156">
        <v>44924</v>
      </c>
      <c r="G21" s="26"/>
      <c r="H21" s="26"/>
      <c r="I21" s="157">
        <f>N18</f>
        <v>9.25</v>
      </c>
      <c r="J21" s="26"/>
      <c r="K21" s="26"/>
      <c r="L21" s="26"/>
      <c r="M21" s="26"/>
      <c r="N21" s="26"/>
    </row>
    <row r="22" spans="1:14" x14ac:dyDescent="0.3">
      <c r="A22" s="26"/>
      <c r="B22" s="26" t="s">
        <v>25</v>
      </c>
      <c r="C22" s="26"/>
      <c r="D22" s="26"/>
      <c r="E22" s="26"/>
      <c r="F22" s="153"/>
      <c r="G22" s="26"/>
      <c r="H22" s="26"/>
      <c r="I22" s="26"/>
      <c r="J22" s="26"/>
      <c r="K22" s="26"/>
      <c r="L22" s="26"/>
      <c r="M22" s="26"/>
      <c r="N22" s="26"/>
    </row>
  </sheetData>
  <pageMargins left="0.7" right="0.7" top="0.75" bottom="0.75" header="0.3" footer="0.3"/>
  <pageSetup paperSize="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opLeftCell="A10" workbookViewId="0">
      <selection activeCell="F32" sqref="F32"/>
    </sheetView>
  </sheetViews>
  <sheetFormatPr baseColWidth="10" defaultRowHeight="14.4" x14ac:dyDescent="0.3"/>
  <cols>
    <col min="1" max="1" width="8.88671875" bestFit="1" customWidth="1"/>
    <col min="3" max="3" width="7.5546875" customWidth="1"/>
    <col min="5" max="5" width="8.6640625" bestFit="1" customWidth="1"/>
    <col min="7" max="7" width="7" customWidth="1"/>
    <col min="9" max="9" width="7.44140625" customWidth="1"/>
    <col min="11" max="11" width="8.33203125" customWidth="1"/>
    <col min="12" max="12" width="7" customWidth="1"/>
    <col min="13" max="13" width="7.6640625" customWidth="1"/>
    <col min="14" max="14" width="9" customWidth="1"/>
  </cols>
  <sheetData>
    <row r="1" spans="1:14" x14ac:dyDescent="0.3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3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3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x14ac:dyDescent="0.3">
      <c r="A4" s="5"/>
      <c r="B4" s="6" t="s">
        <v>11</v>
      </c>
      <c r="C4" s="7"/>
      <c r="D4" s="8"/>
      <c r="E4" s="7"/>
      <c r="F4" s="6"/>
      <c r="G4" s="7"/>
      <c r="H4" s="6" t="s">
        <v>11</v>
      </c>
      <c r="I4" s="9"/>
      <c r="J4" s="6"/>
      <c r="K4" s="7"/>
      <c r="L4" s="8"/>
      <c r="M4" s="7"/>
      <c r="N4" s="7"/>
    </row>
    <row r="5" spans="1:14" ht="72" x14ac:dyDescent="0.3">
      <c r="A5" s="10">
        <v>7.32</v>
      </c>
      <c r="B5" s="11" t="s">
        <v>12</v>
      </c>
      <c r="C5" s="11">
        <v>1.36</v>
      </c>
      <c r="D5" s="11"/>
      <c r="E5" s="12"/>
      <c r="F5" s="13"/>
      <c r="G5" s="11"/>
      <c r="H5" s="46" t="s">
        <v>36</v>
      </c>
      <c r="I5" s="11">
        <v>0.33</v>
      </c>
      <c r="J5" s="11"/>
      <c r="K5" s="11"/>
      <c r="L5" s="11"/>
      <c r="M5" s="11"/>
      <c r="N5" s="11">
        <f>C5+E5+G5+I5+K5+M5</f>
        <v>1.6900000000000002</v>
      </c>
    </row>
    <row r="6" spans="1:14" x14ac:dyDescent="0.3">
      <c r="A6" s="5"/>
      <c r="B6" s="7"/>
      <c r="C6" s="7"/>
      <c r="D6" s="7" t="s">
        <v>15</v>
      </c>
      <c r="E6" s="9"/>
      <c r="F6" s="9"/>
      <c r="G6" s="9"/>
      <c r="H6" s="7"/>
      <c r="I6" s="7"/>
      <c r="J6" s="7"/>
      <c r="K6" s="7"/>
      <c r="L6" s="7"/>
      <c r="M6" s="7"/>
      <c r="N6" s="7"/>
    </row>
    <row r="7" spans="1:14" x14ac:dyDescent="0.3">
      <c r="A7" s="10">
        <v>5</v>
      </c>
      <c r="B7" s="11"/>
      <c r="C7" s="11"/>
      <c r="D7" s="13" t="s">
        <v>12</v>
      </c>
      <c r="E7" s="13">
        <v>1.1499999999999999</v>
      </c>
      <c r="F7" s="13"/>
      <c r="G7" s="11"/>
      <c r="H7" s="11"/>
      <c r="I7" s="11"/>
      <c r="J7" s="11"/>
      <c r="K7" s="11"/>
      <c r="L7" s="13"/>
      <c r="M7" s="11"/>
      <c r="N7" s="11">
        <f>C7+E7+G7+I7+K7+M7</f>
        <v>1.1499999999999999</v>
      </c>
    </row>
    <row r="8" spans="1:14" ht="24.6" x14ac:dyDescent="0.3">
      <c r="A8" s="5"/>
      <c r="B8" s="6"/>
      <c r="C8" s="15"/>
      <c r="D8" s="16" t="s">
        <v>16</v>
      </c>
      <c r="E8" s="16"/>
      <c r="F8" s="6"/>
      <c r="G8" s="15"/>
      <c r="H8" s="6"/>
      <c r="I8" s="15"/>
      <c r="J8" s="16" t="s">
        <v>16</v>
      </c>
      <c r="K8" s="7"/>
      <c r="L8" s="7"/>
      <c r="M8" s="7"/>
      <c r="N8" s="7"/>
    </row>
    <row r="9" spans="1:14" x14ac:dyDescent="0.3">
      <c r="A9" s="10">
        <v>5.33</v>
      </c>
      <c r="B9" s="11"/>
      <c r="C9" s="11"/>
      <c r="D9" s="13" t="s">
        <v>17</v>
      </c>
      <c r="E9" s="13">
        <v>0.25</v>
      </c>
      <c r="F9" s="13"/>
      <c r="G9" s="11"/>
      <c r="H9" s="11"/>
      <c r="I9" s="11"/>
      <c r="J9" s="13" t="s">
        <v>12</v>
      </c>
      <c r="K9" s="11">
        <v>0.98</v>
      </c>
      <c r="L9" s="13"/>
      <c r="M9" s="11"/>
      <c r="N9" s="11">
        <f>C9+E9+G9+I9+K9+M9</f>
        <v>1.23</v>
      </c>
    </row>
    <row r="10" spans="1:14" x14ac:dyDescent="0.3">
      <c r="A10" s="5"/>
      <c r="B10" s="6" t="s">
        <v>18</v>
      </c>
      <c r="C10" s="15"/>
      <c r="D10" s="16"/>
      <c r="E10" s="16"/>
      <c r="F10" s="6" t="s">
        <v>18</v>
      </c>
      <c r="G10" s="15"/>
      <c r="H10" s="6"/>
      <c r="I10" s="15"/>
      <c r="J10" s="6" t="s">
        <v>18</v>
      </c>
      <c r="K10" s="7"/>
      <c r="L10" s="6"/>
      <c r="M10" s="7"/>
      <c r="N10" s="7"/>
    </row>
    <row r="11" spans="1:14" ht="84.6" x14ac:dyDescent="0.3">
      <c r="A11" s="10">
        <v>7.75</v>
      </c>
      <c r="B11" s="17" t="s">
        <v>19</v>
      </c>
      <c r="C11" s="11">
        <v>0.33</v>
      </c>
      <c r="D11" s="13"/>
      <c r="E11" s="13"/>
      <c r="F11" s="17" t="s">
        <v>20</v>
      </c>
      <c r="G11" s="11">
        <v>0.75</v>
      </c>
      <c r="H11" s="11"/>
      <c r="I11" s="11"/>
      <c r="J11" s="13" t="s">
        <v>21</v>
      </c>
      <c r="K11" s="11">
        <v>0.71</v>
      </c>
      <c r="L11" s="13"/>
      <c r="M11" s="11"/>
      <c r="N11" s="11">
        <f>C11+E11+G11+I11+K11+M11</f>
        <v>1.79</v>
      </c>
    </row>
    <row r="12" spans="1:14" x14ac:dyDescent="0.3">
      <c r="A12" s="5"/>
      <c r="B12" s="6"/>
      <c r="C12" s="15"/>
      <c r="D12" s="16"/>
      <c r="E12" s="16"/>
      <c r="F12" s="16"/>
      <c r="G12" s="15"/>
      <c r="H12" s="6" t="s">
        <v>22</v>
      </c>
      <c r="I12" s="15"/>
      <c r="J12" s="6"/>
      <c r="K12" s="7"/>
      <c r="L12" s="7"/>
      <c r="M12" s="7"/>
      <c r="N12" s="7"/>
    </row>
    <row r="13" spans="1:14" x14ac:dyDescent="0.3">
      <c r="A13" s="10">
        <v>4</v>
      </c>
      <c r="B13" s="17"/>
      <c r="C13" s="11"/>
      <c r="D13" s="13"/>
      <c r="E13" s="13"/>
      <c r="F13" s="13"/>
      <c r="G13" s="11"/>
      <c r="H13" s="11" t="s">
        <v>12</v>
      </c>
      <c r="I13" s="11">
        <v>0.92</v>
      </c>
      <c r="J13" s="13"/>
      <c r="K13" s="11"/>
      <c r="L13" s="13"/>
      <c r="M13" s="11"/>
      <c r="N13" s="11">
        <f>C13+E13+G13+I13+K13+M13</f>
        <v>0.92</v>
      </c>
    </row>
    <row r="14" spans="1:14" ht="24.6" x14ac:dyDescent="0.3">
      <c r="A14" s="5"/>
      <c r="B14" s="7"/>
      <c r="C14" s="34"/>
      <c r="D14" s="9"/>
      <c r="E14" s="9"/>
      <c r="F14" s="9" t="s">
        <v>30</v>
      </c>
      <c r="G14" s="37"/>
      <c r="H14" s="7"/>
      <c r="I14" s="7"/>
      <c r="J14" s="9"/>
      <c r="K14" s="7"/>
      <c r="L14" s="9"/>
      <c r="M14" s="7"/>
      <c r="N14" s="53"/>
    </row>
    <row r="15" spans="1:14" x14ac:dyDescent="0.3">
      <c r="A15" s="54">
        <v>3</v>
      </c>
      <c r="B15" s="15"/>
      <c r="C15" s="55"/>
      <c r="D15" s="16"/>
      <c r="E15" s="16"/>
      <c r="F15" s="16" t="s">
        <v>31</v>
      </c>
      <c r="G15" s="53">
        <v>0.69</v>
      </c>
      <c r="H15" s="15"/>
      <c r="I15" s="15"/>
      <c r="J15" s="16"/>
      <c r="K15" s="15"/>
      <c r="L15" s="16"/>
      <c r="N15" s="15">
        <f>C15+E15+G15+I15+K15</f>
        <v>0.69</v>
      </c>
    </row>
    <row r="16" spans="1:14" ht="28.8" x14ac:dyDescent="0.3">
      <c r="A16" s="5"/>
      <c r="B16" s="56"/>
      <c r="C16" s="28"/>
      <c r="D16" s="42"/>
      <c r="E16" s="7"/>
      <c r="F16" s="57"/>
      <c r="G16" s="7"/>
      <c r="H16" s="29" t="s">
        <v>28</v>
      </c>
      <c r="I16" s="30"/>
      <c r="J16" s="57"/>
      <c r="K16" s="7"/>
      <c r="L16" s="7"/>
      <c r="M16" s="56"/>
      <c r="N16" s="7"/>
    </row>
    <row r="17" spans="1:14" ht="43.2" x14ac:dyDescent="0.3">
      <c r="A17" s="10">
        <v>2.5</v>
      </c>
      <c r="B17" s="11"/>
      <c r="C17" s="58"/>
      <c r="D17" s="11"/>
      <c r="E17" s="12"/>
      <c r="F17" s="13"/>
      <c r="G17" s="11"/>
      <c r="H17" s="32" t="s">
        <v>29</v>
      </c>
      <c r="I17" s="59">
        <v>0.56999999999999995</v>
      </c>
      <c r="J17" s="11"/>
      <c r="K17" s="11"/>
      <c r="L17" s="11"/>
      <c r="M17" s="60"/>
      <c r="N17" s="11">
        <f>C17+E17+G17+I17+K17</f>
        <v>0.56999999999999995</v>
      </c>
    </row>
    <row r="18" spans="1:14" x14ac:dyDescent="0.3">
      <c r="A18" s="18"/>
      <c r="B18" s="7"/>
      <c r="C18" s="7"/>
      <c r="D18" s="7"/>
      <c r="E18" s="7"/>
      <c r="F18" s="9"/>
      <c r="G18" s="7"/>
      <c r="H18" s="7"/>
      <c r="I18" s="7"/>
      <c r="J18" s="7"/>
      <c r="K18" s="7"/>
      <c r="L18" s="15"/>
      <c r="M18" s="15"/>
      <c r="N18" s="15">
        <f>C18+E18+G18+I18+K18+M18</f>
        <v>0</v>
      </c>
    </row>
    <row r="19" spans="1:14" x14ac:dyDescent="0.3">
      <c r="A19" s="18">
        <f>SUM(A4:A18)</f>
        <v>34.9</v>
      </c>
      <c r="B19" s="10" t="s">
        <v>10</v>
      </c>
      <c r="C19" s="10">
        <f>SUM(C4:C18)</f>
        <v>1.6900000000000002</v>
      </c>
      <c r="D19" s="19"/>
      <c r="E19" s="19">
        <f>SUM(E4:E18)</f>
        <v>1.4</v>
      </c>
      <c r="F19" s="20"/>
      <c r="G19" s="10">
        <f>SUM(G4:G18)</f>
        <v>1.44</v>
      </c>
      <c r="H19" s="10"/>
      <c r="I19" s="10">
        <f>SUM(I4:I18)</f>
        <v>1.8199999999999998</v>
      </c>
      <c r="J19" s="10"/>
      <c r="K19" s="19">
        <f>SUM(K4:K18)</f>
        <v>1.69</v>
      </c>
      <c r="L19" s="19"/>
      <c r="M19" s="19">
        <f>SUM(M4:M18)</f>
        <v>0</v>
      </c>
      <c r="N19" s="21">
        <f>SUM(N4:N18)</f>
        <v>8.0400000000000009</v>
      </c>
    </row>
    <row r="20" spans="1:14" x14ac:dyDescent="0.3">
      <c r="A20" s="1"/>
      <c r="B20" s="1"/>
      <c r="C20" s="1"/>
      <c r="D20" s="1"/>
      <c r="E20" s="1"/>
      <c r="F20" s="2"/>
      <c r="G20" s="1"/>
      <c r="H20" s="1"/>
      <c r="I20" s="1"/>
      <c r="J20" s="22"/>
      <c r="K20" s="1"/>
      <c r="L20" s="1"/>
      <c r="M20" s="1"/>
      <c r="N20" s="1"/>
    </row>
    <row r="21" spans="1:14" x14ac:dyDescent="0.3">
      <c r="A21" s="1"/>
      <c r="B21" s="1"/>
      <c r="C21" s="1"/>
      <c r="D21" s="1"/>
      <c r="E21" s="1"/>
      <c r="F21" s="2"/>
      <c r="G21" s="1"/>
      <c r="H21" s="1" t="s">
        <v>23</v>
      </c>
      <c r="I21" s="1"/>
      <c r="J21" s="22"/>
      <c r="K21" s="23">
        <f>N19*4.33</f>
        <v>34.813200000000002</v>
      </c>
      <c r="L21" s="23"/>
      <c r="M21" s="23"/>
      <c r="N21" s="1"/>
    </row>
    <row r="22" spans="1:14" x14ac:dyDescent="0.3">
      <c r="A22" s="1"/>
      <c r="B22" s="1"/>
      <c r="C22" s="1"/>
      <c r="D22" s="1"/>
      <c r="E22" s="1"/>
      <c r="F22" s="2"/>
      <c r="G22" s="1"/>
      <c r="H22" s="1"/>
      <c r="I22" s="14">
        <f>N19</f>
        <v>8.0400000000000009</v>
      </c>
      <c r="J22" s="1"/>
      <c r="K22" s="1"/>
      <c r="L22" s="1"/>
      <c r="M22" s="1"/>
      <c r="N22" s="1"/>
    </row>
    <row r="23" spans="1:14" x14ac:dyDescent="0.3">
      <c r="A23" s="1"/>
      <c r="B23" s="1" t="s">
        <v>24</v>
      </c>
      <c r="C23" s="1"/>
      <c r="D23" s="1"/>
      <c r="E23" s="24" t="s">
        <v>45</v>
      </c>
      <c r="F23" s="25"/>
      <c r="G23" s="1"/>
      <c r="H23" s="1"/>
      <c r="I23" s="1"/>
      <c r="J23" s="1"/>
      <c r="K23" s="1"/>
      <c r="L23" s="1"/>
      <c r="M23" s="1"/>
      <c r="N23" s="1"/>
    </row>
    <row r="24" spans="1:14" x14ac:dyDescent="0.3">
      <c r="A24" s="1"/>
      <c r="B24" s="1" t="s">
        <v>25</v>
      </c>
      <c r="C24" s="1"/>
      <c r="D24" s="1"/>
      <c r="E24" s="1"/>
      <c r="F24" s="2"/>
      <c r="G24" s="1" t="s">
        <v>46</v>
      </c>
      <c r="H24" s="1"/>
      <c r="I24" s="1"/>
      <c r="J24" s="1"/>
      <c r="K24" s="1"/>
      <c r="L24" s="1"/>
      <c r="M24" s="1"/>
      <c r="N24" s="1"/>
    </row>
  </sheetData>
  <pageMargins left="0" right="0" top="0" bottom="0" header="0" footer="0"/>
  <pageSetup paperSize="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opLeftCell="A4" workbookViewId="0">
      <selection sqref="A1:N26"/>
    </sheetView>
  </sheetViews>
  <sheetFormatPr baseColWidth="10" defaultRowHeight="14.4" x14ac:dyDescent="0.3"/>
  <cols>
    <col min="1" max="1" width="8" customWidth="1"/>
    <col min="3" max="3" width="6" customWidth="1"/>
    <col min="5" max="5" width="6.44140625" customWidth="1"/>
    <col min="6" max="6" width="14.44140625" customWidth="1"/>
    <col min="7" max="7" width="7" customWidth="1"/>
    <col min="8" max="8" width="18.5546875" customWidth="1"/>
    <col min="9" max="9" width="5.88671875" customWidth="1"/>
    <col min="10" max="10" width="19.5546875" customWidth="1"/>
    <col min="11" max="11" width="6.33203125" customWidth="1"/>
    <col min="12" max="12" width="6" customWidth="1"/>
    <col min="13" max="13" width="6.6640625" customWidth="1"/>
    <col min="14" max="14" width="7" customWidth="1"/>
  </cols>
  <sheetData>
    <row r="1" spans="1:14" x14ac:dyDescent="0.3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3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3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x14ac:dyDescent="0.3">
      <c r="A4" s="5"/>
      <c r="B4" s="6" t="s">
        <v>11</v>
      </c>
      <c r="C4" s="7"/>
      <c r="D4" s="8"/>
      <c r="E4" s="7"/>
      <c r="F4" s="6"/>
      <c r="G4" s="7"/>
      <c r="H4" s="6" t="s">
        <v>11</v>
      </c>
      <c r="I4" s="9"/>
      <c r="J4" s="6"/>
      <c r="K4" s="7"/>
      <c r="L4" s="8"/>
      <c r="M4" s="7"/>
      <c r="N4" s="7"/>
    </row>
    <row r="5" spans="1:14" ht="42" customHeight="1" x14ac:dyDescent="0.3">
      <c r="A5" s="10">
        <v>7.32</v>
      </c>
      <c r="B5" s="11" t="s">
        <v>12</v>
      </c>
      <c r="C5" s="11">
        <v>1.36</v>
      </c>
      <c r="D5" s="11"/>
      <c r="E5" s="12"/>
      <c r="F5" s="13"/>
      <c r="G5" s="11"/>
      <c r="H5" s="46" t="s">
        <v>36</v>
      </c>
      <c r="I5" s="11">
        <v>0.33</v>
      </c>
      <c r="J5" s="11"/>
      <c r="K5" s="11"/>
      <c r="L5" s="11"/>
      <c r="M5" s="11"/>
      <c r="N5" s="11">
        <f>C5+E5+G5+I5+K5+M5</f>
        <v>1.6900000000000002</v>
      </c>
    </row>
    <row r="6" spans="1:14" x14ac:dyDescent="0.3">
      <c r="A6" s="5"/>
      <c r="B6" s="7"/>
      <c r="C6" s="7"/>
      <c r="D6" s="7" t="s">
        <v>15</v>
      </c>
      <c r="E6" s="9"/>
      <c r="F6" s="9"/>
      <c r="G6" s="9"/>
      <c r="H6" s="7"/>
      <c r="I6" s="7"/>
      <c r="J6" s="7"/>
      <c r="K6" s="7"/>
      <c r="L6" s="7"/>
      <c r="M6" s="7"/>
      <c r="N6" s="7"/>
    </row>
    <row r="7" spans="1:14" x14ac:dyDescent="0.3">
      <c r="A7" s="10">
        <v>5</v>
      </c>
      <c r="B7" s="11"/>
      <c r="C7" s="11"/>
      <c r="D7" s="13" t="s">
        <v>12</v>
      </c>
      <c r="E7" s="13">
        <v>1.1499999999999999</v>
      </c>
      <c r="F7" s="13"/>
      <c r="G7" s="11"/>
      <c r="H7" s="11"/>
      <c r="I7" s="11"/>
      <c r="J7" s="11"/>
      <c r="K7" s="11"/>
      <c r="L7" s="13"/>
      <c r="M7" s="11"/>
      <c r="N7" s="11">
        <f>C7+E7+G7+I7+K7+M7</f>
        <v>1.1499999999999999</v>
      </c>
    </row>
    <row r="8" spans="1:14" ht="24.6" x14ac:dyDescent="0.3">
      <c r="A8" s="5"/>
      <c r="B8" s="6"/>
      <c r="C8" s="15"/>
      <c r="D8" s="16" t="s">
        <v>16</v>
      </c>
      <c r="E8" s="16"/>
      <c r="F8" s="6"/>
      <c r="G8" s="15"/>
      <c r="H8" s="6"/>
      <c r="I8" s="15"/>
      <c r="J8" s="16" t="s">
        <v>16</v>
      </c>
      <c r="K8" s="7"/>
      <c r="L8" s="7"/>
      <c r="M8" s="7"/>
      <c r="N8" s="7"/>
    </row>
    <row r="9" spans="1:14" x14ac:dyDescent="0.3">
      <c r="A9" s="10">
        <v>5.33</v>
      </c>
      <c r="B9" s="11"/>
      <c r="C9" s="11"/>
      <c r="D9" s="13" t="s">
        <v>17</v>
      </c>
      <c r="E9" s="13">
        <v>0.25</v>
      </c>
      <c r="F9" s="13"/>
      <c r="G9" s="11"/>
      <c r="H9" s="11"/>
      <c r="I9" s="11"/>
      <c r="J9" s="13" t="s">
        <v>12</v>
      </c>
      <c r="K9" s="11">
        <v>0.98</v>
      </c>
      <c r="L9" s="13"/>
      <c r="M9" s="11"/>
      <c r="N9" s="11">
        <f>C9+E9+G9+I9+K9+M9</f>
        <v>1.23</v>
      </c>
    </row>
    <row r="10" spans="1:14" x14ac:dyDescent="0.3">
      <c r="A10" s="5"/>
      <c r="B10" s="6" t="s">
        <v>18</v>
      </c>
      <c r="C10" s="15"/>
      <c r="D10" s="16"/>
      <c r="E10" s="16"/>
      <c r="F10" s="6" t="s">
        <v>18</v>
      </c>
      <c r="G10" s="15"/>
      <c r="H10" s="6"/>
      <c r="I10" s="15"/>
      <c r="J10" s="6" t="s">
        <v>18</v>
      </c>
      <c r="K10" s="7"/>
      <c r="L10" s="6"/>
      <c r="M10" s="7"/>
      <c r="N10" s="7"/>
    </row>
    <row r="11" spans="1:14" ht="46.5" customHeight="1" x14ac:dyDescent="0.3">
      <c r="A11" s="10">
        <v>7.75</v>
      </c>
      <c r="B11" s="17" t="s">
        <v>19</v>
      </c>
      <c r="C11" s="11">
        <v>0.33</v>
      </c>
      <c r="D11" s="13"/>
      <c r="E11" s="13"/>
      <c r="F11" s="17" t="s">
        <v>20</v>
      </c>
      <c r="G11" s="11">
        <v>0.75</v>
      </c>
      <c r="H11" s="11"/>
      <c r="I11" s="11"/>
      <c r="J11" s="13" t="s">
        <v>21</v>
      </c>
      <c r="K11" s="11">
        <v>0.71</v>
      </c>
      <c r="L11" s="13"/>
      <c r="M11" s="11"/>
      <c r="N11" s="11">
        <f>C11+E11+G11+I11+K11+M11</f>
        <v>1.79</v>
      </c>
    </row>
    <row r="12" spans="1:14" x14ac:dyDescent="0.3">
      <c r="A12" s="5"/>
      <c r="B12" s="6"/>
      <c r="C12" s="15"/>
      <c r="D12" s="16"/>
      <c r="E12" s="16"/>
      <c r="F12" s="16"/>
      <c r="G12" s="15"/>
      <c r="H12" s="6" t="s">
        <v>22</v>
      </c>
      <c r="I12" s="15"/>
      <c r="J12" s="6"/>
      <c r="K12" s="7"/>
      <c r="L12" s="7"/>
      <c r="M12" s="7"/>
      <c r="N12" s="7"/>
    </row>
    <row r="13" spans="1:14" x14ac:dyDescent="0.3">
      <c r="A13" s="10">
        <v>4</v>
      </c>
      <c r="B13" s="17"/>
      <c r="C13" s="11"/>
      <c r="D13" s="13"/>
      <c r="E13" s="13"/>
      <c r="F13" s="13"/>
      <c r="G13" s="11"/>
      <c r="H13" s="11" t="s">
        <v>12</v>
      </c>
      <c r="I13" s="11">
        <v>0.92</v>
      </c>
      <c r="J13" s="13"/>
      <c r="K13" s="11"/>
      <c r="L13" s="13"/>
      <c r="M13" s="11"/>
      <c r="N13" s="11">
        <f>C13+E13+G13+I13+K13+M13</f>
        <v>0.92</v>
      </c>
    </row>
    <row r="14" spans="1:14" x14ac:dyDescent="0.3">
      <c r="A14" s="48"/>
      <c r="B14" s="49"/>
      <c r="C14" s="37"/>
      <c r="D14" s="7" t="s">
        <v>38</v>
      </c>
      <c r="E14" s="50"/>
      <c r="F14" s="9"/>
      <c r="G14" s="7"/>
      <c r="H14" s="7"/>
      <c r="I14" s="7"/>
      <c r="J14" s="7" t="s">
        <v>38</v>
      </c>
      <c r="K14" s="7"/>
      <c r="L14" s="7"/>
      <c r="M14" s="7"/>
      <c r="N14" s="37"/>
    </row>
    <row r="15" spans="1:14" x14ac:dyDescent="0.3">
      <c r="A15" s="51">
        <v>12.99</v>
      </c>
      <c r="B15" s="47"/>
      <c r="C15" s="36"/>
      <c r="D15" s="11"/>
      <c r="E15" s="52">
        <v>1.5</v>
      </c>
      <c r="F15" s="13"/>
      <c r="G15" s="11"/>
      <c r="H15" s="11"/>
      <c r="I15" s="11"/>
      <c r="J15" s="11"/>
      <c r="K15" s="11">
        <v>1.5</v>
      </c>
      <c r="L15" s="11"/>
      <c r="M15" s="11"/>
      <c r="N15" s="36">
        <f>C15+E15+G15+I15+K15</f>
        <v>3</v>
      </c>
    </row>
    <row r="16" spans="1:14" ht="24.6" x14ac:dyDescent="0.3">
      <c r="A16" s="5"/>
      <c r="B16" s="7"/>
      <c r="C16" s="34"/>
      <c r="D16" s="9"/>
      <c r="E16" s="9"/>
      <c r="F16" s="9" t="s">
        <v>30</v>
      </c>
      <c r="G16" s="37"/>
      <c r="H16" s="7"/>
      <c r="I16" s="7"/>
      <c r="J16" s="9"/>
      <c r="K16" s="7"/>
      <c r="L16" s="9"/>
      <c r="M16" s="7"/>
      <c r="N16" s="53"/>
    </row>
    <row r="17" spans="1:14" x14ac:dyDescent="0.3">
      <c r="A17" s="54">
        <v>3</v>
      </c>
      <c r="B17" s="15"/>
      <c r="C17" s="55"/>
      <c r="D17" s="16"/>
      <c r="E17" s="16"/>
      <c r="F17" s="16" t="s">
        <v>31</v>
      </c>
      <c r="G17" s="53">
        <v>0.69</v>
      </c>
      <c r="H17" s="15"/>
      <c r="I17" s="15"/>
      <c r="J17" s="16"/>
      <c r="K17" s="15"/>
      <c r="L17" s="16"/>
      <c r="N17" s="15">
        <f>C17+E17+G17+I17+K17</f>
        <v>0.69</v>
      </c>
    </row>
    <row r="18" spans="1:14" ht="18.75" customHeight="1" x14ac:dyDescent="0.3">
      <c r="A18" s="5"/>
      <c r="B18" s="56"/>
      <c r="C18" s="28"/>
      <c r="D18" s="42"/>
      <c r="E18" s="7"/>
      <c r="F18" s="57"/>
      <c r="G18" s="7"/>
      <c r="H18" s="29" t="s">
        <v>28</v>
      </c>
      <c r="I18" s="30"/>
      <c r="J18" s="57"/>
      <c r="K18" s="7"/>
      <c r="L18" s="7"/>
      <c r="M18" s="56"/>
      <c r="N18" s="7"/>
    </row>
    <row r="19" spans="1:14" ht="27.75" customHeight="1" x14ac:dyDescent="0.3">
      <c r="A19" s="10">
        <v>2.5</v>
      </c>
      <c r="B19" s="11"/>
      <c r="C19" s="58"/>
      <c r="D19" s="11"/>
      <c r="E19" s="12"/>
      <c r="F19" s="13"/>
      <c r="G19" s="11"/>
      <c r="H19" s="32" t="s">
        <v>29</v>
      </c>
      <c r="I19" s="59">
        <v>0.56999999999999995</v>
      </c>
      <c r="J19" s="11"/>
      <c r="K19" s="11"/>
      <c r="L19" s="11"/>
      <c r="M19" s="60"/>
      <c r="N19" s="11">
        <f>C19+E19+G19+I19+K19</f>
        <v>0.56999999999999995</v>
      </c>
    </row>
    <row r="20" spans="1:14" x14ac:dyDescent="0.3">
      <c r="A20" s="18"/>
      <c r="B20" s="7"/>
      <c r="C20" s="7"/>
      <c r="D20" s="7"/>
      <c r="E20" s="7"/>
      <c r="F20" s="9"/>
      <c r="G20" s="7"/>
      <c r="H20" s="7"/>
      <c r="I20" s="7"/>
      <c r="J20" s="7"/>
      <c r="K20" s="7"/>
      <c r="L20" s="15"/>
      <c r="M20" s="15"/>
      <c r="N20" s="15">
        <f>C20+E20+G20+I20+K20+M20</f>
        <v>0</v>
      </c>
    </row>
    <row r="21" spans="1:14" x14ac:dyDescent="0.3">
      <c r="A21" s="18">
        <f>SUM(A4:A20)</f>
        <v>47.89</v>
      </c>
      <c r="B21" s="10" t="s">
        <v>10</v>
      </c>
      <c r="C21" s="10">
        <f>SUM(C4:C20)</f>
        <v>1.6900000000000002</v>
      </c>
      <c r="D21" s="19"/>
      <c r="E21" s="19">
        <f>SUM(E4:E20)</f>
        <v>2.9</v>
      </c>
      <c r="F21" s="20"/>
      <c r="G21" s="10">
        <f>SUM(G4:G20)</f>
        <v>1.44</v>
      </c>
      <c r="H21" s="10"/>
      <c r="I21" s="10">
        <f>SUM(I4:I20)</f>
        <v>1.8199999999999998</v>
      </c>
      <c r="J21" s="10"/>
      <c r="K21" s="19">
        <f>SUM(K4:K20)</f>
        <v>3.19</v>
      </c>
      <c r="L21" s="19"/>
      <c r="M21" s="19">
        <f>SUM(M4:M20)</f>
        <v>0</v>
      </c>
      <c r="N21" s="21">
        <f>SUM(N4:N20)</f>
        <v>11.040000000000001</v>
      </c>
    </row>
    <row r="22" spans="1:14" x14ac:dyDescent="0.3">
      <c r="A22" s="1"/>
      <c r="B22" s="1"/>
      <c r="C22" s="1"/>
      <c r="D22" s="1"/>
      <c r="E22" s="1"/>
      <c r="F22" s="2"/>
      <c r="G22" s="1"/>
      <c r="H22" s="1"/>
      <c r="I22" s="1"/>
      <c r="J22" s="22"/>
      <c r="K22" s="1"/>
      <c r="L22" s="1"/>
      <c r="M22" s="1"/>
      <c r="N22" s="1"/>
    </row>
    <row r="23" spans="1:14" x14ac:dyDescent="0.3">
      <c r="A23" s="1"/>
      <c r="B23" s="1"/>
      <c r="C23" s="1"/>
      <c r="D23" s="1"/>
      <c r="E23" s="1"/>
      <c r="F23" s="2"/>
      <c r="G23" s="1"/>
      <c r="H23" s="1" t="s">
        <v>23</v>
      </c>
      <c r="I23" s="1"/>
      <c r="J23" s="22"/>
      <c r="K23" s="23">
        <f>N21*4.33</f>
        <v>47.803200000000004</v>
      </c>
      <c r="L23" s="23"/>
      <c r="M23" s="23"/>
      <c r="N23" s="1"/>
    </row>
    <row r="24" spans="1:14" x14ac:dyDescent="0.3">
      <c r="A24" s="1"/>
      <c r="B24" s="1"/>
      <c r="C24" s="1"/>
      <c r="D24" s="1"/>
      <c r="E24" s="1"/>
      <c r="F24" s="2"/>
      <c r="G24" s="1"/>
      <c r="H24" s="1"/>
      <c r="I24" s="14">
        <f>N21</f>
        <v>11.040000000000001</v>
      </c>
      <c r="J24" s="1"/>
      <c r="K24" s="1"/>
      <c r="L24" s="1"/>
      <c r="M24" s="1"/>
      <c r="N24" s="1"/>
    </row>
    <row r="25" spans="1:14" x14ac:dyDescent="0.3">
      <c r="A25" s="1"/>
      <c r="B25" s="1" t="s">
        <v>24</v>
      </c>
      <c r="C25" s="1"/>
      <c r="D25" s="1"/>
      <c r="E25" s="24" t="s">
        <v>40</v>
      </c>
      <c r="F25" s="25"/>
      <c r="G25" s="1"/>
      <c r="H25" s="1"/>
      <c r="I25" s="1"/>
      <c r="J25" s="1"/>
      <c r="K25" s="1"/>
      <c r="L25" s="1"/>
      <c r="M25" s="1"/>
      <c r="N25" s="1"/>
    </row>
    <row r="26" spans="1:14" x14ac:dyDescent="0.3">
      <c r="A26" s="1"/>
      <c r="B26" s="1" t="s">
        <v>25</v>
      </c>
      <c r="C26" s="1"/>
      <c r="D26" s="1"/>
      <c r="E26" s="1"/>
      <c r="F26" s="2"/>
      <c r="G26" s="1"/>
      <c r="H26" s="1" t="s">
        <v>39</v>
      </c>
      <c r="I26" s="1"/>
      <c r="J26" s="1"/>
      <c r="K26" s="1"/>
      <c r="L26" s="1"/>
      <c r="M26" s="1"/>
      <c r="N26" s="1"/>
    </row>
  </sheetData>
  <pageMargins left="0.25" right="0.25" top="0.75" bottom="0.75" header="0.3" footer="0.3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workbookViewId="0">
      <selection activeCell="F33" sqref="F33"/>
    </sheetView>
  </sheetViews>
  <sheetFormatPr baseColWidth="10" defaultRowHeight="14.4" x14ac:dyDescent="0.3"/>
  <cols>
    <col min="1" max="1" width="6.88671875" customWidth="1"/>
    <col min="3" max="3" width="5.6640625" customWidth="1"/>
    <col min="4" max="4" width="15.33203125" customWidth="1"/>
    <col min="5" max="5" width="6.44140625" customWidth="1"/>
    <col min="6" max="6" width="13.44140625" customWidth="1"/>
    <col min="7" max="7" width="6.33203125" customWidth="1"/>
    <col min="8" max="8" width="20.5546875" customWidth="1"/>
    <col min="9" max="9" width="6.6640625" customWidth="1"/>
    <col min="10" max="10" width="17.44140625" customWidth="1"/>
    <col min="11" max="11" width="6.109375" customWidth="1"/>
    <col min="12" max="12" width="5.88671875" customWidth="1"/>
    <col min="13" max="13" width="4.6640625" customWidth="1"/>
    <col min="14" max="14" width="6.6640625" customWidth="1"/>
  </cols>
  <sheetData>
    <row r="1" spans="1:14" x14ac:dyDescent="0.3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3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3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x14ac:dyDescent="0.3">
      <c r="A4" s="5"/>
      <c r="B4" s="6" t="s">
        <v>11</v>
      </c>
      <c r="C4" s="7"/>
      <c r="D4" s="8"/>
      <c r="E4" s="7"/>
      <c r="F4" s="6"/>
      <c r="G4" s="7"/>
      <c r="H4" s="6" t="s">
        <v>11</v>
      </c>
      <c r="I4" s="9"/>
      <c r="J4" s="6"/>
      <c r="K4" s="7"/>
      <c r="L4" s="8"/>
      <c r="M4" s="7"/>
      <c r="N4" s="7"/>
    </row>
    <row r="5" spans="1:14" ht="42.75" customHeight="1" x14ac:dyDescent="0.3">
      <c r="A5" s="10">
        <v>7.32</v>
      </c>
      <c r="B5" s="11" t="s">
        <v>12</v>
      </c>
      <c r="C5" s="11">
        <v>1.36</v>
      </c>
      <c r="D5" s="11"/>
      <c r="E5" s="12"/>
      <c r="F5" s="13"/>
      <c r="G5" s="11"/>
      <c r="H5" s="46" t="s">
        <v>36</v>
      </c>
      <c r="I5" s="11">
        <v>0.33</v>
      </c>
      <c r="J5" s="11"/>
      <c r="K5" s="11"/>
      <c r="L5" s="11"/>
      <c r="M5" s="11"/>
      <c r="N5" s="11">
        <f>C5+E5+G5+I5+K5+M5</f>
        <v>1.6900000000000002</v>
      </c>
    </row>
    <row r="6" spans="1:14" x14ac:dyDescent="0.3">
      <c r="A6" s="5"/>
      <c r="B6" s="7"/>
      <c r="C6" s="7"/>
      <c r="D6" s="7" t="s">
        <v>15</v>
      </c>
      <c r="E6" s="9"/>
      <c r="F6" s="9"/>
      <c r="G6" s="9"/>
      <c r="H6" s="7"/>
      <c r="I6" s="7"/>
      <c r="J6" s="7"/>
      <c r="K6" s="7"/>
      <c r="L6" s="7"/>
      <c r="M6" s="7"/>
      <c r="N6" s="7"/>
    </row>
    <row r="7" spans="1:14" x14ac:dyDescent="0.3">
      <c r="A7" s="10">
        <v>5</v>
      </c>
      <c r="B7" s="11"/>
      <c r="C7" s="11"/>
      <c r="D7" s="13" t="s">
        <v>12</v>
      </c>
      <c r="E7" s="13">
        <v>1.1499999999999999</v>
      </c>
      <c r="F7" s="13"/>
      <c r="G7" s="11"/>
      <c r="H7" s="11"/>
      <c r="I7" s="11"/>
      <c r="J7" s="11"/>
      <c r="K7" s="11"/>
      <c r="L7" s="13"/>
      <c r="M7" s="11"/>
      <c r="N7" s="11">
        <f>C7+E7+G7+I7+K7+M7</f>
        <v>1.1499999999999999</v>
      </c>
    </row>
    <row r="8" spans="1:14" ht="24.6" x14ac:dyDescent="0.3">
      <c r="A8" s="5"/>
      <c r="B8" s="6"/>
      <c r="C8" s="15"/>
      <c r="D8" s="16" t="s">
        <v>16</v>
      </c>
      <c r="E8" s="16"/>
      <c r="F8" s="6"/>
      <c r="G8" s="15"/>
      <c r="H8" s="6"/>
      <c r="I8" s="15"/>
      <c r="J8" s="16" t="s">
        <v>16</v>
      </c>
      <c r="K8" s="7"/>
      <c r="L8" s="7"/>
      <c r="M8" s="7"/>
      <c r="N8" s="7"/>
    </row>
    <row r="9" spans="1:14" x14ac:dyDescent="0.3">
      <c r="A9" s="10">
        <v>5.33</v>
      </c>
      <c r="B9" s="11"/>
      <c r="C9" s="11"/>
      <c r="D9" s="13" t="s">
        <v>17</v>
      </c>
      <c r="E9" s="13">
        <v>0.25</v>
      </c>
      <c r="F9" s="13"/>
      <c r="G9" s="11"/>
      <c r="H9" s="11"/>
      <c r="I9" s="11"/>
      <c r="J9" s="13" t="s">
        <v>12</v>
      </c>
      <c r="K9" s="11">
        <v>0.98</v>
      </c>
      <c r="L9" s="13"/>
      <c r="M9" s="11"/>
      <c r="N9" s="11">
        <f>C9+E9+G9+I9+K9+M9</f>
        <v>1.23</v>
      </c>
    </row>
    <row r="10" spans="1:14" x14ac:dyDescent="0.3">
      <c r="A10" s="5"/>
      <c r="B10" s="6" t="s">
        <v>18</v>
      </c>
      <c r="C10" s="15"/>
      <c r="D10" s="16"/>
      <c r="E10" s="16"/>
      <c r="F10" s="6" t="s">
        <v>18</v>
      </c>
      <c r="G10" s="15"/>
      <c r="H10" s="6"/>
      <c r="I10" s="15"/>
      <c r="J10" s="6" t="s">
        <v>18</v>
      </c>
      <c r="K10" s="7"/>
      <c r="L10" s="6"/>
      <c r="M10" s="7"/>
      <c r="N10" s="7"/>
    </row>
    <row r="11" spans="1:14" ht="52.5" customHeight="1" x14ac:dyDescent="0.3">
      <c r="A11" s="10">
        <v>7.75</v>
      </c>
      <c r="B11" s="17" t="s">
        <v>19</v>
      </c>
      <c r="C11" s="11">
        <v>0.33</v>
      </c>
      <c r="D11" s="13"/>
      <c r="E11" s="13"/>
      <c r="F11" s="17" t="s">
        <v>20</v>
      </c>
      <c r="G11" s="11">
        <v>0.75</v>
      </c>
      <c r="H11" s="11"/>
      <c r="I11" s="11"/>
      <c r="J11" s="13" t="s">
        <v>21</v>
      </c>
      <c r="K11" s="11">
        <v>0.71</v>
      </c>
      <c r="L11" s="13"/>
      <c r="M11" s="11"/>
      <c r="N11" s="11">
        <f>C11+E11+G11+I11+K11+M11</f>
        <v>1.79</v>
      </c>
    </row>
    <row r="12" spans="1:14" ht="17.25" customHeight="1" x14ac:dyDescent="0.3">
      <c r="A12" s="5"/>
      <c r="B12" s="6"/>
      <c r="C12" s="15"/>
      <c r="D12" s="16"/>
      <c r="E12" s="16"/>
      <c r="F12" s="16"/>
      <c r="G12" s="15"/>
      <c r="H12" s="6" t="s">
        <v>22</v>
      </c>
      <c r="I12" s="15"/>
      <c r="J12" s="6"/>
      <c r="K12" s="7"/>
      <c r="L12" s="7"/>
      <c r="M12" s="7"/>
      <c r="N12" s="7"/>
    </row>
    <row r="13" spans="1:14" x14ac:dyDescent="0.3">
      <c r="A13" s="10">
        <v>4</v>
      </c>
      <c r="B13" s="17"/>
      <c r="C13" s="11"/>
      <c r="D13" s="13"/>
      <c r="E13" s="13"/>
      <c r="F13" s="13"/>
      <c r="G13" s="11"/>
      <c r="H13" s="11" t="s">
        <v>12</v>
      </c>
      <c r="I13" s="11">
        <v>0.92</v>
      </c>
      <c r="J13" s="13"/>
      <c r="K13" s="11"/>
      <c r="L13" s="13"/>
      <c r="M13" s="11"/>
      <c r="N13" s="11">
        <f>C13+E13+G13+I13+K13+M13</f>
        <v>0.92</v>
      </c>
    </row>
    <row r="14" spans="1:14" x14ac:dyDescent="0.3">
      <c r="A14" s="48"/>
      <c r="B14" s="49"/>
      <c r="C14" s="37"/>
      <c r="D14" s="7" t="s">
        <v>38</v>
      </c>
      <c r="E14" s="50"/>
      <c r="F14" s="9"/>
      <c r="G14" s="7"/>
      <c r="H14" s="7"/>
      <c r="I14" s="7"/>
      <c r="J14" s="7" t="s">
        <v>38</v>
      </c>
      <c r="K14" s="7"/>
      <c r="L14" s="7"/>
      <c r="M14" s="7"/>
      <c r="N14" s="37"/>
    </row>
    <row r="15" spans="1:14" x14ac:dyDescent="0.3">
      <c r="A15" s="51">
        <v>12.99</v>
      </c>
      <c r="B15" s="47"/>
      <c r="C15" s="36"/>
      <c r="D15" s="11"/>
      <c r="E15" s="52">
        <v>1.5</v>
      </c>
      <c r="F15" s="13"/>
      <c r="G15" s="11"/>
      <c r="H15" s="11"/>
      <c r="I15" s="11"/>
      <c r="J15" s="11"/>
      <c r="K15" s="11">
        <v>1.5</v>
      </c>
      <c r="L15" s="11"/>
      <c r="M15" s="11"/>
      <c r="N15" s="36">
        <f>C15+E15+G15+I15+K15</f>
        <v>3</v>
      </c>
    </row>
    <row r="16" spans="1:14" x14ac:dyDescent="0.3">
      <c r="A16" s="18"/>
      <c r="B16" s="7"/>
      <c r="C16" s="7"/>
      <c r="D16" s="7"/>
      <c r="E16" s="7"/>
      <c r="F16" s="9"/>
      <c r="G16" s="7"/>
      <c r="H16" s="7"/>
      <c r="I16" s="7"/>
      <c r="J16" s="7"/>
      <c r="K16" s="7"/>
      <c r="L16" s="15"/>
      <c r="M16" s="15"/>
      <c r="N16" s="7">
        <f>C16+E16+G16+I16+K16+M16</f>
        <v>0</v>
      </c>
    </row>
    <row r="17" spans="1:14" x14ac:dyDescent="0.3">
      <c r="A17" s="18">
        <f>SUM(A4:A16)</f>
        <v>42.39</v>
      </c>
      <c r="B17" s="10" t="s">
        <v>10</v>
      </c>
      <c r="C17" s="10">
        <f>SUM(C4:C16)</f>
        <v>1.6900000000000002</v>
      </c>
      <c r="D17" s="19"/>
      <c r="E17" s="19">
        <f>SUM(E4:E16)</f>
        <v>2.9</v>
      </c>
      <c r="F17" s="20"/>
      <c r="G17" s="10">
        <f>SUM(G4:G16)</f>
        <v>0.75</v>
      </c>
      <c r="H17" s="10"/>
      <c r="I17" s="10">
        <f>SUM(I4:I16)</f>
        <v>1.25</v>
      </c>
      <c r="J17" s="10"/>
      <c r="K17" s="19">
        <f>SUM(K4:K16)</f>
        <v>3.19</v>
      </c>
      <c r="L17" s="19"/>
      <c r="M17" s="19">
        <f>SUM(M4:M16)</f>
        <v>0</v>
      </c>
      <c r="N17" s="21">
        <f>SUM(N4:N16)</f>
        <v>9.7800000000000011</v>
      </c>
    </row>
    <row r="18" spans="1:14" x14ac:dyDescent="0.3">
      <c r="A18" s="1"/>
      <c r="B18" s="1"/>
      <c r="C18" s="1"/>
      <c r="D18" s="1"/>
      <c r="E18" s="1"/>
      <c r="F18" s="2"/>
      <c r="G18" s="1"/>
      <c r="H18" s="1"/>
      <c r="I18" s="1"/>
      <c r="J18" s="22"/>
      <c r="K18" s="1"/>
      <c r="L18" s="1"/>
      <c r="M18" s="1"/>
      <c r="N18" s="1"/>
    </row>
    <row r="19" spans="1:14" x14ac:dyDescent="0.3">
      <c r="A19" s="1"/>
      <c r="B19" s="1"/>
      <c r="C19" s="1"/>
      <c r="D19" s="1"/>
      <c r="E19" s="1"/>
      <c r="F19" s="2"/>
      <c r="G19" s="1"/>
      <c r="H19" s="1" t="s">
        <v>23</v>
      </c>
      <c r="I19" s="1"/>
      <c r="J19" s="22"/>
      <c r="K19" s="23">
        <f>N17*4.33</f>
        <v>42.347400000000007</v>
      </c>
      <c r="L19" s="23"/>
      <c r="M19" s="23"/>
      <c r="N19" s="1"/>
    </row>
    <row r="20" spans="1:14" x14ac:dyDescent="0.3">
      <c r="A20" s="1"/>
      <c r="B20" s="1"/>
      <c r="C20" s="1"/>
      <c r="D20" s="1"/>
      <c r="E20" s="1"/>
      <c r="F20" s="2"/>
      <c r="G20" s="1"/>
      <c r="H20" s="1"/>
      <c r="I20" s="14">
        <f>N17</f>
        <v>9.7800000000000011</v>
      </c>
      <c r="J20" s="1"/>
      <c r="K20" s="1"/>
      <c r="L20" s="1"/>
      <c r="M20" s="1"/>
      <c r="N20" s="1"/>
    </row>
    <row r="21" spans="1:14" x14ac:dyDescent="0.3">
      <c r="A21" s="1"/>
      <c r="B21" s="1" t="s">
        <v>24</v>
      </c>
      <c r="C21" s="1"/>
      <c r="D21" s="1"/>
      <c r="E21" s="24" t="s">
        <v>37</v>
      </c>
      <c r="F21" s="25"/>
      <c r="G21" s="1"/>
      <c r="H21" s="1"/>
      <c r="I21" s="1"/>
      <c r="J21" s="1"/>
      <c r="K21" s="1"/>
      <c r="L21" s="1"/>
      <c r="M21" s="1"/>
      <c r="N21" s="1"/>
    </row>
    <row r="22" spans="1:14" x14ac:dyDescent="0.3">
      <c r="A22" s="1"/>
      <c r="B22" s="1" t="s">
        <v>25</v>
      </c>
      <c r="C22" s="1"/>
      <c r="D22" s="1"/>
      <c r="E22" s="1"/>
      <c r="F22" s="2"/>
      <c r="G22" s="1"/>
      <c r="H22" s="1"/>
      <c r="I22" s="1"/>
      <c r="J22" s="1"/>
      <c r="K22" s="1"/>
      <c r="L22" s="1"/>
      <c r="M22" s="1"/>
      <c r="N22" s="1"/>
    </row>
  </sheetData>
  <pageMargins left="0.25" right="0.25" top="0.75" bottom="0.75" header="0.3" footer="0.3"/>
  <pageSetup paperSize="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opLeftCell="A7" workbookViewId="0">
      <selection sqref="A1:N20"/>
    </sheetView>
  </sheetViews>
  <sheetFormatPr baseColWidth="10" defaultRowHeight="14.4" x14ac:dyDescent="0.3"/>
  <cols>
    <col min="1" max="1" width="8.5546875" customWidth="1"/>
    <col min="3" max="3" width="7" customWidth="1"/>
    <col min="5" max="5" width="6.5546875" customWidth="1"/>
    <col min="7" max="7" width="6.33203125" customWidth="1"/>
    <col min="8" max="8" width="20.5546875" customWidth="1"/>
    <col min="9" max="9" width="6.6640625" customWidth="1"/>
    <col min="10" max="10" width="16.5546875" customWidth="1"/>
    <col min="11" max="11" width="6.88671875" customWidth="1"/>
    <col min="12" max="12" width="5.88671875" customWidth="1"/>
    <col min="13" max="13" width="6.5546875" customWidth="1"/>
    <col min="14" max="14" width="6.44140625" customWidth="1"/>
  </cols>
  <sheetData>
    <row r="1" spans="1:14" x14ac:dyDescent="0.3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3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3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x14ac:dyDescent="0.3">
      <c r="A4" s="5"/>
      <c r="B4" s="6" t="s">
        <v>11</v>
      </c>
      <c r="C4" s="7"/>
      <c r="D4" s="8"/>
      <c r="E4" s="7"/>
      <c r="F4" s="6"/>
      <c r="G4" s="7"/>
      <c r="H4" s="6" t="s">
        <v>11</v>
      </c>
      <c r="I4" s="9"/>
      <c r="J4" s="6"/>
      <c r="K4" s="7"/>
      <c r="L4" s="8"/>
      <c r="M4" s="7"/>
      <c r="N4" s="7"/>
    </row>
    <row r="5" spans="1:14" ht="51.75" customHeight="1" x14ac:dyDescent="0.3">
      <c r="A5" s="10">
        <v>7.32</v>
      </c>
      <c r="B5" s="11" t="s">
        <v>12</v>
      </c>
      <c r="C5" s="11">
        <v>1.36</v>
      </c>
      <c r="D5" s="11"/>
      <c r="E5" s="12"/>
      <c r="F5" s="13"/>
      <c r="G5" s="11"/>
      <c r="H5" s="46" t="s">
        <v>36</v>
      </c>
      <c r="I5" s="11">
        <v>0.33</v>
      </c>
      <c r="J5" s="11"/>
      <c r="K5" s="11"/>
      <c r="L5" s="11"/>
      <c r="M5" s="11"/>
      <c r="N5" s="11">
        <f>C5+E5+G5+I5+K5+M5</f>
        <v>1.6900000000000002</v>
      </c>
    </row>
    <row r="6" spans="1:14" x14ac:dyDescent="0.3">
      <c r="A6" s="5"/>
      <c r="B6" s="7"/>
      <c r="C6" s="7"/>
      <c r="D6" s="7" t="s">
        <v>15</v>
      </c>
      <c r="E6" s="9"/>
      <c r="F6" s="9"/>
      <c r="G6" s="9"/>
      <c r="H6" s="7"/>
      <c r="I6" s="7"/>
      <c r="J6" s="7"/>
      <c r="K6" s="7"/>
      <c r="L6" s="7"/>
      <c r="M6" s="7"/>
      <c r="N6" s="7"/>
    </row>
    <row r="7" spans="1:14" x14ac:dyDescent="0.3">
      <c r="A7" s="10">
        <v>5</v>
      </c>
      <c r="B7" s="11"/>
      <c r="C7" s="11"/>
      <c r="D7" s="13" t="s">
        <v>12</v>
      </c>
      <c r="E7" s="13">
        <v>1.1499999999999999</v>
      </c>
      <c r="F7" s="13"/>
      <c r="G7" s="11"/>
      <c r="H7" s="11"/>
      <c r="I7" s="11"/>
      <c r="J7" s="11"/>
      <c r="K7" s="11"/>
      <c r="L7" s="13"/>
      <c r="M7" s="11"/>
      <c r="N7" s="11">
        <f>C7+E7+G7+I7+K7+M7</f>
        <v>1.1499999999999999</v>
      </c>
    </row>
    <row r="8" spans="1:14" ht="24.6" x14ac:dyDescent="0.3">
      <c r="A8" s="5"/>
      <c r="B8" s="6"/>
      <c r="C8" s="15"/>
      <c r="D8" s="16" t="s">
        <v>16</v>
      </c>
      <c r="E8" s="16"/>
      <c r="F8" s="6"/>
      <c r="G8" s="15"/>
      <c r="H8" s="6"/>
      <c r="I8" s="15"/>
      <c r="J8" s="16" t="s">
        <v>16</v>
      </c>
      <c r="K8" s="7"/>
      <c r="L8" s="7"/>
      <c r="M8" s="7"/>
      <c r="N8" s="7"/>
    </row>
    <row r="9" spans="1:14" x14ac:dyDescent="0.3">
      <c r="A9" s="10">
        <v>5.33</v>
      </c>
      <c r="B9" s="11"/>
      <c r="C9" s="11"/>
      <c r="D9" s="13" t="s">
        <v>17</v>
      </c>
      <c r="E9" s="13">
        <v>0.25</v>
      </c>
      <c r="F9" s="13"/>
      <c r="G9" s="11"/>
      <c r="H9" s="11"/>
      <c r="I9" s="11"/>
      <c r="J9" s="13" t="s">
        <v>12</v>
      </c>
      <c r="K9" s="11">
        <v>0.98</v>
      </c>
      <c r="L9" s="13"/>
      <c r="M9" s="11"/>
      <c r="N9" s="11">
        <f>C9+E9+G9+I9+K9+M9</f>
        <v>1.23</v>
      </c>
    </row>
    <row r="10" spans="1:14" x14ac:dyDescent="0.3">
      <c r="A10" s="5"/>
      <c r="B10" s="6" t="s">
        <v>18</v>
      </c>
      <c r="C10" s="15"/>
      <c r="D10" s="16"/>
      <c r="E10" s="16"/>
      <c r="F10" s="6" t="s">
        <v>18</v>
      </c>
      <c r="G10" s="15"/>
      <c r="H10" s="6"/>
      <c r="I10" s="15"/>
      <c r="J10" s="6" t="s">
        <v>18</v>
      </c>
      <c r="K10" s="7"/>
      <c r="L10" s="6"/>
      <c r="M10" s="7"/>
      <c r="N10" s="7"/>
    </row>
    <row r="11" spans="1:14" ht="64.5" customHeight="1" x14ac:dyDescent="0.3">
      <c r="A11" s="10">
        <v>7.75</v>
      </c>
      <c r="B11" s="17" t="s">
        <v>19</v>
      </c>
      <c r="C11" s="11">
        <v>0.33</v>
      </c>
      <c r="D11" s="13"/>
      <c r="E11" s="13"/>
      <c r="F11" s="17" t="s">
        <v>20</v>
      </c>
      <c r="G11" s="11">
        <v>0.75</v>
      </c>
      <c r="H11" s="11"/>
      <c r="I11" s="11"/>
      <c r="J11" s="13" t="s">
        <v>21</v>
      </c>
      <c r="K11" s="11">
        <v>0.71</v>
      </c>
      <c r="L11" s="13"/>
      <c r="M11" s="11"/>
      <c r="N11" s="11">
        <f>C11+E11+G11+I11+K11+M11</f>
        <v>1.79</v>
      </c>
    </row>
    <row r="12" spans="1:14" ht="20.25" customHeight="1" x14ac:dyDescent="0.3">
      <c r="A12" s="5"/>
      <c r="B12" s="6"/>
      <c r="C12" s="15"/>
      <c r="D12" s="16"/>
      <c r="E12" s="16"/>
      <c r="F12" s="16"/>
      <c r="G12" s="15"/>
      <c r="H12" s="6" t="s">
        <v>22</v>
      </c>
      <c r="I12" s="15"/>
      <c r="J12" s="6"/>
      <c r="K12" s="7"/>
      <c r="L12" s="7"/>
      <c r="M12" s="7"/>
      <c r="N12" s="7"/>
    </row>
    <row r="13" spans="1:14" x14ac:dyDescent="0.3">
      <c r="A13" s="10">
        <v>4</v>
      </c>
      <c r="B13" s="17"/>
      <c r="C13" s="11"/>
      <c r="D13" s="13"/>
      <c r="E13" s="13"/>
      <c r="F13" s="13"/>
      <c r="G13" s="11"/>
      <c r="H13" s="11" t="s">
        <v>12</v>
      </c>
      <c r="I13" s="11">
        <v>0.92</v>
      </c>
      <c r="J13" s="13"/>
      <c r="K13" s="11"/>
      <c r="L13" s="13"/>
      <c r="M13" s="11"/>
      <c r="N13" s="11">
        <f>C13+E13+G13+I13+K13+M13</f>
        <v>0.92</v>
      </c>
    </row>
    <row r="14" spans="1:14" x14ac:dyDescent="0.3">
      <c r="A14" s="18"/>
      <c r="B14" s="7"/>
      <c r="C14" s="7"/>
      <c r="D14" s="7"/>
      <c r="E14" s="7"/>
      <c r="F14" s="9"/>
      <c r="G14" s="7"/>
      <c r="H14" s="7"/>
      <c r="I14" s="7"/>
      <c r="J14" s="7"/>
      <c r="K14" s="7"/>
      <c r="L14" s="15"/>
      <c r="M14" s="15"/>
      <c r="N14" s="7">
        <f>C14+E14+G14+I14+K14+M14</f>
        <v>0</v>
      </c>
    </row>
    <row r="15" spans="1:14" x14ac:dyDescent="0.3">
      <c r="A15" s="18">
        <f>SUM(A4:A14)</f>
        <v>29.4</v>
      </c>
      <c r="B15" s="10" t="s">
        <v>10</v>
      </c>
      <c r="C15" s="10">
        <f>SUM(C5:C14)</f>
        <v>1.6900000000000002</v>
      </c>
      <c r="D15" s="19"/>
      <c r="E15" s="19">
        <f>SUM(E4:E14)</f>
        <v>1.4</v>
      </c>
      <c r="F15" s="20"/>
      <c r="G15" s="10">
        <f>SUM(G4:G14)</f>
        <v>0.75</v>
      </c>
      <c r="H15" s="10"/>
      <c r="I15" s="10">
        <f>SUM(I4:I14)</f>
        <v>1.25</v>
      </c>
      <c r="J15" s="10"/>
      <c r="K15" s="19">
        <f>SUM(K4:K14)</f>
        <v>1.69</v>
      </c>
      <c r="L15" s="19"/>
      <c r="M15" s="19">
        <f>SUM(M4:M14)</f>
        <v>0</v>
      </c>
      <c r="N15" s="21">
        <f>SUM(N4:N14)</f>
        <v>6.78</v>
      </c>
    </row>
    <row r="16" spans="1:14" x14ac:dyDescent="0.3">
      <c r="A16" s="1"/>
      <c r="B16" s="1"/>
      <c r="C16" s="1"/>
      <c r="D16" s="1"/>
      <c r="E16" s="1"/>
      <c r="F16" s="2"/>
      <c r="G16" s="1"/>
      <c r="H16" s="1"/>
      <c r="I16" s="1"/>
      <c r="J16" s="22"/>
      <c r="K16" s="1"/>
      <c r="L16" s="1"/>
      <c r="M16" s="1"/>
      <c r="N16" s="1"/>
    </row>
    <row r="17" spans="1:14" x14ac:dyDescent="0.3">
      <c r="A17" s="1"/>
      <c r="B17" s="1"/>
      <c r="C17" s="1"/>
      <c r="D17" s="1"/>
      <c r="E17" s="1"/>
      <c r="F17" s="2"/>
      <c r="G17" s="1"/>
      <c r="H17" s="1" t="s">
        <v>23</v>
      </c>
      <c r="I17" s="1"/>
      <c r="J17" s="22"/>
      <c r="K17" s="23">
        <f>N15*4.33</f>
        <v>29.357400000000002</v>
      </c>
      <c r="L17" s="23"/>
      <c r="M17" s="23"/>
      <c r="N17" s="1"/>
    </row>
    <row r="18" spans="1:14" x14ac:dyDescent="0.3">
      <c r="A18" s="1"/>
      <c r="B18" s="1"/>
      <c r="C18" s="1"/>
      <c r="D18" s="1"/>
      <c r="E18" s="1"/>
      <c r="F18" s="2"/>
      <c r="G18" s="1"/>
      <c r="H18" s="1"/>
      <c r="I18" s="14">
        <f>N15</f>
        <v>6.78</v>
      </c>
      <c r="J18" s="1"/>
      <c r="K18" s="1"/>
      <c r="L18" s="1"/>
      <c r="M18" s="1"/>
      <c r="N18" s="1"/>
    </row>
    <row r="19" spans="1:14" x14ac:dyDescent="0.3">
      <c r="A19" s="1"/>
      <c r="B19" s="1" t="s">
        <v>24</v>
      </c>
      <c r="C19" s="1"/>
      <c r="D19" s="1"/>
      <c r="E19" s="24" t="s">
        <v>35</v>
      </c>
      <c r="F19" s="25"/>
      <c r="G19" s="1"/>
      <c r="H19" s="1"/>
      <c r="I19" s="1"/>
      <c r="J19" s="1"/>
      <c r="K19" s="1"/>
      <c r="L19" s="1"/>
      <c r="M19" s="1"/>
      <c r="N19" s="1"/>
    </row>
    <row r="20" spans="1:14" x14ac:dyDescent="0.3">
      <c r="A20" s="1"/>
      <c r="B20" s="1" t="s">
        <v>25</v>
      </c>
      <c r="C20" s="1"/>
      <c r="D20" s="1"/>
      <c r="E20" s="1"/>
      <c r="F20" s="2"/>
      <c r="G20" s="1"/>
      <c r="H20" s="1"/>
      <c r="I20" s="1"/>
      <c r="J20" s="1"/>
      <c r="K20" s="1"/>
      <c r="L20" s="1"/>
      <c r="M20" s="1"/>
      <c r="N20" s="1"/>
    </row>
    <row r="21" spans="1:14" x14ac:dyDescent="0.3">
      <c r="A21" s="1"/>
      <c r="B21" s="1"/>
      <c r="C21" s="1"/>
      <c r="D21" s="1"/>
      <c r="E21" s="1"/>
      <c r="F21" s="2"/>
      <c r="G21" s="1"/>
      <c r="H21" s="1"/>
      <c r="I21" s="1"/>
      <c r="J21" s="1"/>
      <c r="K21" s="1"/>
      <c r="L21" s="1"/>
      <c r="M21" s="1"/>
      <c r="N21" s="1"/>
    </row>
    <row r="22" spans="1:14" x14ac:dyDescent="0.3">
      <c r="A22" s="1"/>
      <c r="B22" s="1" t="s">
        <v>26</v>
      </c>
      <c r="C22" s="1"/>
      <c r="D22" s="1"/>
      <c r="E22" s="1"/>
      <c r="F22" s="2"/>
      <c r="G22" s="1"/>
      <c r="H22" s="1"/>
      <c r="I22" s="1"/>
      <c r="J22" s="1"/>
      <c r="K22" s="1"/>
      <c r="L22" s="1"/>
      <c r="M22" s="1"/>
      <c r="N22" s="1"/>
    </row>
  </sheetData>
  <pageMargins left="0.7" right="0.7" top="0.75" bottom="0.75" header="0.3" footer="0.3"/>
  <pageSetup paperSize="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opLeftCell="A2" workbookViewId="0">
      <selection activeCell="K23" sqref="K23:K25"/>
    </sheetView>
  </sheetViews>
  <sheetFormatPr baseColWidth="10" defaultRowHeight="14.4" x14ac:dyDescent="0.3"/>
  <cols>
    <col min="1" max="1" width="9.109375" customWidth="1"/>
    <col min="3" max="3" width="6" customWidth="1"/>
    <col min="5" max="5" width="9.44140625" customWidth="1"/>
    <col min="7" max="7" width="6.6640625" customWidth="1"/>
    <col min="9" max="9" width="6.109375" customWidth="1"/>
    <col min="11" max="11" width="5.88671875" customWidth="1"/>
    <col min="12" max="12" width="6.44140625" customWidth="1"/>
    <col min="13" max="13" width="7.109375" customWidth="1"/>
  </cols>
  <sheetData>
    <row r="1" spans="1:13" x14ac:dyDescent="0.3">
      <c r="B1" s="1" t="s">
        <v>33</v>
      </c>
      <c r="C1" s="26"/>
      <c r="D1" s="1"/>
      <c r="E1" s="1"/>
      <c r="F1" s="2"/>
      <c r="G1" s="1"/>
      <c r="H1" s="1"/>
      <c r="I1" s="1"/>
      <c r="J1" s="1"/>
      <c r="K1" s="1"/>
      <c r="L1" s="1"/>
    </row>
    <row r="2" spans="1:13" x14ac:dyDescent="0.3">
      <c r="B2" s="1"/>
      <c r="C2" s="26"/>
      <c r="D2" s="1"/>
      <c r="E2" s="1"/>
      <c r="F2" s="2"/>
      <c r="G2" s="1"/>
      <c r="H2" s="1"/>
      <c r="I2" s="1"/>
      <c r="J2" s="1"/>
      <c r="K2" s="1"/>
      <c r="L2" s="1"/>
    </row>
    <row r="3" spans="1:13" x14ac:dyDescent="0.3">
      <c r="A3" s="3" t="s">
        <v>1</v>
      </c>
      <c r="B3" s="3" t="s">
        <v>2</v>
      </c>
      <c r="C3" s="27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10</v>
      </c>
    </row>
    <row r="4" spans="1:13" ht="28.8" x14ac:dyDescent="0.3">
      <c r="A4" s="5"/>
      <c r="C4" s="28"/>
      <c r="D4" s="8"/>
      <c r="E4" s="7"/>
      <c r="F4" s="6"/>
      <c r="G4" s="7"/>
      <c r="H4" s="29" t="s">
        <v>28</v>
      </c>
      <c r="I4" s="30"/>
      <c r="J4" s="6"/>
      <c r="K4" s="7"/>
      <c r="L4" s="7"/>
      <c r="M4" s="7"/>
    </row>
    <row r="5" spans="1:13" ht="43.2" x14ac:dyDescent="0.3">
      <c r="A5" s="10">
        <v>2.5</v>
      </c>
      <c r="B5" s="11"/>
      <c r="C5" s="31"/>
      <c r="D5" s="11"/>
      <c r="E5" s="12"/>
      <c r="F5" s="13"/>
      <c r="G5" s="11"/>
      <c r="H5" s="32" t="s">
        <v>29</v>
      </c>
      <c r="I5" s="33">
        <v>0.56999999999999995</v>
      </c>
      <c r="J5" s="11"/>
      <c r="K5" s="11"/>
      <c r="L5" s="11"/>
      <c r="M5" s="11">
        <f>C5+E5+G5+I5+K5</f>
        <v>0.56999999999999995</v>
      </c>
    </row>
    <row r="6" spans="1:13" ht="24.6" x14ac:dyDescent="0.3">
      <c r="A6" s="5"/>
      <c r="B6" s="7"/>
      <c r="C6" s="34"/>
      <c r="D6" s="9"/>
      <c r="E6" s="9"/>
      <c r="F6" s="9" t="s">
        <v>30</v>
      </c>
      <c r="G6" s="37"/>
      <c r="H6" s="7"/>
      <c r="I6" s="7"/>
      <c r="J6" s="9"/>
      <c r="K6" s="7"/>
      <c r="L6" s="9"/>
      <c r="M6" s="7"/>
    </row>
    <row r="7" spans="1:13" x14ac:dyDescent="0.3">
      <c r="A7" s="10">
        <v>3</v>
      </c>
      <c r="B7" s="11"/>
      <c r="C7" s="35"/>
      <c r="D7" s="13"/>
      <c r="E7" s="13"/>
      <c r="F7" s="13" t="s">
        <v>31</v>
      </c>
      <c r="G7" s="36">
        <v>0.69</v>
      </c>
      <c r="H7" s="11"/>
      <c r="I7" s="11"/>
      <c r="J7" s="13"/>
      <c r="K7" s="11"/>
      <c r="L7" s="13"/>
      <c r="M7" s="11">
        <f>C7+E7+G7+I7+K7</f>
        <v>0.69</v>
      </c>
    </row>
    <row r="8" spans="1:13" x14ac:dyDescent="0.3">
      <c r="A8" s="38"/>
      <c r="B8" s="7"/>
      <c r="C8" s="28"/>
      <c r="D8" s="7"/>
      <c r="E8" s="7"/>
      <c r="F8" s="9"/>
      <c r="G8" s="37"/>
      <c r="H8" s="7"/>
      <c r="I8" s="7"/>
      <c r="J8" s="7"/>
      <c r="K8" s="7"/>
      <c r="L8" s="15"/>
      <c r="M8" s="15"/>
    </row>
    <row r="9" spans="1:13" x14ac:dyDescent="0.3">
      <c r="A9" s="18">
        <f>SUM(A1:A8)</f>
        <v>5.5</v>
      </c>
      <c r="B9" s="10" t="s">
        <v>10</v>
      </c>
      <c r="C9" s="39">
        <f>SUM(C6:C8)</f>
        <v>0</v>
      </c>
      <c r="D9" s="19"/>
      <c r="E9" s="19">
        <f>SUM(E4:E8)</f>
        <v>0</v>
      </c>
      <c r="F9" s="20"/>
      <c r="G9" s="36">
        <f>SUM(G4:G8)</f>
        <v>0.69</v>
      </c>
      <c r="H9" s="10"/>
      <c r="I9" s="11">
        <f>SUM(I4:I8)</f>
        <v>0.56999999999999995</v>
      </c>
      <c r="J9" s="10"/>
      <c r="K9" s="19">
        <f>SUM(K4:K8)</f>
        <v>0</v>
      </c>
      <c r="L9" s="19"/>
      <c r="M9" s="40">
        <f>SUM(M1:M8)</f>
        <v>1.2599999999999998</v>
      </c>
    </row>
    <row r="10" spans="1:13" x14ac:dyDescent="0.3">
      <c r="A10" s="41"/>
      <c r="B10" s="1"/>
      <c r="C10" s="26"/>
      <c r="D10" s="1"/>
      <c r="E10" s="1"/>
      <c r="F10" s="2"/>
      <c r="G10" s="1"/>
      <c r="H10" s="1"/>
      <c r="I10" s="8"/>
      <c r="J10" s="22"/>
      <c r="K10" s="1"/>
      <c r="L10" s="1"/>
      <c r="M10" s="42"/>
    </row>
    <row r="11" spans="1:13" x14ac:dyDescent="0.3">
      <c r="A11" s="43"/>
      <c r="B11" s="1"/>
      <c r="C11" s="26"/>
      <c r="D11" s="1"/>
      <c r="E11" s="1"/>
      <c r="F11" s="2"/>
      <c r="G11" s="1"/>
      <c r="H11" s="1" t="s">
        <v>23</v>
      </c>
      <c r="I11" s="1"/>
      <c r="J11" s="22"/>
      <c r="K11" s="23">
        <f>M9*4.33</f>
        <v>5.4557999999999991</v>
      </c>
      <c r="L11" s="23"/>
      <c r="M11" s="44"/>
    </row>
    <row r="12" spans="1:13" x14ac:dyDescent="0.3">
      <c r="A12" s="22"/>
      <c r="B12" s="1"/>
      <c r="C12" s="26"/>
      <c r="D12" s="1"/>
      <c r="E12" s="1"/>
      <c r="F12" s="2"/>
      <c r="G12" s="1"/>
      <c r="H12" s="1"/>
      <c r="I12" s="14">
        <v>6.73</v>
      </c>
      <c r="J12" s="1"/>
      <c r="K12" s="1"/>
      <c r="L12" s="1"/>
      <c r="M12" s="45"/>
    </row>
    <row r="13" spans="1:13" x14ac:dyDescent="0.3">
      <c r="B13" s="1" t="s">
        <v>24</v>
      </c>
      <c r="C13" s="26"/>
      <c r="D13" s="1"/>
      <c r="E13" s="24" t="s">
        <v>32</v>
      </c>
      <c r="F13" s="25"/>
      <c r="G13" s="1"/>
      <c r="H13" s="1"/>
      <c r="I13" s="1"/>
      <c r="J13" s="1"/>
      <c r="K13" s="1"/>
      <c r="L13" s="1"/>
    </row>
    <row r="14" spans="1:13" x14ac:dyDescent="0.3">
      <c r="B14" s="1" t="s">
        <v>34</v>
      </c>
      <c r="C14" s="26"/>
      <c r="D14" s="1"/>
      <c r="E14" s="1"/>
      <c r="F14" s="2"/>
      <c r="G14" s="1"/>
      <c r="H14" s="1"/>
      <c r="I14" s="1"/>
      <c r="J14" s="1"/>
      <c r="K14" s="1"/>
      <c r="L14" s="1"/>
    </row>
    <row r="15" spans="1:13" x14ac:dyDescent="0.3">
      <c r="B15" s="1"/>
      <c r="C15" s="26"/>
      <c r="D15" s="1"/>
      <c r="E15" s="1"/>
      <c r="F15" s="2"/>
      <c r="G15" s="1"/>
      <c r="H15" s="1"/>
      <c r="I15" s="1"/>
      <c r="J15" s="1"/>
      <c r="K15" s="1"/>
      <c r="L15" s="1"/>
    </row>
    <row r="16" spans="1:13" x14ac:dyDescent="0.3">
      <c r="B16" s="1" t="s">
        <v>26</v>
      </c>
      <c r="C16" s="26"/>
      <c r="D16" s="1"/>
      <c r="E16" s="1"/>
      <c r="F16" s="2"/>
      <c r="G16" s="1"/>
      <c r="H16" s="1"/>
      <c r="I16" s="1"/>
      <c r="J16" s="1"/>
      <c r="K16" s="1"/>
      <c r="L16" s="1"/>
    </row>
  </sheetData>
  <pageMargins left="0.7" right="0.7" top="0.75" bottom="0.75" header="0.3" footer="0.3"/>
  <pageSetup paperSize="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activeCell="D24" sqref="D24"/>
    </sheetView>
  </sheetViews>
  <sheetFormatPr baseColWidth="10" defaultRowHeight="14.4" x14ac:dyDescent="0.3"/>
  <cols>
    <col min="1" max="1" width="8" customWidth="1"/>
    <col min="3" max="3" width="8.5546875" customWidth="1"/>
    <col min="4" max="4" width="19" customWidth="1"/>
    <col min="5" max="5" width="7.109375" customWidth="1"/>
    <col min="7" max="7" width="6.44140625" customWidth="1"/>
    <col min="9" max="9" width="6.109375" customWidth="1"/>
    <col min="10" max="10" width="16.6640625" customWidth="1"/>
    <col min="11" max="11" width="8.33203125" customWidth="1"/>
    <col min="12" max="12" width="5.88671875" customWidth="1"/>
    <col min="13" max="13" width="6.6640625" customWidth="1"/>
    <col min="14" max="14" width="8.44140625" customWidth="1"/>
  </cols>
  <sheetData>
    <row r="1" spans="1:14" x14ac:dyDescent="0.3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3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3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x14ac:dyDescent="0.3">
      <c r="A4" s="5"/>
      <c r="B4" s="6" t="s">
        <v>11</v>
      </c>
      <c r="C4" s="7"/>
      <c r="D4" s="8"/>
      <c r="E4" s="7"/>
      <c r="F4" s="6"/>
      <c r="G4" s="7"/>
      <c r="H4" s="6" t="s">
        <v>11</v>
      </c>
      <c r="I4" s="9"/>
      <c r="J4" s="6"/>
      <c r="K4" s="7"/>
      <c r="L4" s="8"/>
      <c r="M4" s="7"/>
      <c r="N4" s="7"/>
    </row>
    <row r="5" spans="1:14" x14ac:dyDescent="0.3">
      <c r="A5" s="10">
        <v>7.32</v>
      </c>
      <c r="B5" s="11" t="s">
        <v>12</v>
      </c>
      <c r="C5" s="11">
        <v>1.36</v>
      </c>
      <c r="D5" s="11"/>
      <c r="E5" s="12"/>
      <c r="F5" s="13"/>
      <c r="G5" s="11"/>
      <c r="H5" s="11" t="s">
        <v>13</v>
      </c>
      <c r="I5" s="11">
        <v>0.33</v>
      </c>
      <c r="J5" s="11"/>
      <c r="K5" s="11"/>
      <c r="L5" s="11"/>
      <c r="M5" s="11"/>
      <c r="N5" s="11">
        <f>C5+E5+G5+I5+K5+M5</f>
        <v>1.6900000000000002</v>
      </c>
    </row>
    <row r="6" spans="1:14" x14ac:dyDescent="0.3">
      <c r="A6" s="5"/>
      <c r="B6" s="6"/>
      <c r="C6" s="7"/>
      <c r="D6" s="8" t="s">
        <v>14</v>
      </c>
      <c r="E6" s="7"/>
      <c r="F6" s="6"/>
      <c r="G6" s="7"/>
      <c r="H6" s="6"/>
      <c r="I6" s="9"/>
      <c r="J6" s="6"/>
      <c r="K6" s="7"/>
      <c r="L6" s="7"/>
      <c r="M6" s="7"/>
      <c r="N6" s="7"/>
    </row>
    <row r="7" spans="1:14" x14ac:dyDescent="0.3">
      <c r="A7" s="10">
        <v>8</v>
      </c>
      <c r="B7" s="11"/>
      <c r="C7" s="11"/>
      <c r="D7" s="11"/>
      <c r="E7" s="12">
        <v>1.84</v>
      </c>
      <c r="F7" s="13"/>
      <c r="G7" s="11"/>
      <c r="H7" s="11"/>
      <c r="I7" s="11"/>
      <c r="J7" s="11"/>
      <c r="K7" s="11"/>
      <c r="L7" s="11"/>
      <c r="M7" s="11"/>
      <c r="N7" s="11">
        <f>C7+E7+G7+I7+K7+M7</f>
        <v>1.84</v>
      </c>
    </row>
    <row r="8" spans="1:14" x14ac:dyDescent="0.3">
      <c r="A8" s="5"/>
      <c r="B8" s="7"/>
      <c r="C8" s="7"/>
      <c r="D8" s="7" t="s">
        <v>15</v>
      </c>
      <c r="E8" s="9"/>
      <c r="F8" s="9"/>
      <c r="G8" s="9"/>
      <c r="H8" s="7"/>
      <c r="I8" s="7"/>
      <c r="J8" s="7"/>
      <c r="K8" s="7"/>
      <c r="L8" s="7"/>
      <c r="M8" s="7"/>
      <c r="N8" s="7"/>
    </row>
    <row r="9" spans="1:14" x14ac:dyDescent="0.3">
      <c r="A9" s="10">
        <v>5</v>
      </c>
      <c r="B9" s="11"/>
      <c r="C9" s="11"/>
      <c r="D9" s="13" t="s">
        <v>12</v>
      </c>
      <c r="E9" s="13">
        <v>1.1499999999999999</v>
      </c>
      <c r="F9" s="13"/>
      <c r="G9" s="11"/>
      <c r="H9" s="11"/>
      <c r="I9" s="11"/>
      <c r="J9" s="11"/>
      <c r="K9" s="11"/>
      <c r="L9" s="13"/>
      <c r="M9" s="11"/>
      <c r="N9" s="11">
        <f>C9+E9+G9+I9+K9+M9</f>
        <v>1.1499999999999999</v>
      </c>
    </row>
    <row r="10" spans="1:14" ht="24.6" x14ac:dyDescent="0.3">
      <c r="A10" s="5"/>
      <c r="B10" s="6"/>
      <c r="C10" s="15"/>
      <c r="D10" s="16" t="s">
        <v>16</v>
      </c>
      <c r="E10" s="16"/>
      <c r="F10" s="6"/>
      <c r="G10" s="15"/>
      <c r="H10" s="6"/>
      <c r="I10" s="15"/>
      <c r="J10" s="16" t="s">
        <v>16</v>
      </c>
      <c r="K10" s="7"/>
      <c r="L10" s="7"/>
      <c r="M10" s="7"/>
      <c r="N10" s="7"/>
    </row>
    <row r="11" spans="1:14" x14ac:dyDescent="0.3">
      <c r="A11" s="10">
        <v>5.33</v>
      </c>
      <c r="B11" s="11"/>
      <c r="C11" s="11"/>
      <c r="D11" s="13" t="s">
        <v>17</v>
      </c>
      <c r="E11" s="13">
        <v>0.25</v>
      </c>
      <c r="F11" s="13"/>
      <c r="G11" s="11"/>
      <c r="H11" s="11"/>
      <c r="I11" s="11"/>
      <c r="J11" s="13" t="s">
        <v>12</v>
      </c>
      <c r="K11" s="11">
        <v>0.98</v>
      </c>
      <c r="L11" s="13"/>
      <c r="M11" s="11"/>
      <c r="N11" s="11">
        <f>C11+E11+G11+I11+K11+M11</f>
        <v>1.23</v>
      </c>
    </row>
    <row r="12" spans="1:14" x14ac:dyDescent="0.3">
      <c r="A12" s="5"/>
      <c r="B12" s="6" t="s">
        <v>18</v>
      </c>
      <c r="C12" s="15"/>
      <c r="D12" s="16"/>
      <c r="E12" s="16"/>
      <c r="F12" s="6" t="s">
        <v>18</v>
      </c>
      <c r="G12" s="15"/>
      <c r="H12" s="6"/>
      <c r="I12" s="15"/>
      <c r="J12" s="6" t="s">
        <v>18</v>
      </c>
      <c r="K12" s="7"/>
      <c r="L12" s="6"/>
      <c r="M12" s="7"/>
      <c r="N12" s="7"/>
    </row>
    <row r="13" spans="1:14" ht="63.75" customHeight="1" x14ac:dyDescent="0.3">
      <c r="A13" s="10">
        <v>7.75</v>
      </c>
      <c r="B13" s="17" t="s">
        <v>19</v>
      </c>
      <c r="C13" s="11">
        <v>0.33</v>
      </c>
      <c r="D13" s="13"/>
      <c r="E13" s="13"/>
      <c r="F13" s="17" t="s">
        <v>20</v>
      </c>
      <c r="G13" s="11">
        <v>0.75</v>
      </c>
      <c r="H13" s="11"/>
      <c r="I13" s="11"/>
      <c r="J13" s="13" t="s">
        <v>21</v>
      </c>
      <c r="K13" s="11">
        <v>0.71</v>
      </c>
      <c r="L13" s="13"/>
      <c r="M13" s="11"/>
      <c r="N13" s="11">
        <f>C13+E13+G13+I13+K13+M13</f>
        <v>1.79</v>
      </c>
    </row>
    <row r="14" spans="1:14" x14ac:dyDescent="0.3">
      <c r="A14" s="5"/>
      <c r="B14" s="6"/>
      <c r="C14" s="15"/>
      <c r="D14" s="16"/>
      <c r="E14" s="16"/>
      <c r="F14" s="16"/>
      <c r="G14" s="15"/>
      <c r="H14" s="6" t="s">
        <v>22</v>
      </c>
      <c r="I14" s="15"/>
      <c r="J14" s="6"/>
      <c r="K14" s="7"/>
      <c r="L14" s="7"/>
      <c r="M14" s="7"/>
      <c r="N14" s="7"/>
    </row>
    <row r="15" spans="1:14" x14ac:dyDescent="0.3">
      <c r="A15" s="10">
        <v>4</v>
      </c>
      <c r="B15" s="17"/>
      <c r="C15" s="11"/>
      <c r="D15" s="13"/>
      <c r="E15" s="13"/>
      <c r="F15" s="13"/>
      <c r="G15" s="11"/>
      <c r="H15" s="11" t="s">
        <v>12</v>
      </c>
      <c r="I15" s="11">
        <v>0.92</v>
      </c>
      <c r="J15" s="13"/>
      <c r="K15" s="11"/>
      <c r="L15" s="13"/>
      <c r="M15" s="11"/>
      <c r="N15" s="11">
        <f>C15+E15+G15+I15+K15+M15</f>
        <v>0.92</v>
      </c>
    </row>
    <row r="16" spans="1:14" x14ac:dyDescent="0.3">
      <c r="A16" s="18"/>
      <c r="B16" s="7"/>
      <c r="C16" s="7"/>
      <c r="D16" s="7"/>
      <c r="E16" s="7"/>
      <c r="F16" s="9"/>
      <c r="G16" s="7"/>
      <c r="H16" s="7"/>
      <c r="I16" s="7"/>
      <c r="J16" s="7"/>
      <c r="K16" s="7"/>
      <c r="L16" s="15"/>
      <c r="M16" s="15"/>
      <c r="N16" s="7">
        <f>C16+E16+G16+I16+K16+M16</f>
        <v>0</v>
      </c>
    </row>
    <row r="17" spans="1:14" x14ac:dyDescent="0.3">
      <c r="A17" s="18">
        <f>SUM(A4:A16)</f>
        <v>37.4</v>
      </c>
      <c r="B17" s="10" t="s">
        <v>10</v>
      </c>
      <c r="C17" s="10">
        <f>SUM(C5:C16)</f>
        <v>1.6900000000000002</v>
      </c>
      <c r="D17" s="19"/>
      <c r="E17" s="19">
        <f>SUM(E4:E16)</f>
        <v>3.24</v>
      </c>
      <c r="F17" s="20"/>
      <c r="G17" s="10">
        <f>SUM(G4:G16)</f>
        <v>0.75</v>
      </c>
      <c r="H17" s="10"/>
      <c r="I17" s="10">
        <f>SUM(I4:I16)</f>
        <v>1.25</v>
      </c>
      <c r="J17" s="10"/>
      <c r="K17" s="19">
        <f>SUM(K4:K16)</f>
        <v>1.69</v>
      </c>
      <c r="L17" s="19"/>
      <c r="M17" s="19">
        <f>SUM(M4:M16)</f>
        <v>0</v>
      </c>
      <c r="N17" s="21">
        <f>SUM(N4:N16)</f>
        <v>8.620000000000001</v>
      </c>
    </row>
    <row r="18" spans="1:14" x14ac:dyDescent="0.3">
      <c r="A18" s="1"/>
      <c r="B18" s="1"/>
      <c r="C18" s="1"/>
      <c r="D18" s="1"/>
      <c r="E18" s="1"/>
      <c r="F18" s="2"/>
      <c r="G18" s="1"/>
      <c r="H18" s="1"/>
      <c r="I18" s="1"/>
      <c r="J18" s="22"/>
      <c r="K18" s="1"/>
      <c r="L18" s="1"/>
      <c r="M18" s="1"/>
      <c r="N18" s="1"/>
    </row>
    <row r="19" spans="1:14" x14ac:dyDescent="0.3">
      <c r="A19" s="1"/>
      <c r="B19" s="1"/>
      <c r="C19" s="1"/>
      <c r="D19" s="1"/>
      <c r="E19" s="1"/>
      <c r="F19" s="2"/>
      <c r="G19" s="1"/>
      <c r="H19" s="1" t="s">
        <v>23</v>
      </c>
      <c r="I19" s="1"/>
      <c r="J19" s="22"/>
      <c r="K19" s="23">
        <f>N17*4.33</f>
        <v>37.324600000000004</v>
      </c>
      <c r="L19" s="23"/>
      <c r="M19" s="23"/>
      <c r="N19" s="1"/>
    </row>
    <row r="20" spans="1:14" x14ac:dyDescent="0.3">
      <c r="A20" s="1"/>
      <c r="B20" s="1"/>
      <c r="C20" s="1"/>
      <c r="D20" s="1"/>
      <c r="E20" s="1"/>
      <c r="F20" s="2"/>
      <c r="G20" s="1"/>
      <c r="H20" s="1"/>
      <c r="I20" s="14">
        <f>N17</f>
        <v>8.620000000000001</v>
      </c>
      <c r="J20" s="1"/>
      <c r="K20" s="1"/>
      <c r="L20" s="1"/>
      <c r="M20" s="1"/>
      <c r="N20" s="1"/>
    </row>
    <row r="21" spans="1:14" x14ac:dyDescent="0.3">
      <c r="A21" s="1"/>
      <c r="B21" s="1" t="s">
        <v>24</v>
      </c>
      <c r="C21" s="1"/>
      <c r="D21" s="1"/>
      <c r="E21" s="24" t="s">
        <v>27</v>
      </c>
      <c r="F21" s="25"/>
      <c r="G21" s="1"/>
      <c r="H21" s="1"/>
      <c r="I21" s="1"/>
      <c r="J21" s="1"/>
      <c r="K21" s="1"/>
      <c r="L21" s="1"/>
      <c r="M21" s="1"/>
      <c r="N21" s="1"/>
    </row>
    <row r="22" spans="1:14" x14ac:dyDescent="0.3">
      <c r="A22" s="1"/>
      <c r="B22" s="1" t="s">
        <v>25</v>
      </c>
      <c r="C22" s="1"/>
      <c r="D22" s="1"/>
      <c r="E22" s="1"/>
      <c r="F22" s="2"/>
      <c r="G22" s="1"/>
      <c r="H22" s="1"/>
      <c r="I22" s="1"/>
      <c r="J22" s="1"/>
      <c r="K22" s="1"/>
      <c r="L22" s="1"/>
      <c r="M22" s="1"/>
      <c r="N22" s="1"/>
    </row>
    <row r="23" spans="1:14" x14ac:dyDescent="0.3">
      <c r="A23" s="1"/>
      <c r="B23" s="1"/>
      <c r="C23" s="1"/>
      <c r="D23" s="1"/>
      <c r="E23" s="1"/>
      <c r="F23" s="2"/>
      <c r="G23" s="1"/>
      <c r="H23" s="1"/>
      <c r="I23" s="1"/>
      <c r="J23" s="1"/>
      <c r="K23" s="1"/>
      <c r="L23" s="1"/>
      <c r="M23" s="1"/>
      <c r="N23" s="1"/>
    </row>
    <row r="24" spans="1:14" x14ac:dyDescent="0.3">
      <c r="A24" s="1"/>
      <c r="B24" s="1" t="s">
        <v>26</v>
      </c>
      <c r="C24" s="1"/>
      <c r="D24" s="1"/>
      <c r="E24" s="1"/>
      <c r="F24" s="2"/>
      <c r="G24" s="1"/>
      <c r="H24" s="1"/>
      <c r="I24" s="1"/>
      <c r="J24" s="1"/>
      <c r="K24" s="1"/>
      <c r="L24" s="1"/>
      <c r="M24" s="1"/>
      <c r="N24" s="1"/>
    </row>
  </sheetData>
  <pageMargins left="0.7" right="0.7" top="0.75" bottom="0.75" header="0.3" footer="0.3"/>
  <pageSetup paperSize="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O30"/>
  <sheetViews>
    <sheetView workbookViewId="0">
      <selection activeCell="A7" sqref="A7:N30"/>
    </sheetView>
  </sheetViews>
  <sheetFormatPr baseColWidth="10" defaultColWidth="9.109375" defaultRowHeight="14.4" x14ac:dyDescent="0.3"/>
  <sheetData>
    <row r="7" spans="1:15" x14ac:dyDescent="0.3">
      <c r="A7" s="1"/>
      <c r="B7" s="1" t="s">
        <v>0</v>
      </c>
      <c r="C7" s="1"/>
      <c r="D7" s="1"/>
      <c r="E7" s="1"/>
      <c r="F7" s="2"/>
      <c r="G7" s="1"/>
      <c r="H7" s="1"/>
      <c r="I7" s="1"/>
      <c r="J7" s="1"/>
      <c r="K7" s="1"/>
      <c r="L7" s="1"/>
      <c r="M7" s="1"/>
      <c r="N7" s="1"/>
      <c r="O7" s="1"/>
    </row>
    <row r="8" spans="1:15" x14ac:dyDescent="0.3">
      <c r="A8" s="1"/>
      <c r="B8" s="1"/>
      <c r="C8" s="1"/>
      <c r="D8" s="1"/>
      <c r="E8" s="1"/>
      <c r="F8" s="2"/>
      <c r="G8" s="1"/>
      <c r="H8" s="1"/>
      <c r="I8" s="1"/>
      <c r="J8" s="1"/>
      <c r="K8" s="1"/>
      <c r="L8" s="1"/>
      <c r="M8" s="1"/>
      <c r="N8" s="1"/>
      <c r="O8" s="1"/>
    </row>
    <row r="9" spans="1:15" x14ac:dyDescent="0.3">
      <c r="A9" s="3" t="s">
        <v>1</v>
      </c>
      <c r="B9" s="3" t="s">
        <v>2</v>
      </c>
      <c r="C9" s="3" t="s">
        <v>3</v>
      </c>
      <c r="D9" s="3" t="s">
        <v>4</v>
      </c>
      <c r="E9" s="3" t="s">
        <v>5</v>
      </c>
      <c r="F9" s="4" t="s">
        <v>6</v>
      </c>
      <c r="G9" s="3" t="s">
        <v>5</v>
      </c>
      <c r="H9" s="3" t="s">
        <v>7</v>
      </c>
      <c r="I9" s="3" t="s">
        <v>5</v>
      </c>
      <c r="J9" s="3" t="s">
        <v>8</v>
      </c>
      <c r="K9" s="3" t="s">
        <v>5</v>
      </c>
      <c r="L9" s="3" t="s">
        <v>9</v>
      </c>
      <c r="M9" s="3" t="s">
        <v>5</v>
      </c>
      <c r="N9" s="3" t="s">
        <v>10</v>
      </c>
      <c r="O9" s="1"/>
    </row>
    <row r="10" spans="1:15" x14ac:dyDescent="0.3">
      <c r="A10" s="5"/>
      <c r="B10" s="6" t="s">
        <v>11</v>
      </c>
      <c r="C10" s="7"/>
      <c r="D10" s="8"/>
      <c r="E10" s="7"/>
      <c r="F10" s="6"/>
      <c r="G10" s="7"/>
      <c r="H10" s="6" t="s">
        <v>11</v>
      </c>
      <c r="I10" s="9"/>
      <c r="J10" s="6"/>
      <c r="K10" s="7"/>
      <c r="L10" s="8"/>
      <c r="M10" s="7"/>
      <c r="N10" s="7"/>
      <c r="O10" s="1"/>
    </row>
    <row r="11" spans="1:15" x14ac:dyDescent="0.3">
      <c r="A11" s="10">
        <v>7.32</v>
      </c>
      <c r="B11" s="11" t="s">
        <v>12</v>
      </c>
      <c r="C11" s="11">
        <v>1.36</v>
      </c>
      <c r="D11" s="11"/>
      <c r="E11" s="12"/>
      <c r="F11" s="13"/>
      <c r="G11" s="11"/>
      <c r="H11" s="11" t="s">
        <v>13</v>
      </c>
      <c r="I11" s="11">
        <v>0.33</v>
      </c>
      <c r="J11" s="11"/>
      <c r="K11" s="11"/>
      <c r="L11" s="11"/>
      <c r="M11" s="11"/>
      <c r="N11" s="11">
        <f>C11+E11+G11+I11+K11+M11</f>
        <v>1.6900000000000002</v>
      </c>
      <c r="O11" s="14">
        <f>N11*4.33</f>
        <v>7.3177000000000012</v>
      </c>
    </row>
    <row r="12" spans="1:15" x14ac:dyDescent="0.3">
      <c r="A12" s="5"/>
      <c r="B12" s="6"/>
      <c r="C12" s="7"/>
      <c r="D12" s="8" t="s">
        <v>14</v>
      </c>
      <c r="E12" s="7"/>
      <c r="F12" s="6"/>
      <c r="G12" s="7"/>
      <c r="H12" s="6"/>
      <c r="I12" s="9"/>
      <c r="J12" s="6"/>
      <c r="K12" s="7"/>
      <c r="L12" s="7"/>
      <c r="M12" s="7"/>
      <c r="N12" s="7">
        <f>C12+E12+G12+I12+K12</f>
        <v>0</v>
      </c>
      <c r="O12" s="14">
        <f t="shared" ref="O12:O22" si="0">N12*4.33</f>
        <v>0</v>
      </c>
    </row>
    <row r="13" spans="1:15" x14ac:dyDescent="0.3">
      <c r="A13" s="10">
        <v>8</v>
      </c>
      <c r="B13" s="11"/>
      <c r="C13" s="11"/>
      <c r="D13" s="11"/>
      <c r="E13" s="12">
        <v>1.84</v>
      </c>
      <c r="F13" s="13"/>
      <c r="G13" s="11"/>
      <c r="H13" s="11"/>
      <c r="I13" s="11"/>
      <c r="J13" s="11"/>
      <c r="K13" s="11"/>
      <c r="L13" s="11"/>
      <c r="M13" s="11"/>
      <c r="N13" s="11">
        <f>C13+E13+G13+I13+K13+M13</f>
        <v>1.84</v>
      </c>
      <c r="O13" s="14">
        <f t="shared" si="0"/>
        <v>7.9672000000000001</v>
      </c>
    </row>
    <row r="14" spans="1:15" x14ac:dyDescent="0.3">
      <c r="A14" s="5"/>
      <c r="B14" s="7"/>
      <c r="C14" s="7"/>
      <c r="D14" s="7" t="s">
        <v>15</v>
      </c>
      <c r="E14" s="9"/>
      <c r="F14" s="9"/>
      <c r="G14" s="9"/>
      <c r="H14" s="7"/>
      <c r="I14" s="7"/>
      <c r="J14" s="7" t="s">
        <v>15</v>
      </c>
      <c r="K14" s="7"/>
      <c r="L14" s="7"/>
      <c r="M14" s="7"/>
      <c r="N14" s="7">
        <f>C14+E14+G14+I14+K14</f>
        <v>0</v>
      </c>
      <c r="O14" s="14">
        <f t="shared" si="0"/>
        <v>0</v>
      </c>
    </row>
    <row r="15" spans="1:15" x14ac:dyDescent="0.3">
      <c r="A15" s="10">
        <v>6.32</v>
      </c>
      <c r="B15" s="11"/>
      <c r="C15" s="11"/>
      <c r="D15" s="13" t="s">
        <v>12</v>
      </c>
      <c r="E15" s="13">
        <v>1.1299999999999999</v>
      </c>
      <c r="F15" s="13"/>
      <c r="G15" s="11"/>
      <c r="H15" s="11"/>
      <c r="I15" s="11"/>
      <c r="J15" s="11" t="s">
        <v>13</v>
      </c>
      <c r="K15" s="11">
        <v>0.33</v>
      </c>
      <c r="L15" s="13"/>
      <c r="M15" s="11"/>
      <c r="N15" s="11">
        <f>C15+E15+G15+I15+K15+M15</f>
        <v>1.46</v>
      </c>
      <c r="O15" s="14">
        <f t="shared" si="0"/>
        <v>6.3217999999999996</v>
      </c>
    </row>
    <row r="16" spans="1:15" ht="36.6" x14ac:dyDescent="0.3">
      <c r="A16" s="5"/>
      <c r="B16" s="6"/>
      <c r="C16" s="15"/>
      <c r="D16" s="16" t="s">
        <v>16</v>
      </c>
      <c r="E16" s="16"/>
      <c r="F16" s="6"/>
      <c r="G16" s="15"/>
      <c r="H16" s="6"/>
      <c r="I16" s="15"/>
      <c r="J16" s="16" t="s">
        <v>16</v>
      </c>
      <c r="K16" s="7"/>
      <c r="L16" s="7"/>
      <c r="M16" s="7"/>
      <c r="N16" s="7"/>
      <c r="O16" s="14">
        <f t="shared" si="0"/>
        <v>0</v>
      </c>
    </row>
    <row r="17" spans="1:15" x14ac:dyDescent="0.3">
      <c r="A17" s="10">
        <v>5.33</v>
      </c>
      <c r="B17" s="11"/>
      <c r="C17" s="11"/>
      <c r="D17" s="13" t="s">
        <v>17</v>
      </c>
      <c r="E17" s="13">
        <v>0.25</v>
      </c>
      <c r="F17" s="13"/>
      <c r="G17" s="11"/>
      <c r="H17" s="11"/>
      <c r="I17" s="11"/>
      <c r="J17" s="13" t="s">
        <v>12</v>
      </c>
      <c r="K17" s="11">
        <v>0.98</v>
      </c>
      <c r="L17" s="13"/>
      <c r="M17" s="11"/>
      <c r="N17" s="11">
        <f>C17+E17+G17+I17+K17+M17</f>
        <v>1.23</v>
      </c>
      <c r="O17" s="14">
        <f t="shared" si="0"/>
        <v>5.3258999999999999</v>
      </c>
    </row>
    <row r="18" spans="1:15" x14ac:dyDescent="0.3">
      <c r="A18" s="5"/>
      <c r="B18" s="6" t="s">
        <v>18</v>
      </c>
      <c r="C18" s="15"/>
      <c r="D18" s="16"/>
      <c r="E18" s="16"/>
      <c r="F18" s="6" t="s">
        <v>18</v>
      </c>
      <c r="G18" s="15"/>
      <c r="H18" s="6"/>
      <c r="I18" s="15"/>
      <c r="J18" s="6" t="s">
        <v>18</v>
      </c>
      <c r="K18" s="7"/>
      <c r="L18" s="6"/>
      <c r="M18" s="7"/>
      <c r="N18" s="7"/>
      <c r="O18" s="14">
        <f t="shared" si="0"/>
        <v>0</v>
      </c>
    </row>
    <row r="19" spans="1:15" ht="96.6" x14ac:dyDescent="0.3">
      <c r="A19" s="10">
        <v>7.75</v>
      </c>
      <c r="B19" s="17" t="s">
        <v>19</v>
      </c>
      <c r="C19" s="11">
        <v>0.33</v>
      </c>
      <c r="D19" s="13"/>
      <c r="E19" s="13"/>
      <c r="F19" s="17" t="s">
        <v>20</v>
      </c>
      <c r="G19" s="11">
        <v>0.75</v>
      </c>
      <c r="H19" s="11"/>
      <c r="I19" s="11"/>
      <c r="J19" s="13" t="s">
        <v>21</v>
      </c>
      <c r="K19" s="11">
        <v>0.71</v>
      </c>
      <c r="L19" s="13"/>
      <c r="M19" s="11"/>
      <c r="N19" s="11">
        <f>C19+E19+G19+I19+K19+M19</f>
        <v>1.79</v>
      </c>
      <c r="O19" s="14">
        <f t="shared" si="0"/>
        <v>7.7507000000000001</v>
      </c>
    </row>
    <row r="20" spans="1:15" ht="24.6" x14ac:dyDescent="0.3">
      <c r="A20" s="5"/>
      <c r="B20" s="6"/>
      <c r="C20" s="15"/>
      <c r="D20" s="16"/>
      <c r="E20" s="16"/>
      <c r="F20" s="16"/>
      <c r="G20" s="15"/>
      <c r="H20" s="6" t="s">
        <v>22</v>
      </c>
      <c r="I20" s="15"/>
      <c r="J20" s="6"/>
      <c r="K20" s="7"/>
      <c r="L20" s="7"/>
      <c r="M20" s="7"/>
      <c r="N20" s="7"/>
      <c r="O20" s="14">
        <f t="shared" si="0"/>
        <v>0</v>
      </c>
    </row>
    <row r="21" spans="1:15" x14ac:dyDescent="0.3">
      <c r="A21" s="10">
        <v>4</v>
      </c>
      <c r="B21" s="17"/>
      <c r="C21" s="11"/>
      <c r="D21" s="13"/>
      <c r="E21" s="13"/>
      <c r="F21" s="13"/>
      <c r="G21" s="11"/>
      <c r="H21" s="11" t="s">
        <v>12</v>
      </c>
      <c r="I21" s="11">
        <v>0.92</v>
      </c>
      <c r="J21" s="13"/>
      <c r="K21" s="11"/>
      <c r="L21" s="13"/>
      <c r="M21" s="11"/>
      <c r="N21" s="11">
        <f>C21+E21+G21+I21+K21+M21</f>
        <v>0.92</v>
      </c>
      <c r="O21" s="14">
        <f t="shared" si="0"/>
        <v>3.9836</v>
      </c>
    </row>
    <row r="22" spans="1:15" x14ac:dyDescent="0.3">
      <c r="A22" s="18"/>
      <c r="B22" s="7"/>
      <c r="C22" s="7"/>
      <c r="D22" s="7"/>
      <c r="E22" s="7"/>
      <c r="F22" s="9"/>
      <c r="G22" s="7"/>
      <c r="H22" s="7"/>
      <c r="I22" s="7"/>
      <c r="J22" s="7"/>
      <c r="K22" s="7"/>
      <c r="L22" s="15"/>
      <c r="M22" s="15"/>
      <c r="N22" s="7">
        <f>C22+E22+G22+I22+K22+M22</f>
        <v>0</v>
      </c>
      <c r="O22" s="14">
        <f t="shared" si="0"/>
        <v>0</v>
      </c>
    </row>
    <row r="23" spans="1:15" x14ac:dyDescent="0.3">
      <c r="A23" s="18">
        <f>SUM(A10:A22)</f>
        <v>38.72</v>
      </c>
      <c r="B23" s="10" t="s">
        <v>10</v>
      </c>
      <c r="C23" s="10">
        <f>SUM(C11:C22)</f>
        <v>1.6900000000000002</v>
      </c>
      <c r="D23" s="19"/>
      <c r="E23" s="19">
        <f>SUM(E10:E22)</f>
        <v>3.2199999999999998</v>
      </c>
      <c r="F23" s="20"/>
      <c r="G23" s="10">
        <f>SUM(G10:G22)</f>
        <v>0.75</v>
      </c>
      <c r="H23" s="10"/>
      <c r="I23" s="10">
        <f>SUM(I10:I22)</f>
        <v>1.25</v>
      </c>
      <c r="J23" s="10"/>
      <c r="K23" s="19">
        <f>SUM(K10:K22)</f>
        <v>2.02</v>
      </c>
      <c r="L23" s="19"/>
      <c r="M23" s="19">
        <f>SUM(M10:M22)</f>
        <v>0</v>
      </c>
      <c r="N23" s="21">
        <f>SUM(N10:N22)</f>
        <v>8.9300000000000015</v>
      </c>
      <c r="O23" s="1"/>
    </row>
    <row r="24" spans="1:15" x14ac:dyDescent="0.3">
      <c r="A24" s="1"/>
      <c r="B24" s="1"/>
      <c r="C24" s="1"/>
      <c r="D24" s="1"/>
      <c r="E24" s="1"/>
      <c r="F24" s="2"/>
      <c r="G24" s="1"/>
      <c r="H24" s="1"/>
      <c r="I24" s="1"/>
      <c r="J24" s="22"/>
      <c r="K24" s="1"/>
      <c r="L24" s="1"/>
      <c r="M24" s="1"/>
      <c r="N24" s="1"/>
      <c r="O24" s="1"/>
    </row>
    <row r="25" spans="1:15" x14ac:dyDescent="0.3">
      <c r="A25" s="1"/>
      <c r="B25" s="1"/>
      <c r="C25" s="1"/>
      <c r="D25" s="1"/>
      <c r="E25" s="1"/>
      <c r="F25" s="2"/>
      <c r="G25" s="1"/>
      <c r="H25" s="1" t="s">
        <v>23</v>
      </c>
      <c r="I25" s="1"/>
      <c r="J25" s="22"/>
      <c r="K25" s="23">
        <f>N23*4.33</f>
        <v>38.666900000000005</v>
      </c>
      <c r="L25" s="23"/>
      <c r="M25" s="23"/>
      <c r="N25" s="1"/>
      <c r="O25" s="1"/>
    </row>
    <row r="26" spans="1:15" x14ac:dyDescent="0.3">
      <c r="A26" s="1"/>
      <c r="B26" s="1"/>
      <c r="C26" s="1"/>
      <c r="D26" s="1"/>
      <c r="E26" s="1"/>
      <c r="F26" s="2"/>
      <c r="G26" s="1"/>
      <c r="H26" s="1"/>
      <c r="I26" s="14">
        <f>N23</f>
        <v>8.9300000000000015</v>
      </c>
      <c r="J26" s="1"/>
      <c r="K26" s="1"/>
      <c r="L26" s="1"/>
      <c r="M26" s="1"/>
      <c r="N26" s="1"/>
      <c r="O26" s="1"/>
    </row>
    <row r="27" spans="1:15" x14ac:dyDescent="0.3">
      <c r="A27" s="1"/>
      <c r="B27" s="1" t="s">
        <v>24</v>
      </c>
      <c r="C27" s="1"/>
      <c r="D27" s="1"/>
      <c r="E27" s="24">
        <v>42522</v>
      </c>
      <c r="F27" s="25"/>
      <c r="G27" s="1"/>
      <c r="H27" s="1"/>
      <c r="I27" s="1"/>
      <c r="J27" s="1"/>
      <c r="K27" s="1"/>
      <c r="L27" s="1"/>
      <c r="M27" s="1"/>
      <c r="N27" s="1"/>
      <c r="O27" s="1"/>
    </row>
    <row r="28" spans="1:15" x14ac:dyDescent="0.3">
      <c r="A28" s="1"/>
      <c r="B28" s="1" t="s">
        <v>25</v>
      </c>
      <c r="C28" s="1"/>
      <c r="D28" s="1"/>
      <c r="E28" s="1"/>
      <c r="F28" s="2"/>
      <c r="G28" s="1"/>
      <c r="H28" s="1"/>
      <c r="I28" s="1"/>
      <c r="J28" s="1"/>
      <c r="K28" s="1"/>
      <c r="L28" s="1"/>
      <c r="M28" s="1"/>
      <c r="N28" s="1"/>
      <c r="O28" s="1"/>
    </row>
    <row r="29" spans="1:15" x14ac:dyDescent="0.3">
      <c r="A29" s="1"/>
      <c r="B29" s="1"/>
      <c r="C29" s="1"/>
      <c r="D29" s="1"/>
      <c r="E29" s="1"/>
      <c r="F29" s="2"/>
      <c r="G29" s="1"/>
      <c r="H29" s="1"/>
      <c r="I29" s="1"/>
      <c r="J29" s="1"/>
      <c r="K29" s="1"/>
      <c r="L29" s="1"/>
      <c r="M29" s="1"/>
      <c r="N29" s="1"/>
      <c r="O29" s="1"/>
    </row>
    <row r="30" spans="1:15" x14ac:dyDescent="0.3">
      <c r="A30" s="1"/>
      <c r="B30" s="1" t="s">
        <v>26</v>
      </c>
      <c r="C30" s="1"/>
      <c r="D30" s="1"/>
      <c r="E30" s="1"/>
      <c r="F30" s="2"/>
      <c r="G30" s="1"/>
      <c r="H30" s="1"/>
      <c r="I30" s="1"/>
      <c r="J30" s="1"/>
      <c r="K30" s="1"/>
      <c r="L30" s="1"/>
      <c r="M30" s="1"/>
      <c r="N30" s="1"/>
      <c r="O30" s="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sqref="A1:N24"/>
    </sheetView>
  </sheetViews>
  <sheetFormatPr baseColWidth="10" defaultRowHeight="14.4" x14ac:dyDescent="0.3"/>
  <cols>
    <col min="1" max="1" width="7.88671875" customWidth="1"/>
    <col min="3" max="3" width="7.6640625" customWidth="1"/>
    <col min="5" max="5" width="8.33203125" customWidth="1"/>
    <col min="7" max="7" width="7.5546875" customWidth="1"/>
    <col min="9" max="9" width="5.88671875" customWidth="1"/>
    <col min="11" max="11" width="6.44140625" customWidth="1"/>
    <col min="12" max="12" width="4.6640625" customWidth="1"/>
    <col min="13" max="13" width="6.33203125" customWidth="1"/>
    <col min="14" max="14" width="5.6640625" customWidth="1"/>
  </cols>
  <sheetData>
    <row r="1" spans="1:14" x14ac:dyDescent="0.3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3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3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x14ac:dyDescent="0.3">
      <c r="A4" s="55"/>
      <c r="B4" s="80" t="s">
        <v>11</v>
      </c>
      <c r="C4" s="55"/>
      <c r="D4" s="132"/>
      <c r="E4" s="55"/>
      <c r="F4" s="80"/>
      <c r="G4" s="55"/>
      <c r="H4" s="80" t="s">
        <v>11</v>
      </c>
      <c r="I4" s="79"/>
      <c r="J4" s="80"/>
      <c r="K4" s="55"/>
      <c r="L4" s="132"/>
      <c r="M4" s="84"/>
      <c r="N4" s="55"/>
    </row>
    <row r="5" spans="1:14" ht="51" x14ac:dyDescent="0.3">
      <c r="A5" s="35">
        <v>7.32</v>
      </c>
      <c r="B5" s="77" t="s">
        <v>12</v>
      </c>
      <c r="C5" s="35">
        <v>1.36</v>
      </c>
      <c r="D5" s="77"/>
      <c r="E5" s="133"/>
      <c r="F5" s="47"/>
      <c r="G5" s="35"/>
      <c r="H5" s="134" t="s">
        <v>36</v>
      </c>
      <c r="I5" s="35">
        <v>0.33</v>
      </c>
      <c r="J5" s="77"/>
      <c r="K5" s="35"/>
      <c r="L5" s="77"/>
      <c r="M5" s="77"/>
      <c r="N5" s="35">
        <f>C5+E5+G5+I5+K5+M5</f>
        <v>1.6900000000000002</v>
      </c>
    </row>
    <row r="6" spans="1:14" x14ac:dyDescent="0.3">
      <c r="A6" s="34"/>
      <c r="B6" s="28"/>
      <c r="C6" s="34"/>
      <c r="D6" s="28" t="s">
        <v>15</v>
      </c>
      <c r="E6" s="135"/>
      <c r="F6" s="49"/>
      <c r="G6" s="135"/>
      <c r="H6" s="28"/>
      <c r="I6" s="34"/>
      <c r="J6" s="28"/>
      <c r="K6" s="34"/>
      <c r="L6" s="28"/>
      <c r="M6" s="28"/>
      <c r="N6" s="34"/>
    </row>
    <row r="7" spans="1:14" x14ac:dyDescent="0.3">
      <c r="A7" s="35">
        <v>5</v>
      </c>
      <c r="B7" s="77"/>
      <c r="C7" s="35"/>
      <c r="D7" s="47" t="s">
        <v>12</v>
      </c>
      <c r="E7" s="81">
        <v>1.1499999999999999</v>
      </c>
      <c r="F7" s="47"/>
      <c r="G7" s="35"/>
      <c r="H7" s="77"/>
      <c r="I7" s="35"/>
      <c r="J7" s="77"/>
      <c r="K7" s="35"/>
      <c r="L7" s="47"/>
      <c r="M7" s="77"/>
      <c r="N7" s="35">
        <f>C7+E7+G7+I7+K7+M7</f>
        <v>1.1499999999999999</v>
      </c>
    </row>
    <row r="8" spans="1:14" ht="21.6" x14ac:dyDescent="0.3">
      <c r="A8" s="34"/>
      <c r="B8" s="80"/>
      <c r="C8" s="55"/>
      <c r="D8" s="78" t="s">
        <v>16</v>
      </c>
      <c r="E8" s="79"/>
      <c r="F8" s="80"/>
      <c r="G8" s="55"/>
      <c r="H8" s="80"/>
      <c r="I8" s="55"/>
      <c r="J8" s="78" t="s">
        <v>16</v>
      </c>
      <c r="K8" s="34"/>
      <c r="L8" s="28"/>
      <c r="M8" s="28"/>
      <c r="N8" s="34"/>
    </row>
    <row r="9" spans="1:14" x14ac:dyDescent="0.3">
      <c r="A9" s="35">
        <v>5.33</v>
      </c>
      <c r="B9" s="77"/>
      <c r="C9" s="35"/>
      <c r="D9" s="47" t="s">
        <v>17</v>
      </c>
      <c r="E9" s="81">
        <v>0.25</v>
      </c>
      <c r="F9" s="47"/>
      <c r="G9" s="35"/>
      <c r="H9" s="77"/>
      <c r="I9" s="35"/>
      <c r="J9" s="47" t="s">
        <v>12</v>
      </c>
      <c r="K9" s="35">
        <v>0.98</v>
      </c>
      <c r="L9" s="47"/>
      <c r="M9" s="77"/>
      <c r="N9" s="35">
        <f>C9+E9+G9+I9+K9+M9</f>
        <v>1.23</v>
      </c>
    </row>
    <row r="10" spans="1:14" x14ac:dyDescent="0.3">
      <c r="A10" s="34"/>
      <c r="B10" s="80"/>
      <c r="C10" s="55"/>
      <c r="D10" s="80" t="s">
        <v>22</v>
      </c>
      <c r="E10" s="55"/>
      <c r="F10" s="78"/>
      <c r="G10" s="55"/>
      <c r="H10" s="80"/>
      <c r="I10" s="55"/>
      <c r="J10" s="80"/>
      <c r="K10" s="34"/>
      <c r="L10" s="28"/>
      <c r="M10" s="28"/>
      <c r="N10" s="34"/>
    </row>
    <row r="11" spans="1:14" x14ac:dyDescent="0.3">
      <c r="A11" s="35">
        <v>4</v>
      </c>
      <c r="B11" s="136"/>
      <c r="C11" s="35"/>
      <c r="D11" s="77" t="s">
        <v>12</v>
      </c>
      <c r="E11" s="35">
        <v>0.92</v>
      </c>
      <c r="F11" s="47"/>
      <c r="G11" s="35"/>
      <c r="H11" s="77"/>
      <c r="I11" s="35"/>
      <c r="J11" s="47"/>
      <c r="K11" s="35"/>
      <c r="L11" s="47"/>
      <c r="M11" s="77"/>
      <c r="N11" s="35">
        <f>C11+E11+G11+I11+K11+M11</f>
        <v>0.92</v>
      </c>
    </row>
    <row r="12" spans="1:14" x14ac:dyDescent="0.3">
      <c r="A12" s="137"/>
      <c r="B12" s="49"/>
      <c r="C12" s="34"/>
      <c r="D12" s="28" t="s">
        <v>38</v>
      </c>
      <c r="E12" s="138"/>
      <c r="F12" s="49"/>
      <c r="G12" s="34"/>
      <c r="H12" s="28"/>
      <c r="I12" s="34"/>
      <c r="J12" s="28" t="s">
        <v>38</v>
      </c>
      <c r="K12" s="34"/>
      <c r="L12" s="28"/>
      <c r="M12" s="28"/>
      <c r="N12" s="34"/>
    </row>
    <row r="13" spans="1:14" x14ac:dyDescent="0.3">
      <c r="A13" s="139">
        <v>12.99</v>
      </c>
      <c r="B13" s="47"/>
      <c r="C13" s="35"/>
      <c r="D13" s="77"/>
      <c r="E13" s="140">
        <v>1.5</v>
      </c>
      <c r="F13" s="47"/>
      <c r="G13" s="35"/>
      <c r="H13" s="77"/>
      <c r="I13" s="35"/>
      <c r="J13" s="77"/>
      <c r="K13" s="35">
        <v>1.5</v>
      </c>
      <c r="L13" s="77"/>
      <c r="M13" s="77"/>
      <c r="N13" s="35">
        <f>C13+E13+G13+I13+K13</f>
        <v>3</v>
      </c>
    </row>
    <row r="14" spans="1:14" ht="21.6" x14ac:dyDescent="0.3">
      <c r="A14" s="34"/>
      <c r="B14" s="28"/>
      <c r="C14" s="34"/>
      <c r="D14" s="49"/>
      <c r="E14" s="135"/>
      <c r="F14" s="49" t="s">
        <v>30</v>
      </c>
      <c r="G14" s="34"/>
      <c r="H14" s="28"/>
      <c r="I14" s="34"/>
      <c r="J14" s="49"/>
      <c r="K14" s="34"/>
      <c r="L14" s="49"/>
      <c r="M14" s="28"/>
      <c r="N14" s="55"/>
    </row>
    <row r="15" spans="1:14" x14ac:dyDescent="0.3">
      <c r="A15" s="55">
        <v>3</v>
      </c>
      <c r="B15" s="84"/>
      <c r="C15" s="55"/>
      <c r="D15" s="78"/>
      <c r="E15" s="79"/>
      <c r="F15" s="78" t="s">
        <v>31</v>
      </c>
      <c r="G15" s="55">
        <v>0.69</v>
      </c>
      <c r="H15" s="84"/>
      <c r="I15" s="55"/>
      <c r="J15" s="78"/>
      <c r="K15" s="55"/>
      <c r="L15" s="78"/>
      <c r="M15" s="26"/>
      <c r="N15" s="55">
        <f>C15+E15+G15+I15+K15</f>
        <v>0.69</v>
      </c>
    </row>
    <row r="16" spans="1:14" ht="21.6" x14ac:dyDescent="0.3">
      <c r="A16" s="34"/>
      <c r="B16" s="141"/>
      <c r="C16" s="34"/>
      <c r="D16" s="142"/>
      <c r="E16" s="34"/>
      <c r="F16" s="143" t="s">
        <v>28</v>
      </c>
      <c r="G16" s="144"/>
      <c r="H16" s="143"/>
      <c r="I16" s="144"/>
      <c r="J16" s="89"/>
      <c r="K16" s="34"/>
      <c r="L16" s="28"/>
      <c r="M16" s="141"/>
      <c r="N16" s="34"/>
    </row>
    <row r="17" spans="1:14" ht="31.8" x14ac:dyDescent="0.3">
      <c r="A17" s="35">
        <v>2.5</v>
      </c>
      <c r="B17" s="77"/>
      <c r="C17" s="58"/>
      <c r="D17" s="77"/>
      <c r="E17" s="133"/>
      <c r="F17" s="145" t="s">
        <v>29</v>
      </c>
      <c r="G17" s="58">
        <v>0.56999999999999995</v>
      </c>
      <c r="H17" s="145"/>
      <c r="I17" s="58"/>
      <c r="J17" s="77"/>
      <c r="K17" s="35"/>
      <c r="L17" s="77"/>
      <c r="M17" s="146"/>
      <c r="N17" s="35">
        <f>C17+E17+G17+I17+K17</f>
        <v>0.56999999999999995</v>
      </c>
    </row>
    <row r="18" spans="1:14" x14ac:dyDescent="0.3">
      <c r="A18" s="150"/>
      <c r="B18" s="148"/>
      <c r="C18" s="148"/>
      <c r="D18" s="112"/>
      <c r="E18" s="111"/>
      <c r="F18" s="112"/>
      <c r="G18" s="111"/>
      <c r="H18" s="112" t="s">
        <v>84</v>
      </c>
      <c r="I18" s="111"/>
      <c r="J18" s="112"/>
      <c r="K18" s="111"/>
      <c r="L18" s="112"/>
      <c r="M18" s="112"/>
      <c r="N18" s="111"/>
    </row>
    <row r="19" spans="1:14" x14ac:dyDescent="0.3">
      <c r="A19" s="150">
        <v>8.66</v>
      </c>
      <c r="B19" s="39"/>
      <c r="C19" s="39"/>
      <c r="D19" s="114"/>
      <c r="E19" s="98"/>
      <c r="F19" s="114"/>
      <c r="G19" s="98"/>
      <c r="H19" s="114"/>
      <c r="I19" s="98">
        <v>2</v>
      </c>
      <c r="J19" s="114"/>
      <c r="K19" s="98"/>
      <c r="L19" s="114"/>
      <c r="M19" s="114"/>
      <c r="N19" s="98">
        <v>2</v>
      </c>
    </row>
    <row r="20" spans="1:14" x14ac:dyDescent="0.3">
      <c r="A20" s="151">
        <f>SUM(A4:A19)</f>
        <v>48.8</v>
      </c>
      <c r="B20" s="39" t="s">
        <v>10</v>
      </c>
      <c r="C20" s="39">
        <f>SUM(C4:C17)</f>
        <v>1.36</v>
      </c>
      <c r="D20" s="152"/>
      <c r="E20" s="39">
        <f>SUM(E4:E17)</f>
        <v>3.82</v>
      </c>
      <c r="F20" s="145"/>
      <c r="G20" s="39">
        <f>SUM(G4:G19)</f>
        <v>1.2599999999999998</v>
      </c>
      <c r="H20" s="39"/>
      <c r="I20" s="39">
        <f>SUM(I4:I19)</f>
        <v>2.33</v>
      </c>
      <c r="J20" s="39"/>
      <c r="K20" s="39">
        <f>SUM(K5:K17)</f>
        <v>2.48</v>
      </c>
      <c r="L20" s="152"/>
      <c r="M20" s="39">
        <f>SUM(M5:M17)</f>
        <v>0</v>
      </c>
      <c r="N20" s="39">
        <f>SUM(N4:N19)</f>
        <v>11.25</v>
      </c>
    </row>
    <row r="21" spans="1:14" x14ac:dyDescent="0.3">
      <c r="A21" s="26"/>
      <c r="B21" s="26"/>
      <c r="C21" s="26"/>
      <c r="D21" s="26"/>
      <c r="E21" s="26"/>
      <c r="F21" s="153"/>
      <c r="G21" s="26"/>
      <c r="H21" s="26"/>
      <c r="I21" s="26"/>
      <c r="J21" s="154"/>
      <c r="K21" s="26"/>
      <c r="L21" s="26"/>
      <c r="M21" s="26"/>
      <c r="N21" s="26"/>
    </row>
    <row r="22" spans="1:14" x14ac:dyDescent="0.3">
      <c r="A22" s="26"/>
      <c r="B22" s="26"/>
      <c r="C22" s="26"/>
      <c r="D22" s="26"/>
      <c r="E22" s="26"/>
      <c r="F22" s="153"/>
      <c r="G22" s="26"/>
      <c r="H22" s="26" t="s">
        <v>23</v>
      </c>
      <c r="I22" s="26"/>
      <c r="J22" s="154"/>
      <c r="K22" s="155">
        <f>N20*4.33</f>
        <v>48.712499999999999</v>
      </c>
      <c r="L22" s="155"/>
      <c r="M22" s="155"/>
      <c r="N22" s="26"/>
    </row>
    <row r="23" spans="1:14" x14ac:dyDescent="0.3">
      <c r="A23" s="26"/>
      <c r="B23" s="26" t="s">
        <v>24</v>
      </c>
      <c r="C23" s="26"/>
      <c r="D23" s="26"/>
      <c r="E23" s="26"/>
      <c r="F23" s="156">
        <v>44867</v>
      </c>
      <c r="G23" s="26"/>
      <c r="H23" s="26"/>
      <c r="I23" s="157">
        <f>N20</f>
        <v>11.25</v>
      </c>
      <c r="J23" s="26"/>
      <c r="K23" s="26"/>
      <c r="L23" s="26"/>
      <c r="M23" s="26"/>
      <c r="N23" s="26"/>
    </row>
    <row r="24" spans="1:14" x14ac:dyDescent="0.3">
      <c r="A24" s="26"/>
      <c r="B24" s="26" t="s">
        <v>25</v>
      </c>
      <c r="C24" s="26"/>
      <c r="D24" s="26"/>
      <c r="E24" s="26"/>
      <c r="F24" s="153"/>
      <c r="G24" s="26"/>
      <c r="H24" s="26"/>
      <c r="I24" s="26"/>
      <c r="J24" s="26"/>
      <c r="K24" s="26"/>
      <c r="L24" s="26"/>
      <c r="M24" s="26"/>
      <c r="N24" s="26"/>
    </row>
    <row r="25" spans="1:14" x14ac:dyDescent="0.3">
      <c r="F25" t="s">
        <v>86</v>
      </c>
    </row>
  </sheetData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selection sqref="A1:N26"/>
    </sheetView>
  </sheetViews>
  <sheetFormatPr baseColWidth="10" defaultRowHeight="14.4" x14ac:dyDescent="0.3"/>
  <cols>
    <col min="1" max="1" width="7.33203125" customWidth="1"/>
    <col min="3" max="3" width="7.5546875" customWidth="1"/>
    <col min="5" max="5" width="7.6640625" customWidth="1"/>
    <col min="7" max="7" width="7.6640625" customWidth="1"/>
    <col min="9" max="9" width="5.88671875" customWidth="1"/>
    <col min="11" max="11" width="6.33203125" customWidth="1"/>
    <col min="12" max="12" width="7.5546875" customWidth="1"/>
    <col min="13" max="13" width="6.5546875" customWidth="1"/>
    <col min="14" max="14" width="7.33203125" customWidth="1"/>
  </cols>
  <sheetData>
    <row r="1" spans="1:14" x14ac:dyDescent="0.3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3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3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x14ac:dyDescent="0.3">
      <c r="A4" s="55"/>
      <c r="B4" s="80" t="s">
        <v>11</v>
      </c>
      <c r="C4" s="55"/>
      <c r="D4" s="132"/>
      <c r="E4" s="55"/>
      <c r="F4" s="80"/>
      <c r="G4" s="55"/>
      <c r="H4" s="80" t="s">
        <v>11</v>
      </c>
      <c r="I4" s="79"/>
      <c r="J4" s="80"/>
      <c r="K4" s="55"/>
      <c r="L4" s="132"/>
      <c r="M4" s="84"/>
      <c r="N4" s="55"/>
    </row>
    <row r="5" spans="1:14" ht="51" x14ac:dyDescent="0.3">
      <c r="A5" s="35">
        <v>7.32</v>
      </c>
      <c r="B5" s="77" t="s">
        <v>12</v>
      </c>
      <c r="C5" s="35">
        <v>1.36</v>
      </c>
      <c r="D5" s="77"/>
      <c r="E5" s="133"/>
      <c r="F5" s="47"/>
      <c r="G5" s="35"/>
      <c r="H5" s="134" t="s">
        <v>36</v>
      </c>
      <c r="I5" s="35">
        <v>0.33</v>
      </c>
      <c r="J5" s="77"/>
      <c r="K5" s="35"/>
      <c r="L5" s="77"/>
      <c r="M5" s="77"/>
      <c r="N5" s="35">
        <f>C5+E5+G5+I5+K5+M5</f>
        <v>1.6900000000000002</v>
      </c>
    </row>
    <row r="6" spans="1:14" x14ac:dyDescent="0.3">
      <c r="A6" s="34"/>
      <c r="B6" s="28"/>
      <c r="C6" s="34"/>
      <c r="D6" s="28" t="s">
        <v>15</v>
      </c>
      <c r="E6" s="135"/>
      <c r="F6" s="49"/>
      <c r="G6" s="135"/>
      <c r="H6" s="28"/>
      <c r="I6" s="34"/>
      <c r="J6" s="28"/>
      <c r="K6" s="34"/>
      <c r="L6" s="28"/>
      <c r="M6" s="28"/>
      <c r="N6" s="34"/>
    </row>
    <row r="7" spans="1:14" x14ac:dyDescent="0.3">
      <c r="A7" s="35">
        <v>5</v>
      </c>
      <c r="B7" s="77"/>
      <c r="C7" s="35"/>
      <c r="D7" s="47" t="s">
        <v>12</v>
      </c>
      <c r="E7" s="81">
        <v>1.1499999999999999</v>
      </c>
      <c r="F7" s="47"/>
      <c r="G7" s="35"/>
      <c r="H7" s="77"/>
      <c r="I7" s="35"/>
      <c r="J7" s="77"/>
      <c r="K7" s="35"/>
      <c r="L7" s="47"/>
      <c r="M7" s="77"/>
      <c r="N7" s="35">
        <f>C7+E7+G7+I7+K7+M7</f>
        <v>1.1499999999999999</v>
      </c>
    </row>
    <row r="8" spans="1:14" ht="21.6" x14ac:dyDescent="0.3">
      <c r="A8" s="34"/>
      <c r="B8" s="80"/>
      <c r="C8" s="55"/>
      <c r="D8" s="78" t="s">
        <v>16</v>
      </c>
      <c r="E8" s="79"/>
      <c r="F8" s="80"/>
      <c r="G8" s="55"/>
      <c r="H8" s="80"/>
      <c r="I8" s="55"/>
      <c r="J8" s="78" t="s">
        <v>16</v>
      </c>
      <c r="K8" s="34"/>
      <c r="L8" s="28"/>
      <c r="M8" s="28"/>
      <c r="N8" s="34"/>
    </row>
    <row r="9" spans="1:14" x14ac:dyDescent="0.3">
      <c r="A9" s="35">
        <v>5.33</v>
      </c>
      <c r="B9" s="77"/>
      <c r="C9" s="35"/>
      <c r="D9" s="47" t="s">
        <v>17</v>
      </c>
      <c r="E9" s="81">
        <v>0.25</v>
      </c>
      <c r="F9" s="47"/>
      <c r="G9" s="35"/>
      <c r="H9" s="77"/>
      <c r="I9" s="35"/>
      <c r="J9" s="47" t="s">
        <v>12</v>
      </c>
      <c r="K9" s="35">
        <v>0.98</v>
      </c>
      <c r="L9" s="47"/>
      <c r="M9" s="77"/>
      <c r="N9" s="35">
        <f>C9+E9+G9+I9+K9+M9</f>
        <v>1.23</v>
      </c>
    </row>
    <row r="10" spans="1:14" x14ac:dyDescent="0.3">
      <c r="A10" s="34"/>
      <c r="B10" s="80"/>
      <c r="C10" s="55"/>
      <c r="D10" s="80" t="s">
        <v>22</v>
      </c>
      <c r="E10" s="55"/>
      <c r="F10" s="78"/>
      <c r="G10" s="55"/>
      <c r="H10" s="80"/>
      <c r="I10" s="55"/>
      <c r="J10" s="80"/>
      <c r="K10" s="34"/>
      <c r="L10" s="28"/>
      <c r="M10" s="28"/>
      <c r="N10" s="34"/>
    </row>
    <row r="11" spans="1:14" x14ac:dyDescent="0.3">
      <c r="A11" s="35">
        <v>4</v>
      </c>
      <c r="B11" s="136"/>
      <c r="C11" s="35"/>
      <c r="D11" s="77" t="s">
        <v>12</v>
      </c>
      <c r="E11" s="35">
        <v>0.92</v>
      </c>
      <c r="F11" s="47"/>
      <c r="G11" s="35"/>
      <c r="H11" s="77"/>
      <c r="I11" s="35"/>
      <c r="J11" s="47"/>
      <c r="K11" s="35"/>
      <c r="L11" s="47"/>
      <c r="M11" s="77"/>
      <c r="N11" s="35">
        <f>C11+E11+G11+I11+K11+M11</f>
        <v>0.92</v>
      </c>
    </row>
    <row r="12" spans="1:14" x14ac:dyDescent="0.3">
      <c r="A12" s="137"/>
      <c r="B12" s="49"/>
      <c r="C12" s="34"/>
      <c r="D12" s="28" t="s">
        <v>38</v>
      </c>
      <c r="E12" s="138"/>
      <c r="F12" s="49"/>
      <c r="G12" s="34"/>
      <c r="H12" s="28"/>
      <c r="I12" s="34"/>
      <c r="J12" s="28" t="s">
        <v>38</v>
      </c>
      <c r="K12" s="34"/>
      <c r="L12" s="28"/>
      <c r="M12" s="28"/>
      <c r="N12" s="34"/>
    </row>
    <row r="13" spans="1:14" x14ac:dyDescent="0.3">
      <c r="A13" s="139">
        <v>12.99</v>
      </c>
      <c r="B13" s="47"/>
      <c r="C13" s="35"/>
      <c r="D13" s="77"/>
      <c r="E13" s="140">
        <v>1.5</v>
      </c>
      <c r="F13" s="47"/>
      <c r="G13" s="35"/>
      <c r="H13" s="77"/>
      <c r="I13" s="35"/>
      <c r="J13" s="77"/>
      <c r="K13" s="35">
        <v>1.5</v>
      </c>
      <c r="L13" s="77"/>
      <c r="M13" s="77"/>
      <c r="N13" s="35">
        <f>C13+E13+G13+I13+K13</f>
        <v>3</v>
      </c>
    </row>
    <row r="14" spans="1:14" ht="21.6" x14ac:dyDescent="0.3">
      <c r="A14" s="34"/>
      <c r="B14" s="28"/>
      <c r="C14" s="34"/>
      <c r="D14" s="49"/>
      <c r="E14" s="135"/>
      <c r="F14" s="49" t="s">
        <v>30</v>
      </c>
      <c r="G14" s="34"/>
      <c r="H14" s="28"/>
      <c r="I14" s="34"/>
      <c r="J14" s="49"/>
      <c r="K14" s="34"/>
      <c r="L14" s="49"/>
      <c r="M14" s="28"/>
      <c r="N14" s="55"/>
    </row>
    <row r="15" spans="1:14" x14ac:dyDescent="0.3">
      <c r="A15" s="55">
        <v>3</v>
      </c>
      <c r="B15" s="84"/>
      <c r="C15" s="55"/>
      <c r="D15" s="78"/>
      <c r="E15" s="79"/>
      <c r="F15" s="78" t="s">
        <v>31</v>
      </c>
      <c r="G15" s="55">
        <v>0.69</v>
      </c>
      <c r="H15" s="84"/>
      <c r="I15" s="55"/>
      <c r="J15" s="78"/>
      <c r="K15" s="55"/>
      <c r="L15" s="78"/>
      <c r="M15" s="26"/>
      <c r="N15" s="55">
        <f>C15+E15+G15+I15+K15</f>
        <v>0.69</v>
      </c>
    </row>
    <row r="16" spans="1:14" ht="21.6" x14ac:dyDescent="0.3">
      <c r="A16" s="34"/>
      <c r="B16" s="141"/>
      <c r="C16" s="34"/>
      <c r="D16" s="142"/>
      <c r="E16" s="34"/>
      <c r="F16" s="143" t="s">
        <v>28</v>
      </c>
      <c r="G16" s="144"/>
      <c r="H16" s="143"/>
      <c r="I16" s="144"/>
      <c r="J16" s="89"/>
      <c r="K16" s="34"/>
      <c r="L16" s="28"/>
      <c r="M16" s="141"/>
      <c r="N16" s="34"/>
    </row>
    <row r="17" spans="1:14" ht="31.8" x14ac:dyDescent="0.3">
      <c r="A17" s="35">
        <v>2.5</v>
      </c>
      <c r="B17" s="77"/>
      <c r="C17" s="58"/>
      <c r="D17" s="77"/>
      <c r="E17" s="133"/>
      <c r="F17" s="145" t="s">
        <v>29</v>
      </c>
      <c r="G17" s="58">
        <v>0.56999999999999995</v>
      </c>
      <c r="H17" s="145"/>
      <c r="I17" s="58"/>
      <c r="J17" s="77"/>
      <c r="K17" s="35"/>
      <c r="L17" s="77"/>
      <c r="M17" s="146"/>
      <c r="N17" s="35">
        <f>C17+E17+G17+I17+K17</f>
        <v>0.56999999999999995</v>
      </c>
    </row>
    <row r="18" spans="1:14" x14ac:dyDescent="0.3">
      <c r="A18" s="147"/>
      <c r="B18" s="148"/>
      <c r="C18" s="26"/>
      <c r="D18" s="112"/>
      <c r="E18" s="111"/>
      <c r="F18" s="112" t="s">
        <v>70</v>
      </c>
      <c r="G18" s="111"/>
      <c r="H18" s="112"/>
      <c r="I18" s="111"/>
      <c r="J18" s="112"/>
      <c r="K18" s="111"/>
      <c r="L18" s="112"/>
      <c r="M18" s="112"/>
      <c r="N18" s="111"/>
    </row>
    <row r="19" spans="1:14" x14ac:dyDescent="0.3">
      <c r="A19" s="149">
        <v>10.83</v>
      </c>
      <c r="B19" s="39"/>
      <c r="C19" s="39"/>
      <c r="D19" s="114"/>
      <c r="E19" s="98"/>
      <c r="F19" s="114"/>
      <c r="G19" s="98">
        <v>2.5</v>
      </c>
      <c r="H19" s="114"/>
      <c r="I19" s="98"/>
      <c r="J19" s="114"/>
      <c r="K19" s="98"/>
      <c r="L19" s="114"/>
      <c r="M19" s="114"/>
      <c r="N19" s="98">
        <v>2.5</v>
      </c>
    </row>
    <row r="20" spans="1:14" x14ac:dyDescent="0.3">
      <c r="A20" s="150"/>
      <c r="B20" s="148"/>
      <c r="C20" s="148"/>
      <c r="D20" s="112"/>
      <c r="E20" s="111"/>
      <c r="F20" s="112"/>
      <c r="G20" s="111"/>
      <c r="H20" s="112" t="s">
        <v>84</v>
      </c>
      <c r="I20" s="111"/>
      <c r="J20" s="112"/>
      <c r="K20" s="111"/>
      <c r="L20" s="112"/>
      <c r="M20" s="112"/>
      <c r="N20" s="111"/>
    </row>
    <row r="21" spans="1:14" x14ac:dyDescent="0.3">
      <c r="A21" s="150">
        <v>8.66</v>
      </c>
      <c r="B21" s="39"/>
      <c r="C21" s="39"/>
      <c r="D21" s="114"/>
      <c r="E21" s="98"/>
      <c r="F21" s="114"/>
      <c r="G21" s="98"/>
      <c r="H21" s="114"/>
      <c r="I21" s="98">
        <v>2</v>
      </c>
      <c r="J21" s="114"/>
      <c r="K21" s="98"/>
      <c r="L21" s="114"/>
      <c r="M21" s="114"/>
      <c r="N21" s="98">
        <v>2</v>
      </c>
    </row>
    <row r="22" spans="1:14" x14ac:dyDescent="0.3">
      <c r="A22" s="151">
        <f>SUM(A4:A21)</f>
        <v>59.629999999999995</v>
      </c>
      <c r="B22" s="39" t="s">
        <v>10</v>
      </c>
      <c r="C22" s="39">
        <f>SUM(C4:C19)</f>
        <v>1.36</v>
      </c>
      <c r="D22" s="152"/>
      <c r="E22" s="39">
        <f>SUM(E4:E19)</f>
        <v>3.82</v>
      </c>
      <c r="F22" s="145"/>
      <c r="G22" s="39">
        <f>SUM(G4:G21)</f>
        <v>3.76</v>
      </c>
      <c r="H22" s="39"/>
      <c r="I22" s="39">
        <f>SUM(I4:I21)</f>
        <v>2.33</v>
      </c>
      <c r="J22" s="39"/>
      <c r="K22" s="39">
        <f>SUM(K5:K19)</f>
        <v>2.48</v>
      </c>
      <c r="L22" s="152"/>
      <c r="M22" s="39">
        <f>SUM(M5:M19)</f>
        <v>0</v>
      </c>
      <c r="N22" s="39">
        <f>SUM(N4:N21)</f>
        <v>13.75</v>
      </c>
    </row>
    <row r="23" spans="1:14" x14ac:dyDescent="0.3">
      <c r="A23" s="26"/>
      <c r="B23" s="26"/>
      <c r="C23" s="26"/>
      <c r="D23" s="26"/>
      <c r="E23" s="26"/>
      <c r="F23" s="153"/>
      <c r="G23" s="26"/>
      <c r="H23" s="26"/>
      <c r="I23" s="26"/>
      <c r="J23" s="154"/>
      <c r="K23" s="26"/>
      <c r="L23" s="26"/>
      <c r="M23" s="26"/>
      <c r="N23" s="26"/>
    </row>
    <row r="24" spans="1:14" x14ac:dyDescent="0.3">
      <c r="A24" s="26"/>
      <c r="B24" s="26"/>
      <c r="C24" s="26"/>
      <c r="D24" s="26"/>
      <c r="E24" s="26"/>
      <c r="F24" s="153"/>
      <c r="G24" s="26"/>
      <c r="H24" s="26" t="s">
        <v>23</v>
      </c>
      <c r="I24" s="26"/>
      <c r="J24" s="154"/>
      <c r="K24" s="155">
        <f>N22*4.33</f>
        <v>59.537500000000001</v>
      </c>
      <c r="L24" s="155"/>
      <c r="M24" s="155"/>
      <c r="N24" s="26"/>
    </row>
    <row r="25" spans="1:14" x14ac:dyDescent="0.3">
      <c r="A25" s="26"/>
      <c r="B25" s="26" t="s">
        <v>24</v>
      </c>
      <c r="C25" s="26"/>
      <c r="D25" s="26"/>
      <c r="E25" s="26"/>
      <c r="F25" s="156">
        <v>44835</v>
      </c>
      <c r="G25" s="26"/>
      <c r="H25" s="26"/>
      <c r="I25" s="157">
        <f>N22</f>
        <v>13.75</v>
      </c>
      <c r="J25" s="26"/>
      <c r="K25" s="26"/>
      <c r="L25" s="26"/>
      <c r="M25" s="26"/>
      <c r="N25" s="26"/>
    </row>
    <row r="26" spans="1:14" x14ac:dyDescent="0.3">
      <c r="A26" s="26"/>
      <c r="B26" s="26" t="s">
        <v>25</v>
      </c>
      <c r="C26" s="26"/>
      <c r="D26" s="26"/>
      <c r="E26" s="26"/>
      <c r="F26" s="153"/>
      <c r="G26" s="26"/>
      <c r="H26" s="26"/>
      <c r="I26" s="26"/>
      <c r="J26" s="26"/>
      <c r="K26" s="26"/>
      <c r="L26" s="26"/>
      <c r="M26" s="26"/>
      <c r="N26" s="26"/>
    </row>
    <row r="28" spans="1:14" x14ac:dyDescent="0.3">
      <c r="H28" t="s">
        <v>83</v>
      </c>
    </row>
    <row r="29" spans="1:14" x14ac:dyDescent="0.3">
      <c r="H29" t="s">
        <v>85</v>
      </c>
    </row>
  </sheetData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sqref="A1:N24"/>
    </sheetView>
  </sheetViews>
  <sheetFormatPr baseColWidth="10" defaultRowHeight="14.4" x14ac:dyDescent="0.3"/>
  <cols>
    <col min="1" max="1" width="6.44140625" customWidth="1"/>
    <col min="3" max="3" width="8.109375" customWidth="1"/>
    <col min="5" max="5" width="8.6640625" customWidth="1"/>
    <col min="7" max="7" width="6.88671875" customWidth="1"/>
    <col min="9" max="9" width="7.44140625" customWidth="1"/>
    <col min="11" max="11" width="8.33203125" customWidth="1"/>
    <col min="12" max="12" width="4" customWidth="1"/>
    <col min="13" max="13" width="3.88671875" customWidth="1"/>
    <col min="14" max="14" width="7.6640625" customWidth="1"/>
  </cols>
  <sheetData>
    <row r="1" spans="1:14" x14ac:dyDescent="0.3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3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3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x14ac:dyDescent="0.3">
      <c r="A4" s="118"/>
      <c r="B4" s="127" t="s">
        <v>11</v>
      </c>
      <c r="C4" s="118"/>
      <c r="D4" s="8"/>
      <c r="E4" s="118"/>
      <c r="F4" s="127"/>
      <c r="G4" s="118"/>
      <c r="H4" s="127" t="s">
        <v>11</v>
      </c>
      <c r="I4" s="124"/>
      <c r="J4" s="127"/>
      <c r="K4" s="118"/>
      <c r="L4" s="8"/>
      <c r="M4" s="15"/>
      <c r="N4" s="118"/>
    </row>
    <row r="5" spans="1:14" ht="72" x14ac:dyDescent="0.3">
      <c r="A5" s="63">
        <v>7.32</v>
      </c>
      <c r="B5" s="11" t="s">
        <v>12</v>
      </c>
      <c r="C5" s="63">
        <v>1.36</v>
      </c>
      <c r="D5" s="11"/>
      <c r="E5" s="122"/>
      <c r="F5" s="13"/>
      <c r="G5" s="63"/>
      <c r="H5" s="46" t="s">
        <v>36</v>
      </c>
      <c r="I5" s="63">
        <v>0.33</v>
      </c>
      <c r="J5" s="11"/>
      <c r="K5" s="63"/>
      <c r="L5" s="11"/>
      <c r="M5" s="11"/>
      <c r="N5" s="63">
        <f>C5+E5+G5+I5+K5+M5</f>
        <v>1.6900000000000002</v>
      </c>
    </row>
    <row r="6" spans="1:14" x14ac:dyDescent="0.3">
      <c r="A6" s="62"/>
      <c r="B6" s="7"/>
      <c r="C6" s="62"/>
      <c r="D6" s="7" t="s">
        <v>15</v>
      </c>
      <c r="E6" s="119"/>
      <c r="F6" s="9"/>
      <c r="G6" s="119"/>
      <c r="H6" s="7"/>
      <c r="I6" s="62"/>
      <c r="J6" s="7"/>
      <c r="K6" s="62"/>
      <c r="L6" s="7"/>
      <c r="M6" s="7"/>
      <c r="N6" s="62"/>
    </row>
    <row r="7" spans="1:14" x14ac:dyDescent="0.3">
      <c r="A7" s="63">
        <v>5</v>
      </c>
      <c r="B7" s="11"/>
      <c r="C7" s="63"/>
      <c r="D7" s="13" t="s">
        <v>12</v>
      </c>
      <c r="E7" s="123">
        <v>1.1499999999999999</v>
      </c>
      <c r="F7" s="13"/>
      <c r="G7" s="63"/>
      <c r="H7" s="11"/>
      <c r="I7" s="63"/>
      <c r="J7" s="11"/>
      <c r="K7" s="63"/>
      <c r="L7" s="13"/>
      <c r="M7" s="11"/>
      <c r="N7" s="63">
        <f>C7+E7+G7+I7+K7+M7</f>
        <v>1.1499999999999999</v>
      </c>
    </row>
    <row r="8" spans="1:14" ht="24.6" x14ac:dyDescent="0.3">
      <c r="A8" s="62"/>
      <c r="B8" s="127"/>
      <c r="C8" s="118"/>
      <c r="D8" s="16" t="s">
        <v>16</v>
      </c>
      <c r="E8" s="124"/>
      <c r="F8" s="127"/>
      <c r="G8" s="118"/>
      <c r="H8" s="127"/>
      <c r="I8" s="118"/>
      <c r="J8" s="16" t="s">
        <v>16</v>
      </c>
      <c r="K8" s="62"/>
      <c r="L8" s="7"/>
      <c r="M8" s="7"/>
      <c r="N8" s="62"/>
    </row>
    <row r="9" spans="1:14" x14ac:dyDescent="0.3">
      <c r="A9" s="63">
        <v>5.33</v>
      </c>
      <c r="B9" s="11"/>
      <c r="C9" s="63"/>
      <c r="D9" s="13" t="s">
        <v>17</v>
      </c>
      <c r="E9" s="123">
        <v>0.25</v>
      </c>
      <c r="F9" s="13"/>
      <c r="G9" s="63"/>
      <c r="H9" s="11"/>
      <c r="I9" s="63"/>
      <c r="J9" s="13" t="s">
        <v>12</v>
      </c>
      <c r="K9" s="63">
        <v>0.98</v>
      </c>
      <c r="L9" s="13"/>
      <c r="M9" s="11"/>
      <c r="N9" s="63">
        <f>C9+E9+G9+I9+K9+M9</f>
        <v>1.23</v>
      </c>
    </row>
    <row r="10" spans="1:14" x14ac:dyDescent="0.3">
      <c r="A10" s="62"/>
      <c r="B10" s="127"/>
      <c r="C10" s="118"/>
      <c r="D10" s="127" t="s">
        <v>22</v>
      </c>
      <c r="E10" s="118"/>
      <c r="F10" s="16"/>
      <c r="G10" s="118"/>
      <c r="H10" s="127"/>
      <c r="I10" s="118"/>
      <c r="J10" s="127"/>
      <c r="K10" s="62"/>
      <c r="L10" s="7"/>
      <c r="M10" s="7"/>
      <c r="N10" s="62"/>
    </row>
    <row r="11" spans="1:14" x14ac:dyDescent="0.3">
      <c r="A11" s="63">
        <v>4</v>
      </c>
      <c r="B11" s="17"/>
      <c r="C11" s="63"/>
      <c r="D11" s="11" t="s">
        <v>12</v>
      </c>
      <c r="E11" s="63">
        <v>0.92</v>
      </c>
      <c r="F11" s="13"/>
      <c r="G11" s="63"/>
      <c r="H11" s="11"/>
      <c r="I11" s="63"/>
      <c r="J11" s="13"/>
      <c r="K11" s="63"/>
      <c r="L11" s="13"/>
      <c r="M11" s="11"/>
      <c r="N11" s="63">
        <f>C11+E11+G11+I11+K11+M11</f>
        <v>0.92</v>
      </c>
    </row>
    <row r="12" spans="1:14" x14ac:dyDescent="0.3">
      <c r="A12" s="128"/>
      <c r="B12" s="49"/>
      <c r="C12" s="62"/>
      <c r="D12" s="7" t="s">
        <v>38</v>
      </c>
      <c r="E12" s="125"/>
      <c r="F12" s="9"/>
      <c r="G12" s="62"/>
      <c r="H12" s="7"/>
      <c r="I12" s="62"/>
      <c r="J12" s="7" t="s">
        <v>38</v>
      </c>
      <c r="K12" s="62"/>
      <c r="L12" s="7"/>
      <c r="M12" s="7"/>
      <c r="N12" s="62"/>
    </row>
    <row r="13" spans="1:14" x14ac:dyDescent="0.3">
      <c r="A13" s="129">
        <v>12.99</v>
      </c>
      <c r="B13" s="47"/>
      <c r="C13" s="63"/>
      <c r="D13" s="11"/>
      <c r="E13" s="126">
        <v>1.5</v>
      </c>
      <c r="F13" s="13"/>
      <c r="G13" s="63"/>
      <c r="H13" s="11"/>
      <c r="I13" s="63"/>
      <c r="J13" s="11"/>
      <c r="K13" s="63">
        <v>1.5</v>
      </c>
      <c r="L13" s="11"/>
      <c r="M13" s="11"/>
      <c r="N13" s="63">
        <f>C13+E13+G13+I13+K13</f>
        <v>3</v>
      </c>
    </row>
    <row r="14" spans="1:14" ht="24.6" x14ac:dyDescent="0.3">
      <c r="A14" s="62"/>
      <c r="B14" s="7"/>
      <c r="C14" s="34"/>
      <c r="D14" s="9"/>
      <c r="E14" s="119"/>
      <c r="F14" s="9" t="s">
        <v>30</v>
      </c>
      <c r="G14" s="62"/>
      <c r="H14" s="7"/>
      <c r="I14" s="62"/>
      <c r="J14" s="9"/>
      <c r="K14" s="62"/>
      <c r="L14" s="9"/>
      <c r="M14" s="7"/>
      <c r="N14" s="118"/>
    </row>
    <row r="15" spans="1:14" x14ac:dyDescent="0.3">
      <c r="A15" s="118">
        <v>3</v>
      </c>
      <c r="B15" s="15"/>
      <c r="C15" s="55"/>
      <c r="D15" s="16"/>
      <c r="E15" s="124"/>
      <c r="F15" s="16" t="s">
        <v>31</v>
      </c>
      <c r="G15" s="118">
        <v>0.69</v>
      </c>
      <c r="H15" s="15"/>
      <c r="I15" s="118"/>
      <c r="J15" s="16"/>
      <c r="K15" s="118"/>
      <c r="L15" s="16"/>
      <c r="N15" s="118">
        <f>C15+E15+G15+I15+K15</f>
        <v>0.69</v>
      </c>
    </row>
    <row r="16" spans="1:14" ht="28.8" x14ac:dyDescent="0.3">
      <c r="A16" s="62"/>
      <c r="B16" s="56"/>
      <c r="C16" s="34"/>
      <c r="D16" s="42"/>
      <c r="E16" s="62"/>
      <c r="F16" s="29" t="s">
        <v>28</v>
      </c>
      <c r="G16" s="120"/>
      <c r="H16" s="29"/>
      <c r="I16" s="120"/>
      <c r="J16" s="57"/>
      <c r="K16" s="62"/>
      <c r="L16" s="7"/>
      <c r="M16" s="56"/>
      <c r="N16" s="62"/>
    </row>
    <row r="17" spans="1:14" ht="43.2" x14ac:dyDescent="0.3">
      <c r="A17" s="63">
        <v>2.5</v>
      </c>
      <c r="B17" s="11"/>
      <c r="C17" s="58"/>
      <c r="D17" s="11"/>
      <c r="E17" s="122"/>
      <c r="F17" s="32" t="s">
        <v>29</v>
      </c>
      <c r="G17" s="121">
        <v>0.56999999999999995</v>
      </c>
      <c r="H17" s="32"/>
      <c r="I17" s="121"/>
      <c r="J17" s="11"/>
      <c r="K17" s="63"/>
      <c r="L17" s="11"/>
      <c r="M17" s="60"/>
      <c r="N17" s="63">
        <f>C17+E17+G17+I17+K17</f>
        <v>0.56999999999999995</v>
      </c>
    </row>
    <row r="18" spans="1:14" x14ac:dyDescent="0.3">
      <c r="A18" s="130"/>
      <c r="B18" s="112" t="s">
        <v>70</v>
      </c>
      <c r="C18" s="87"/>
      <c r="D18" s="88"/>
      <c r="E18" s="87"/>
      <c r="F18" s="88"/>
      <c r="G18" s="87"/>
      <c r="H18" s="88"/>
      <c r="I18" s="111"/>
      <c r="J18" s="88"/>
      <c r="K18" s="87"/>
      <c r="L18" s="112"/>
      <c r="M18" s="88"/>
      <c r="N18" s="111"/>
    </row>
    <row r="19" spans="1:14" x14ac:dyDescent="0.3">
      <c r="A19" s="131">
        <v>10.83</v>
      </c>
      <c r="B19" s="114"/>
      <c r="C19" s="98">
        <v>2.5</v>
      </c>
      <c r="D19" s="97"/>
      <c r="E19" s="99"/>
      <c r="F19" s="97"/>
      <c r="G19" s="99"/>
      <c r="H19" s="97"/>
      <c r="I19" s="98"/>
      <c r="J19" s="97"/>
      <c r="K19" s="99"/>
      <c r="L19" s="114"/>
      <c r="M19" s="114"/>
      <c r="N19" s="98">
        <f>C19+E19+G19+I19+K19+M19</f>
        <v>2.5</v>
      </c>
    </row>
    <row r="20" spans="1:14" x14ac:dyDescent="0.3">
      <c r="A20" s="18">
        <f>SUM(A4:A19)</f>
        <v>50.97</v>
      </c>
      <c r="B20" s="10" t="s">
        <v>10</v>
      </c>
      <c r="C20" s="10">
        <f>SUM(C4:C19)</f>
        <v>3.8600000000000003</v>
      </c>
      <c r="D20" s="19"/>
      <c r="E20" s="10">
        <f>SUM(E4:E19)</f>
        <v>3.82</v>
      </c>
      <c r="F20" s="20"/>
      <c r="G20" s="10">
        <f>SUM(G4:G19)</f>
        <v>1.2599999999999998</v>
      </c>
      <c r="H20" s="10"/>
      <c r="I20" s="10">
        <f>SUM(I4:I19)</f>
        <v>0.33</v>
      </c>
      <c r="J20" s="10"/>
      <c r="K20" s="10">
        <f>SUM(K5:K19)</f>
        <v>2.48</v>
      </c>
      <c r="L20" s="19"/>
      <c r="M20" s="10">
        <f>SUM(M5:M19)</f>
        <v>0</v>
      </c>
      <c r="N20" s="10">
        <f>SUM(N5:N19)</f>
        <v>11.75</v>
      </c>
    </row>
    <row r="21" spans="1:14" x14ac:dyDescent="0.3">
      <c r="A21" s="1"/>
      <c r="B21" s="1"/>
      <c r="C21" s="1"/>
      <c r="D21" s="1"/>
      <c r="E21" s="1"/>
      <c r="F21" s="2"/>
      <c r="G21" s="1"/>
      <c r="H21" s="1"/>
      <c r="I21" s="1"/>
      <c r="J21" s="22"/>
      <c r="K21" s="1"/>
      <c r="L21" s="1"/>
      <c r="M21" s="1"/>
      <c r="N21" s="1"/>
    </row>
    <row r="22" spans="1:14" x14ac:dyDescent="0.3">
      <c r="A22" s="1"/>
      <c r="B22" s="1"/>
      <c r="C22" s="1"/>
      <c r="D22" s="1"/>
      <c r="E22" s="1"/>
      <c r="F22" s="2"/>
      <c r="G22" s="1"/>
      <c r="H22" s="1" t="s">
        <v>23</v>
      </c>
      <c r="I22" s="1"/>
      <c r="J22" s="22"/>
      <c r="K22" s="23">
        <f>N20*4.33</f>
        <v>50.877499999999998</v>
      </c>
      <c r="L22" s="23"/>
      <c r="M22" s="23"/>
      <c r="N22" s="1"/>
    </row>
    <row r="23" spans="1:14" x14ac:dyDescent="0.3">
      <c r="A23" s="1"/>
      <c r="B23" s="1" t="s">
        <v>24</v>
      </c>
      <c r="C23" s="1"/>
      <c r="D23" s="1"/>
      <c r="E23" s="1"/>
      <c r="F23" s="24">
        <v>44805</v>
      </c>
      <c r="G23" s="1"/>
      <c r="H23" s="1"/>
      <c r="I23" s="14">
        <f>N20</f>
        <v>11.75</v>
      </c>
      <c r="J23" s="1"/>
      <c r="K23" s="1"/>
      <c r="L23" s="1"/>
      <c r="M23" s="1"/>
      <c r="N23" s="1"/>
    </row>
    <row r="24" spans="1:14" x14ac:dyDescent="0.3">
      <c r="A24" s="1"/>
      <c r="B24" s="1" t="s">
        <v>25</v>
      </c>
      <c r="C24" s="1"/>
      <c r="D24" s="1"/>
      <c r="F24" s="25"/>
      <c r="G24" s="1"/>
      <c r="H24" s="1"/>
      <c r="I24" s="1"/>
      <c r="J24" s="1"/>
      <c r="K24" s="1"/>
      <c r="L24" s="1"/>
      <c r="M24" s="1"/>
      <c r="N24" s="1"/>
    </row>
  </sheetData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sqref="A1:N20"/>
    </sheetView>
  </sheetViews>
  <sheetFormatPr baseColWidth="10" defaultRowHeight="14.4" x14ac:dyDescent="0.3"/>
  <cols>
    <col min="1" max="1" width="7.33203125" customWidth="1"/>
    <col min="3" max="3" width="7" customWidth="1"/>
    <col min="5" max="5" width="6.44140625" customWidth="1"/>
    <col min="7" max="7" width="9.33203125" customWidth="1"/>
    <col min="9" max="9" width="8.109375" customWidth="1"/>
    <col min="11" max="11" width="7" customWidth="1"/>
    <col min="12" max="12" width="7.6640625" customWidth="1"/>
    <col min="13" max="13" width="5.33203125" customWidth="1"/>
    <col min="14" max="14" width="8" customWidth="1"/>
  </cols>
  <sheetData>
    <row r="1" spans="1:14" x14ac:dyDescent="0.3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3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3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x14ac:dyDescent="0.3">
      <c r="A4" s="54"/>
      <c r="B4" s="117" t="s">
        <v>11</v>
      </c>
      <c r="C4" s="118"/>
      <c r="D4" s="8"/>
      <c r="E4" s="118"/>
      <c r="F4" s="117"/>
      <c r="G4" s="118"/>
      <c r="H4" s="117" t="s">
        <v>11</v>
      </c>
      <c r="I4" s="124"/>
      <c r="J4" s="117"/>
      <c r="K4" s="118"/>
      <c r="L4" s="8"/>
      <c r="M4" s="15"/>
      <c r="N4" s="118"/>
    </row>
    <row r="5" spans="1:14" ht="72" x14ac:dyDescent="0.3">
      <c r="A5" s="10">
        <v>7.32</v>
      </c>
      <c r="B5" s="11" t="s">
        <v>12</v>
      </c>
      <c r="C5" s="63">
        <v>1.36</v>
      </c>
      <c r="D5" s="11"/>
      <c r="E5" s="122"/>
      <c r="F5" s="13"/>
      <c r="G5" s="63"/>
      <c r="H5" s="46" t="s">
        <v>36</v>
      </c>
      <c r="I5" s="63">
        <v>0.33</v>
      </c>
      <c r="J5" s="11"/>
      <c r="K5" s="63"/>
      <c r="L5" s="11"/>
      <c r="M5" s="11"/>
      <c r="N5" s="63">
        <f>C5+E5+G5+I5+K5+M5</f>
        <v>1.6900000000000002</v>
      </c>
    </row>
    <row r="6" spans="1:14" x14ac:dyDescent="0.3">
      <c r="A6" s="5"/>
      <c r="B6" s="7"/>
      <c r="C6" s="62"/>
      <c r="D6" s="7" t="s">
        <v>15</v>
      </c>
      <c r="E6" s="119"/>
      <c r="F6" s="9"/>
      <c r="G6" s="119"/>
      <c r="H6" s="7"/>
      <c r="I6" s="62"/>
      <c r="J6" s="7"/>
      <c r="K6" s="62"/>
      <c r="L6" s="7"/>
      <c r="M6" s="7"/>
      <c r="N6" s="62"/>
    </row>
    <row r="7" spans="1:14" x14ac:dyDescent="0.3">
      <c r="A7" s="10">
        <v>5</v>
      </c>
      <c r="B7" s="11"/>
      <c r="C7" s="63"/>
      <c r="D7" s="13" t="s">
        <v>12</v>
      </c>
      <c r="E7" s="123">
        <v>1.1499999999999999</v>
      </c>
      <c r="F7" s="13"/>
      <c r="G7" s="63"/>
      <c r="H7" s="11"/>
      <c r="I7" s="63"/>
      <c r="J7" s="11"/>
      <c r="K7" s="63"/>
      <c r="L7" s="13"/>
      <c r="M7" s="11"/>
      <c r="N7" s="63">
        <f>C7+E7+G7+I7+K7+M7</f>
        <v>1.1499999999999999</v>
      </c>
    </row>
    <row r="8" spans="1:14" ht="24.6" x14ac:dyDescent="0.3">
      <c r="A8" s="5"/>
      <c r="B8" s="117"/>
      <c r="C8" s="118"/>
      <c r="D8" s="16" t="s">
        <v>16</v>
      </c>
      <c r="E8" s="124"/>
      <c r="F8" s="117"/>
      <c r="G8" s="118"/>
      <c r="H8" s="117"/>
      <c r="I8" s="118"/>
      <c r="J8" s="16" t="s">
        <v>16</v>
      </c>
      <c r="K8" s="62"/>
      <c r="L8" s="7"/>
      <c r="M8" s="7"/>
      <c r="N8" s="62"/>
    </row>
    <row r="9" spans="1:14" x14ac:dyDescent="0.3">
      <c r="A9" s="10">
        <v>5.33</v>
      </c>
      <c r="B9" s="11"/>
      <c r="C9" s="63"/>
      <c r="D9" s="13" t="s">
        <v>17</v>
      </c>
      <c r="E9" s="123">
        <v>0.25</v>
      </c>
      <c r="F9" s="13"/>
      <c r="G9" s="63"/>
      <c r="H9" s="11"/>
      <c r="I9" s="63"/>
      <c r="J9" s="13" t="s">
        <v>12</v>
      </c>
      <c r="K9" s="63">
        <v>0.98</v>
      </c>
      <c r="L9" s="13"/>
      <c r="M9" s="11"/>
      <c r="N9" s="63">
        <f>C9+E9+G9+I9+K9+M9</f>
        <v>1.23</v>
      </c>
    </row>
    <row r="10" spans="1:14" x14ac:dyDescent="0.3">
      <c r="A10" s="5"/>
      <c r="B10" s="117"/>
      <c r="C10" s="118"/>
      <c r="D10" s="117" t="s">
        <v>22</v>
      </c>
      <c r="E10" s="118"/>
      <c r="F10" s="16"/>
      <c r="G10" s="118"/>
      <c r="H10" s="117"/>
      <c r="I10" s="118"/>
      <c r="J10" s="117"/>
      <c r="K10" s="62"/>
      <c r="L10" s="7"/>
      <c r="M10" s="7"/>
      <c r="N10" s="62"/>
    </row>
    <row r="11" spans="1:14" x14ac:dyDescent="0.3">
      <c r="A11" s="10">
        <v>4</v>
      </c>
      <c r="B11" s="17"/>
      <c r="C11" s="63"/>
      <c r="D11" s="11" t="s">
        <v>12</v>
      </c>
      <c r="E11" s="63">
        <v>0.92</v>
      </c>
      <c r="F11" s="13"/>
      <c r="G11" s="63"/>
      <c r="H11" s="11"/>
      <c r="I11" s="63"/>
      <c r="J11" s="13"/>
      <c r="K11" s="63"/>
      <c r="L11" s="13"/>
      <c r="M11" s="11"/>
      <c r="N11" s="63">
        <f>C11+E11+G11+I11+K11+M11</f>
        <v>0.92</v>
      </c>
    </row>
    <row r="12" spans="1:14" x14ac:dyDescent="0.3">
      <c r="A12" s="48"/>
      <c r="B12" s="49"/>
      <c r="C12" s="62"/>
      <c r="D12" s="7" t="s">
        <v>38</v>
      </c>
      <c r="E12" s="125"/>
      <c r="F12" s="9"/>
      <c r="G12" s="62"/>
      <c r="H12" s="7"/>
      <c r="I12" s="62"/>
      <c r="J12" s="7" t="s">
        <v>38</v>
      </c>
      <c r="K12" s="62"/>
      <c r="L12" s="7"/>
      <c r="M12" s="7"/>
      <c r="N12" s="62"/>
    </row>
    <row r="13" spans="1:14" x14ac:dyDescent="0.3">
      <c r="A13" s="51">
        <v>12.99</v>
      </c>
      <c r="B13" s="47"/>
      <c r="C13" s="63"/>
      <c r="D13" s="11"/>
      <c r="E13" s="126">
        <v>1.5</v>
      </c>
      <c r="F13" s="13"/>
      <c r="G13" s="63"/>
      <c r="H13" s="11"/>
      <c r="I13" s="63"/>
      <c r="J13" s="11"/>
      <c r="K13" s="63">
        <v>1.5</v>
      </c>
      <c r="L13" s="11"/>
      <c r="M13" s="11"/>
      <c r="N13" s="63">
        <f>C13+E13+G13+I13+K13</f>
        <v>3</v>
      </c>
    </row>
    <row r="14" spans="1:14" ht="28.8" x14ac:dyDescent="0.3">
      <c r="A14" s="5"/>
      <c r="B14" s="56"/>
      <c r="C14" s="34"/>
      <c r="D14" s="42"/>
      <c r="E14" s="62"/>
      <c r="F14" s="29" t="s">
        <v>28</v>
      </c>
      <c r="G14" s="120"/>
      <c r="H14" s="29"/>
      <c r="I14" s="120"/>
      <c r="J14" s="57"/>
      <c r="K14" s="62"/>
      <c r="L14" s="7"/>
      <c r="M14" s="56"/>
      <c r="N14" s="62"/>
    </row>
    <row r="15" spans="1:14" ht="43.2" x14ac:dyDescent="0.3">
      <c r="A15" s="10">
        <v>2.5</v>
      </c>
      <c r="B15" s="11"/>
      <c r="C15" s="58"/>
      <c r="D15" s="11"/>
      <c r="E15" s="122"/>
      <c r="F15" s="32" t="s">
        <v>29</v>
      </c>
      <c r="G15" s="121">
        <v>0.56999999999999995</v>
      </c>
      <c r="H15" s="32"/>
      <c r="I15" s="121"/>
      <c r="J15" s="11"/>
      <c r="K15" s="63"/>
      <c r="L15" s="11"/>
      <c r="M15" s="60"/>
      <c r="N15" s="63">
        <f>C15+E15+G15+I15+K15</f>
        <v>0.56999999999999995</v>
      </c>
    </row>
    <row r="16" spans="1:14" x14ac:dyDescent="0.3">
      <c r="A16" s="18">
        <f>SUM(A4:A15)</f>
        <v>37.14</v>
      </c>
      <c r="B16" s="10" t="s">
        <v>10</v>
      </c>
      <c r="C16" s="63">
        <f>SUM(C4:C15)</f>
        <v>1.36</v>
      </c>
      <c r="D16" s="19"/>
      <c r="E16" s="63">
        <f>SUM(E4:E15)</f>
        <v>3.82</v>
      </c>
      <c r="F16" s="20"/>
      <c r="G16" s="63">
        <f>SUM(G4:G15)</f>
        <v>0.56999999999999995</v>
      </c>
      <c r="H16" s="10"/>
      <c r="I16" s="63">
        <f>SUM(I4:I15)</f>
        <v>0.33</v>
      </c>
      <c r="J16" s="10"/>
      <c r="K16" s="63">
        <f>SUM(K4:K15)</f>
        <v>2.48</v>
      </c>
      <c r="L16" s="19"/>
      <c r="M16" s="10">
        <f>SUM(M5:M15)</f>
        <v>0</v>
      </c>
      <c r="N16" s="63">
        <f>SUM(N4:N15)</f>
        <v>8.56</v>
      </c>
    </row>
    <row r="17" spans="1:14" x14ac:dyDescent="0.3">
      <c r="A17" s="1"/>
      <c r="B17" s="1"/>
      <c r="C17" s="1"/>
      <c r="D17" s="1"/>
      <c r="E17" s="1"/>
      <c r="F17" s="2"/>
      <c r="G17" s="1"/>
      <c r="H17" s="1"/>
      <c r="I17" s="1"/>
      <c r="J17" s="22"/>
      <c r="K17" s="1"/>
      <c r="L17" s="1"/>
      <c r="M17" s="1"/>
      <c r="N17" s="1"/>
    </row>
    <row r="18" spans="1:14" x14ac:dyDescent="0.3">
      <c r="A18" s="1"/>
      <c r="B18" s="1"/>
      <c r="C18" s="1"/>
      <c r="D18" s="1"/>
      <c r="E18" s="1"/>
      <c r="F18" s="2"/>
      <c r="G18" s="1"/>
      <c r="H18" s="1" t="s">
        <v>23</v>
      </c>
      <c r="I18" s="1"/>
      <c r="J18" s="22"/>
      <c r="K18" s="23">
        <f>N16*4.33</f>
        <v>37.064800000000005</v>
      </c>
      <c r="L18" s="23"/>
      <c r="M18" s="23"/>
      <c r="N18" s="1"/>
    </row>
    <row r="19" spans="1:14" x14ac:dyDescent="0.3">
      <c r="A19" s="1"/>
      <c r="B19" s="1" t="s">
        <v>24</v>
      </c>
      <c r="C19" s="1"/>
      <c r="D19" s="1"/>
      <c r="E19" s="1"/>
      <c r="F19" s="24">
        <v>44804</v>
      </c>
      <c r="G19" s="1"/>
      <c r="H19" s="1"/>
      <c r="I19" s="14">
        <f>N16</f>
        <v>8.56</v>
      </c>
      <c r="J19" s="1"/>
      <c r="K19" s="1"/>
      <c r="L19" s="1"/>
      <c r="M19" s="1"/>
      <c r="N19" s="1"/>
    </row>
    <row r="20" spans="1:14" x14ac:dyDescent="0.3">
      <c r="A20" s="1"/>
      <c r="B20" s="1" t="s">
        <v>25</v>
      </c>
      <c r="C20" s="1"/>
      <c r="D20" s="1"/>
      <c r="F20" s="25"/>
      <c r="G20" s="1"/>
      <c r="H20" s="1"/>
      <c r="I20" s="1"/>
      <c r="J20" s="1"/>
      <c r="K20" s="1"/>
      <c r="L20" s="1"/>
      <c r="M20" s="1"/>
      <c r="N20" s="1"/>
    </row>
    <row r="21" spans="1:14" x14ac:dyDescent="0.3">
      <c r="G21" t="s">
        <v>82</v>
      </c>
    </row>
  </sheetData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sqref="A1:N23"/>
    </sheetView>
  </sheetViews>
  <sheetFormatPr baseColWidth="10" defaultRowHeight="14.4" x14ac:dyDescent="0.3"/>
  <cols>
    <col min="1" max="1" width="7.44140625" customWidth="1"/>
    <col min="3" max="3" width="7.44140625" customWidth="1"/>
    <col min="5" max="5" width="6.5546875" customWidth="1"/>
    <col min="7" max="7" width="9.33203125" customWidth="1"/>
    <col min="9" max="9" width="7.33203125" customWidth="1"/>
    <col min="11" max="11" width="6.6640625" customWidth="1"/>
    <col min="12" max="12" width="7.5546875" customWidth="1"/>
    <col min="13" max="13" width="7.33203125" customWidth="1"/>
    <col min="14" max="14" width="7.6640625" customWidth="1"/>
  </cols>
  <sheetData>
    <row r="1" spans="1:14" x14ac:dyDescent="0.3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3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3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x14ac:dyDescent="0.3">
      <c r="A4" s="54"/>
      <c r="B4" s="117" t="s">
        <v>11</v>
      </c>
      <c r="C4" s="118"/>
      <c r="D4" s="8"/>
      <c r="E4" s="118"/>
      <c r="F4" s="117"/>
      <c r="G4" s="118"/>
      <c r="H4" s="117" t="s">
        <v>11</v>
      </c>
      <c r="I4" s="124"/>
      <c r="J4" s="117"/>
      <c r="K4" s="118"/>
      <c r="L4" s="8"/>
      <c r="M4" s="15"/>
      <c r="N4" s="118"/>
    </row>
    <row r="5" spans="1:14" ht="72" x14ac:dyDescent="0.3">
      <c r="A5" s="10">
        <v>7.32</v>
      </c>
      <c r="B5" s="11" t="s">
        <v>12</v>
      </c>
      <c r="C5" s="63">
        <v>1.36</v>
      </c>
      <c r="D5" s="11"/>
      <c r="E5" s="122"/>
      <c r="F5" s="13"/>
      <c r="G5" s="63"/>
      <c r="H5" s="46" t="s">
        <v>36</v>
      </c>
      <c r="I5" s="63">
        <v>0.33</v>
      </c>
      <c r="J5" s="11"/>
      <c r="K5" s="63"/>
      <c r="L5" s="11"/>
      <c r="M5" s="11"/>
      <c r="N5" s="63">
        <f>C5+E5+G5+I5+K5+M5</f>
        <v>1.6900000000000002</v>
      </c>
    </row>
    <row r="6" spans="1:14" x14ac:dyDescent="0.3">
      <c r="A6" s="5"/>
      <c r="B6" s="7"/>
      <c r="C6" s="62"/>
      <c r="D6" s="7" t="s">
        <v>15</v>
      </c>
      <c r="E6" s="119"/>
      <c r="F6" s="9"/>
      <c r="G6" s="119"/>
      <c r="H6" s="7"/>
      <c r="I6" s="62"/>
      <c r="J6" s="7"/>
      <c r="K6" s="62"/>
      <c r="L6" s="7"/>
      <c r="M6" s="7"/>
      <c r="N6" s="62"/>
    </row>
    <row r="7" spans="1:14" x14ac:dyDescent="0.3">
      <c r="A7" s="10">
        <v>5</v>
      </c>
      <c r="B7" s="11"/>
      <c r="C7" s="63"/>
      <c r="D7" s="13" t="s">
        <v>12</v>
      </c>
      <c r="E7" s="123">
        <v>1.1499999999999999</v>
      </c>
      <c r="F7" s="13"/>
      <c r="G7" s="63"/>
      <c r="H7" s="11"/>
      <c r="I7" s="63"/>
      <c r="J7" s="11"/>
      <c r="K7" s="63"/>
      <c r="L7" s="13"/>
      <c r="M7" s="11"/>
      <c r="N7" s="63">
        <f>C7+E7+G7+I7+K7+M7</f>
        <v>1.1499999999999999</v>
      </c>
    </row>
    <row r="8" spans="1:14" ht="24.6" x14ac:dyDescent="0.3">
      <c r="A8" s="5"/>
      <c r="B8" s="117"/>
      <c r="C8" s="118"/>
      <c r="D8" s="16" t="s">
        <v>16</v>
      </c>
      <c r="E8" s="124"/>
      <c r="F8" s="117"/>
      <c r="G8" s="118"/>
      <c r="H8" s="117"/>
      <c r="I8" s="118"/>
      <c r="J8" s="16" t="s">
        <v>16</v>
      </c>
      <c r="K8" s="62"/>
      <c r="L8" s="7"/>
      <c r="M8" s="7"/>
      <c r="N8" s="62"/>
    </row>
    <row r="9" spans="1:14" x14ac:dyDescent="0.3">
      <c r="A9" s="10">
        <v>5.33</v>
      </c>
      <c r="B9" s="11"/>
      <c r="C9" s="63"/>
      <c r="D9" s="13" t="s">
        <v>17</v>
      </c>
      <c r="E9" s="123">
        <v>0.25</v>
      </c>
      <c r="F9" s="13"/>
      <c r="G9" s="63"/>
      <c r="H9" s="11"/>
      <c r="I9" s="63"/>
      <c r="J9" s="13" t="s">
        <v>12</v>
      </c>
      <c r="K9" s="63">
        <v>0.98</v>
      </c>
      <c r="L9" s="13"/>
      <c r="M9" s="11"/>
      <c r="N9" s="63">
        <f>C9+E9+G9+I9+K9+M9</f>
        <v>1.23</v>
      </c>
    </row>
    <row r="10" spans="1:14" x14ac:dyDescent="0.3">
      <c r="A10" s="5"/>
      <c r="B10" s="117"/>
      <c r="C10" s="118"/>
      <c r="D10" s="117" t="s">
        <v>22</v>
      </c>
      <c r="E10" s="118"/>
      <c r="F10" s="16"/>
      <c r="G10" s="118"/>
      <c r="H10" s="117"/>
      <c r="I10" s="118"/>
      <c r="J10" s="117"/>
      <c r="K10" s="62"/>
      <c r="L10" s="7"/>
      <c r="M10" s="7"/>
      <c r="N10" s="62"/>
    </row>
    <row r="11" spans="1:14" x14ac:dyDescent="0.3">
      <c r="A11" s="10">
        <v>4</v>
      </c>
      <c r="B11" s="17"/>
      <c r="C11" s="63"/>
      <c r="D11" s="11" t="s">
        <v>12</v>
      </c>
      <c r="E11" s="63">
        <v>0.92</v>
      </c>
      <c r="F11" s="13"/>
      <c r="G11" s="63"/>
      <c r="H11" s="11"/>
      <c r="I11" s="63"/>
      <c r="J11" s="13"/>
      <c r="K11" s="63"/>
      <c r="L11" s="13"/>
      <c r="M11" s="11"/>
      <c r="N11" s="63">
        <f>C11+E11+G11+I11+K11+M11</f>
        <v>0.92</v>
      </c>
    </row>
    <row r="12" spans="1:14" x14ac:dyDescent="0.3">
      <c r="A12" s="48"/>
      <c r="B12" s="49"/>
      <c r="C12" s="62"/>
      <c r="D12" s="7" t="s">
        <v>38</v>
      </c>
      <c r="E12" s="125"/>
      <c r="F12" s="9"/>
      <c r="G12" s="62"/>
      <c r="H12" s="7"/>
      <c r="I12" s="62"/>
      <c r="J12" s="7" t="s">
        <v>38</v>
      </c>
      <c r="K12" s="62"/>
      <c r="L12" s="7"/>
      <c r="M12" s="7"/>
      <c r="N12" s="62"/>
    </row>
    <row r="13" spans="1:14" x14ac:dyDescent="0.3">
      <c r="A13" s="51">
        <v>12.99</v>
      </c>
      <c r="B13" s="47"/>
      <c r="C13" s="63"/>
      <c r="D13" s="11"/>
      <c r="E13" s="126">
        <v>1.5</v>
      </c>
      <c r="F13" s="13"/>
      <c r="G13" s="63"/>
      <c r="H13" s="11"/>
      <c r="I13" s="63"/>
      <c r="J13" s="11"/>
      <c r="K13" s="63">
        <v>1.5</v>
      </c>
      <c r="L13" s="11"/>
      <c r="M13" s="11"/>
      <c r="N13" s="63">
        <f>C13+E13+G13+I13+K13</f>
        <v>3</v>
      </c>
    </row>
    <row r="14" spans="1:14" x14ac:dyDescent="0.3">
      <c r="A14" s="5"/>
      <c r="B14" s="7" t="s">
        <v>78</v>
      </c>
      <c r="C14" s="34"/>
      <c r="D14" s="9"/>
      <c r="E14" s="119"/>
      <c r="F14" s="9"/>
      <c r="G14" s="62"/>
      <c r="H14" s="7" t="s">
        <v>78</v>
      </c>
      <c r="I14" s="34"/>
      <c r="J14" s="9"/>
      <c r="K14" s="62"/>
      <c r="L14" s="9"/>
      <c r="M14" s="7"/>
      <c r="N14" s="118"/>
    </row>
    <row r="15" spans="1:14" ht="36.6" x14ac:dyDescent="0.3">
      <c r="A15" s="54">
        <v>12.99</v>
      </c>
      <c r="B15" s="16" t="s">
        <v>79</v>
      </c>
      <c r="C15" s="55">
        <v>1.5</v>
      </c>
      <c r="D15" s="16"/>
      <c r="E15" s="124"/>
      <c r="F15" s="16"/>
      <c r="G15" s="118"/>
      <c r="H15" s="16" t="s">
        <v>79</v>
      </c>
      <c r="I15" s="55">
        <v>1.5</v>
      </c>
      <c r="J15" s="16"/>
      <c r="K15" s="118"/>
      <c r="L15" s="16"/>
      <c r="N15" s="118">
        <f>C15+E15+G15+I15+K15</f>
        <v>3</v>
      </c>
    </row>
    <row r="16" spans="1:14" ht="28.8" x14ac:dyDescent="0.3">
      <c r="A16" s="5"/>
      <c r="B16" s="56"/>
      <c r="C16" s="34"/>
      <c r="D16" s="42"/>
      <c r="E16" s="62"/>
      <c r="F16" s="29" t="s">
        <v>28</v>
      </c>
      <c r="G16" s="120"/>
      <c r="H16" s="29"/>
      <c r="I16" s="120"/>
      <c r="J16" s="57"/>
      <c r="K16" s="62"/>
      <c r="L16" s="7"/>
      <c r="M16" s="56"/>
      <c r="N16" s="62"/>
    </row>
    <row r="17" spans="1:14" ht="43.2" x14ac:dyDescent="0.3">
      <c r="A17" s="10">
        <v>2.5</v>
      </c>
      <c r="B17" s="11"/>
      <c r="C17" s="58"/>
      <c r="D17" s="11"/>
      <c r="E17" s="122"/>
      <c r="F17" s="32" t="s">
        <v>29</v>
      </c>
      <c r="G17" s="121">
        <v>0.56999999999999995</v>
      </c>
      <c r="H17" s="32"/>
      <c r="I17" s="121"/>
      <c r="J17" s="11"/>
      <c r="K17" s="63"/>
      <c r="L17" s="11"/>
      <c r="M17" s="60"/>
      <c r="N17" s="63">
        <f>C17+E17+G17+I17+K17</f>
        <v>0.56999999999999995</v>
      </c>
    </row>
    <row r="18" spans="1:14" x14ac:dyDescent="0.3">
      <c r="A18" s="18">
        <f>SUM(A4:A17)</f>
        <v>50.13</v>
      </c>
      <c r="B18" s="10" t="s">
        <v>10</v>
      </c>
      <c r="C18" s="63">
        <f>SUM(C4:C17)</f>
        <v>2.8600000000000003</v>
      </c>
      <c r="D18" s="19"/>
      <c r="E18" s="63">
        <f>SUM(E4:E17)</f>
        <v>3.82</v>
      </c>
      <c r="F18" s="20"/>
      <c r="G18" s="63">
        <f>SUM(G4:G17)</f>
        <v>0.56999999999999995</v>
      </c>
      <c r="H18" s="10"/>
      <c r="I18" s="63">
        <f>SUM(I4:I17)</f>
        <v>1.83</v>
      </c>
      <c r="J18" s="10"/>
      <c r="K18" s="63">
        <f>SUM(K4:K17)</f>
        <v>2.48</v>
      </c>
      <c r="L18" s="19"/>
      <c r="M18" s="10">
        <f>SUM(M5:M17)</f>
        <v>0</v>
      </c>
      <c r="N18" s="63">
        <f>SUM(N4:N17)</f>
        <v>11.56</v>
      </c>
    </row>
    <row r="19" spans="1:14" x14ac:dyDescent="0.3">
      <c r="A19" s="1"/>
      <c r="B19" s="1"/>
      <c r="C19" s="1"/>
      <c r="D19" s="1"/>
      <c r="E19" s="1"/>
      <c r="F19" s="2"/>
      <c r="G19" s="1"/>
      <c r="H19" s="1"/>
      <c r="I19" s="1"/>
      <c r="J19" s="22"/>
      <c r="K19" s="1"/>
      <c r="L19" s="1"/>
      <c r="M19" s="1"/>
      <c r="N19" s="1"/>
    </row>
    <row r="20" spans="1:14" x14ac:dyDescent="0.3">
      <c r="A20" s="1"/>
      <c r="B20" s="1"/>
      <c r="C20" s="1"/>
      <c r="D20" s="1"/>
      <c r="E20" s="1"/>
      <c r="F20" s="2"/>
      <c r="G20" s="1"/>
      <c r="H20" s="1" t="s">
        <v>23</v>
      </c>
      <c r="I20" s="1"/>
      <c r="J20" s="22"/>
      <c r="K20" s="23">
        <f>N18*4.33</f>
        <v>50.0548</v>
      </c>
      <c r="L20" s="23"/>
      <c r="M20" s="23"/>
      <c r="N20" s="1"/>
    </row>
    <row r="21" spans="1:14" x14ac:dyDescent="0.3">
      <c r="A21" s="1"/>
      <c r="B21" s="1" t="s">
        <v>24</v>
      </c>
      <c r="C21" s="1"/>
      <c r="D21" s="1"/>
      <c r="E21" s="1"/>
      <c r="F21" s="24">
        <v>44791</v>
      </c>
      <c r="G21" s="1"/>
      <c r="H21" s="1"/>
      <c r="I21" s="14">
        <f>N18</f>
        <v>11.56</v>
      </c>
      <c r="J21" s="1"/>
      <c r="K21" s="1"/>
      <c r="L21" s="1"/>
      <c r="M21" s="1"/>
      <c r="N21" s="1"/>
    </row>
    <row r="22" spans="1:14" x14ac:dyDescent="0.3">
      <c r="A22" s="1"/>
      <c r="B22" s="1" t="s">
        <v>25</v>
      </c>
      <c r="C22" s="1"/>
      <c r="D22" s="1"/>
      <c r="F22" s="25"/>
      <c r="G22" s="1"/>
      <c r="H22" s="1"/>
      <c r="I22" s="1"/>
      <c r="J22" s="1"/>
      <c r="K22" s="1"/>
      <c r="L22" s="1"/>
      <c r="M22" s="1"/>
      <c r="N22" s="1"/>
    </row>
    <row r="23" spans="1:14" x14ac:dyDescent="0.3">
      <c r="G23" t="s">
        <v>81</v>
      </c>
    </row>
  </sheetData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sqref="A1:N20"/>
    </sheetView>
  </sheetViews>
  <sheetFormatPr baseColWidth="10" defaultRowHeight="14.4" x14ac:dyDescent="0.3"/>
  <cols>
    <col min="1" max="1" width="8.44140625" customWidth="1"/>
    <col min="2" max="2" width="13.33203125" customWidth="1"/>
    <col min="3" max="3" width="6.5546875" customWidth="1"/>
    <col min="5" max="5" width="7.88671875" customWidth="1"/>
    <col min="7" max="7" width="7.33203125" customWidth="1"/>
    <col min="9" max="9" width="6.88671875" customWidth="1"/>
    <col min="11" max="11" width="6.33203125" customWidth="1"/>
    <col min="12" max="12" width="6.109375" customWidth="1"/>
    <col min="13" max="13" width="5.44140625" customWidth="1"/>
    <col min="14" max="14" width="7.44140625" customWidth="1"/>
  </cols>
  <sheetData>
    <row r="1" spans="1:14" x14ac:dyDescent="0.3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3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3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x14ac:dyDescent="0.3">
      <c r="A4" s="54"/>
      <c r="B4" s="115" t="s">
        <v>11</v>
      </c>
      <c r="C4" s="118"/>
      <c r="D4" s="8"/>
      <c r="E4" s="118"/>
      <c r="F4" s="115"/>
      <c r="G4" s="118"/>
      <c r="H4" s="115" t="s">
        <v>11</v>
      </c>
      <c r="I4" s="124"/>
      <c r="J4" s="115"/>
      <c r="K4" s="118"/>
      <c r="L4" s="8"/>
      <c r="M4" s="15"/>
      <c r="N4" s="118"/>
    </row>
    <row r="5" spans="1:14" ht="72" x14ac:dyDescent="0.3">
      <c r="A5" s="10">
        <v>7.32</v>
      </c>
      <c r="B5" s="11" t="s">
        <v>12</v>
      </c>
      <c r="C5" s="63">
        <v>1.36</v>
      </c>
      <c r="D5" s="11"/>
      <c r="E5" s="122"/>
      <c r="F5" s="13"/>
      <c r="G5" s="63"/>
      <c r="H5" s="46" t="s">
        <v>36</v>
      </c>
      <c r="I5" s="63">
        <v>0.33</v>
      </c>
      <c r="J5" s="11"/>
      <c r="K5" s="63"/>
      <c r="L5" s="11"/>
      <c r="M5" s="11"/>
      <c r="N5" s="63">
        <f>C5+E5+G5+I5+K5+M5</f>
        <v>1.6900000000000002</v>
      </c>
    </row>
    <row r="6" spans="1:14" x14ac:dyDescent="0.3">
      <c r="A6" s="5"/>
      <c r="B6" s="7"/>
      <c r="C6" s="62"/>
      <c r="D6" s="7" t="s">
        <v>15</v>
      </c>
      <c r="E6" s="119"/>
      <c r="F6" s="9"/>
      <c r="G6" s="119"/>
      <c r="H6" s="7"/>
      <c r="I6" s="62"/>
      <c r="J6" s="7"/>
      <c r="K6" s="62"/>
      <c r="L6" s="7"/>
      <c r="M6" s="7"/>
      <c r="N6" s="62"/>
    </row>
    <row r="7" spans="1:14" x14ac:dyDescent="0.3">
      <c r="A7" s="10">
        <v>5</v>
      </c>
      <c r="B7" s="11"/>
      <c r="C7" s="63"/>
      <c r="D7" s="13" t="s">
        <v>12</v>
      </c>
      <c r="E7" s="123">
        <v>1.1499999999999999</v>
      </c>
      <c r="F7" s="13"/>
      <c r="G7" s="63"/>
      <c r="H7" s="11"/>
      <c r="I7" s="63"/>
      <c r="J7" s="11"/>
      <c r="K7" s="63"/>
      <c r="L7" s="13"/>
      <c r="M7" s="11"/>
      <c r="N7" s="63">
        <f>C7+E7+G7+I7+K7+M7</f>
        <v>1.1499999999999999</v>
      </c>
    </row>
    <row r="8" spans="1:14" ht="24.6" x14ac:dyDescent="0.3">
      <c r="A8" s="5"/>
      <c r="B8" s="115"/>
      <c r="C8" s="118"/>
      <c r="D8" s="16" t="s">
        <v>16</v>
      </c>
      <c r="E8" s="124"/>
      <c r="F8" s="115"/>
      <c r="G8" s="118"/>
      <c r="H8" s="115"/>
      <c r="I8" s="118"/>
      <c r="J8" s="16" t="s">
        <v>16</v>
      </c>
      <c r="K8" s="62"/>
      <c r="L8" s="7"/>
      <c r="M8" s="7"/>
      <c r="N8" s="62"/>
    </row>
    <row r="9" spans="1:14" x14ac:dyDescent="0.3">
      <c r="A9" s="10">
        <v>5.33</v>
      </c>
      <c r="B9" s="11"/>
      <c r="C9" s="63"/>
      <c r="D9" s="13" t="s">
        <v>17</v>
      </c>
      <c r="E9" s="123">
        <v>0.25</v>
      </c>
      <c r="F9" s="13"/>
      <c r="G9" s="63"/>
      <c r="H9" s="11"/>
      <c r="I9" s="63"/>
      <c r="J9" s="13" t="s">
        <v>12</v>
      </c>
      <c r="K9" s="63">
        <v>0.98</v>
      </c>
      <c r="L9" s="13"/>
      <c r="M9" s="11"/>
      <c r="N9" s="63">
        <f>C9+E9+G9+I9+K9+M9</f>
        <v>1.23</v>
      </c>
    </row>
    <row r="10" spans="1:14" x14ac:dyDescent="0.3">
      <c r="A10" s="5"/>
      <c r="B10" s="115"/>
      <c r="C10" s="118"/>
      <c r="D10" s="115" t="s">
        <v>22</v>
      </c>
      <c r="E10" s="118"/>
      <c r="F10" s="16"/>
      <c r="G10" s="118"/>
      <c r="H10" s="115"/>
      <c r="I10" s="118"/>
      <c r="J10" s="115"/>
      <c r="K10" s="62"/>
      <c r="L10" s="7"/>
      <c r="M10" s="7"/>
      <c r="N10" s="62"/>
    </row>
    <row r="11" spans="1:14" x14ac:dyDescent="0.3">
      <c r="A11" s="10">
        <v>4</v>
      </c>
      <c r="B11" s="17"/>
      <c r="C11" s="63"/>
      <c r="D11" s="11" t="s">
        <v>12</v>
      </c>
      <c r="E11" s="63">
        <v>0.92</v>
      </c>
      <c r="F11" s="13"/>
      <c r="G11" s="63"/>
      <c r="H11" s="11"/>
      <c r="I11" s="63"/>
      <c r="J11" s="13"/>
      <c r="K11" s="63"/>
      <c r="L11" s="13"/>
      <c r="M11" s="11"/>
      <c r="N11" s="63">
        <f>C11+E11+G11+I11+K11+M11</f>
        <v>0.92</v>
      </c>
    </row>
    <row r="12" spans="1:14" x14ac:dyDescent="0.3">
      <c r="A12" s="48"/>
      <c r="B12" s="49"/>
      <c r="C12" s="62"/>
      <c r="D12" s="7" t="s">
        <v>38</v>
      </c>
      <c r="E12" s="125"/>
      <c r="F12" s="9"/>
      <c r="G12" s="62"/>
      <c r="H12" s="7"/>
      <c r="I12" s="62"/>
      <c r="J12" s="7" t="s">
        <v>38</v>
      </c>
      <c r="K12" s="62"/>
      <c r="L12" s="7"/>
      <c r="M12" s="7"/>
      <c r="N12" s="62"/>
    </row>
    <row r="13" spans="1:14" x14ac:dyDescent="0.3">
      <c r="A13" s="51">
        <v>12.99</v>
      </c>
      <c r="B13" s="47"/>
      <c r="C13" s="63"/>
      <c r="D13" s="11"/>
      <c r="E13" s="126">
        <v>1.5</v>
      </c>
      <c r="F13" s="13"/>
      <c r="G13" s="63"/>
      <c r="H13" s="11"/>
      <c r="I13" s="63"/>
      <c r="J13" s="11"/>
      <c r="K13" s="63">
        <v>1.5</v>
      </c>
      <c r="L13" s="11"/>
      <c r="M13" s="11"/>
      <c r="N13" s="63">
        <f>C13+E13+G13+I13+K13</f>
        <v>3</v>
      </c>
    </row>
    <row r="14" spans="1:14" ht="28.8" x14ac:dyDescent="0.3">
      <c r="A14" s="5"/>
      <c r="B14" s="56"/>
      <c r="C14" s="34"/>
      <c r="D14" s="42"/>
      <c r="E14" s="62"/>
      <c r="F14" s="29" t="s">
        <v>28</v>
      </c>
      <c r="G14" s="120"/>
      <c r="H14" s="29"/>
      <c r="I14" s="120"/>
      <c r="J14" s="57"/>
      <c r="K14" s="62"/>
      <c r="L14" s="7"/>
      <c r="M14" s="56"/>
      <c r="N14" s="62"/>
    </row>
    <row r="15" spans="1:14" ht="43.2" x14ac:dyDescent="0.3">
      <c r="A15" s="10">
        <v>2.5</v>
      </c>
      <c r="B15" s="11"/>
      <c r="C15" s="58"/>
      <c r="D15" s="11"/>
      <c r="E15" s="122"/>
      <c r="F15" s="32" t="s">
        <v>29</v>
      </c>
      <c r="G15" s="121">
        <v>0.56999999999999995</v>
      </c>
      <c r="H15" s="32"/>
      <c r="I15" s="121"/>
      <c r="J15" s="11"/>
      <c r="K15" s="63"/>
      <c r="L15" s="11"/>
      <c r="M15" s="60"/>
      <c r="N15" s="63">
        <f>C15+E15+G15+I15+K15</f>
        <v>0.56999999999999995</v>
      </c>
    </row>
    <row r="16" spans="1:14" x14ac:dyDescent="0.3">
      <c r="A16" s="18">
        <f>SUM(A4:A15)</f>
        <v>37.14</v>
      </c>
      <c r="B16" s="10" t="s">
        <v>10</v>
      </c>
      <c r="C16" s="63">
        <f>SUM(C4:C15)</f>
        <v>1.36</v>
      </c>
      <c r="D16" s="19"/>
      <c r="E16" s="63">
        <f>SUM(E4:E15)</f>
        <v>3.82</v>
      </c>
      <c r="F16" s="20"/>
      <c r="G16" s="63">
        <f>SUM(G4:G15)</f>
        <v>0.56999999999999995</v>
      </c>
      <c r="H16" s="10"/>
      <c r="I16" s="63">
        <f>SUM(I4:I15)</f>
        <v>0.33</v>
      </c>
      <c r="J16" s="10"/>
      <c r="K16" s="63">
        <f>SUM(K4:K15)</f>
        <v>2.48</v>
      </c>
      <c r="L16" s="19"/>
      <c r="M16" s="10">
        <f>SUM(M5:M15)</f>
        <v>0</v>
      </c>
      <c r="N16" s="63">
        <f>SUM(N4:N15)</f>
        <v>8.56</v>
      </c>
    </row>
    <row r="17" spans="1:14" x14ac:dyDescent="0.3">
      <c r="A17" s="1"/>
      <c r="B17" s="1"/>
      <c r="C17" s="1"/>
      <c r="D17" s="1"/>
      <c r="E17" s="1"/>
      <c r="F17" s="2"/>
      <c r="G17" s="1"/>
      <c r="H17" s="1"/>
      <c r="I17" s="1"/>
      <c r="J17" s="22"/>
      <c r="K17" s="1"/>
      <c r="L17" s="1"/>
      <c r="M17" s="1"/>
      <c r="N17" s="1"/>
    </row>
    <row r="18" spans="1:14" x14ac:dyDescent="0.3">
      <c r="A18" s="1"/>
      <c r="B18" s="1"/>
      <c r="C18" s="1"/>
      <c r="D18" s="1"/>
      <c r="E18" s="1"/>
      <c r="F18" s="2"/>
      <c r="G18" s="1"/>
      <c r="H18" s="1" t="s">
        <v>23</v>
      </c>
      <c r="I18" s="1"/>
      <c r="J18" s="22"/>
      <c r="K18" s="23">
        <f>N16*4.33</f>
        <v>37.064800000000005</v>
      </c>
      <c r="L18" s="23"/>
      <c r="M18" s="23"/>
      <c r="N18" s="1"/>
    </row>
    <row r="19" spans="1:14" x14ac:dyDescent="0.3">
      <c r="A19" s="1"/>
      <c r="B19" s="1" t="s">
        <v>24</v>
      </c>
      <c r="C19" s="1"/>
      <c r="D19" s="1"/>
      <c r="E19" s="1"/>
      <c r="F19" s="24">
        <v>44774</v>
      </c>
      <c r="G19" s="1"/>
      <c r="H19" s="1"/>
      <c r="I19" s="14">
        <f>N16</f>
        <v>8.56</v>
      </c>
      <c r="J19" s="1"/>
      <c r="K19" s="1"/>
      <c r="L19" s="1"/>
      <c r="M19" s="1"/>
      <c r="N19" s="1"/>
    </row>
    <row r="20" spans="1:14" x14ac:dyDescent="0.3">
      <c r="A20" s="1"/>
      <c r="B20" s="1" t="s">
        <v>25</v>
      </c>
      <c r="C20" s="1"/>
      <c r="D20" s="1"/>
      <c r="F20" s="25"/>
      <c r="G20" s="1"/>
      <c r="H20" s="1"/>
      <c r="I20" s="1"/>
      <c r="J20" s="1"/>
      <c r="K20" s="1"/>
      <c r="L20" s="1"/>
      <c r="M20" s="1"/>
      <c r="N20" s="1"/>
    </row>
    <row r="21" spans="1:14" x14ac:dyDescent="0.3">
      <c r="F21" t="s">
        <v>65</v>
      </c>
    </row>
    <row r="23" spans="1:14" x14ac:dyDescent="0.3">
      <c r="F23" t="s">
        <v>76</v>
      </c>
      <c r="G23" t="s">
        <v>77</v>
      </c>
    </row>
    <row r="25" spans="1:14" x14ac:dyDescent="0.3">
      <c r="F25" t="s">
        <v>80</v>
      </c>
    </row>
  </sheetData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workbookViewId="0">
      <selection sqref="A1:N24"/>
    </sheetView>
  </sheetViews>
  <sheetFormatPr baseColWidth="10" defaultRowHeight="14.4" x14ac:dyDescent="0.3"/>
  <cols>
    <col min="1" max="1" width="6.88671875" customWidth="1"/>
    <col min="3" max="3" width="5.33203125" customWidth="1"/>
    <col min="4" max="4" width="18.33203125" customWidth="1"/>
    <col min="5" max="5" width="5.44140625" customWidth="1"/>
    <col min="6" max="6" width="19.109375" customWidth="1"/>
    <col min="7" max="7" width="4.6640625" customWidth="1"/>
    <col min="8" max="8" width="25.44140625" customWidth="1"/>
    <col min="9" max="9" width="5.44140625" customWidth="1"/>
    <col min="10" max="10" width="18" customWidth="1"/>
    <col min="11" max="11" width="5.88671875" customWidth="1"/>
    <col min="12" max="12" width="8.6640625" customWidth="1"/>
    <col min="13" max="13" width="3.5546875" customWidth="1"/>
    <col min="14" max="14" width="6" customWidth="1"/>
  </cols>
  <sheetData>
    <row r="1" spans="1:15" x14ac:dyDescent="0.3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5" x14ac:dyDescent="0.3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5" x14ac:dyDescent="0.3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  <c r="O3" s="116" t="s">
        <v>75</v>
      </c>
    </row>
    <row r="4" spans="1:15" x14ac:dyDescent="0.3">
      <c r="A4" s="54"/>
      <c r="B4" s="6" t="s">
        <v>11</v>
      </c>
      <c r="C4" s="15"/>
      <c r="D4" s="8"/>
      <c r="E4" s="15"/>
      <c r="F4" s="6"/>
      <c r="G4" s="15"/>
      <c r="H4" s="6" t="s">
        <v>11</v>
      </c>
      <c r="I4" s="16"/>
      <c r="J4" s="6"/>
      <c r="K4" s="15"/>
      <c r="L4" s="8"/>
      <c r="M4" s="15"/>
      <c r="N4" s="15"/>
    </row>
    <row r="5" spans="1:15" ht="28.5" customHeight="1" x14ac:dyDescent="0.3">
      <c r="A5" s="10">
        <v>7.32</v>
      </c>
      <c r="B5" s="11" t="s">
        <v>12</v>
      </c>
      <c r="C5" s="11">
        <v>1.36</v>
      </c>
      <c r="D5" s="11"/>
      <c r="E5" s="12"/>
      <c r="F5" s="13"/>
      <c r="G5" s="11"/>
      <c r="H5" s="46" t="s">
        <v>36</v>
      </c>
      <c r="I5" s="11">
        <v>0.33</v>
      </c>
      <c r="J5" s="11"/>
      <c r="K5" s="11"/>
      <c r="L5" s="11"/>
      <c r="M5" s="11"/>
      <c r="N5" s="11">
        <f>C5+E5+G5+I5+K5+M5</f>
        <v>1.6900000000000002</v>
      </c>
      <c r="O5" t="s">
        <v>71</v>
      </c>
    </row>
    <row r="6" spans="1:15" x14ac:dyDescent="0.3">
      <c r="A6" s="5"/>
      <c r="B6" s="7"/>
      <c r="C6" s="7"/>
      <c r="D6" s="7" t="s">
        <v>15</v>
      </c>
      <c r="E6" s="9"/>
      <c r="F6" s="9"/>
      <c r="G6" s="9"/>
      <c r="H6" s="7"/>
      <c r="I6" s="7"/>
      <c r="J6" s="7"/>
      <c r="K6" s="7"/>
      <c r="L6" s="7"/>
      <c r="M6" s="7"/>
      <c r="N6" s="7"/>
    </row>
    <row r="7" spans="1:15" x14ac:dyDescent="0.3">
      <c r="A7" s="10">
        <v>5</v>
      </c>
      <c r="B7" s="11"/>
      <c r="C7" s="11"/>
      <c r="D7" s="13" t="s">
        <v>12</v>
      </c>
      <c r="E7" s="13">
        <v>1.1499999999999999</v>
      </c>
      <c r="F7" s="13"/>
      <c r="G7" s="11"/>
      <c r="H7" s="11"/>
      <c r="I7" s="11"/>
      <c r="J7" s="11"/>
      <c r="K7" s="11"/>
      <c r="L7" s="13"/>
      <c r="M7" s="11"/>
      <c r="N7" s="11">
        <f>C7+E7+G7+I7+K7+M7</f>
        <v>1.1499999999999999</v>
      </c>
      <c r="O7" t="s">
        <v>72</v>
      </c>
    </row>
    <row r="8" spans="1:15" ht="14.25" customHeight="1" x14ac:dyDescent="0.3">
      <c r="A8" s="5"/>
      <c r="B8" s="6"/>
      <c r="C8" s="15"/>
      <c r="D8" s="16" t="s">
        <v>16</v>
      </c>
      <c r="E8" s="16"/>
      <c r="F8" s="6"/>
      <c r="G8" s="15"/>
      <c r="H8" s="6"/>
      <c r="I8" s="15"/>
      <c r="J8" s="16" t="s">
        <v>16</v>
      </c>
      <c r="K8" s="7"/>
      <c r="L8" s="7"/>
      <c r="M8" s="7"/>
      <c r="N8" s="7"/>
      <c r="O8" t="s">
        <v>72</v>
      </c>
    </row>
    <row r="9" spans="1:15" x14ac:dyDescent="0.3">
      <c r="A9" s="10">
        <v>5.33</v>
      </c>
      <c r="B9" s="11"/>
      <c r="C9" s="11"/>
      <c r="D9" s="13" t="s">
        <v>17</v>
      </c>
      <c r="E9" s="13">
        <v>0.25</v>
      </c>
      <c r="F9" s="13"/>
      <c r="G9" s="11"/>
      <c r="H9" s="11"/>
      <c r="I9" s="11"/>
      <c r="J9" s="13" t="s">
        <v>12</v>
      </c>
      <c r="K9" s="11">
        <v>0.98</v>
      </c>
      <c r="L9" s="13"/>
      <c r="M9" s="11"/>
      <c r="N9" s="11">
        <f>C9+E9+G9+I9+K9+M9</f>
        <v>1.23</v>
      </c>
    </row>
    <row r="10" spans="1:15" ht="15" customHeight="1" x14ac:dyDescent="0.3">
      <c r="A10" s="5"/>
      <c r="B10" s="6"/>
      <c r="C10" s="15"/>
      <c r="D10" s="6" t="s">
        <v>22</v>
      </c>
      <c r="E10" s="15"/>
      <c r="F10" s="16"/>
      <c r="G10" s="15"/>
      <c r="H10" s="6"/>
      <c r="I10" s="15"/>
      <c r="J10" s="6"/>
      <c r="K10" s="7"/>
      <c r="L10" s="7"/>
      <c r="M10" s="7"/>
      <c r="N10" s="7"/>
      <c r="O10" t="s">
        <v>72</v>
      </c>
    </row>
    <row r="11" spans="1:15" x14ac:dyDescent="0.3">
      <c r="A11" s="10">
        <v>4</v>
      </c>
      <c r="B11" s="17"/>
      <c r="C11" s="11"/>
      <c r="D11" s="11" t="s">
        <v>12</v>
      </c>
      <c r="E11" s="11">
        <v>0.92</v>
      </c>
      <c r="F11" s="13"/>
      <c r="G11" s="11"/>
      <c r="H11" s="11"/>
      <c r="I11" s="11"/>
      <c r="J11" s="13"/>
      <c r="K11" s="11"/>
      <c r="L11" s="13"/>
      <c r="M11" s="11"/>
      <c r="N11" s="11">
        <f>C11+E11+G11+I11+K11+M11</f>
        <v>0.92</v>
      </c>
    </row>
    <row r="12" spans="1:15" x14ac:dyDescent="0.3">
      <c r="A12" s="48"/>
      <c r="B12" s="49"/>
      <c r="C12" s="37"/>
      <c r="D12" s="7" t="s">
        <v>38</v>
      </c>
      <c r="E12" s="50"/>
      <c r="F12" s="9"/>
      <c r="G12" s="7"/>
      <c r="H12" s="7"/>
      <c r="I12" s="7"/>
      <c r="J12" s="7" t="s">
        <v>38</v>
      </c>
      <c r="K12" s="7"/>
      <c r="L12" s="7"/>
      <c r="M12" s="7"/>
      <c r="N12" s="37"/>
      <c r="O12" t="s">
        <v>73</v>
      </c>
    </row>
    <row r="13" spans="1:15" x14ac:dyDescent="0.3">
      <c r="A13" s="51">
        <v>12.99</v>
      </c>
      <c r="B13" s="47"/>
      <c r="C13" s="36"/>
      <c r="D13" s="11"/>
      <c r="E13" s="52">
        <v>1.5</v>
      </c>
      <c r="F13" s="13"/>
      <c r="G13" s="11"/>
      <c r="H13" s="11"/>
      <c r="I13" s="11"/>
      <c r="J13" s="11"/>
      <c r="K13" s="11">
        <v>1.5</v>
      </c>
      <c r="L13" s="11"/>
      <c r="M13" s="11"/>
      <c r="N13" s="36">
        <f>C13+E13+G13+I13+K13</f>
        <v>3</v>
      </c>
    </row>
    <row r="14" spans="1:15" ht="18" customHeight="1" x14ac:dyDescent="0.3">
      <c r="A14" s="5"/>
      <c r="B14" s="7"/>
      <c r="C14" s="34"/>
      <c r="D14" s="9"/>
      <c r="E14" s="9"/>
      <c r="F14" s="9" t="s">
        <v>30</v>
      </c>
      <c r="G14" s="37"/>
      <c r="H14" s="7"/>
      <c r="I14" s="7"/>
      <c r="J14" s="9"/>
      <c r="K14" s="7"/>
      <c r="L14" s="9"/>
      <c r="M14" s="7"/>
      <c r="N14" s="53"/>
      <c r="O14" t="s">
        <v>74</v>
      </c>
    </row>
    <row r="15" spans="1:15" x14ac:dyDescent="0.3">
      <c r="A15" s="54">
        <v>3</v>
      </c>
      <c r="B15" s="15"/>
      <c r="C15" s="55"/>
      <c r="D15" s="16"/>
      <c r="E15" s="16"/>
      <c r="F15" s="16" t="s">
        <v>31</v>
      </c>
      <c r="G15" s="53">
        <v>0.69</v>
      </c>
      <c r="H15" s="15"/>
      <c r="I15" s="15"/>
      <c r="J15" s="16"/>
      <c r="K15" s="15"/>
      <c r="L15" s="16"/>
      <c r="N15" s="15">
        <f>C15+E15+G15+I15+K15</f>
        <v>0.69</v>
      </c>
    </row>
    <row r="16" spans="1:15" ht="18" customHeight="1" x14ac:dyDescent="0.3">
      <c r="A16" s="5"/>
      <c r="B16" s="56"/>
      <c r="C16" s="28"/>
      <c r="D16" s="42"/>
      <c r="E16" s="7"/>
      <c r="F16" s="29" t="s">
        <v>28</v>
      </c>
      <c r="G16" s="30"/>
      <c r="H16" s="29"/>
      <c r="I16" s="30"/>
      <c r="J16" s="57"/>
      <c r="K16" s="7"/>
      <c r="L16" s="7"/>
      <c r="M16" s="56"/>
      <c r="N16" s="7"/>
      <c r="O16" t="s">
        <v>72</v>
      </c>
    </row>
    <row r="17" spans="1:15" ht="26.25" customHeight="1" x14ac:dyDescent="0.3">
      <c r="A17" s="10">
        <v>2.5</v>
      </c>
      <c r="B17" s="11"/>
      <c r="C17" s="58"/>
      <c r="D17" s="11"/>
      <c r="E17" s="12"/>
      <c r="F17" s="32" t="s">
        <v>29</v>
      </c>
      <c r="G17" s="59">
        <v>0.56999999999999995</v>
      </c>
      <c r="H17" s="32"/>
      <c r="I17" s="59"/>
      <c r="J17" s="11"/>
      <c r="K17" s="11"/>
      <c r="L17" s="11"/>
      <c r="M17" s="60"/>
      <c r="N17" s="11">
        <f>C17+E17+G17+I17+K17</f>
        <v>0.56999999999999995</v>
      </c>
    </row>
    <row r="18" spans="1:15" ht="15.75" customHeight="1" x14ac:dyDescent="0.3">
      <c r="A18" s="110"/>
      <c r="B18" s="112" t="s">
        <v>70</v>
      </c>
      <c r="C18" s="88"/>
      <c r="D18" s="88"/>
      <c r="E18" s="87"/>
      <c r="F18" s="88"/>
      <c r="G18" s="87"/>
      <c r="H18" s="88"/>
      <c r="I18" s="111"/>
      <c r="J18" s="88"/>
      <c r="K18" s="87"/>
      <c r="L18" s="112"/>
      <c r="M18" s="88"/>
      <c r="N18" s="111"/>
      <c r="O18" t="s">
        <v>73</v>
      </c>
    </row>
    <row r="19" spans="1:15" x14ac:dyDescent="0.3">
      <c r="A19" s="113">
        <v>10.83</v>
      </c>
      <c r="B19" s="114"/>
      <c r="C19" s="114">
        <v>2.5</v>
      </c>
      <c r="D19" s="97"/>
      <c r="E19" s="99"/>
      <c r="F19" s="97"/>
      <c r="G19" s="99"/>
      <c r="H19" s="97"/>
      <c r="I19" s="98"/>
      <c r="J19" s="97"/>
      <c r="K19" s="99"/>
      <c r="L19" s="114"/>
      <c r="M19" s="114"/>
      <c r="N19" s="98">
        <f>C19+E19+G19+I19+K19+M19</f>
        <v>2.5</v>
      </c>
    </row>
    <row r="20" spans="1:15" x14ac:dyDescent="0.3">
      <c r="A20" s="18">
        <f>SUM(A4:A19)</f>
        <v>50.97</v>
      </c>
      <c r="B20" s="10" t="s">
        <v>10</v>
      </c>
      <c r="C20" s="10">
        <f>SUM(C4:C19)</f>
        <v>3.8600000000000003</v>
      </c>
      <c r="D20" s="19"/>
      <c r="E20" s="10">
        <f>SUM(E4:E19)</f>
        <v>3.82</v>
      </c>
      <c r="F20" s="20"/>
      <c r="G20" s="10">
        <f>SUM(G4:G19)</f>
        <v>1.2599999999999998</v>
      </c>
      <c r="H20" s="10"/>
      <c r="I20" s="10">
        <f>SUM(I4:I19)</f>
        <v>0.33</v>
      </c>
      <c r="J20" s="10"/>
      <c r="K20" s="10">
        <f>SUM(K5:K19)</f>
        <v>2.48</v>
      </c>
      <c r="L20" s="19"/>
      <c r="M20" s="10">
        <f>SUM(M5:M19)</f>
        <v>0</v>
      </c>
      <c r="N20" s="10">
        <f>SUM(N5:N19)</f>
        <v>11.75</v>
      </c>
    </row>
    <row r="21" spans="1:15" x14ac:dyDescent="0.3">
      <c r="A21" s="1"/>
      <c r="B21" s="1"/>
      <c r="C21" s="1"/>
      <c r="D21" s="1"/>
      <c r="E21" s="1"/>
      <c r="F21" s="2"/>
      <c r="G21" s="1"/>
      <c r="H21" s="1"/>
      <c r="I21" s="1"/>
      <c r="J21" s="22"/>
      <c r="K21" s="1"/>
      <c r="L21" s="1"/>
      <c r="M21" s="1"/>
      <c r="N21" s="1"/>
    </row>
    <row r="22" spans="1:15" x14ac:dyDescent="0.3">
      <c r="A22" s="1"/>
      <c r="B22" s="1"/>
      <c r="C22" s="1"/>
      <c r="D22" s="1"/>
      <c r="E22" s="1"/>
      <c r="F22" s="2"/>
      <c r="G22" s="1"/>
      <c r="H22" s="1" t="s">
        <v>23</v>
      </c>
      <c r="I22" s="1"/>
      <c r="J22" s="22"/>
      <c r="K22" s="23">
        <f>N20*4.33</f>
        <v>50.877499999999998</v>
      </c>
      <c r="L22" s="23"/>
      <c r="M22" s="23"/>
      <c r="N22" s="1"/>
    </row>
    <row r="23" spans="1:15" x14ac:dyDescent="0.3">
      <c r="A23" s="1"/>
      <c r="B23" s="1" t="s">
        <v>24</v>
      </c>
      <c r="C23" s="1"/>
      <c r="D23" s="1"/>
      <c r="E23" s="1"/>
      <c r="F23" s="24" t="s">
        <v>64</v>
      </c>
      <c r="G23" s="1"/>
      <c r="H23" s="1"/>
      <c r="I23" s="14">
        <f>N20</f>
        <v>11.75</v>
      </c>
      <c r="J23" s="1"/>
      <c r="K23" s="1"/>
      <c r="L23" s="1"/>
      <c r="M23" s="1"/>
      <c r="N23" s="1"/>
    </row>
    <row r="24" spans="1:15" x14ac:dyDescent="0.3">
      <c r="A24" s="1"/>
      <c r="B24" s="1" t="s">
        <v>25</v>
      </c>
      <c r="C24" s="1"/>
      <c r="D24" s="1"/>
      <c r="F24" s="25"/>
      <c r="G24" s="1"/>
      <c r="H24" s="1"/>
      <c r="I24" s="1"/>
      <c r="J24" s="1"/>
      <c r="K24" s="1"/>
      <c r="L24" s="1"/>
      <c r="M24" s="1"/>
      <c r="N24" s="1"/>
    </row>
    <row r="25" spans="1:15" x14ac:dyDescent="0.3">
      <c r="F25" t="s">
        <v>65</v>
      </c>
    </row>
  </sheetData>
  <pageMargins left="0" right="0" top="0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26</vt:i4>
      </vt:variant>
      <vt:variant>
        <vt:lpstr>Rangos con nombre</vt:lpstr>
      </vt:variant>
      <vt:variant>
        <vt:i4>9</vt:i4>
      </vt:variant>
    </vt:vector>
  </HeadingPairs>
  <TitlesOfParts>
    <vt:vector size="35" baseType="lpstr">
      <vt:lpstr>su planning 03,01,2023</vt:lpstr>
      <vt:lpstr>SU PLANNING 29,12,2022</vt:lpstr>
      <vt:lpstr>su planning 02,11,2022</vt:lpstr>
      <vt:lpstr>SU PLANNING 01,10,2022</vt:lpstr>
      <vt:lpstr>SU PLANNING 01,09,2022</vt:lpstr>
      <vt:lpstr>SU PLANNING 31,08,2022</vt:lpstr>
      <vt:lpstr>SU PLANNING 18,08,22</vt:lpstr>
      <vt:lpstr>SU PLANNING 01,08,2022</vt:lpstr>
      <vt:lpstr>SU PLANNING 18,05,2022</vt:lpstr>
      <vt:lpstr>SU PLANNING 13,05,2022</vt:lpstr>
      <vt:lpstr>SU PLANNING 03,05,2022</vt:lpstr>
      <vt:lpstr>SU PLANNING 01,03,2022</vt:lpstr>
      <vt:lpstr>SU PLANNING 25,10,2021</vt:lpstr>
      <vt:lpstr>SU PLANNING 01,08,2021</vt:lpstr>
      <vt:lpstr>SU PLANNING 01,04,2021</vt:lpstr>
      <vt:lpstr>H.COMPLEMENTARIA ENERO,20</vt:lpstr>
      <vt:lpstr>H.COMPLEMENTARIAS DICIEMBRE</vt:lpstr>
      <vt:lpstr>SU PLANNING 01,03,2021</vt:lpstr>
      <vt:lpstr>SU PLANNING 11,05,2020</vt:lpstr>
      <vt:lpstr>SU PLANNING 17,03,2020</vt:lpstr>
      <vt:lpstr>SU PLANNIG 01,12,2019</vt:lpstr>
      <vt:lpstr>SU PLANING 18,12,2018</vt:lpstr>
      <vt:lpstr>SU PLANNING 01,01,2018</vt:lpstr>
      <vt:lpstr>CUBRE A ISABEL PEREZ 01,09,17</vt:lpstr>
      <vt:lpstr>SU PLANNING 01,08,2017</vt:lpstr>
      <vt:lpstr>SU PLANNING 01,06,16</vt:lpstr>
      <vt:lpstr>'H.COMPLEMENTARIA ENERO,20'!Área_de_impresión</vt:lpstr>
      <vt:lpstr>'SU PLANNING 01,08,2022'!Área_de_impresión</vt:lpstr>
      <vt:lpstr>'SU PLANNING 01,09,2022'!Área_de_impresión</vt:lpstr>
      <vt:lpstr>'SU PLANNING 01,10,2022'!Área_de_impresión</vt:lpstr>
      <vt:lpstr>'su planning 02,11,2022'!Área_de_impresión</vt:lpstr>
      <vt:lpstr>'su planning 03,01,2023'!Área_de_impresión</vt:lpstr>
      <vt:lpstr>'SU PLANNING 18,08,22'!Área_de_impresión</vt:lpstr>
      <vt:lpstr>'SU PLANNING 29,12,2022'!Área_de_impresión</vt:lpstr>
      <vt:lpstr>'SU PLANNING 31,08,2022'!Área_de_impresión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2023-03-24T17:41:45Z</dcterms:modified>
</cp:coreProperties>
</file>