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8,03,2023" sheetId="13" r:id="rId1"/>
    <sheet name="SU PLANNING 01,02,2023" sheetId="12" r:id="rId2"/>
    <sheet name="su planning 15,11,22" sheetId="11" r:id="rId3"/>
    <sheet name="su planning 05,11,2022" sheetId="10" r:id="rId4"/>
    <sheet name="PLANNING 10,10,22" sheetId="9" r:id="rId5"/>
    <sheet name="PLANNING 06,10,2022" sheetId="8" r:id="rId6"/>
    <sheet name="SU PLANNING 01,09,2022" sheetId="7" r:id="rId7"/>
    <sheet name="01,09,2022 lola ramon ince" sheetId="6" r:id="rId8"/>
    <sheet name="SU PLANNING 17,08,2022INCEN " sheetId="5" r:id="rId9"/>
    <sheet name="SU PLANNING 16,08,2022INCENTIVO" sheetId="4" r:id="rId10"/>
    <sheet name="SU PLANNING 01,08,2022" sheetId="3" r:id="rId11"/>
    <sheet name="su planning 04,07,2022" sheetId="2" r:id="rId12"/>
    <sheet name="su planning 01,07,2022" sheetId="1" r:id="rId13"/>
  </sheets>
  <definedNames>
    <definedName name="_xlnm.Print_Area" localSheetId="4">'PLANNING 10,10,22'!$A$1:$N$24</definedName>
    <definedName name="_xlnm.Print_Area" localSheetId="1">'SU PLANNING 01,02,2023'!$A$1:$N$22</definedName>
    <definedName name="_xlnm.Print_Area" localSheetId="10">'SU PLANNING 01,08,2022'!$A$1:$N$30</definedName>
    <definedName name="_xlnm.Print_Area" localSheetId="6">'SU PLANNING 01,09,2022'!$A$1:$N$28</definedName>
    <definedName name="_xlnm.Print_Area" localSheetId="11">'su planning 04,07,2022'!$A$1:$N$44</definedName>
    <definedName name="_xlnm.Print_Area" localSheetId="3">'su planning 05,11,2022'!$A$1:$N$22</definedName>
    <definedName name="_xlnm.Print_Area" localSheetId="2">'su planning 15,11,22'!$A$1:$N$22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3" l="1"/>
  <c r="K19" i="13"/>
  <c r="I19" i="13"/>
  <c r="G19" i="13"/>
  <c r="E19" i="13"/>
  <c r="C19" i="13"/>
  <c r="A19" i="13"/>
  <c r="N16" i="13"/>
  <c r="N19" i="13" s="1"/>
  <c r="J21" i="13" s="1"/>
  <c r="N12" i="13"/>
  <c r="N10" i="13"/>
  <c r="N6" i="13"/>
  <c r="N4" i="13"/>
  <c r="N17" i="12"/>
  <c r="E22" i="12" l="1"/>
  <c r="K20" i="12"/>
  <c r="I20" i="12"/>
  <c r="G20" i="12"/>
  <c r="E20" i="12"/>
  <c r="C20" i="12"/>
  <c r="A20" i="12"/>
  <c r="N16" i="12"/>
  <c r="N12" i="12"/>
  <c r="N10" i="12"/>
  <c r="N6" i="12"/>
  <c r="N4" i="12"/>
  <c r="N20" i="12" l="1"/>
  <c r="J22" i="12" s="1"/>
  <c r="E22" i="11"/>
  <c r="K20" i="11"/>
  <c r="I20" i="11"/>
  <c r="G20" i="11"/>
  <c r="E20" i="11"/>
  <c r="C20" i="11"/>
  <c r="A20" i="11"/>
  <c r="N17" i="11"/>
  <c r="N16" i="11"/>
  <c r="N12" i="11"/>
  <c r="N10" i="11"/>
  <c r="N6" i="11"/>
  <c r="N4" i="11"/>
  <c r="N20" i="11" s="1"/>
  <c r="J22" i="11" s="1"/>
  <c r="N19" i="10" l="1"/>
  <c r="D22" i="10" l="1"/>
  <c r="K20" i="10"/>
  <c r="I20" i="10"/>
  <c r="G20" i="10"/>
  <c r="E20" i="10"/>
  <c r="C20" i="10"/>
  <c r="A20" i="10"/>
  <c r="N17" i="10"/>
  <c r="N16" i="10"/>
  <c r="N12" i="10"/>
  <c r="N10" i="10"/>
  <c r="N6" i="10"/>
  <c r="N4" i="10"/>
  <c r="N20" i="10" l="1"/>
  <c r="J22" i="10" s="1"/>
  <c r="N22" i="9"/>
  <c r="K22" i="9"/>
  <c r="I22" i="9"/>
  <c r="G22" i="9"/>
  <c r="E22" i="9"/>
  <c r="C22" i="9"/>
  <c r="A22" i="9"/>
  <c r="D24" i="9" l="1"/>
  <c r="N19" i="9"/>
  <c r="N18" i="9"/>
  <c r="N14" i="9"/>
  <c r="N12" i="9"/>
  <c r="N8" i="9"/>
  <c r="N6" i="9"/>
  <c r="N4" i="9"/>
  <c r="J24" i="9" l="1"/>
  <c r="D24" i="8"/>
  <c r="K22" i="8"/>
  <c r="I22" i="8"/>
  <c r="G22" i="8"/>
  <c r="E22" i="8"/>
  <c r="C22" i="8"/>
  <c r="A22" i="8"/>
  <c r="N21" i="8"/>
  <c r="N20" i="8"/>
  <c r="N14" i="8"/>
  <c r="N12" i="8"/>
  <c r="N8" i="8"/>
  <c r="N6" i="8"/>
  <c r="N4" i="8"/>
  <c r="N22" i="8" s="1"/>
  <c r="J24" i="8" s="1"/>
  <c r="D28" i="7" l="1"/>
  <c r="K26" i="7"/>
  <c r="I26" i="7"/>
  <c r="G26" i="7"/>
  <c r="E26" i="7"/>
  <c r="C26" i="7"/>
  <c r="A26" i="7"/>
  <c r="N25" i="7"/>
  <c r="N24" i="7"/>
  <c r="N18" i="7"/>
  <c r="N16" i="7"/>
  <c r="N12" i="7"/>
  <c r="N10" i="7"/>
  <c r="N8" i="7"/>
  <c r="N26" i="7" s="1"/>
  <c r="J28" i="7" s="1"/>
  <c r="N6" i="7"/>
  <c r="N4" i="7"/>
  <c r="N5" i="6" l="1"/>
  <c r="I8" i="6" s="1"/>
  <c r="K5" i="6"/>
  <c r="I5" i="6"/>
  <c r="G5" i="6"/>
  <c r="E5" i="6"/>
  <c r="C5" i="6"/>
  <c r="A5" i="6"/>
  <c r="N4" i="6"/>
  <c r="K7" i="6" l="1"/>
  <c r="N4" i="4" l="1"/>
  <c r="D28" i="5"/>
  <c r="K26" i="5"/>
  <c r="I26" i="5"/>
  <c r="G26" i="5"/>
  <c r="E26" i="5"/>
  <c r="C26" i="5"/>
  <c r="A26" i="5"/>
  <c r="N25" i="5"/>
  <c r="N24" i="5"/>
  <c r="N18" i="5"/>
  <c r="N16" i="5"/>
  <c r="N12" i="5"/>
  <c r="N10" i="5"/>
  <c r="N8" i="5"/>
  <c r="N6" i="5"/>
  <c r="N26" i="5" s="1"/>
  <c r="J28" i="5" s="1"/>
  <c r="N4" i="5"/>
  <c r="A28" i="4" l="1"/>
  <c r="D30" i="4" l="1"/>
  <c r="K28" i="4"/>
  <c r="I28" i="4"/>
  <c r="G28" i="4"/>
  <c r="E28" i="4"/>
  <c r="C28" i="4"/>
  <c r="N27" i="4"/>
  <c r="N26" i="4"/>
  <c r="N20" i="4"/>
  <c r="N18" i="4"/>
  <c r="N14" i="4"/>
  <c r="N12" i="4"/>
  <c r="N10" i="4"/>
  <c r="N8" i="4"/>
  <c r="N6" i="4"/>
  <c r="N28" i="4"/>
  <c r="J30" i="4" s="1"/>
  <c r="N28" i="3" l="1"/>
  <c r="K28" i="3"/>
  <c r="I28" i="3"/>
  <c r="G28" i="3"/>
  <c r="E28" i="3"/>
  <c r="C28" i="3"/>
  <c r="A28" i="3"/>
  <c r="N27" i="3" l="1"/>
  <c r="A41" i="2" l="1"/>
  <c r="C37" i="1"/>
  <c r="E37" i="1"/>
  <c r="G37" i="1"/>
  <c r="I37" i="1"/>
  <c r="K37" i="1"/>
  <c r="A37" i="1"/>
  <c r="N26" i="3" l="1"/>
  <c r="D30" i="3" l="1"/>
  <c r="N20" i="3"/>
  <c r="N18" i="3"/>
  <c r="N14" i="3"/>
  <c r="N12" i="3"/>
  <c r="N10" i="3"/>
  <c r="N8" i="3"/>
  <c r="N6" i="3"/>
  <c r="N4" i="3"/>
  <c r="J30" i="3" l="1"/>
  <c r="N41" i="2"/>
  <c r="K41" i="2"/>
  <c r="I41" i="2"/>
  <c r="G41" i="2"/>
  <c r="E41" i="2"/>
  <c r="D43" i="2"/>
  <c r="C41" i="2"/>
  <c r="N40" i="2"/>
  <c r="N38" i="2"/>
  <c r="N36" i="2"/>
  <c r="N34" i="2"/>
  <c r="N32" i="2"/>
  <c r="N30" i="2"/>
  <c r="N28" i="2"/>
  <c r="N26" i="2"/>
  <c r="N24" i="2"/>
  <c r="N22" i="2"/>
  <c r="N20" i="2"/>
  <c r="N18" i="2"/>
  <c r="N14" i="2"/>
  <c r="N12" i="2"/>
  <c r="N10" i="2"/>
  <c r="N8" i="2"/>
  <c r="N6" i="2"/>
  <c r="N4" i="2"/>
  <c r="J43" i="2" l="1"/>
  <c r="N36" i="1" l="1"/>
  <c r="N34" i="1"/>
  <c r="N32" i="1"/>
  <c r="N30" i="1"/>
  <c r="N28" i="1"/>
  <c r="N26" i="1"/>
  <c r="N24" i="1"/>
  <c r="N22" i="1"/>
  <c r="N20" i="1"/>
  <c r="N18" i="1"/>
  <c r="D39" i="1" l="1"/>
  <c r="N14" i="1"/>
  <c r="N12" i="1"/>
  <c r="N10" i="1"/>
  <c r="N8" i="1"/>
  <c r="N6" i="1"/>
  <c r="N4" i="1"/>
  <c r="N37" i="1" s="1"/>
  <c r="J39" i="1" l="1"/>
</calcChain>
</file>

<file path=xl/sharedStrings.xml><?xml version="1.0" encoding="utf-8"?>
<sst xmlns="http://schemas.openxmlformats.org/spreadsheetml/2006/main" count="950" uniqueCount="73">
  <si>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</si>
  <si>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</si>
  <si>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</si>
  <si>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</si>
  <si>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</si>
  <si>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</si>
  <si>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</si>
  <si>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</si>
  <si>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</si>
  <si>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</si>
  <si>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>PZA. STA. ISABEL</t>
  </si>
  <si>
    <t>COMPLETO</t>
  </si>
  <si>
    <t>PORTAL</t>
  </si>
  <si>
    <t>MARCHALES, 41</t>
  </si>
  <si>
    <t>5ª AVENIDA</t>
  </si>
  <si>
    <t>ABEDUL</t>
  </si>
  <si>
    <t>EDF.EBANO</t>
  </si>
  <si>
    <t>EDF. EBANO</t>
  </si>
  <si>
    <t>EVA MARI</t>
  </si>
  <si>
    <t xml:space="preserve">PORTAL </t>
  </si>
  <si>
    <t>EDF. FIRMAMENTO</t>
  </si>
  <si>
    <t>QUINCENAL</t>
  </si>
  <si>
    <t xml:space="preserve">Planning de trabajo entregado a la Trabajadora el </t>
  </si>
  <si>
    <t>TOTAL MES: (HORAS SEMANALES X4,33 SEMANAS</t>
  </si>
  <si>
    <t xml:space="preserve">Recibe la Trabajadora </t>
  </si>
  <si>
    <t xml:space="preserve">Firma : </t>
  </si>
  <si>
    <t>CUBRE BAJA DE ISABEL Mª FERNANDEZ FORTES DESDE EL 17,06,2022</t>
  </si>
  <si>
    <t>01,07,2022</t>
  </si>
  <si>
    <t>VENECIA</t>
  </si>
  <si>
    <t xml:space="preserve">VENECIA </t>
  </si>
  <si>
    <t>BEQUER</t>
  </si>
  <si>
    <t>EDF. LEODISA</t>
  </si>
  <si>
    <t xml:space="preserve">LEODISA </t>
  </si>
  <si>
    <t xml:space="preserve">COMPLETO </t>
  </si>
  <si>
    <t xml:space="preserve">TERRIZA </t>
  </si>
  <si>
    <t>COMPLETO + puerta 1 vez mes</t>
  </si>
  <si>
    <t xml:space="preserve">GARAJE TERRIZA </t>
  </si>
  <si>
    <t>RAMOS,61</t>
  </si>
  <si>
    <t>COMPLETO + PUERTA CALLE AL MES</t>
  </si>
  <si>
    <t>REAL,97</t>
  </si>
  <si>
    <t>GARAJE REAL ,97</t>
  </si>
  <si>
    <t>BEDRIOMO</t>
  </si>
  <si>
    <t>EDF. RAMOS C/ CUCARRO,101</t>
  </si>
  <si>
    <t>CARMEN MORALES IMBERNON</t>
  </si>
  <si>
    <t xml:space="preserve">cubre vacaciones de khadija del 1 al 30 de julio </t>
  </si>
  <si>
    <t>EDF, TRÉBOL</t>
  </si>
  <si>
    <t xml:space="preserve">ALBENIZ </t>
  </si>
  <si>
    <t>04,07,2022</t>
  </si>
  <si>
    <t>ALEJANDRÍA</t>
  </si>
  <si>
    <t xml:space="preserve">PORTAL +  GARAJE MENSUAL </t>
  </si>
  <si>
    <t>GARAJE LAS PALMERAS</t>
  </si>
  <si>
    <t>LAS SIAMESAS II C S. LEONARDO</t>
  </si>
  <si>
    <t>coge de isa  trebol y albeniz</t>
  </si>
  <si>
    <t xml:space="preserve">PIZZA LOPEZ </t>
  </si>
  <si>
    <t>CUBRE PERSONAL PROPIO EN EDF. MAR DE ALBORAN</t>
  </si>
  <si>
    <t xml:space="preserve">COMO INCENTIVO </t>
  </si>
  <si>
    <t>COMPLETO MARTES : 1,33 H. VIERNES PORTAL : 0,58 H.</t>
  </si>
  <si>
    <t>CUBRE VACACIONES DE LORENA</t>
  </si>
  <si>
    <t>LAS SIAMESAS COMO INCENTIVO EL MIERCOLES COMPLETO</t>
  </si>
  <si>
    <t>LAS SIAMESAS DE LORENA Y LA BASURA CUBRE DEL 16 AL 30 DE AGOSTO</t>
  </si>
  <si>
    <t>SÁB</t>
  </si>
  <si>
    <t>ROMA</t>
  </si>
  <si>
    <t>CUBRE A DOLORES ROMAN DEL 01 AL 30 DE SEPTIEMBRE incentivo</t>
  </si>
  <si>
    <t xml:space="preserve">INCENTIVO SUST.LOLA RAMON EN EDF. ROMA </t>
  </si>
  <si>
    <t>RETIRADA DE LOS EDIFICOS ABEDUL Y EBANO ( NO QUIEREN QUE VAYA)</t>
  </si>
  <si>
    <t>CLINICA DERMAL</t>
  </si>
  <si>
    <t>H.ENTRADA 19:00 H.</t>
  </si>
  <si>
    <t>C.DERMAL</t>
  </si>
  <si>
    <t>ENTRADA: 19:00</t>
  </si>
  <si>
    <t>EL EDIFICIO ALEJANDRIA SE LE ABONA COMO INCENTIVO</t>
  </si>
  <si>
    <t xml:space="preserve">                </t>
  </si>
  <si>
    <t>SE REDUCCE EL TIEMPO A PIZZA LOPEZ PARA CADA DOS MESES REALIZAR UNA LIMPIEZA A FONDO ( EL FONDO VA LIMPIEZAS EXTRAS )</t>
  </si>
  <si>
    <t>PLANNING NO LANZADO POR IMPRESORA VER QUE DAR YA QUE ESTA TRABAJADORA SE PIDIO SUBVENCION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</si>
</sst>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2" xfId="0" applyFont="1" applyBorder="1" applyAlignment="1"/>
    <xf numFmtId="0" fontId="4" fillId="0" borderId="2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/>
    <xf numFmtId="0" fontId="4" fillId="0" borderId="3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8" fillId="3" borderId="2" xfId="0" applyFont="1" applyFill="1" applyBorder="1" applyAlignment="1">
      <alignment horizontal="center"/>
    </xf>
    <xf numFmtId="0" fontId="5" fillId="0" borderId="2" xfId="0" applyFont="1" applyBorder="1" applyAlignment="1"/>
    <xf numFmtId="0" fontId="4" fillId="0" borderId="2" xfId="0" applyFont="1" applyFill="1" applyBorder="1" applyAlignment="1">
      <alignment horizontal="center"/>
    </xf>
    <xf numFmtId="0" fontId="7" fillId="0" borderId="4" xfId="0" applyFont="1" applyBorder="1"/>
    <xf numFmtId="0" fontId="8" fillId="0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7" fillId="0" borderId="3" xfId="0" applyFont="1" applyBorder="1"/>
    <xf numFmtId="0" fontId="8" fillId="0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2" fillId="0" borderId="2" xfId="0" applyFont="1" applyBorder="1" applyAlignment="1"/>
    <xf numFmtId="0" fontId="2" fillId="0" borderId="3" xfId="0" applyFont="1" applyBorder="1"/>
    <xf numFmtId="0" fontId="6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/>
    <xf numFmtId="0" fontId="6" fillId="0" borderId="4" xfId="0" applyFont="1" applyBorder="1" applyAlignment="1">
      <alignment wrapText="1"/>
    </xf>
    <xf numFmtId="0" fontId="2" fillId="0" borderId="4" xfId="0" applyFont="1" applyBorder="1" applyAlignment="1"/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2" borderId="6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  <xf numFmtId="0" fontId="0" fillId="0" borderId="0" xfId="0" applyFont="1"/>
    <xf numFmtId="0" fontId="2" fillId="0" borderId="0" xfId="0" applyFont="1" applyFill="1" applyBorder="1"/>
    <xf numFmtId="2" fontId="1" fillId="0" borderId="0" xfId="0" applyNumberFormat="1" applyFont="1"/>
    <xf numFmtId="14" fontId="0" fillId="0" borderId="0" xfId="0" applyNumberFormat="1" applyAlignment="1">
      <alignment wrapText="1"/>
    </xf>
    <xf numFmtId="2" fontId="0" fillId="0" borderId="0" xfId="0" applyNumberForma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right" wrapText="1"/>
    </xf>
    <xf numFmtId="0" fontId="12" fillId="0" borderId="2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1" fillId="0" borderId="7" xfId="0" applyFont="1" applyBorder="1" applyAlignment="1">
      <alignment horizontal="center" wrapText="1"/>
    </xf>
    <xf numFmtId="0" fontId="6" fillId="0" borderId="4" xfId="0" applyFont="1" applyBorder="1" applyAlignment="1"/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/>
    <xf numFmtId="0" fontId="6" fillId="0" borderId="2" xfId="0" applyFont="1" applyBorder="1" applyAlignment="1"/>
    <xf numFmtId="0" fontId="2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applyFont="1" applyBorder="1" applyAlignment="1"/>
    <xf numFmtId="0" fontId="7" fillId="3" borderId="4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6" fillId="0" borderId="3" xfId="0" applyFont="1" applyBorder="1" applyAlignment="1"/>
    <xf numFmtId="0" fontId="2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5" xfId="0" applyFont="1" applyBorder="1"/>
    <xf numFmtId="0" fontId="2" fillId="0" borderId="8" xfId="0" applyFont="1" applyBorder="1"/>
    <xf numFmtId="0" fontId="6" fillId="0" borderId="2" xfId="0" applyFont="1" applyBorder="1" applyAlignment="1">
      <alignment horizontal="center"/>
    </xf>
    <xf numFmtId="0" fontId="2" fillId="2" borderId="6" xfId="0" applyFont="1" applyFill="1" applyBorder="1"/>
    <xf numFmtId="0" fontId="2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2" fontId="14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  <xf numFmtId="0" fontId="2" fillId="0" borderId="3" xfId="0" applyFont="1" applyBorder="1" applyAlignment="1">
      <alignment vertical="center"/>
    </xf>
    <xf numFmtId="0" fontId="7" fillId="3" borderId="2" xfId="0" applyFont="1" applyFill="1" applyBorder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/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2" borderId="4" xfId="0" applyFont="1" applyFill="1" applyBorder="1"/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2" fontId="15" fillId="0" borderId="0" xfId="0" applyNumberFormat="1" applyFont="1"/>
    <xf numFmtId="14" fontId="3" fillId="0" borderId="0" xfId="0" applyNumberFormat="1" applyFont="1" applyAlignment="1">
      <alignment wrapText="1"/>
    </xf>
    <xf numFmtId="2" fontId="3" fillId="0" borderId="0" xfId="0" applyNumberFormat="1" applyFont="1"/>
    <xf numFmtId="0" fontId="2" fillId="4" borderId="2" xfId="0" applyFont="1" applyFill="1" applyBorder="1"/>
    <xf numFmtId="0" fontId="2" fillId="4" borderId="2" xfId="0" applyFont="1" applyFill="1" applyBorder="1" applyAlignment="1"/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4" xfId="0" applyFont="1" applyFill="1" applyBorder="1" applyAlignment="1"/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0" fillId="4" borderId="0" xfId="0" applyFill="1"/>
    <xf numFmtId="0" fontId="2" fillId="5" borderId="2" xfId="0" applyFont="1" applyFill="1" applyBorder="1"/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0" fillId="5" borderId="0" xfId="0" applyFill="1"/>
    <xf numFmtId="0" fontId="2" fillId="5" borderId="5" xfId="0" applyFont="1" applyFill="1" applyBorder="1"/>
    <xf numFmtId="0" fontId="2" fillId="5" borderId="4" xfId="0" applyFont="1" applyFill="1" applyBorder="1" applyAlignment="1"/>
    <xf numFmtId="0" fontId="2" fillId="5" borderId="4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161925</xdr:rowOff>
    </xdr:from>
    <xdr:to>
      <xdr:col>0</xdr:col>
      <xdr:colOff>266700</xdr:colOff>
      <xdr:row>21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36957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152400</xdr:colOff>
      <xdr:row>19</xdr:row>
      <xdr:rowOff>85725</xdr:rowOff>
    </xdr:from>
    <xdr:ext cx="1190625" cy="295276"/>
    <xdr:pic>
      <xdr:nvPicPr>
        <xdr:cNvPr id="8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005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161925</xdr:rowOff>
    </xdr:from>
    <xdr:to>
      <xdr:col>0</xdr:col>
      <xdr:colOff>266700</xdr:colOff>
      <xdr:row>30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5410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161925</xdr:rowOff>
    </xdr:from>
    <xdr:to>
      <xdr:col>0</xdr:col>
      <xdr:colOff>266700</xdr:colOff>
      <xdr:row>30</xdr:row>
      <xdr:rowOff>19050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4953000"/>
          <a:ext cx="2667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41</xdr:row>
      <xdr:rowOff>95250</xdr:rowOff>
    </xdr:from>
    <xdr:to>
      <xdr:col>0</xdr:col>
      <xdr:colOff>590550</xdr:colOff>
      <xdr:row>43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823710"/>
          <a:ext cx="43624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41</xdr:row>
      <xdr:rowOff>95250</xdr:rowOff>
    </xdr:from>
    <xdr:to>
      <xdr:col>1</xdr:col>
      <xdr:colOff>0</xdr:colOff>
      <xdr:row>43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823710"/>
          <a:ext cx="44005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95250</xdr:rowOff>
    </xdr:from>
    <xdr:to>
      <xdr:col>0</xdr:col>
      <xdr:colOff>590550</xdr:colOff>
      <xdr:row>39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43650"/>
          <a:ext cx="52006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37</xdr:row>
      <xdr:rowOff>95250</xdr:rowOff>
    </xdr:from>
    <xdr:to>
      <xdr:col>1</xdr:col>
      <xdr:colOff>0</xdr:colOff>
      <xdr:row>39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43650"/>
          <a:ext cx="52387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161925</xdr:rowOff>
    </xdr:from>
    <xdr:to>
      <xdr:col>0</xdr:col>
      <xdr:colOff>266700</xdr:colOff>
      <xdr:row>22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3886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152400</xdr:colOff>
      <xdr:row>20</xdr:row>
      <xdr:rowOff>85725</xdr:rowOff>
    </xdr:from>
    <xdr:ext cx="1190625" cy="295276"/>
    <xdr:pic>
      <xdr:nvPicPr>
        <xdr:cNvPr id="8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005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161925</xdr:rowOff>
    </xdr:from>
    <xdr:to>
      <xdr:col>0</xdr:col>
      <xdr:colOff>266700</xdr:colOff>
      <xdr:row>22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3886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152400</xdr:colOff>
      <xdr:row>20</xdr:row>
      <xdr:rowOff>85725</xdr:rowOff>
    </xdr:from>
    <xdr:ext cx="1190625" cy="295276"/>
    <xdr:pic>
      <xdr:nvPicPr>
        <xdr:cNvPr id="8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005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161925</xdr:rowOff>
    </xdr:from>
    <xdr:to>
      <xdr:col>0</xdr:col>
      <xdr:colOff>266700</xdr:colOff>
      <xdr:row>22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3886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161925</xdr:rowOff>
    </xdr:from>
    <xdr:to>
      <xdr:col>0</xdr:col>
      <xdr:colOff>266700</xdr:colOff>
      <xdr:row>24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4267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161925</xdr:rowOff>
    </xdr:from>
    <xdr:to>
      <xdr:col>0</xdr:col>
      <xdr:colOff>266700</xdr:colOff>
      <xdr:row>24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4267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161925</xdr:rowOff>
    </xdr:from>
    <xdr:to>
      <xdr:col>0</xdr:col>
      <xdr:colOff>266700</xdr:colOff>
      <xdr:row>28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5029200"/>
          <a:ext cx="266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9810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2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5</xdr:row>
      <xdr:rowOff>85725</xdr:rowOff>
    </xdr:from>
    <xdr:ext cx="1190625" cy="295276"/>
    <xdr:pic>
      <xdr:nvPicPr>
        <xdr:cNvPr id="9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59" y="100012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26</xdr:row>
      <xdr:rowOff>116205</xdr:rowOff>
    </xdr:from>
    <xdr:to>
      <xdr:col>0</xdr:col>
      <xdr:colOff>365760</xdr:colOff>
      <xdr:row>28</xdr:row>
      <xdr:rowOff>156210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9060" y="5173980"/>
          <a:ext cx="266700" cy="4210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I28" sqref="I28"/>
    </sheetView>
  </sheetViews>
  <sheetFormatPr baseColWidth="10" defaultRowHeight="15" x14ac:dyDescent="0.25"/>
  <sheetData>
    <row r="1" spans="1:14" x14ac:dyDescent="0.25">
      <c r="A1" t="s">
        <v>70</v>
      </c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66"/>
      <c r="B7" s="16"/>
      <c r="C7" s="143"/>
      <c r="D7" s="16"/>
      <c r="E7" s="143"/>
      <c r="F7" s="68"/>
      <c r="G7" s="65"/>
      <c r="H7" s="16" t="s">
        <v>20</v>
      </c>
      <c r="I7" s="143"/>
      <c r="J7" s="16"/>
      <c r="K7" s="143"/>
      <c r="L7" s="16"/>
      <c r="M7" s="16"/>
      <c r="N7" s="90"/>
    </row>
    <row r="8" spans="1:14" x14ac:dyDescent="0.25">
      <c r="A8" s="69">
        <v>3.24</v>
      </c>
      <c r="B8" s="24"/>
      <c r="C8" s="144"/>
      <c r="D8" s="24"/>
      <c r="E8" s="144"/>
      <c r="F8" s="42"/>
      <c r="G8" s="71"/>
      <c r="H8" s="24" t="s">
        <v>11</v>
      </c>
      <c r="I8" s="144">
        <v>0.75</v>
      </c>
      <c r="J8" s="24"/>
      <c r="K8" s="144"/>
      <c r="L8" s="24"/>
      <c r="M8" s="24"/>
      <c r="N8" s="75">
        <v>0.75</v>
      </c>
    </row>
    <row r="9" spans="1:14" x14ac:dyDescent="0.25">
      <c r="A9" s="147">
        <v>6.5</v>
      </c>
      <c r="B9" s="159" t="s">
        <v>45</v>
      </c>
      <c r="C9" s="184"/>
      <c r="D9" s="159"/>
      <c r="E9" s="184"/>
      <c r="F9" s="160"/>
      <c r="G9" s="159"/>
      <c r="H9" s="34" t="s">
        <v>45</v>
      </c>
      <c r="I9" s="90"/>
      <c r="J9" s="16"/>
      <c r="K9" s="90"/>
      <c r="L9" s="16"/>
      <c r="M9" s="16"/>
      <c r="N9" s="90"/>
    </row>
    <row r="10" spans="1:14" x14ac:dyDescent="0.25">
      <c r="A10" s="66"/>
      <c r="B10" s="71" t="s">
        <v>11</v>
      </c>
      <c r="C10" s="184">
        <v>1.17</v>
      </c>
      <c r="D10" s="71"/>
      <c r="E10" s="184"/>
      <c r="F10" s="160"/>
      <c r="G10" s="159"/>
      <c r="H10" s="24" t="s">
        <v>12</v>
      </c>
      <c r="I10" s="75">
        <v>0.33</v>
      </c>
      <c r="J10" s="24"/>
      <c r="K10" s="75"/>
      <c r="L10" s="24"/>
      <c r="M10" s="24"/>
      <c r="N10" s="75">
        <f t="shared" ref="N10" si="1">C10+E10+G10+I10+K10</f>
        <v>1.5</v>
      </c>
    </row>
    <row r="11" spans="1:14" x14ac:dyDescent="0.25">
      <c r="A11" s="147"/>
      <c r="B11" s="65" t="s">
        <v>46</v>
      </c>
      <c r="C11" s="185"/>
      <c r="D11" s="65"/>
      <c r="E11" s="185"/>
      <c r="F11" s="65" t="s">
        <v>46</v>
      </c>
      <c r="G11" s="65"/>
      <c r="H11" s="65"/>
      <c r="I11" s="90"/>
      <c r="J11" s="16" t="s">
        <v>46</v>
      </c>
      <c r="K11" s="90"/>
      <c r="L11" s="16"/>
      <c r="M11" s="16"/>
      <c r="N11" s="90"/>
    </row>
    <row r="12" spans="1:14" x14ac:dyDescent="0.25">
      <c r="A12" s="69">
        <v>7.5</v>
      </c>
      <c r="B12" s="142" t="s">
        <v>12</v>
      </c>
      <c r="C12" s="156">
        <v>0.25</v>
      </c>
      <c r="D12" s="142"/>
      <c r="E12" s="156"/>
      <c r="F12" s="142" t="s">
        <v>11</v>
      </c>
      <c r="G12" s="71">
        <v>1.23</v>
      </c>
      <c r="H12" s="142"/>
      <c r="I12" s="75"/>
      <c r="J12" s="35" t="s">
        <v>19</v>
      </c>
      <c r="K12" s="75">
        <v>0.25</v>
      </c>
      <c r="L12" s="35"/>
      <c r="M12" s="24"/>
      <c r="N12" s="75">
        <f>K12+G12+C12</f>
        <v>1.73</v>
      </c>
    </row>
    <row r="13" spans="1:14" x14ac:dyDescent="0.25">
      <c r="A13" s="187"/>
      <c r="B13" s="65" t="s">
        <v>50</v>
      </c>
      <c r="C13" s="185"/>
      <c r="D13" s="167"/>
      <c r="E13" s="185"/>
      <c r="F13" s="167"/>
      <c r="G13" s="65"/>
      <c r="H13" s="167"/>
      <c r="I13" s="90"/>
      <c r="J13" s="188"/>
      <c r="K13" s="90"/>
      <c r="L13" s="188"/>
      <c r="M13" s="16"/>
      <c r="N13" s="90"/>
    </row>
    <row r="14" spans="1:14" x14ac:dyDescent="0.25">
      <c r="A14" s="186">
        <v>1</v>
      </c>
      <c r="B14" s="71" t="s">
        <v>21</v>
      </c>
      <c r="C14" s="156">
        <v>0.23</v>
      </c>
      <c r="D14" s="142"/>
      <c r="E14" s="156"/>
      <c r="F14" s="142"/>
      <c r="G14" s="71"/>
      <c r="H14" s="142"/>
      <c r="I14" s="75"/>
      <c r="J14" s="35"/>
      <c r="K14" s="75"/>
      <c r="L14" s="35"/>
      <c r="M14" s="24"/>
      <c r="N14" s="75">
        <v>0.23</v>
      </c>
    </row>
    <row r="15" spans="1:14" ht="23.25" x14ac:dyDescent="0.25">
      <c r="A15" s="187"/>
      <c r="B15" s="146" t="s">
        <v>51</v>
      </c>
      <c r="C15" s="185"/>
      <c r="D15" s="146" t="s">
        <v>51</v>
      </c>
      <c r="E15" s="185"/>
      <c r="F15" s="146" t="s">
        <v>51</v>
      </c>
      <c r="G15" s="65"/>
      <c r="H15" s="146" t="s">
        <v>51</v>
      </c>
      <c r="I15" s="145"/>
      <c r="J15" s="146" t="s">
        <v>51</v>
      </c>
      <c r="K15" s="90"/>
      <c r="L15" s="146" t="s">
        <v>51</v>
      </c>
      <c r="M15" s="16"/>
      <c r="N15" s="90"/>
    </row>
    <row r="16" spans="1:14" x14ac:dyDescent="0.25">
      <c r="A16" s="186">
        <v>10.99</v>
      </c>
      <c r="B16" s="71" t="s">
        <v>33</v>
      </c>
      <c r="C16" s="156">
        <v>1.29</v>
      </c>
      <c r="D16" s="142" t="s">
        <v>12</v>
      </c>
      <c r="E16" s="156">
        <v>0.25</v>
      </c>
      <c r="F16" s="142" t="s">
        <v>19</v>
      </c>
      <c r="G16" s="71">
        <v>0.25</v>
      </c>
      <c r="H16" s="142" t="s">
        <v>12</v>
      </c>
      <c r="I16" s="75">
        <v>0.25</v>
      </c>
      <c r="J16" s="35" t="s">
        <v>12</v>
      </c>
      <c r="K16" s="75">
        <v>0.25</v>
      </c>
      <c r="L16" s="35"/>
      <c r="M16" s="24">
        <v>0.25</v>
      </c>
      <c r="N16" s="75">
        <f>M16+K16+I16+G16+E16+C16</f>
        <v>2.54</v>
      </c>
    </row>
    <row r="17" spans="1:14" x14ac:dyDescent="0.25">
      <c r="A17" s="256">
        <v>11</v>
      </c>
      <c r="B17" s="257" t="s">
        <v>48</v>
      </c>
      <c r="C17" s="258"/>
      <c r="D17" s="257"/>
      <c r="E17" s="258"/>
      <c r="F17" s="257" t="s">
        <v>48</v>
      </c>
      <c r="G17" s="257"/>
      <c r="H17" s="257"/>
      <c r="I17" s="258"/>
      <c r="J17" s="259" t="s">
        <v>48</v>
      </c>
      <c r="K17" s="258"/>
      <c r="L17" s="259"/>
      <c r="M17" s="259"/>
      <c r="N17" s="258"/>
    </row>
    <row r="18" spans="1:14" x14ac:dyDescent="0.25">
      <c r="A18" s="261"/>
      <c r="B18" s="262" t="s">
        <v>11</v>
      </c>
      <c r="C18" s="263">
        <v>1.87</v>
      </c>
      <c r="D18" s="262"/>
      <c r="E18" s="263"/>
      <c r="F18" s="262" t="s">
        <v>49</v>
      </c>
      <c r="G18" s="262">
        <v>0.33</v>
      </c>
      <c r="H18" s="262"/>
      <c r="I18" s="263"/>
      <c r="J18" s="264" t="s">
        <v>12</v>
      </c>
      <c r="K18" s="263">
        <v>0.33</v>
      </c>
      <c r="L18" s="264"/>
      <c r="M18" s="264"/>
      <c r="N18" s="263">
        <v>2.5299999999999998</v>
      </c>
    </row>
    <row r="19" spans="1:14" x14ac:dyDescent="0.25">
      <c r="A19" s="189">
        <f>SUM(A3:A18)</f>
        <v>57.09</v>
      </c>
      <c r="B19" s="79" t="s">
        <v>9</v>
      </c>
      <c r="C19" s="190">
        <f>SUM(C3:C18)</f>
        <v>5.1400000000000006</v>
      </c>
      <c r="D19" s="191"/>
      <c r="E19" s="190">
        <f>SUM(E3:E18)</f>
        <v>1.6</v>
      </c>
      <c r="F19" s="192"/>
      <c r="G19" s="193">
        <f>SUM(G3:G18)</f>
        <v>3.33</v>
      </c>
      <c r="H19" s="193"/>
      <c r="I19" s="190">
        <f>SUM(I3:I18)</f>
        <v>1.33</v>
      </c>
      <c r="J19" s="79"/>
      <c r="K19" s="190">
        <f>SUM(K3:K18)</f>
        <v>1.51</v>
      </c>
      <c r="L19" s="191"/>
      <c r="M19" s="191">
        <v>0.25</v>
      </c>
      <c r="N19" s="190">
        <f>SUM(N3:N18)</f>
        <v>13.160000000000002</v>
      </c>
    </row>
    <row r="20" spans="1:14" x14ac:dyDescent="0.25">
      <c r="A20" s="1"/>
      <c r="C20" s="1" t="s">
        <v>22</v>
      </c>
      <c r="D20" s="1"/>
      <c r="E20" s="1"/>
      <c r="F20" s="1"/>
      <c r="G20" s="1"/>
      <c r="H20" s="1" t="s">
        <v>23</v>
      </c>
      <c r="I20" s="1"/>
      <c r="J20" s="86"/>
      <c r="K20" s="1"/>
      <c r="L20" s="194"/>
      <c r="M20" s="1"/>
      <c r="N20" s="1"/>
    </row>
    <row r="21" spans="1:14" x14ac:dyDescent="0.25">
      <c r="A21" s="1"/>
      <c r="C21" s="1" t="s">
        <v>24</v>
      </c>
      <c r="D21" s="1"/>
      <c r="E21" s="1" t="str">
        <f>B1</f>
        <v>CARMEN MORALES IMBERNON</v>
      </c>
      <c r="F21" s="1"/>
      <c r="G21" s="195">
        <v>45003</v>
      </c>
      <c r="H21" s="1"/>
      <c r="I21" s="196"/>
      <c r="J21" s="194">
        <f>N19*4.33</f>
        <v>56.982800000000012</v>
      </c>
      <c r="K21" s="1"/>
      <c r="L21" s="1"/>
      <c r="M21" s="194"/>
      <c r="N21" s="1"/>
    </row>
    <row r="24" spans="1:14" x14ac:dyDescent="0.25">
      <c r="E24" s="255" t="s">
        <v>72</v>
      </c>
      <c r="F24" s="255"/>
      <c r="G24" s="255"/>
      <c r="H24" s="255"/>
      <c r="I24" s="255"/>
      <c r="J24" s="255"/>
      <c r="K24" s="255"/>
      <c r="L24" s="255"/>
      <c r="M24" s="25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activeCell="D3" sqref="D3:K4"/>
    </sheetView>
  </sheetViews>
  <sheetFormatPr baseColWidth="10" defaultRowHeight="15" x14ac:dyDescent="0.25"/>
  <cols>
    <col min="1" max="1" width="8.28515625" customWidth="1"/>
    <col min="3" max="3" width="7.28515625" customWidth="1"/>
    <col min="5" max="5" width="7.5703125" customWidth="1"/>
    <col min="7" max="7" width="7.28515625" customWidth="1"/>
    <col min="9" max="9" width="7.28515625" customWidth="1"/>
    <col min="10" max="10" width="13.7109375" customWidth="1"/>
    <col min="11" max="11" width="6.5703125" customWidth="1"/>
    <col min="13" max="13" width="7.7109375" customWidth="1"/>
    <col min="14" max="14" width="7.28515625" customWidth="1"/>
  </cols>
  <sheetData>
    <row r="1" spans="1:14" x14ac:dyDescent="0.25">
      <c r="B1" s="1" t="s">
        <v>43</v>
      </c>
      <c r="F1" s="2"/>
    </row>
    <row r="2" spans="1:14" ht="15" customHeight="1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/>
      <c r="B3" s="148"/>
      <c r="C3" s="149"/>
      <c r="D3" s="148" t="s">
        <v>10</v>
      </c>
      <c r="E3" s="150"/>
      <c r="F3" s="151"/>
      <c r="G3" s="197"/>
      <c r="H3" s="152"/>
      <c r="I3" s="149"/>
      <c r="J3" s="148" t="s">
        <v>10</v>
      </c>
      <c r="K3" s="93"/>
      <c r="L3" s="91"/>
      <c r="M3" s="91"/>
      <c r="N3" s="93"/>
    </row>
    <row r="4" spans="1:14" x14ac:dyDescent="0.25">
      <c r="A4" s="69">
        <v>6</v>
      </c>
      <c r="B4" s="153"/>
      <c r="C4" s="97"/>
      <c r="D4" s="95" t="s">
        <v>11</v>
      </c>
      <c r="E4" s="154">
        <v>0.7</v>
      </c>
      <c r="F4" s="155"/>
      <c r="G4" s="96"/>
      <c r="H4" s="95"/>
      <c r="I4" s="97"/>
      <c r="J4" s="95" t="s">
        <v>11</v>
      </c>
      <c r="K4" s="97">
        <v>0.69</v>
      </c>
      <c r="L4" s="155"/>
      <c r="M4" s="95"/>
      <c r="N4" s="97">
        <f>C4+E4+G4+I4+K4+M4</f>
        <v>1.39</v>
      </c>
    </row>
    <row r="5" spans="1:14" x14ac:dyDescent="0.25">
      <c r="A5" s="147">
        <v>7.39</v>
      </c>
      <c r="B5" s="16"/>
      <c r="C5" s="90"/>
      <c r="D5" s="65" t="s">
        <v>13</v>
      </c>
      <c r="E5" s="90"/>
      <c r="F5" s="146"/>
      <c r="G5" s="65"/>
      <c r="H5" s="65"/>
      <c r="I5" s="90"/>
      <c r="J5" s="16" t="s">
        <v>13</v>
      </c>
      <c r="K5" s="90"/>
      <c r="L5" s="16"/>
      <c r="M5" s="16"/>
      <c r="N5" s="90"/>
    </row>
    <row r="6" spans="1:14" x14ac:dyDescent="0.25">
      <c r="A6" s="69"/>
      <c r="B6" s="24"/>
      <c r="C6" s="75"/>
      <c r="D6" s="71" t="s">
        <v>11</v>
      </c>
      <c r="E6" s="156">
        <v>1.35</v>
      </c>
      <c r="F6" s="157"/>
      <c r="G6" s="71"/>
      <c r="H6" s="71"/>
      <c r="I6" s="75"/>
      <c r="J6" s="24" t="s">
        <v>12</v>
      </c>
      <c r="K6" s="75">
        <v>0.35</v>
      </c>
      <c r="L6" s="24"/>
      <c r="M6" s="24"/>
      <c r="N6" s="75">
        <f t="shared" ref="N6:N8" si="0">C6+E6+G6+I6+K6</f>
        <v>1.7000000000000002</v>
      </c>
    </row>
    <row r="7" spans="1:14" x14ac:dyDescent="0.25">
      <c r="A7" s="66"/>
      <c r="B7" s="34" t="s">
        <v>14</v>
      </c>
      <c r="C7" s="158"/>
      <c r="D7" s="159"/>
      <c r="E7" s="158"/>
      <c r="F7" s="160" t="s">
        <v>14</v>
      </c>
      <c r="G7" s="159"/>
      <c r="H7" s="159"/>
      <c r="I7" s="158"/>
      <c r="J7" s="34" t="s">
        <v>14</v>
      </c>
      <c r="K7" s="90"/>
      <c r="L7" s="16"/>
      <c r="M7" s="16"/>
      <c r="N7" s="90"/>
    </row>
    <row r="8" spans="1:14" x14ac:dyDescent="0.25">
      <c r="A8" s="69">
        <v>9.4700000000000006</v>
      </c>
      <c r="B8" s="35" t="s">
        <v>12</v>
      </c>
      <c r="C8" s="75">
        <v>0.33</v>
      </c>
      <c r="D8" s="142"/>
      <c r="E8" s="156"/>
      <c r="F8" s="157" t="s">
        <v>11</v>
      </c>
      <c r="G8" s="71">
        <v>1.52</v>
      </c>
      <c r="H8" s="142"/>
      <c r="I8" s="75"/>
      <c r="J8" s="161" t="s">
        <v>12</v>
      </c>
      <c r="K8" s="75">
        <v>0.33</v>
      </c>
      <c r="L8" s="24"/>
      <c r="M8" s="24"/>
      <c r="N8" s="75">
        <f t="shared" si="0"/>
        <v>2.1800000000000002</v>
      </c>
    </row>
    <row r="9" spans="1:14" x14ac:dyDescent="0.25">
      <c r="A9" s="147"/>
      <c r="B9" s="38" t="s">
        <v>15</v>
      </c>
      <c r="C9" s="90"/>
      <c r="D9" s="162"/>
      <c r="E9" s="90"/>
      <c r="F9" s="162" t="s">
        <v>15</v>
      </c>
      <c r="G9" s="65"/>
      <c r="H9" s="162"/>
      <c r="I9" s="90"/>
      <c r="J9" s="68" t="s">
        <v>15</v>
      </c>
      <c r="K9" s="90"/>
      <c r="L9" s="38"/>
      <c r="M9" s="16"/>
      <c r="N9" s="90"/>
    </row>
    <row r="10" spans="1:14" x14ac:dyDescent="0.25">
      <c r="A10" s="69">
        <v>7.36</v>
      </c>
      <c r="B10" s="42" t="s">
        <v>12</v>
      </c>
      <c r="C10" s="75">
        <v>0.33</v>
      </c>
      <c r="D10" s="71"/>
      <c r="E10" s="144"/>
      <c r="F10" s="157" t="s">
        <v>11</v>
      </c>
      <c r="G10" s="71">
        <v>1.03</v>
      </c>
      <c r="H10" s="157"/>
      <c r="I10" s="75"/>
      <c r="J10" s="42" t="s">
        <v>12</v>
      </c>
      <c r="K10" s="75">
        <v>0.33</v>
      </c>
      <c r="L10" s="24"/>
      <c r="M10" s="24"/>
      <c r="N10" s="75">
        <f>C10+E10+G10+I10+K10+M10</f>
        <v>1.6900000000000002</v>
      </c>
    </row>
    <row r="11" spans="1:14" x14ac:dyDescent="0.25">
      <c r="A11" s="147"/>
      <c r="B11" s="45"/>
      <c r="C11" s="163"/>
      <c r="D11" s="164" t="s">
        <v>16</v>
      </c>
      <c r="E11" s="165"/>
      <c r="F11" s="166"/>
      <c r="G11" s="198"/>
      <c r="H11" s="167"/>
      <c r="I11" s="90"/>
      <c r="J11" s="168" t="s">
        <v>17</v>
      </c>
      <c r="K11" s="90"/>
      <c r="L11" s="16"/>
      <c r="M11" s="16"/>
      <c r="N11" s="90"/>
    </row>
    <row r="12" spans="1:14" x14ac:dyDescent="0.25">
      <c r="A12" s="69">
        <v>5.76</v>
      </c>
      <c r="B12" s="53"/>
      <c r="C12" s="169"/>
      <c r="D12" s="142" t="s">
        <v>11</v>
      </c>
      <c r="E12" s="170">
        <v>1</v>
      </c>
      <c r="F12" s="171"/>
      <c r="G12" s="199"/>
      <c r="H12" s="142"/>
      <c r="I12" s="75"/>
      <c r="J12" s="58" t="s">
        <v>12</v>
      </c>
      <c r="K12" s="75">
        <v>0.33</v>
      </c>
      <c r="L12" s="24"/>
      <c r="M12" s="24"/>
      <c r="N12" s="75">
        <f t="shared" ref="N12:N14" si="1">C12+E12+G12+I12+K12</f>
        <v>1.33</v>
      </c>
    </row>
    <row r="13" spans="1:14" x14ac:dyDescent="0.25">
      <c r="A13" s="66"/>
      <c r="B13" s="59"/>
      <c r="C13" s="173"/>
      <c r="D13" s="65" t="s">
        <v>18</v>
      </c>
      <c r="E13" s="174"/>
      <c r="F13" s="65"/>
      <c r="G13" s="200"/>
      <c r="H13" s="175"/>
      <c r="I13" s="158"/>
      <c r="J13" s="34" t="s">
        <v>18</v>
      </c>
      <c r="K13" s="158"/>
      <c r="L13" s="34"/>
      <c r="M13" s="34"/>
      <c r="N13" s="158"/>
    </row>
    <row r="14" spans="1:14" x14ac:dyDescent="0.25">
      <c r="A14" s="69">
        <v>5</v>
      </c>
      <c r="B14" s="53"/>
      <c r="C14" s="169"/>
      <c r="D14" s="71" t="s">
        <v>11</v>
      </c>
      <c r="E14" s="172">
        <v>0.75</v>
      </c>
      <c r="F14" s="71"/>
      <c r="G14" s="199"/>
      <c r="H14" s="142"/>
      <c r="I14" s="75"/>
      <c r="J14" s="35" t="s">
        <v>19</v>
      </c>
      <c r="K14" s="75">
        <v>0.4</v>
      </c>
      <c r="L14" s="35"/>
      <c r="M14" s="24"/>
      <c r="N14" s="75">
        <f t="shared" si="1"/>
        <v>1.1499999999999999</v>
      </c>
    </row>
    <row r="15" spans="1:14" x14ac:dyDescent="0.25">
      <c r="A15" s="66"/>
      <c r="B15" s="16"/>
      <c r="C15" s="143"/>
      <c r="D15" s="16"/>
      <c r="E15" s="143"/>
      <c r="F15" s="68"/>
      <c r="G15" s="65"/>
      <c r="H15" s="16" t="s">
        <v>20</v>
      </c>
      <c r="I15" s="143"/>
      <c r="J15" s="16"/>
      <c r="K15" s="143"/>
      <c r="L15" s="16"/>
      <c r="M15" s="16"/>
      <c r="N15" s="90"/>
    </row>
    <row r="16" spans="1:14" x14ac:dyDescent="0.25">
      <c r="A16" s="69">
        <v>3.24</v>
      </c>
      <c r="B16" s="24"/>
      <c r="C16" s="144"/>
      <c r="D16" s="24"/>
      <c r="E16" s="144"/>
      <c r="F16" s="42"/>
      <c r="G16" s="71"/>
      <c r="H16" s="24" t="s">
        <v>11</v>
      </c>
      <c r="I16" s="144">
        <v>0.75</v>
      </c>
      <c r="J16" s="24"/>
      <c r="K16" s="144"/>
      <c r="L16" s="24"/>
      <c r="M16" s="24"/>
      <c r="N16" s="75">
        <v>0.75</v>
      </c>
    </row>
    <row r="17" spans="1:14" x14ac:dyDescent="0.25">
      <c r="A17" s="147">
        <v>6.5</v>
      </c>
      <c r="B17" s="159" t="s">
        <v>45</v>
      </c>
      <c r="C17" s="184"/>
      <c r="D17" s="159"/>
      <c r="E17" s="184"/>
      <c r="F17" s="160"/>
      <c r="G17" s="159"/>
      <c r="H17" s="34" t="s">
        <v>45</v>
      </c>
      <c r="I17" s="90"/>
      <c r="J17" s="16"/>
      <c r="K17" s="90"/>
      <c r="L17" s="16"/>
      <c r="M17" s="16"/>
      <c r="N17" s="90"/>
    </row>
    <row r="18" spans="1:14" x14ac:dyDescent="0.25">
      <c r="A18" s="66"/>
      <c r="B18" s="71" t="s">
        <v>11</v>
      </c>
      <c r="C18" s="184">
        <v>1.17</v>
      </c>
      <c r="D18" s="71"/>
      <c r="E18" s="184"/>
      <c r="F18" s="160"/>
      <c r="G18" s="159"/>
      <c r="H18" s="24" t="s">
        <v>12</v>
      </c>
      <c r="I18" s="75">
        <v>0.33</v>
      </c>
      <c r="J18" s="24"/>
      <c r="K18" s="75"/>
      <c r="L18" s="24"/>
      <c r="M18" s="24"/>
      <c r="N18" s="75">
        <f t="shared" ref="N18" si="2">C18+E18+G18+I18+K18</f>
        <v>1.5</v>
      </c>
    </row>
    <row r="19" spans="1:14" x14ac:dyDescent="0.25">
      <c r="A19" s="147"/>
      <c r="B19" s="65" t="s">
        <v>46</v>
      </c>
      <c r="C19" s="185"/>
      <c r="D19" s="65"/>
      <c r="E19" s="185"/>
      <c r="F19" s="65" t="s">
        <v>46</v>
      </c>
      <c r="G19" s="65"/>
      <c r="H19" s="65"/>
      <c r="I19" s="90"/>
      <c r="J19" s="16" t="s">
        <v>46</v>
      </c>
      <c r="K19" s="90"/>
      <c r="L19" s="16"/>
      <c r="M19" s="16"/>
      <c r="N19" s="90"/>
    </row>
    <row r="20" spans="1:14" x14ac:dyDescent="0.25">
      <c r="A20" s="69">
        <v>7.5</v>
      </c>
      <c r="B20" s="142" t="s">
        <v>12</v>
      </c>
      <c r="C20" s="156">
        <v>0.25</v>
      </c>
      <c r="D20" s="142"/>
      <c r="E20" s="156"/>
      <c r="F20" s="142" t="s">
        <v>11</v>
      </c>
      <c r="G20" s="71">
        <v>1.23</v>
      </c>
      <c r="H20" s="142"/>
      <c r="I20" s="75"/>
      <c r="J20" s="35" t="s">
        <v>19</v>
      </c>
      <c r="K20" s="75">
        <v>0.25</v>
      </c>
      <c r="L20" s="35"/>
      <c r="M20" s="24"/>
      <c r="N20" s="75">
        <f>K20+G20+C20</f>
        <v>1.73</v>
      </c>
    </row>
    <row r="21" spans="1:14" x14ac:dyDescent="0.25">
      <c r="A21" s="147">
        <v>11</v>
      </c>
      <c r="B21" s="65" t="s">
        <v>48</v>
      </c>
      <c r="C21" s="90"/>
      <c r="D21" s="65"/>
      <c r="E21" s="90"/>
      <c r="F21" s="65" t="s">
        <v>48</v>
      </c>
      <c r="G21" s="65"/>
      <c r="H21" s="65"/>
      <c r="I21" s="90"/>
      <c r="J21" s="16" t="s">
        <v>48</v>
      </c>
      <c r="K21" s="90"/>
      <c r="L21" s="16"/>
      <c r="M21" s="16"/>
      <c r="N21" s="90"/>
    </row>
    <row r="22" spans="1:14" x14ac:dyDescent="0.25">
      <c r="A22" s="186"/>
      <c r="B22" s="71" t="s">
        <v>11</v>
      </c>
      <c r="C22" s="75">
        <v>1.87</v>
      </c>
      <c r="D22" s="71"/>
      <c r="E22" s="75"/>
      <c r="F22" s="71" t="s">
        <v>49</v>
      </c>
      <c r="G22" s="71">
        <v>0.33</v>
      </c>
      <c r="H22" s="71"/>
      <c r="I22" s="75"/>
      <c r="J22" s="24" t="s">
        <v>12</v>
      </c>
      <c r="K22" s="75">
        <v>0.33</v>
      </c>
      <c r="L22" s="24"/>
      <c r="M22" s="24"/>
      <c r="N22" s="75">
        <v>2.5299999999999998</v>
      </c>
    </row>
    <row r="23" spans="1:14" x14ac:dyDescent="0.25">
      <c r="A23" s="187"/>
      <c r="B23" s="65" t="s">
        <v>50</v>
      </c>
      <c r="C23" s="185"/>
      <c r="D23" s="167"/>
      <c r="E23" s="185"/>
      <c r="F23" s="167"/>
      <c r="G23" s="65"/>
      <c r="H23" s="167"/>
      <c r="I23" s="90"/>
      <c r="J23" s="188"/>
      <c r="K23" s="90"/>
      <c r="L23" s="188"/>
      <c r="M23" s="16"/>
      <c r="N23" s="90"/>
    </row>
    <row r="24" spans="1:14" x14ac:dyDescent="0.25">
      <c r="A24" s="186">
        <v>1</v>
      </c>
      <c r="B24" s="71" t="s">
        <v>21</v>
      </c>
      <c r="C24" s="156">
        <v>0.23</v>
      </c>
      <c r="D24" s="142"/>
      <c r="E24" s="156"/>
      <c r="F24" s="142"/>
      <c r="G24" s="71"/>
      <c r="H24" s="142"/>
      <c r="I24" s="75"/>
      <c r="J24" s="35"/>
      <c r="K24" s="75"/>
      <c r="L24" s="35"/>
      <c r="M24" s="24"/>
      <c r="N24" s="75">
        <v>0.23</v>
      </c>
    </row>
    <row r="25" spans="1:14" ht="23.25" x14ac:dyDescent="0.25">
      <c r="A25" s="187"/>
      <c r="B25" s="146" t="s">
        <v>51</v>
      </c>
      <c r="C25" s="185"/>
      <c r="D25" s="146" t="s">
        <v>51</v>
      </c>
      <c r="E25" s="185"/>
      <c r="F25" s="146" t="s">
        <v>51</v>
      </c>
      <c r="G25" s="65"/>
      <c r="H25" s="146" t="s">
        <v>51</v>
      </c>
      <c r="I25" s="145"/>
      <c r="J25" s="146" t="s">
        <v>51</v>
      </c>
      <c r="K25" s="90"/>
      <c r="L25" s="146" t="s">
        <v>51</v>
      </c>
      <c r="M25" s="16"/>
      <c r="N25" s="90"/>
    </row>
    <row r="26" spans="1:14" x14ac:dyDescent="0.25">
      <c r="A26" s="186">
        <v>10.99</v>
      </c>
      <c r="B26" s="71" t="s">
        <v>33</v>
      </c>
      <c r="C26" s="156">
        <v>1.29</v>
      </c>
      <c r="D26" s="142" t="s">
        <v>12</v>
      </c>
      <c r="E26" s="156">
        <v>0.25</v>
      </c>
      <c r="F26" s="142" t="s">
        <v>12</v>
      </c>
      <c r="G26" s="71">
        <v>0.25</v>
      </c>
      <c r="H26" s="142" t="s">
        <v>12</v>
      </c>
      <c r="I26" s="75">
        <v>0.25</v>
      </c>
      <c r="J26" s="35" t="s">
        <v>12</v>
      </c>
      <c r="K26" s="75">
        <v>0.25</v>
      </c>
      <c r="L26" s="35"/>
      <c r="M26" s="24">
        <v>0.25</v>
      </c>
      <c r="N26" s="75">
        <f>M26+K26+I26+G26+E26+C26</f>
        <v>2.54</v>
      </c>
    </row>
    <row r="27" spans="1:14" x14ac:dyDescent="0.25">
      <c r="A27" s="186">
        <v>75.77</v>
      </c>
      <c r="B27" s="71" t="s">
        <v>53</v>
      </c>
      <c r="C27" s="156">
        <v>3.5</v>
      </c>
      <c r="D27" s="71" t="s">
        <v>53</v>
      </c>
      <c r="E27" s="156">
        <v>3.5</v>
      </c>
      <c r="F27" s="71" t="s">
        <v>53</v>
      </c>
      <c r="G27" s="71">
        <v>3.5</v>
      </c>
      <c r="H27" s="71" t="s">
        <v>53</v>
      </c>
      <c r="I27" s="75">
        <v>3.5</v>
      </c>
      <c r="J27" s="71" t="s">
        <v>53</v>
      </c>
      <c r="K27" s="75">
        <v>3.5</v>
      </c>
      <c r="L27" s="35"/>
      <c r="M27" s="24"/>
      <c r="N27" s="75">
        <f>C27+E27+G27+I27+K27</f>
        <v>17.5</v>
      </c>
    </row>
    <row r="28" spans="1:14" x14ac:dyDescent="0.25">
      <c r="A28" s="189">
        <f>SUM(A3:A27)</f>
        <v>156.97999999999999</v>
      </c>
      <c r="B28" s="79" t="s">
        <v>9</v>
      </c>
      <c r="C28" s="190">
        <f>SUM(C3:C27)</f>
        <v>8.9700000000000006</v>
      </c>
      <c r="D28" s="191"/>
      <c r="E28" s="190">
        <f>SUM(E3:E27)</f>
        <v>7.55</v>
      </c>
      <c r="F28" s="192"/>
      <c r="G28" s="193">
        <f>SUM(G3:G27)</f>
        <v>7.8599999999999994</v>
      </c>
      <c r="H28" s="193"/>
      <c r="I28" s="190">
        <f>SUM(I3:I27)</f>
        <v>4.83</v>
      </c>
      <c r="J28" s="79"/>
      <c r="K28" s="190">
        <f>SUM(K3:K27)</f>
        <v>6.76</v>
      </c>
      <c r="L28" s="191"/>
      <c r="M28" s="191">
        <v>0.25</v>
      </c>
      <c r="N28" s="190">
        <f>SUM(N3:N27)</f>
        <v>36.22</v>
      </c>
    </row>
    <row r="29" spans="1:14" x14ac:dyDescent="0.25">
      <c r="A29" s="1"/>
      <c r="B29" s="1" t="s">
        <v>22</v>
      </c>
      <c r="C29" s="1"/>
      <c r="D29" s="1"/>
      <c r="E29" s="1"/>
      <c r="F29" s="162"/>
      <c r="G29" s="1"/>
      <c r="H29" s="1" t="s">
        <v>23</v>
      </c>
      <c r="I29" s="1"/>
      <c r="J29" s="86"/>
      <c r="K29" s="1"/>
      <c r="L29" s="194"/>
      <c r="M29" s="1"/>
      <c r="N29" s="1"/>
    </row>
    <row r="30" spans="1:14" x14ac:dyDescent="0.25">
      <c r="A30" s="1"/>
      <c r="B30" s="1" t="s">
        <v>24</v>
      </c>
      <c r="C30" s="1"/>
      <c r="D30" s="1" t="str">
        <f>B1</f>
        <v>CARMEN MORALES IMBERNON</v>
      </c>
      <c r="E30" s="1"/>
      <c r="F30" s="195">
        <v>44789</v>
      </c>
      <c r="H30" s="1"/>
      <c r="I30" s="196"/>
      <c r="J30" s="194">
        <f>N28*4.33</f>
        <v>156.83259999999999</v>
      </c>
      <c r="K30" s="1"/>
      <c r="L30" s="1"/>
      <c r="M30" s="194"/>
      <c r="N30" s="1"/>
    </row>
    <row r="32" spans="1:14" x14ac:dyDescent="0.25">
      <c r="F32" t="s">
        <v>57</v>
      </c>
      <c r="I32" t="s">
        <v>58</v>
      </c>
    </row>
    <row r="33" spans="6:11" x14ac:dyDescent="0.25">
      <c r="F33" t="s">
        <v>54</v>
      </c>
      <c r="K33" t="s">
        <v>55</v>
      </c>
    </row>
    <row r="34" spans="6:11" x14ac:dyDescent="0.25">
      <c r="F34" t="s">
        <v>56</v>
      </c>
    </row>
    <row r="36" spans="6:11" x14ac:dyDescent="0.25">
      <c r="F36" t="s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0"/>
    </sheetView>
  </sheetViews>
  <sheetFormatPr baseColWidth="10" defaultRowHeight="15" x14ac:dyDescent="0.25"/>
  <cols>
    <col min="1" max="1" width="7.28515625" customWidth="1"/>
    <col min="2" max="2" width="16.5703125" customWidth="1"/>
    <col min="3" max="3" width="6.7109375" customWidth="1"/>
    <col min="5" max="5" width="6.5703125" customWidth="1"/>
    <col min="6" max="6" width="13.140625" customWidth="1"/>
    <col min="7" max="7" width="6.7109375" customWidth="1"/>
    <col min="8" max="8" width="12.5703125" customWidth="1"/>
    <col min="9" max="9" width="6.7109375" customWidth="1"/>
    <col min="11" max="11" width="5" customWidth="1"/>
    <col min="12" max="12" width="10.85546875" customWidth="1"/>
    <col min="13" max="13" width="5.5703125" customWidth="1"/>
    <col min="14" max="14" width="7" customWidth="1"/>
  </cols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/>
      <c r="B3" s="148"/>
      <c r="C3" s="149"/>
      <c r="D3" s="148" t="s">
        <v>10</v>
      </c>
      <c r="E3" s="150"/>
      <c r="F3" s="151"/>
      <c r="G3" s="197"/>
      <c r="H3" s="152"/>
      <c r="I3" s="149"/>
      <c r="J3" s="148" t="s">
        <v>10</v>
      </c>
      <c r="K3" s="93"/>
      <c r="L3" s="91"/>
      <c r="M3" s="91"/>
      <c r="N3" s="93"/>
    </row>
    <row r="4" spans="1:14" ht="12" customHeight="1" x14ac:dyDescent="0.25">
      <c r="A4" s="69">
        <v>6</v>
      </c>
      <c r="B4" s="153"/>
      <c r="C4" s="97"/>
      <c r="D4" s="95" t="s">
        <v>11</v>
      </c>
      <c r="E4" s="154">
        <v>0.7</v>
      </c>
      <c r="F4" s="155"/>
      <c r="G4" s="96"/>
      <c r="H4" s="95"/>
      <c r="I4" s="97"/>
      <c r="J4" s="95" t="s">
        <v>11</v>
      </c>
      <c r="K4" s="97">
        <v>0.69</v>
      </c>
      <c r="L4" s="155"/>
      <c r="M4" s="95"/>
      <c r="N4" s="97">
        <f>C4+E4+G4+I4+K4+M4</f>
        <v>1.39</v>
      </c>
    </row>
    <row r="5" spans="1:14" ht="11.25" customHeight="1" x14ac:dyDescent="0.25">
      <c r="A5" s="147">
        <v>7.39</v>
      </c>
      <c r="B5" s="16"/>
      <c r="C5" s="90"/>
      <c r="D5" s="65" t="s">
        <v>13</v>
      </c>
      <c r="E5" s="90"/>
      <c r="F5" s="146"/>
      <c r="G5" s="65"/>
      <c r="H5" s="65"/>
      <c r="I5" s="90"/>
      <c r="J5" s="16" t="s">
        <v>13</v>
      </c>
      <c r="K5" s="90"/>
      <c r="L5" s="16"/>
      <c r="M5" s="16"/>
      <c r="N5" s="90"/>
    </row>
    <row r="6" spans="1:14" ht="11.25" customHeight="1" x14ac:dyDescent="0.25">
      <c r="A6" s="69"/>
      <c r="B6" s="24"/>
      <c r="C6" s="75"/>
      <c r="D6" s="71" t="s">
        <v>11</v>
      </c>
      <c r="E6" s="156">
        <v>1.35</v>
      </c>
      <c r="F6" s="157"/>
      <c r="G6" s="71"/>
      <c r="H6" s="71"/>
      <c r="I6" s="75"/>
      <c r="J6" s="24" t="s">
        <v>12</v>
      </c>
      <c r="K6" s="75">
        <v>0.35</v>
      </c>
      <c r="L6" s="24"/>
      <c r="M6" s="24"/>
      <c r="N6" s="75">
        <f t="shared" ref="N6:N8" si="0">C6+E6+G6+I6+K6</f>
        <v>1.7000000000000002</v>
      </c>
    </row>
    <row r="7" spans="1:14" ht="9.75" customHeight="1" x14ac:dyDescent="0.25">
      <c r="A7" s="66"/>
      <c r="B7" s="34" t="s">
        <v>14</v>
      </c>
      <c r="C7" s="158"/>
      <c r="D7" s="159"/>
      <c r="E7" s="158"/>
      <c r="F7" s="160" t="s">
        <v>14</v>
      </c>
      <c r="G7" s="159"/>
      <c r="H7" s="159"/>
      <c r="I7" s="158"/>
      <c r="J7" s="34" t="s">
        <v>14</v>
      </c>
      <c r="K7" s="90"/>
      <c r="L7" s="16"/>
      <c r="M7" s="16"/>
      <c r="N7" s="90"/>
    </row>
    <row r="8" spans="1:14" ht="14.25" customHeight="1" x14ac:dyDescent="0.25">
      <c r="A8" s="69">
        <v>9.4700000000000006</v>
      </c>
      <c r="B8" s="35" t="s">
        <v>12</v>
      </c>
      <c r="C8" s="75">
        <v>0.33</v>
      </c>
      <c r="D8" s="142"/>
      <c r="E8" s="156"/>
      <c r="F8" s="157" t="s">
        <v>11</v>
      </c>
      <c r="G8" s="71">
        <v>1.52</v>
      </c>
      <c r="H8" s="142"/>
      <c r="I8" s="75"/>
      <c r="J8" s="161" t="s">
        <v>12</v>
      </c>
      <c r="K8" s="75">
        <v>0.33</v>
      </c>
      <c r="L8" s="24"/>
      <c r="M8" s="24"/>
      <c r="N8" s="75">
        <f t="shared" si="0"/>
        <v>2.1800000000000002</v>
      </c>
    </row>
    <row r="9" spans="1:14" x14ac:dyDescent="0.25">
      <c r="A9" s="147"/>
      <c r="B9" s="38" t="s">
        <v>15</v>
      </c>
      <c r="C9" s="90"/>
      <c r="D9" s="162"/>
      <c r="E9" s="90"/>
      <c r="F9" s="162" t="s">
        <v>15</v>
      </c>
      <c r="G9" s="65"/>
      <c r="H9" s="162"/>
      <c r="I9" s="90"/>
      <c r="J9" s="68" t="s">
        <v>15</v>
      </c>
      <c r="K9" s="90"/>
      <c r="L9" s="38"/>
      <c r="M9" s="16"/>
      <c r="N9" s="90"/>
    </row>
    <row r="10" spans="1:14" ht="9.75" customHeight="1" x14ac:dyDescent="0.25">
      <c r="A10" s="69">
        <v>7.36</v>
      </c>
      <c r="B10" s="42" t="s">
        <v>12</v>
      </c>
      <c r="C10" s="75">
        <v>0.33</v>
      </c>
      <c r="D10" s="71"/>
      <c r="E10" s="144"/>
      <c r="F10" s="157" t="s">
        <v>11</v>
      </c>
      <c r="G10" s="71">
        <v>1.03</v>
      </c>
      <c r="H10" s="157"/>
      <c r="I10" s="75"/>
      <c r="J10" s="42" t="s">
        <v>12</v>
      </c>
      <c r="K10" s="75">
        <v>0.33</v>
      </c>
      <c r="L10" s="24"/>
      <c r="M10" s="24"/>
      <c r="N10" s="75">
        <f>C10+E10+G10+I10+K10+M10</f>
        <v>1.6900000000000002</v>
      </c>
    </row>
    <row r="11" spans="1:14" x14ac:dyDescent="0.25">
      <c r="A11" s="147"/>
      <c r="B11" s="45"/>
      <c r="C11" s="163"/>
      <c r="D11" s="164" t="s">
        <v>16</v>
      </c>
      <c r="E11" s="165"/>
      <c r="F11" s="166"/>
      <c r="G11" s="198"/>
      <c r="H11" s="167"/>
      <c r="I11" s="90"/>
      <c r="J11" s="168" t="s">
        <v>17</v>
      </c>
      <c r="K11" s="90"/>
      <c r="L11" s="16"/>
      <c r="M11" s="16"/>
      <c r="N11" s="90"/>
    </row>
    <row r="12" spans="1:14" ht="10.5" customHeight="1" x14ac:dyDescent="0.25">
      <c r="A12" s="69">
        <v>5.76</v>
      </c>
      <c r="B12" s="53"/>
      <c r="C12" s="169"/>
      <c r="D12" s="142" t="s">
        <v>11</v>
      </c>
      <c r="E12" s="170">
        <v>1</v>
      </c>
      <c r="F12" s="171"/>
      <c r="G12" s="199"/>
      <c r="H12" s="142"/>
      <c r="I12" s="75"/>
      <c r="J12" s="58" t="s">
        <v>12</v>
      </c>
      <c r="K12" s="75">
        <v>0.33</v>
      </c>
      <c r="L12" s="24"/>
      <c r="M12" s="24"/>
      <c r="N12" s="75">
        <f t="shared" ref="N12:N14" si="1">C12+E12+G12+I12+K12</f>
        <v>1.33</v>
      </c>
    </row>
    <row r="13" spans="1:14" x14ac:dyDescent="0.25">
      <c r="A13" s="66"/>
      <c r="B13" s="59"/>
      <c r="C13" s="173"/>
      <c r="D13" s="65" t="s">
        <v>18</v>
      </c>
      <c r="E13" s="174"/>
      <c r="F13" s="65"/>
      <c r="G13" s="200"/>
      <c r="H13" s="175"/>
      <c r="I13" s="158"/>
      <c r="J13" s="34" t="s">
        <v>18</v>
      </c>
      <c r="K13" s="158"/>
      <c r="L13" s="34"/>
      <c r="M13" s="34"/>
      <c r="N13" s="158"/>
    </row>
    <row r="14" spans="1:14" x14ac:dyDescent="0.25">
      <c r="A14" s="69">
        <v>5</v>
      </c>
      <c r="B14" s="53"/>
      <c r="C14" s="169"/>
      <c r="D14" s="71" t="s">
        <v>11</v>
      </c>
      <c r="E14" s="172">
        <v>0.75</v>
      </c>
      <c r="F14" s="71"/>
      <c r="G14" s="199"/>
      <c r="H14" s="142"/>
      <c r="I14" s="75"/>
      <c r="J14" s="35" t="s">
        <v>19</v>
      </c>
      <c r="K14" s="75">
        <v>0.4</v>
      </c>
      <c r="L14" s="35"/>
      <c r="M14" s="24"/>
      <c r="N14" s="75">
        <f t="shared" si="1"/>
        <v>1.1499999999999999</v>
      </c>
    </row>
    <row r="15" spans="1:14" ht="12" customHeight="1" x14ac:dyDescent="0.25">
      <c r="A15" s="66"/>
      <c r="B15" s="16"/>
      <c r="C15" s="143"/>
      <c r="D15" s="16"/>
      <c r="E15" s="143"/>
      <c r="F15" s="68"/>
      <c r="G15" s="65"/>
      <c r="H15" s="16" t="s">
        <v>20</v>
      </c>
      <c r="I15" s="143"/>
      <c r="J15" s="16"/>
      <c r="K15" s="143"/>
      <c r="L15" s="16"/>
      <c r="M15" s="16"/>
      <c r="N15" s="90"/>
    </row>
    <row r="16" spans="1:14" ht="10.5" customHeight="1" x14ac:dyDescent="0.25">
      <c r="A16" s="69">
        <v>3.24</v>
      </c>
      <c r="B16" s="24"/>
      <c r="C16" s="144"/>
      <c r="D16" s="24"/>
      <c r="E16" s="144"/>
      <c r="F16" s="42"/>
      <c r="G16" s="71"/>
      <c r="H16" s="24" t="s">
        <v>11</v>
      </c>
      <c r="I16" s="144">
        <v>0.75</v>
      </c>
      <c r="J16" s="24"/>
      <c r="K16" s="144"/>
      <c r="L16" s="24"/>
      <c r="M16" s="24"/>
      <c r="N16" s="75">
        <v>0.75</v>
      </c>
    </row>
    <row r="17" spans="1:14" x14ac:dyDescent="0.25">
      <c r="A17" s="147">
        <v>6.5</v>
      </c>
      <c r="B17" s="159" t="s">
        <v>45</v>
      </c>
      <c r="C17" s="184"/>
      <c r="D17" s="159"/>
      <c r="E17" s="184"/>
      <c r="F17" s="160"/>
      <c r="G17" s="159"/>
      <c r="H17" s="34" t="s">
        <v>45</v>
      </c>
      <c r="I17" s="90"/>
      <c r="J17" s="16"/>
      <c r="K17" s="90"/>
      <c r="L17" s="16"/>
      <c r="M17" s="16"/>
      <c r="N17" s="90"/>
    </row>
    <row r="18" spans="1:14" x14ac:dyDescent="0.25">
      <c r="A18" s="66"/>
      <c r="B18" s="71" t="s">
        <v>11</v>
      </c>
      <c r="C18" s="184">
        <v>1.17</v>
      </c>
      <c r="D18" s="71"/>
      <c r="E18" s="184"/>
      <c r="F18" s="160"/>
      <c r="G18" s="159"/>
      <c r="H18" s="24" t="s">
        <v>12</v>
      </c>
      <c r="I18" s="75">
        <v>0.33</v>
      </c>
      <c r="J18" s="24"/>
      <c r="K18" s="75"/>
      <c r="L18" s="24"/>
      <c r="M18" s="24"/>
      <c r="N18" s="75">
        <f t="shared" ref="N18" si="2">C18+E18+G18+I18+K18</f>
        <v>1.5</v>
      </c>
    </row>
    <row r="19" spans="1:14" ht="12" customHeight="1" x14ac:dyDescent="0.25">
      <c r="A19" s="147"/>
      <c r="B19" s="65" t="s">
        <v>46</v>
      </c>
      <c r="C19" s="185"/>
      <c r="D19" s="65"/>
      <c r="E19" s="185"/>
      <c r="F19" s="65" t="s">
        <v>46</v>
      </c>
      <c r="G19" s="65"/>
      <c r="H19" s="65"/>
      <c r="I19" s="90"/>
      <c r="J19" s="16" t="s">
        <v>46</v>
      </c>
      <c r="K19" s="90"/>
      <c r="L19" s="16"/>
      <c r="M19" s="16"/>
      <c r="N19" s="90"/>
    </row>
    <row r="20" spans="1:14" x14ac:dyDescent="0.25">
      <c r="A20" s="69">
        <v>7.5</v>
      </c>
      <c r="B20" s="142" t="s">
        <v>12</v>
      </c>
      <c r="C20" s="156">
        <v>0.25</v>
      </c>
      <c r="D20" s="142"/>
      <c r="E20" s="156"/>
      <c r="F20" s="142" t="s">
        <v>11</v>
      </c>
      <c r="G20" s="71">
        <v>1.23</v>
      </c>
      <c r="H20" s="142"/>
      <c r="I20" s="75"/>
      <c r="J20" s="35" t="s">
        <v>19</v>
      </c>
      <c r="K20" s="75">
        <v>0.25</v>
      </c>
      <c r="L20" s="35"/>
      <c r="M20" s="24"/>
      <c r="N20" s="75">
        <f>K20+G20+C20</f>
        <v>1.73</v>
      </c>
    </row>
    <row r="21" spans="1:14" x14ac:dyDescent="0.25">
      <c r="A21" s="147">
        <v>11</v>
      </c>
      <c r="B21" s="65" t="s">
        <v>48</v>
      </c>
      <c r="C21" s="90"/>
      <c r="D21" s="65"/>
      <c r="E21" s="90"/>
      <c r="F21" s="65" t="s">
        <v>48</v>
      </c>
      <c r="G21" s="65"/>
      <c r="H21" s="65"/>
      <c r="I21" s="90"/>
      <c r="J21" s="16" t="s">
        <v>48</v>
      </c>
      <c r="K21" s="90"/>
      <c r="L21" s="16"/>
      <c r="M21" s="16"/>
      <c r="N21" s="90"/>
    </row>
    <row r="22" spans="1:14" x14ac:dyDescent="0.25">
      <c r="A22" s="186"/>
      <c r="B22" s="71" t="s">
        <v>11</v>
      </c>
      <c r="C22" s="75">
        <v>1.87</v>
      </c>
      <c r="D22" s="71"/>
      <c r="E22" s="75"/>
      <c r="F22" s="71" t="s">
        <v>49</v>
      </c>
      <c r="G22" s="71">
        <v>0.33</v>
      </c>
      <c r="H22" s="71"/>
      <c r="I22" s="75"/>
      <c r="J22" s="24" t="s">
        <v>12</v>
      </c>
      <c r="K22" s="75">
        <v>0.33</v>
      </c>
      <c r="L22" s="24"/>
      <c r="M22" s="24"/>
      <c r="N22" s="75">
        <v>2.5299999999999998</v>
      </c>
    </row>
    <row r="23" spans="1:14" x14ac:dyDescent="0.25">
      <c r="A23" s="187"/>
      <c r="B23" s="65" t="s">
        <v>50</v>
      </c>
      <c r="C23" s="185"/>
      <c r="D23" s="167"/>
      <c r="E23" s="185"/>
      <c r="F23" s="167"/>
      <c r="G23" s="65"/>
      <c r="H23" s="167"/>
      <c r="I23" s="90"/>
      <c r="J23" s="188"/>
      <c r="K23" s="90"/>
      <c r="L23" s="188"/>
      <c r="M23" s="16"/>
      <c r="N23" s="90"/>
    </row>
    <row r="24" spans="1:14" x14ac:dyDescent="0.25">
      <c r="A24" s="186">
        <v>1</v>
      </c>
      <c r="B24" s="71" t="s">
        <v>21</v>
      </c>
      <c r="C24" s="156">
        <v>0.23</v>
      </c>
      <c r="D24" s="142"/>
      <c r="E24" s="156"/>
      <c r="F24" s="142"/>
      <c r="G24" s="71"/>
      <c r="H24" s="142"/>
      <c r="I24" s="75"/>
      <c r="J24" s="35"/>
      <c r="K24" s="75"/>
      <c r="L24" s="35"/>
      <c r="M24" s="24"/>
      <c r="N24" s="75">
        <v>0.23</v>
      </c>
    </row>
    <row r="25" spans="1:14" ht="25.5" customHeight="1" x14ac:dyDescent="0.25">
      <c r="A25" s="187"/>
      <c r="B25" s="146" t="s">
        <v>51</v>
      </c>
      <c r="C25" s="185"/>
      <c r="D25" s="146" t="s">
        <v>51</v>
      </c>
      <c r="E25" s="185"/>
      <c r="F25" s="146" t="s">
        <v>51</v>
      </c>
      <c r="G25" s="65"/>
      <c r="H25" s="146" t="s">
        <v>51</v>
      </c>
      <c r="I25" s="145"/>
      <c r="J25" s="146" t="s">
        <v>51</v>
      </c>
      <c r="K25" s="90"/>
      <c r="L25" s="146" t="s">
        <v>51</v>
      </c>
      <c r="M25" s="16"/>
      <c r="N25" s="90"/>
    </row>
    <row r="26" spans="1:14" ht="14.25" customHeight="1" x14ac:dyDescent="0.25">
      <c r="A26" s="186">
        <v>10.99</v>
      </c>
      <c r="B26" s="71" t="s">
        <v>33</v>
      </c>
      <c r="C26" s="156">
        <v>1.29</v>
      </c>
      <c r="D26" s="142" t="s">
        <v>12</v>
      </c>
      <c r="E26" s="156">
        <v>0.25</v>
      </c>
      <c r="F26" s="142" t="s">
        <v>19</v>
      </c>
      <c r="G26" s="71">
        <v>0.25</v>
      </c>
      <c r="H26" s="142" t="s">
        <v>12</v>
      </c>
      <c r="I26" s="75">
        <v>0.25</v>
      </c>
      <c r="J26" s="35" t="s">
        <v>12</v>
      </c>
      <c r="K26" s="75">
        <v>0.25</v>
      </c>
      <c r="L26" s="35"/>
      <c r="M26" s="24">
        <v>0.25</v>
      </c>
      <c r="N26" s="75">
        <f>M26+K26+I26+G26+E26+C26</f>
        <v>2.54</v>
      </c>
    </row>
    <row r="27" spans="1:14" ht="14.25" customHeight="1" x14ac:dyDescent="0.25">
      <c r="A27" s="186">
        <v>75.77</v>
      </c>
      <c r="B27" s="71" t="s">
        <v>53</v>
      </c>
      <c r="C27" s="156">
        <v>3.5</v>
      </c>
      <c r="D27" s="71" t="s">
        <v>53</v>
      </c>
      <c r="E27" s="156">
        <v>3.5</v>
      </c>
      <c r="F27" s="71" t="s">
        <v>53</v>
      </c>
      <c r="G27" s="71">
        <v>3.5</v>
      </c>
      <c r="H27" s="71" t="s">
        <v>53</v>
      </c>
      <c r="I27" s="75">
        <v>3.5</v>
      </c>
      <c r="J27" s="71" t="s">
        <v>53</v>
      </c>
      <c r="K27" s="75">
        <v>3.5</v>
      </c>
      <c r="L27" s="35"/>
      <c r="M27" s="24"/>
      <c r="N27" s="75">
        <f>C27+E27+G27+I27+K27</f>
        <v>17.5</v>
      </c>
    </row>
    <row r="28" spans="1:14" x14ac:dyDescent="0.25">
      <c r="A28" s="189">
        <f>SUM(A3:A27)</f>
        <v>156.97999999999999</v>
      </c>
      <c r="B28" s="79" t="s">
        <v>9</v>
      </c>
      <c r="C28" s="190">
        <f>SUM(C3:C27)</f>
        <v>8.9700000000000006</v>
      </c>
      <c r="D28" s="191"/>
      <c r="E28" s="190">
        <f>SUM(E3:E27)</f>
        <v>7.55</v>
      </c>
      <c r="F28" s="192"/>
      <c r="G28" s="193">
        <f>SUM(G3:G27)</f>
        <v>7.8599999999999994</v>
      </c>
      <c r="H28" s="193"/>
      <c r="I28" s="190">
        <f>SUM(I3:I27)</f>
        <v>4.83</v>
      </c>
      <c r="J28" s="79"/>
      <c r="K28" s="190">
        <f>SUM(K3:K27)</f>
        <v>6.76</v>
      </c>
      <c r="L28" s="191"/>
      <c r="M28" s="191">
        <v>0.25</v>
      </c>
      <c r="N28" s="190">
        <f>SUM(N3:N27)</f>
        <v>36.22</v>
      </c>
    </row>
    <row r="29" spans="1:14" x14ac:dyDescent="0.25">
      <c r="A29" s="1"/>
      <c r="B29" s="1" t="s">
        <v>22</v>
      </c>
      <c r="C29" s="1"/>
      <c r="D29" s="1"/>
      <c r="E29" s="1"/>
      <c r="F29" s="162"/>
      <c r="G29" s="1"/>
      <c r="H29" s="1" t="s">
        <v>23</v>
      </c>
      <c r="I29" s="1"/>
      <c r="J29" s="86"/>
      <c r="K29" s="1"/>
      <c r="L29" s="194"/>
      <c r="M29" s="1"/>
      <c r="N29" s="1"/>
    </row>
    <row r="30" spans="1:14" x14ac:dyDescent="0.25">
      <c r="A30" s="1"/>
      <c r="B30" s="1" t="s">
        <v>24</v>
      </c>
      <c r="C30" s="1"/>
      <c r="D30" s="1" t="str">
        <f>B1</f>
        <v>CARMEN MORALES IMBERNON</v>
      </c>
      <c r="E30" s="1"/>
      <c r="F30" s="195">
        <v>44774</v>
      </c>
      <c r="H30" s="1"/>
      <c r="I30" s="196"/>
      <c r="J30" s="194">
        <f>N28*4.33</f>
        <v>156.83259999999999</v>
      </c>
      <c r="K30" s="1"/>
      <c r="L30" s="1"/>
      <c r="M30" s="194"/>
      <c r="N30" s="1"/>
    </row>
    <row r="33" spans="6:11" x14ac:dyDescent="0.25">
      <c r="F33" t="s">
        <v>54</v>
      </c>
      <c r="K33" t="s">
        <v>55</v>
      </c>
    </row>
    <row r="34" spans="6:11" x14ac:dyDescent="0.25">
      <c r="F34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2" workbookViewId="0">
      <selection activeCell="S37" sqref="S37"/>
    </sheetView>
  </sheetViews>
  <sheetFormatPr baseColWidth="10" defaultRowHeight="15" x14ac:dyDescent="0.25"/>
  <cols>
    <col min="1" max="1" width="7.140625" customWidth="1"/>
    <col min="2" max="2" width="13.5703125" customWidth="1"/>
    <col min="3" max="3" width="5.7109375" customWidth="1"/>
    <col min="4" max="4" width="15.28515625" customWidth="1"/>
    <col min="5" max="5" width="5.5703125" customWidth="1"/>
    <col min="6" max="6" width="22.28515625" customWidth="1"/>
    <col min="7" max="7" width="5" customWidth="1"/>
    <col min="8" max="8" width="25.140625" customWidth="1"/>
    <col min="9" max="9" width="6.140625" customWidth="1"/>
    <col min="10" max="10" width="13.7109375" customWidth="1"/>
    <col min="11" max="11" width="6.28515625" customWidth="1"/>
    <col min="12" max="12" width="4.5703125" customWidth="1"/>
    <col min="13" max="13" width="5.5703125" customWidth="1"/>
    <col min="14" max="14" width="5.28515625" customWidth="1"/>
  </cols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4.25" customHeight="1" x14ac:dyDescent="0.25">
      <c r="A3" s="147"/>
      <c r="B3" s="148"/>
      <c r="C3" s="152"/>
      <c r="D3" s="148" t="s">
        <v>10</v>
      </c>
      <c r="E3" s="151"/>
      <c r="F3" s="151"/>
      <c r="G3" s="152"/>
      <c r="H3" s="152"/>
      <c r="I3" s="152"/>
      <c r="J3" s="148" t="s">
        <v>10</v>
      </c>
      <c r="K3" s="91"/>
      <c r="L3" s="91"/>
      <c r="M3" s="91"/>
      <c r="N3" s="91"/>
    </row>
    <row r="4" spans="1:14" ht="11.25" customHeight="1" x14ac:dyDescent="0.25">
      <c r="A4" s="69">
        <v>6</v>
      </c>
      <c r="B4" s="153"/>
      <c r="C4" s="95"/>
      <c r="D4" s="95" t="s">
        <v>11</v>
      </c>
      <c r="E4" s="155">
        <v>0.7</v>
      </c>
      <c r="F4" s="155"/>
      <c r="G4" s="95"/>
      <c r="H4" s="95"/>
      <c r="I4" s="95"/>
      <c r="J4" s="95" t="s">
        <v>11</v>
      </c>
      <c r="K4" s="95">
        <v>0.69</v>
      </c>
      <c r="L4" s="155"/>
      <c r="M4" s="95"/>
      <c r="N4" s="95">
        <f>C4+E4+G4+I4+K4+M4</f>
        <v>1.39</v>
      </c>
    </row>
    <row r="5" spans="1:14" x14ac:dyDescent="0.25">
      <c r="A5" s="147">
        <v>7.39</v>
      </c>
      <c r="B5" s="16"/>
      <c r="C5" s="16"/>
      <c r="D5" s="65" t="s">
        <v>13</v>
      </c>
      <c r="E5" s="16"/>
      <c r="F5" s="146"/>
      <c r="G5" s="16"/>
      <c r="H5" s="65"/>
      <c r="I5" s="16"/>
      <c r="J5" s="16" t="s">
        <v>13</v>
      </c>
      <c r="K5" s="16"/>
      <c r="L5" s="16"/>
      <c r="M5" s="16"/>
      <c r="N5" s="90"/>
    </row>
    <row r="6" spans="1:14" ht="13.5" customHeight="1" x14ac:dyDescent="0.25">
      <c r="A6" s="69"/>
      <c r="B6" s="24"/>
      <c r="C6" s="24"/>
      <c r="D6" s="71" t="s">
        <v>11</v>
      </c>
      <c r="E6" s="35">
        <v>1.35</v>
      </c>
      <c r="F6" s="157"/>
      <c r="G6" s="24"/>
      <c r="H6" s="71"/>
      <c r="I6" s="24"/>
      <c r="J6" s="24" t="s">
        <v>12</v>
      </c>
      <c r="K6" s="24">
        <v>0.35</v>
      </c>
      <c r="L6" s="24"/>
      <c r="M6" s="24"/>
      <c r="N6" s="75">
        <f t="shared" ref="N6:N8" si="0">C6+E6+G6+I6+K6</f>
        <v>1.7000000000000002</v>
      </c>
    </row>
    <row r="7" spans="1:14" x14ac:dyDescent="0.25">
      <c r="A7" s="66"/>
      <c r="B7" s="34" t="s">
        <v>14</v>
      </c>
      <c r="C7" s="34"/>
      <c r="D7" s="159"/>
      <c r="E7" s="34"/>
      <c r="F7" s="160" t="s">
        <v>14</v>
      </c>
      <c r="G7" s="34"/>
      <c r="H7" s="159"/>
      <c r="I7" s="34"/>
      <c r="J7" s="34" t="s">
        <v>14</v>
      </c>
      <c r="K7" s="16"/>
      <c r="L7" s="16"/>
      <c r="M7" s="16"/>
      <c r="N7" s="90"/>
    </row>
    <row r="8" spans="1:14" ht="11.25" customHeight="1" x14ac:dyDescent="0.25">
      <c r="A8" s="69">
        <v>9.4700000000000006</v>
      </c>
      <c r="B8" s="35" t="s">
        <v>12</v>
      </c>
      <c r="C8" s="24">
        <v>0.33</v>
      </c>
      <c r="D8" s="142"/>
      <c r="E8" s="35"/>
      <c r="F8" s="157" t="s">
        <v>11</v>
      </c>
      <c r="G8" s="24">
        <v>1.52</v>
      </c>
      <c r="H8" s="142"/>
      <c r="I8" s="24"/>
      <c r="J8" s="161" t="s">
        <v>12</v>
      </c>
      <c r="K8" s="24">
        <v>0.33</v>
      </c>
      <c r="L8" s="24"/>
      <c r="M8" s="24"/>
      <c r="N8" s="75">
        <f t="shared" si="0"/>
        <v>2.1800000000000002</v>
      </c>
    </row>
    <row r="9" spans="1:14" x14ac:dyDescent="0.25">
      <c r="A9" s="147"/>
      <c r="B9" s="38" t="s">
        <v>15</v>
      </c>
      <c r="C9" s="16"/>
      <c r="D9" s="162"/>
      <c r="E9" s="16"/>
      <c r="F9" s="162" t="s">
        <v>15</v>
      </c>
      <c r="G9" s="16"/>
      <c r="H9" s="162"/>
      <c r="I9" s="16"/>
      <c r="J9" s="68" t="s">
        <v>15</v>
      </c>
      <c r="K9" s="16"/>
      <c r="L9" s="38"/>
      <c r="M9" s="16"/>
      <c r="N9" s="16"/>
    </row>
    <row r="10" spans="1:14" ht="13.5" customHeight="1" x14ac:dyDescent="0.25">
      <c r="A10" s="69">
        <v>7.36</v>
      </c>
      <c r="B10" s="42" t="s">
        <v>12</v>
      </c>
      <c r="C10" s="24">
        <v>0.33</v>
      </c>
      <c r="D10" s="71"/>
      <c r="E10" s="203"/>
      <c r="F10" s="157" t="s">
        <v>11</v>
      </c>
      <c r="G10" s="24">
        <v>1.03</v>
      </c>
      <c r="H10" s="157"/>
      <c r="I10" s="24"/>
      <c r="J10" s="42" t="s">
        <v>12</v>
      </c>
      <c r="K10" s="24">
        <v>0.33</v>
      </c>
      <c r="L10" s="24"/>
      <c r="M10" s="24"/>
      <c r="N10" s="24">
        <f>C10+E10+G10+I10+K10+M10</f>
        <v>1.6900000000000002</v>
      </c>
    </row>
    <row r="11" spans="1:14" ht="13.5" customHeight="1" x14ac:dyDescent="0.25">
      <c r="A11" s="147"/>
      <c r="B11" s="45"/>
      <c r="C11" s="204"/>
      <c r="D11" s="164" t="s">
        <v>16</v>
      </c>
      <c r="E11" s="205"/>
      <c r="F11" s="166"/>
      <c r="G11" s="206"/>
      <c r="H11" s="167"/>
      <c r="I11" s="16"/>
      <c r="J11" s="168" t="s">
        <v>17</v>
      </c>
      <c r="K11" s="16"/>
      <c r="L11" s="16"/>
      <c r="M11" s="16"/>
      <c r="N11" s="90"/>
    </row>
    <row r="12" spans="1:14" ht="12" customHeight="1" x14ac:dyDescent="0.25">
      <c r="A12" s="69">
        <v>5.76</v>
      </c>
      <c r="B12" s="53"/>
      <c r="C12" s="207"/>
      <c r="D12" s="142" t="s">
        <v>11</v>
      </c>
      <c r="E12" s="208">
        <v>1</v>
      </c>
      <c r="F12" s="171"/>
      <c r="G12" s="209"/>
      <c r="H12" s="142"/>
      <c r="I12" s="24"/>
      <c r="J12" s="58" t="s">
        <v>12</v>
      </c>
      <c r="K12" s="24">
        <v>0.33</v>
      </c>
      <c r="L12" s="24"/>
      <c r="M12" s="24"/>
      <c r="N12" s="75">
        <f t="shared" ref="N12:N14" si="1">C12+E12+G12+I12+K12</f>
        <v>1.33</v>
      </c>
    </row>
    <row r="13" spans="1:14" ht="13.5" customHeight="1" x14ac:dyDescent="0.25">
      <c r="A13" s="66"/>
      <c r="B13" s="59"/>
      <c r="C13" s="210"/>
      <c r="D13" s="65" t="s">
        <v>18</v>
      </c>
      <c r="E13" s="211"/>
      <c r="F13" s="65"/>
      <c r="G13" s="211"/>
      <c r="H13" s="175"/>
      <c r="I13" s="34"/>
      <c r="J13" s="34" t="s">
        <v>18</v>
      </c>
      <c r="K13" s="34"/>
      <c r="L13" s="34"/>
      <c r="M13" s="34"/>
      <c r="N13" s="158"/>
    </row>
    <row r="14" spans="1:14" x14ac:dyDescent="0.25">
      <c r="A14" s="69">
        <v>5</v>
      </c>
      <c r="B14" s="53"/>
      <c r="C14" s="207"/>
      <c r="D14" s="71" t="s">
        <v>11</v>
      </c>
      <c r="E14" s="209">
        <v>0.75</v>
      </c>
      <c r="F14" s="71"/>
      <c r="G14" s="209"/>
      <c r="H14" s="142"/>
      <c r="I14" s="24"/>
      <c r="J14" s="35" t="s">
        <v>19</v>
      </c>
      <c r="K14" s="24">
        <v>0.4</v>
      </c>
      <c r="L14" s="35"/>
      <c r="M14" s="24"/>
      <c r="N14" s="75">
        <f t="shared" si="1"/>
        <v>1.1499999999999999</v>
      </c>
    </row>
    <row r="15" spans="1:14" x14ac:dyDescent="0.25">
      <c r="A15" s="66"/>
      <c r="B15" s="16"/>
      <c r="C15" s="67"/>
      <c r="D15" s="16"/>
      <c r="E15" s="67"/>
      <c r="F15" s="68"/>
      <c r="G15" s="65"/>
      <c r="H15" s="16" t="s">
        <v>20</v>
      </c>
      <c r="I15" s="67"/>
      <c r="J15" s="16"/>
      <c r="K15" s="67"/>
      <c r="L15" s="16"/>
      <c r="M15" s="16"/>
      <c r="N15" s="16"/>
    </row>
    <row r="16" spans="1:14" ht="12.75" customHeight="1" x14ac:dyDescent="0.25">
      <c r="A16" s="69">
        <v>3.24</v>
      </c>
      <c r="B16" s="24"/>
      <c r="C16" s="70"/>
      <c r="D16" s="24"/>
      <c r="E16" s="70"/>
      <c r="F16" s="42"/>
      <c r="G16" s="71"/>
      <c r="H16" s="24" t="s">
        <v>11</v>
      </c>
      <c r="I16" s="70">
        <v>0.75</v>
      </c>
      <c r="J16" s="24"/>
      <c r="K16" s="70"/>
      <c r="L16" s="24"/>
      <c r="M16" s="24"/>
      <c r="N16" s="24">
        <v>0.75</v>
      </c>
    </row>
    <row r="17" spans="1:14" x14ac:dyDescent="0.25">
      <c r="A17" s="90"/>
      <c r="B17" s="68"/>
      <c r="C17" s="16"/>
      <c r="D17" s="68" t="s">
        <v>28</v>
      </c>
      <c r="E17" s="68"/>
      <c r="F17" s="68"/>
      <c r="G17" s="91"/>
      <c r="H17" s="68"/>
      <c r="I17" s="92"/>
      <c r="J17" s="68" t="s">
        <v>29</v>
      </c>
      <c r="K17" s="93"/>
      <c r="L17" s="16"/>
      <c r="M17" s="16"/>
      <c r="N17" s="90"/>
    </row>
    <row r="18" spans="1:14" x14ac:dyDescent="0.25">
      <c r="A18" s="75">
        <v>4.8899999999999997</v>
      </c>
      <c r="B18" s="155"/>
      <c r="C18" s="24"/>
      <c r="D18" s="24" t="s">
        <v>11</v>
      </c>
      <c r="E18" s="24">
        <v>0.8</v>
      </c>
      <c r="F18" s="42"/>
      <c r="G18" s="95"/>
      <c r="H18" s="24"/>
      <c r="I18" s="96"/>
      <c r="J18" s="24" t="s">
        <v>12</v>
      </c>
      <c r="K18" s="97">
        <v>0.33</v>
      </c>
      <c r="L18" s="24"/>
      <c r="M18" s="24"/>
      <c r="N18" s="75">
        <f>C18+E18+G18+I18+K18</f>
        <v>1.1300000000000001</v>
      </c>
    </row>
    <row r="19" spans="1:14" ht="10.5" customHeight="1" x14ac:dyDescent="0.25">
      <c r="A19" s="158"/>
      <c r="B19" s="176"/>
      <c r="C19" s="34"/>
      <c r="D19" s="177" t="s">
        <v>30</v>
      </c>
      <c r="E19" s="34"/>
      <c r="F19" s="176"/>
      <c r="G19" s="152"/>
      <c r="H19" s="176"/>
      <c r="I19" s="197"/>
      <c r="J19" s="176" t="s">
        <v>30</v>
      </c>
      <c r="K19" s="149"/>
      <c r="L19" s="176"/>
      <c r="M19" s="34"/>
      <c r="N19" s="158"/>
    </row>
    <row r="20" spans="1:14" x14ac:dyDescent="0.25">
      <c r="A20" s="75">
        <v>5.76</v>
      </c>
      <c r="B20" s="42"/>
      <c r="C20" s="24"/>
      <c r="D20" s="178" t="s">
        <v>11</v>
      </c>
      <c r="E20" s="203">
        <v>0.91</v>
      </c>
      <c r="F20" s="42"/>
      <c r="G20" s="212"/>
      <c r="H20" s="42"/>
      <c r="I20" s="201"/>
      <c r="J20" s="24" t="s">
        <v>12</v>
      </c>
      <c r="K20" s="179">
        <v>0.33</v>
      </c>
      <c r="L20" s="24"/>
      <c r="M20" s="24"/>
      <c r="N20" s="75">
        <f>C20+E20+G20+I20+K20</f>
        <v>1.24</v>
      </c>
    </row>
    <row r="21" spans="1:14" ht="14.25" customHeight="1" x14ac:dyDescent="0.25">
      <c r="A21" s="180"/>
      <c r="B21" s="181"/>
      <c r="C21" s="213"/>
      <c r="D21" s="181" t="s">
        <v>31</v>
      </c>
      <c r="E21" s="213"/>
      <c r="F21" s="68"/>
      <c r="G21" s="214"/>
      <c r="H21" s="16"/>
      <c r="I21" s="182"/>
      <c r="J21" s="16" t="s">
        <v>32</v>
      </c>
      <c r="K21" s="182"/>
      <c r="L21" s="16"/>
      <c r="M21" s="16"/>
      <c r="N21" s="90"/>
    </row>
    <row r="22" spans="1:14" ht="9.75" customHeight="1" x14ac:dyDescent="0.25">
      <c r="A22" s="183">
        <v>5</v>
      </c>
      <c r="B22" s="178"/>
      <c r="C22" s="203"/>
      <c r="D22" s="178" t="s">
        <v>12</v>
      </c>
      <c r="E22" s="203">
        <v>0.33</v>
      </c>
      <c r="F22" s="42"/>
      <c r="G22" s="212"/>
      <c r="H22" s="24"/>
      <c r="I22" s="179"/>
      <c r="J22" s="24" t="s">
        <v>33</v>
      </c>
      <c r="K22" s="179">
        <v>0.82</v>
      </c>
      <c r="L22" s="24"/>
      <c r="M22" s="24"/>
      <c r="N22" s="75">
        <f>C22+E22+G22+I22+K22</f>
        <v>1.1499999999999999</v>
      </c>
    </row>
    <row r="23" spans="1:14" ht="11.25" customHeight="1" x14ac:dyDescent="0.25">
      <c r="A23" s="215"/>
      <c r="B23" s="216"/>
      <c r="C23" s="34"/>
      <c r="D23" s="217"/>
      <c r="E23" s="218"/>
      <c r="F23" s="216"/>
      <c r="G23" s="219"/>
      <c r="H23" s="34" t="s">
        <v>34</v>
      </c>
      <c r="I23" s="220"/>
      <c r="J23" s="34"/>
      <c r="K23" s="220"/>
      <c r="L23" s="34"/>
      <c r="M23" s="34"/>
      <c r="N23" s="158"/>
    </row>
    <row r="24" spans="1:14" ht="10.5" customHeight="1" x14ac:dyDescent="0.25">
      <c r="A24" s="183">
        <v>3.5</v>
      </c>
      <c r="B24" s="42"/>
      <c r="C24" s="24"/>
      <c r="D24" s="178"/>
      <c r="E24" s="203"/>
      <c r="F24" s="42"/>
      <c r="G24" s="212"/>
      <c r="H24" s="42" t="s">
        <v>35</v>
      </c>
      <c r="I24" s="179">
        <v>0.81</v>
      </c>
      <c r="J24" s="42"/>
      <c r="K24" s="179"/>
      <c r="L24" s="24"/>
      <c r="M24" s="24"/>
      <c r="N24" s="75">
        <f>C24+E24+G24+I24+K24</f>
        <v>0.81</v>
      </c>
    </row>
    <row r="25" spans="1:14" ht="9.75" customHeight="1" x14ac:dyDescent="0.25">
      <c r="A25" s="180"/>
      <c r="B25" s="68"/>
      <c r="C25" s="16"/>
      <c r="D25" s="181"/>
      <c r="E25" s="213"/>
      <c r="F25" s="68"/>
      <c r="G25" s="214"/>
      <c r="H25" s="16" t="s">
        <v>36</v>
      </c>
      <c r="I25" s="182"/>
      <c r="J25" s="16"/>
      <c r="K25" s="182"/>
      <c r="L25" s="16"/>
      <c r="M25" s="16"/>
      <c r="N25" s="90"/>
    </row>
    <row r="26" spans="1:14" ht="10.5" customHeight="1" x14ac:dyDescent="0.25">
      <c r="A26" s="183">
        <v>0.66</v>
      </c>
      <c r="B26" s="42"/>
      <c r="C26" s="24"/>
      <c r="D26" s="178"/>
      <c r="E26" s="203"/>
      <c r="F26" s="42"/>
      <c r="G26" s="212"/>
      <c r="H26" s="24" t="s">
        <v>21</v>
      </c>
      <c r="I26" s="179">
        <v>0.15</v>
      </c>
      <c r="J26" s="24"/>
      <c r="K26" s="179"/>
      <c r="L26" s="24"/>
      <c r="M26" s="24"/>
      <c r="N26" s="75">
        <f>C26+E26+G26+I26+K26</f>
        <v>0.15</v>
      </c>
    </row>
    <row r="27" spans="1:14" x14ac:dyDescent="0.25">
      <c r="A27" s="215"/>
      <c r="B27" s="217" t="s">
        <v>37</v>
      </c>
      <c r="C27" s="218"/>
      <c r="D27" s="217"/>
      <c r="E27" s="218"/>
      <c r="F27" s="216"/>
      <c r="G27" s="219"/>
      <c r="H27" s="216"/>
      <c r="I27" s="221"/>
      <c r="J27" s="34"/>
      <c r="K27" s="220"/>
      <c r="L27" s="34"/>
      <c r="M27" s="34"/>
      <c r="N27" s="158"/>
    </row>
    <row r="28" spans="1:14" ht="21" customHeight="1" x14ac:dyDescent="0.25">
      <c r="A28" s="215">
        <v>3.96</v>
      </c>
      <c r="B28" s="222" t="s">
        <v>38</v>
      </c>
      <c r="C28" s="218">
        <v>0.91</v>
      </c>
      <c r="D28" s="222"/>
      <c r="E28" s="218"/>
      <c r="F28" s="216"/>
      <c r="G28" s="219"/>
      <c r="H28" s="216"/>
      <c r="I28" s="221"/>
      <c r="J28" s="34"/>
      <c r="K28" s="220"/>
      <c r="L28" s="34"/>
      <c r="M28" s="34"/>
      <c r="N28" s="75">
        <f>C28+E28+G28+I28+K28</f>
        <v>0.91</v>
      </c>
    </row>
    <row r="29" spans="1:14" ht="12" customHeight="1" x14ac:dyDescent="0.25">
      <c r="A29" s="180"/>
      <c r="B29" s="68"/>
      <c r="C29" s="16"/>
      <c r="D29" s="181" t="s">
        <v>39</v>
      </c>
      <c r="E29" s="213"/>
      <c r="F29" s="68"/>
      <c r="G29" s="214"/>
      <c r="H29" s="68"/>
      <c r="I29" s="202"/>
      <c r="J29" s="16" t="s">
        <v>39</v>
      </c>
      <c r="K29" s="182"/>
      <c r="L29" s="16"/>
      <c r="M29" s="16"/>
      <c r="N29" s="90"/>
    </row>
    <row r="30" spans="1:14" ht="12.75" customHeight="1" x14ac:dyDescent="0.25">
      <c r="A30" s="183">
        <v>11.46</v>
      </c>
      <c r="B30" s="42"/>
      <c r="C30" s="24"/>
      <c r="D30" s="178" t="s">
        <v>11</v>
      </c>
      <c r="E30" s="203">
        <v>1.32</v>
      </c>
      <c r="F30" s="42"/>
      <c r="G30" s="212"/>
      <c r="H30" s="42"/>
      <c r="I30" s="201"/>
      <c r="J30" s="24" t="s">
        <v>33</v>
      </c>
      <c r="K30" s="179">
        <v>1.32</v>
      </c>
      <c r="L30" s="24"/>
      <c r="M30" s="24"/>
      <c r="N30" s="75">
        <f>C30+E30+G30+I30+K30</f>
        <v>2.64</v>
      </c>
    </row>
    <row r="31" spans="1:14" x14ac:dyDescent="0.25">
      <c r="A31" s="180"/>
      <c r="B31" s="68"/>
      <c r="C31" s="16"/>
      <c r="D31" s="181"/>
      <c r="E31" s="213"/>
      <c r="F31" s="68"/>
      <c r="G31" s="214"/>
      <c r="H31" s="68"/>
      <c r="I31" s="202"/>
      <c r="J31" s="16" t="s">
        <v>40</v>
      </c>
      <c r="K31" s="182"/>
      <c r="L31" s="16"/>
      <c r="M31" s="16"/>
      <c r="N31" s="90"/>
    </row>
    <row r="32" spans="1:14" x14ac:dyDescent="0.25">
      <c r="A32" s="183">
        <v>0.66</v>
      </c>
      <c r="B32" s="42"/>
      <c r="C32" s="24"/>
      <c r="D32" s="178"/>
      <c r="E32" s="203"/>
      <c r="F32" s="42"/>
      <c r="G32" s="212"/>
      <c r="H32" s="42"/>
      <c r="I32" s="201"/>
      <c r="J32" s="24"/>
      <c r="K32" s="179">
        <v>0.15</v>
      </c>
      <c r="L32" s="24"/>
      <c r="M32" s="24"/>
      <c r="N32" s="75">
        <f>C32+E32+G32+I32+K32</f>
        <v>0.15</v>
      </c>
    </row>
    <row r="33" spans="1:14" ht="12.75" customHeight="1" x14ac:dyDescent="0.25">
      <c r="A33" s="90">
        <v>4.5</v>
      </c>
      <c r="B33" s="16"/>
      <c r="C33" s="16"/>
      <c r="D33" s="16" t="s">
        <v>41</v>
      </c>
      <c r="E33" s="16"/>
      <c r="F33" s="68"/>
      <c r="G33" s="91"/>
      <c r="H33" s="16"/>
      <c r="I33" s="93"/>
      <c r="J33" s="16" t="s">
        <v>41</v>
      </c>
      <c r="K33" s="93"/>
      <c r="L33" s="16"/>
      <c r="M33" s="16"/>
      <c r="N33" s="90"/>
    </row>
    <row r="34" spans="1:14" ht="9" customHeight="1" x14ac:dyDescent="0.25">
      <c r="A34" s="75"/>
      <c r="B34" s="24"/>
      <c r="C34" s="24"/>
      <c r="D34" s="24" t="s">
        <v>12</v>
      </c>
      <c r="E34" s="24">
        <v>0.37</v>
      </c>
      <c r="F34" s="42"/>
      <c r="G34" s="95"/>
      <c r="H34" s="42"/>
      <c r="I34" s="97"/>
      <c r="J34" s="42" t="s">
        <v>11</v>
      </c>
      <c r="K34" s="97">
        <v>0.66</v>
      </c>
      <c r="L34" s="24"/>
      <c r="M34" s="24"/>
      <c r="N34" s="75">
        <f t="shared" ref="N34" si="2">C34+E34+G34+I34+K34</f>
        <v>1.03</v>
      </c>
    </row>
    <row r="35" spans="1:14" ht="13.5" customHeight="1" x14ac:dyDescent="0.25">
      <c r="A35" s="180"/>
      <c r="B35" s="16"/>
      <c r="C35" s="223"/>
      <c r="D35" s="181"/>
      <c r="E35" s="213"/>
      <c r="F35" s="68" t="s">
        <v>42</v>
      </c>
      <c r="G35" s="91"/>
      <c r="H35" s="16"/>
      <c r="I35" s="224"/>
      <c r="J35" s="16"/>
      <c r="K35" s="225"/>
      <c r="L35" s="16"/>
      <c r="M35" s="16"/>
      <c r="N35" s="90"/>
    </row>
    <row r="36" spans="1:14" ht="11.25" customHeight="1" x14ac:dyDescent="0.25">
      <c r="A36" s="183">
        <v>3.74</v>
      </c>
      <c r="B36" s="24"/>
      <c r="C36" s="226"/>
      <c r="D36" s="178"/>
      <c r="E36" s="203"/>
      <c r="F36" s="42" t="s">
        <v>11</v>
      </c>
      <c r="G36" s="95">
        <v>0.86</v>
      </c>
      <c r="H36" s="24"/>
      <c r="I36" s="227"/>
      <c r="J36" s="24"/>
      <c r="K36" s="228"/>
      <c r="L36" s="24"/>
      <c r="M36" s="24"/>
      <c r="N36" s="75">
        <f>C36+E36+G36+I36+K36</f>
        <v>0.86</v>
      </c>
    </row>
    <row r="37" spans="1:14" ht="12" customHeight="1" x14ac:dyDescent="0.25">
      <c r="A37" s="147">
        <v>6.5</v>
      </c>
      <c r="B37" s="159" t="s">
        <v>45</v>
      </c>
      <c r="C37" s="229"/>
      <c r="D37" s="159"/>
      <c r="E37" s="229"/>
      <c r="F37" s="160"/>
      <c r="G37" s="34"/>
      <c r="H37" s="34" t="s">
        <v>45</v>
      </c>
      <c r="I37" s="16"/>
      <c r="J37" s="16"/>
      <c r="K37" s="16"/>
      <c r="L37" s="16"/>
      <c r="M37" s="16"/>
      <c r="N37" s="90"/>
    </row>
    <row r="38" spans="1:14" ht="12" customHeight="1" x14ac:dyDescent="0.25">
      <c r="A38" s="66"/>
      <c r="B38" s="71" t="s">
        <v>11</v>
      </c>
      <c r="C38" s="229">
        <v>1.17</v>
      </c>
      <c r="D38" s="71"/>
      <c r="E38" s="229"/>
      <c r="F38" s="160"/>
      <c r="G38" s="34"/>
      <c r="H38" s="24" t="s">
        <v>12</v>
      </c>
      <c r="I38" s="24">
        <v>0.33</v>
      </c>
      <c r="J38" s="24"/>
      <c r="K38" s="24"/>
      <c r="L38" s="24"/>
      <c r="M38" s="24"/>
      <c r="N38" s="75">
        <f t="shared" ref="N38" si="3">C38+E38+G38+I38+K38</f>
        <v>1.5</v>
      </c>
    </row>
    <row r="39" spans="1:14" ht="12.75" customHeight="1" x14ac:dyDescent="0.25">
      <c r="A39" s="147"/>
      <c r="B39" s="65" t="s">
        <v>46</v>
      </c>
      <c r="C39" s="188"/>
      <c r="D39" s="65"/>
      <c r="E39" s="188"/>
      <c r="F39" s="65" t="s">
        <v>46</v>
      </c>
      <c r="G39" s="16"/>
      <c r="H39" s="65"/>
      <c r="I39" s="16"/>
      <c r="J39" s="16" t="s">
        <v>46</v>
      </c>
      <c r="K39" s="16"/>
      <c r="L39" s="16"/>
      <c r="M39" s="16"/>
      <c r="N39" s="90"/>
    </row>
    <row r="40" spans="1:14" ht="13.5" customHeight="1" x14ac:dyDescent="0.25">
      <c r="A40" s="69">
        <v>7.5</v>
      </c>
      <c r="B40" s="142" t="s">
        <v>12</v>
      </c>
      <c r="C40" s="35">
        <v>0.25</v>
      </c>
      <c r="D40" s="142"/>
      <c r="E40" s="35"/>
      <c r="F40" s="142" t="s">
        <v>11</v>
      </c>
      <c r="G40" s="24">
        <v>1.23</v>
      </c>
      <c r="H40" s="142"/>
      <c r="I40" s="24"/>
      <c r="J40" s="35" t="s">
        <v>19</v>
      </c>
      <c r="K40" s="24">
        <v>0.25</v>
      </c>
      <c r="L40" s="35"/>
      <c r="M40" s="24"/>
      <c r="N40" s="75">
        <f>K40+G40+C40</f>
        <v>1.73</v>
      </c>
    </row>
    <row r="41" spans="1:14" x14ac:dyDescent="0.25">
      <c r="A41" s="189">
        <f>SUM(A3:A40)</f>
        <v>102.34999999999998</v>
      </c>
      <c r="B41" s="79" t="s">
        <v>9</v>
      </c>
      <c r="C41" s="230">
        <f>SUM(C3:C40)</f>
        <v>2.99</v>
      </c>
      <c r="D41" s="191"/>
      <c r="E41" s="230">
        <f>SUM(E3:E40)</f>
        <v>7.53</v>
      </c>
      <c r="F41" s="192"/>
      <c r="G41" s="230">
        <f>SUM(G3:G40)</f>
        <v>4.6399999999999997</v>
      </c>
      <c r="H41" s="193"/>
      <c r="I41" s="230">
        <f>SUM(I3:I40)</f>
        <v>2.04</v>
      </c>
      <c r="J41" s="79"/>
      <c r="K41" s="230">
        <f>SUM(K3:K40)</f>
        <v>6.2900000000000009</v>
      </c>
      <c r="L41" s="191"/>
      <c r="M41" s="191"/>
      <c r="N41" s="230">
        <f>SUM(N3:N40)</f>
        <v>23.490000000000002</v>
      </c>
    </row>
    <row r="42" spans="1:14" x14ac:dyDescent="0.25">
      <c r="A42" s="1"/>
      <c r="B42" s="1" t="s">
        <v>22</v>
      </c>
      <c r="C42" s="1"/>
      <c r="D42" s="1"/>
      <c r="E42" s="1"/>
      <c r="F42" s="162"/>
      <c r="G42" s="1"/>
      <c r="H42" s="1" t="s">
        <v>23</v>
      </c>
      <c r="I42" s="1"/>
      <c r="J42" s="86"/>
      <c r="K42" s="1"/>
      <c r="L42" s="194"/>
      <c r="M42" s="1"/>
      <c r="N42" s="1"/>
    </row>
    <row r="43" spans="1:14" x14ac:dyDescent="0.25">
      <c r="A43" s="1"/>
      <c r="B43" s="1" t="s">
        <v>24</v>
      </c>
      <c r="C43" s="1"/>
      <c r="D43" s="1" t="str">
        <f>B1</f>
        <v>CARMEN MORALES IMBERNON</v>
      </c>
      <c r="E43" s="1"/>
      <c r="F43" s="231"/>
      <c r="G43" s="1" t="s">
        <v>47</v>
      </c>
      <c r="H43" s="1"/>
      <c r="I43" s="196"/>
      <c r="J43" s="194">
        <f>N41*4.33</f>
        <v>101.71170000000001</v>
      </c>
      <c r="K43" s="1"/>
      <c r="L43" s="1"/>
      <c r="M43" s="194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F45" t="s">
        <v>52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3" workbookViewId="0">
      <selection activeCell="I49" sqref="I49"/>
    </sheetView>
  </sheetViews>
  <sheetFormatPr baseColWidth="10" defaultColWidth="9.140625" defaultRowHeight="15" x14ac:dyDescent="0.25"/>
  <cols>
    <col min="1" max="1" width="8.28515625" customWidth="1"/>
    <col min="2" max="2" width="17.7109375" customWidth="1"/>
    <col min="3" max="3" width="4.7109375" customWidth="1"/>
    <col min="4" max="4" width="14.7109375" customWidth="1"/>
    <col min="5" max="5" width="5.140625" customWidth="1"/>
    <col min="6" max="6" width="20.28515625" customWidth="1"/>
    <col min="7" max="7" width="4.85546875" customWidth="1"/>
    <col min="8" max="8" width="11.140625" customWidth="1"/>
    <col min="9" max="9" width="5" customWidth="1"/>
    <col min="10" max="10" width="25.140625" customWidth="1"/>
    <col min="11" max="11" width="5.140625" customWidth="1"/>
    <col min="12" max="12" width="1.28515625" customWidth="1"/>
    <col min="13" max="13" width="2.85546875" customWidth="1"/>
    <col min="14" max="14" width="6" customWidth="1"/>
  </cols>
  <sheetData>
    <row r="1" spans="1:14" x14ac:dyDescent="0.25">
      <c r="B1" s="1" t="s">
        <v>43</v>
      </c>
      <c r="F1" s="2"/>
    </row>
    <row r="2" spans="1:14" ht="12" customHeight="1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5.75" customHeight="1" x14ac:dyDescent="0.25">
      <c r="A3" s="6"/>
      <c r="B3" s="7"/>
      <c r="C3" s="8"/>
      <c r="D3" s="7" t="s">
        <v>10</v>
      </c>
      <c r="E3" s="9"/>
      <c r="F3" s="9"/>
      <c r="G3" s="8"/>
      <c r="H3" s="8"/>
      <c r="I3" s="8"/>
      <c r="J3" s="7" t="s">
        <v>10</v>
      </c>
      <c r="K3" s="10"/>
      <c r="L3" s="10"/>
      <c r="M3" s="10"/>
      <c r="N3" s="10"/>
    </row>
    <row r="4" spans="1:14" ht="11.25" customHeight="1" x14ac:dyDescent="0.25">
      <c r="A4" s="11">
        <v>6</v>
      </c>
      <c r="B4" s="12"/>
      <c r="C4" s="13"/>
      <c r="D4" s="13" t="s">
        <v>11</v>
      </c>
      <c r="E4" s="14">
        <v>0.7</v>
      </c>
      <c r="F4" s="14"/>
      <c r="G4" s="13"/>
      <c r="H4" s="13"/>
      <c r="I4" s="13"/>
      <c r="J4" s="13" t="s">
        <v>11</v>
      </c>
      <c r="K4" s="13">
        <v>0.69</v>
      </c>
      <c r="L4" s="14"/>
      <c r="M4" s="13"/>
      <c r="N4" s="13">
        <f>C4+E4+G4+I4+K4+M4</f>
        <v>1.39</v>
      </c>
    </row>
    <row r="5" spans="1:14" ht="12.75" customHeight="1" x14ac:dyDescent="0.25">
      <c r="A5" s="15">
        <v>7.39</v>
      </c>
      <c r="B5" s="16"/>
      <c r="C5" s="20"/>
      <c r="D5" s="29" t="s">
        <v>13</v>
      </c>
      <c r="E5" s="20"/>
      <c r="F5" s="30"/>
      <c r="G5" s="20"/>
      <c r="H5" s="29"/>
      <c r="I5" s="20"/>
      <c r="J5" s="20" t="s">
        <v>13</v>
      </c>
      <c r="K5" s="20"/>
      <c r="L5" s="20"/>
      <c r="M5" s="21"/>
      <c r="N5" s="22"/>
    </row>
    <row r="6" spans="1:14" ht="12.75" customHeight="1" x14ac:dyDescent="0.25">
      <c r="A6" s="31"/>
      <c r="B6" s="24"/>
      <c r="C6" s="26"/>
      <c r="D6" s="25" t="s">
        <v>11</v>
      </c>
      <c r="E6" s="32">
        <v>1.35</v>
      </c>
      <c r="F6" s="33"/>
      <c r="G6" s="26"/>
      <c r="H6" s="25"/>
      <c r="I6" s="26"/>
      <c r="J6" s="26" t="s">
        <v>12</v>
      </c>
      <c r="K6" s="26">
        <v>0.35</v>
      </c>
      <c r="L6" s="26"/>
      <c r="M6" s="27"/>
      <c r="N6" s="28">
        <f t="shared" ref="N6:N8" si="0">C6+E6+G6+I6+K6</f>
        <v>1.7000000000000002</v>
      </c>
    </row>
    <row r="7" spans="1:14" ht="14.25" customHeight="1" x14ac:dyDescent="0.25">
      <c r="A7" s="23"/>
      <c r="B7" s="34" t="s">
        <v>14</v>
      </c>
      <c r="C7" s="17"/>
      <c r="D7" s="18"/>
      <c r="E7" s="17"/>
      <c r="F7" s="19" t="s">
        <v>14</v>
      </c>
      <c r="G7" s="17"/>
      <c r="H7" s="18"/>
      <c r="I7" s="17"/>
      <c r="J7" s="17" t="s">
        <v>14</v>
      </c>
      <c r="K7" s="20"/>
      <c r="L7" s="20"/>
      <c r="M7" s="21"/>
      <c r="N7" s="22"/>
    </row>
    <row r="8" spans="1:14" ht="12" customHeight="1" x14ac:dyDescent="0.25">
      <c r="A8" s="31">
        <v>9.4700000000000006</v>
      </c>
      <c r="B8" s="35" t="s">
        <v>12</v>
      </c>
      <c r="C8" s="26">
        <v>0.33</v>
      </c>
      <c r="D8" s="36"/>
      <c r="E8" s="32"/>
      <c r="F8" s="33" t="s">
        <v>11</v>
      </c>
      <c r="G8" s="26">
        <v>1.52</v>
      </c>
      <c r="H8" s="36"/>
      <c r="I8" s="26"/>
      <c r="J8" s="37" t="s">
        <v>12</v>
      </c>
      <c r="K8" s="26">
        <v>0.33</v>
      </c>
      <c r="L8" s="26"/>
      <c r="M8" s="27"/>
      <c r="N8" s="28">
        <f t="shared" si="0"/>
        <v>2.1800000000000002</v>
      </c>
    </row>
    <row r="9" spans="1:14" ht="14.25" customHeight="1" x14ac:dyDescent="0.25">
      <c r="A9" s="6"/>
      <c r="B9" s="38" t="s">
        <v>15</v>
      </c>
      <c r="C9" s="20"/>
      <c r="D9" s="39"/>
      <c r="E9" s="20"/>
      <c r="F9" s="39" t="s">
        <v>15</v>
      </c>
      <c r="G9" s="20"/>
      <c r="H9" s="39"/>
      <c r="I9" s="20"/>
      <c r="J9" s="40" t="s">
        <v>15</v>
      </c>
      <c r="K9" s="20"/>
      <c r="L9" s="41"/>
      <c r="M9" s="21"/>
      <c r="N9" s="21"/>
    </row>
    <row r="10" spans="1:14" ht="12.75" customHeight="1" x14ac:dyDescent="0.25">
      <c r="A10" s="11">
        <v>7.36</v>
      </c>
      <c r="B10" s="42" t="s">
        <v>12</v>
      </c>
      <c r="C10" s="26">
        <v>0.33</v>
      </c>
      <c r="D10" s="25"/>
      <c r="E10" s="43"/>
      <c r="F10" s="33" t="s">
        <v>11</v>
      </c>
      <c r="G10" s="26">
        <v>1.03</v>
      </c>
      <c r="H10" s="33"/>
      <c r="I10" s="26"/>
      <c r="J10" s="44" t="s">
        <v>12</v>
      </c>
      <c r="K10" s="26">
        <v>0.33</v>
      </c>
      <c r="L10" s="26"/>
      <c r="M10" s="27"/>
      <c r="N10" s="27">
        <f>C10+E10+G10+I10+K10+M10</f>
        <v>1.6900000000000002</v>
      </c>
    </row>
    <row r="11" spans="1:14" ht="13.5" customHeight="1" x14ac:dyDescent="0.25">
      <c r="A11" s="15"/>
      <c r="B11" s="45"/>
      <c r="C11" s="46"/>
      <c r="D11" s="47" t="s">
        <v>16</v>
      </c>
      <c r="E11" s="48"/>
      <c r="F11" s="49"/>
      <c r="G11" s="50"/>
      <c r="H11" s="51"/>
      <c r="I11" s="20"/>
      <c r="J11" s="52" t="s">
        <v>17</v>
      </c>
      <c r="K11" s="20"/>
      <c r="L11" s="20"/>
      <c r="M11" s="21"/>
      <c r="N11" s="22"/>
    </row>
    <row r="12" spans="1:14" ht="10.5" customHeight="1" x14ac:dyDescent="0.25">
      <c r="A12" s="31">
        <v>5.76</v>
      </c>
      <c r="B12" s="53"/>
      <c r="C12" s="54"/>
      <c r="D12" s="36" t="s">
        <v>11</v>
      </c>
      <c r="E12" s="55">
        <v>1</v>
      </c>
      <c r="F12" s="56"/>
      <c r="G12" s="57"/>
      <c r="H12" s="36"/>
      <c r="I12" s="26"/>
      <c r="J12" s="58" t="s">
        <v>12</v>
      </c>
      <c r="K12" s="26">
        <v>0.33</v>
      </c>
      <c r="L12" s="26"/>
      <c r="M12" s="27"/>
      <c r="N12" s="28">
        <f t="shared" ref="N12:N14" si="1">C12+E12+G12+I12+K12</f>
        <v>1.33</v>
      </c>
    </row>
    <row r="13" spans="1:14" ht="13.5" customHeight="1" x14ac:dyDescent="0.25">
      <c r="A13" s="23"/>
      <c r="B13" s="59"/>
      <c r="C13" s="60"/>
      <c r="D13" s="29" t="s">
        <v>18</v>
      </c>
      <c r="E13" s="61"/>
      <c r="F13" s="29"/>
      <c r="G13" s="61"/>
      <c r="H13" s="62"/>
      <c r="I13" s="17"/>
      <c r="J13" s="17" t="s">
        <v>18</v>
      </c>
      <c r="K13" s="63"/>
      <c r="L13" s="17"/>
      <c r="M13" s="63"/>
      <c r="N13" s="64"/>
    </row>
    <row r="14" spans="1:14" ht="11.25" customHeight="1" x14ac:dyDescent="0.25">
      <c r="A14" s="31">
        <v>5</v>
      </c>
      <c r="B14" s="53"/>
      <c r="C14" s="54"/>
      <c r="D14" s="25" t="s">
        <v>11</v>
      </c>
      <c r="E14" s="57">
        <v>0.75</v>
      </c>
      <c r="F14" s="25"/>
      <c r="G14" s="57"/>
      <c r="H14" s="36"/>
      <c r="I14" s="26"/>
      <c r="J14" s="32" t="s">
        <v>19</v>
      </c>
      <c r="K14" s="27">
        <v>0.4</v>
      </c>
      <c r="L14" s="32"/>
      <c r="M14" s="27"/>
      <c r="N14" s="28">
        <f t="shared" si="1"/>
        <v>1.1499999999999999</v>
      </c>
    </row>
    <row r="15" spans="1:14" x14ac:dyDescent="0.25">
      <c r="A15" s="66"/>
      <c r="B15" s="16"/>
      <c r="C15" s="67"/>
      <c r="D15" s="16"/>
      <c r="E15" s="67"/>
      <c r="F15" s="68"/>
      <c r="G15" s="65"/>
      <c r="H15" s="16" t="s">
        <v>20</v>
      </c>
      <c r="I15" s="67"/>
      <c r="J15" s="16"/>
      <c r="K15" s="67"/>
      <c r="L15" s="16"/>
      <c r="M15" s="16"/>
      <c r="N15" s="16"/>
    </row>
    <row r="16" spans="1:14" ht="12.75" customHeight="1" x14ac:dyDescent="0.25">
      <c r="A16" s="69">
        <v>3.24</v>
      </c>
      <c r="B16" s="24"/>
      <c r="C16" s="70"/>
      <c r="D16" s="24"/>
      <c r="E16" s="70"/>
      <c r="F16" s="42"/>
      <c r="G16" s="71"/>
      <c r="H16" s="24" t="s">
        <v>11</v>
      </c>
      <c r="I16" s="70">
        <v>0.75</v>
      </c>
      <c r="J16" s="24"/>
      <c r="K16" s="70"/>
      <c r="L16" s="24"/>
      <c r="M16" s="24"/>
      <c r="N16" s="24">
        <v>0.75</v>
      </c>
    </row>
    <row r="17" spans="1:14" ht="11.25" customHeight="1" x14ac:dyDescent="0.25">
      <c r="A17" s="90"/>
      <c r="B17" s="68"/>
      <c r="C17" s="16"/>
      <c r="D17" s="68" t="s">
        <v>28</v>
      </c>
      <c r="E17" s="68"/>
      <c r="F17" s="68"/>
      <c r="G17" s="91"/>
      <c r="H17" s="68"/>
      <c r="I17" s="92"/>
      <c r="J17" s="68" t="s">
        <v>29</v>
      </c>
      <c r="K17" s="93"/>
      <c r="L17" s="16"/>
      <c r="M17" s="16"/>
      <c r="N17" s="90"/>
    </row>
    <row r="18" spans="1:14" ht="12" customHeight="1" x14ac:dyDescent="0.25">
      <c r="A18" s="75">
        <v>4.8899999999999997</v>
      </c>
      <c r="B18" s="94"/>
      <c r="C18" s="24"/>
      <c r="D18" s="24" t="s">
        <v>11</v>
      </c>
      <c r="E18" s="24">
        <v>0.8</v>
      </c>
      <c r="F18" s="42"/>
      <c r="G18" s="95"/>
      <c r="H18" s="24"/>
      <c r="I18" s="96"/>
      <c r="J18" s="24" t="s">
        <v>12</v>
      </c>
      <c r="K18" s="97">
        <v>0.33</v>
      </c>
      <c r="L18" s="24"/>
      <c r="M18" s="24"/>
      <c r="N18" s="75">
        <f>C18+E18+G18+I18+K18</f>
        <v>1.1300000000000001</v>
      </c>
    </row>
    <row r="19" spans="1:14" x14ac:dyDescent="0.25">
      <c r="A19" s="64"/>
      <c r="B19" s="98"/>
      <c r="C19" s="63"/>
      <c r="D19" s="99" t="s">
        <v>30</v>
      </c>
      <c r="E19" s="63"/>
      <c r="F19" s="98"/>
      <c r="G19" s="8"/>
      <c r="H19" s="98"/>
      <c r="I19" s="100"/>
      <c r="J19" s="98" t="s">
        <v>30</v>
      </c>
      <c r="K19" s="101"/>
      <c r="L19" s="98"/>
      <c r="M19" s="63"/>
      <c r="N19" s="64"/>
    </row>
    <row r="20" spans="1:14" ht="11.25" customHeight="1" x14ac:dyDescent="0.25">
      <c r="A20" s="28">
        <v>5.76</v>
      </c>
      <c r="B20" s="77"/>
      <c r="C20" s="27"/>
      <c r="D20" s="102" t="s">
        <v>11</v>
      </c>
      <c r="E20" s="103">
        <v>0.91</v>
      </c>
      <c r="F20" s="77"/>
      <c r="G20" s="104"/>
      <c r="H20" s="77"/>
      <c r="I20" s="105"/>
      <c r="J20" s="27" t="s">
        <v>12</v>
      </c>
      <c r="K20" s="74">
        <v>0.33</v>
      </c>
      <c r="L20" s="27"/>
      <c r="M20" s="27"/>
      <c r="N20" s="75">
        <f>C20+E20+G20+I20+K20</f>
        <v>1.24</v>
      </c>
    </row>
    <row r="21" spans="1:14" ht="12.75" customHeight="1" x14ac:dyDescent="0.25">
      <c r="A21" s="106"/>
      <c r="B21" s="107"/>
      <c r="C21" s="108"/>
      <c r="D21" s="107" t="s">
        <v>31</v>
      </c>
      <c r="E21" s="108"/>
      <c r="F21" s="76"/>
      <c r="G21" s="109"/>
      <c r="H21" s="21"/>
      <c r="I21" s="111"/>
      <c r="J21" s="21" t="s">
        <v>32</v>
      </c>
      <c r="K21" s="111"/>
      <c r="L21" s="21"/>
      <c r="M21" s="21"/>
      <c r="N21" s="22"/>
    </row>
    <row r="22" spans="1:14" ht="10.5" customHeight="1" x14ac:dyDescent="0.25">
      <c r="A22" s="112">
        <v>5</v>
      </c>
      <c r="B22" s="102"/>
      <c r="C22" s="103"/>
      <c r="D22" s="102" t="s">
        <v>12</v>
      </c>
      <c r="E22" s="103">
        <v>0.33</v>
      </c>
      <c r="F22" s="77"/>
      <c r="G22" s="104"/>
      <c r="H22" s="27"/>
      <c r="I22" s="74"/>
      <c r="J22" s="27" t="s">
        <v>33</v>
      </c>
      <c r="K22" s="74">
        <v>0.82</v>
      </c>
      <c r="L22" s="27"/>
      <c r="M22" s="27"/>
      <c r="N22" s="75">
        <f>C22+E22+G22+I22+K22</f>
        <v>1.1499999999999999</v>
      </c>
    </row>
    <row r="23" spans="1:14" x14ac:dyDescent="0.25">
      <c r="A23" s="113"/>
      <c r="B23" s="114"/>
      <c r="C23" s="63"/>
      <c r="D23" s="115"/>
      <c r="E23" s="116"/>
      <c r="F23" s="114"/>
      <c r="G23" s="117"/>
      <c r="H23" s="63" t="s">
        <v>34</v>
      </c>
      <c r="I23" s="119"/>
      <c r="J23" s="63"/>
      <c r="K23" s="119"/>
      <c r="L23" s="63"/>
      <c r="M23" s="63"/>
      <c r="N23" s="64"/>
    </row>
    <row r="24" spans="1:14" ht="15" customHeight="1" x14ac:dyDescent="0.25">
      <c r="A24" s="112">
        <v>3.5</v>
      </c>
      <c r="B24" s="77"/>
      <c r="C24" s="27"/>
      <c r="D24" s="102"/>
      <c r="E24" s="103"/>
      <c r="F24" s="77"/>
      <c r="G24" s="104"/>
      <c r="H24" s="77" t="s">
        <v>35</v>
      </c>
      <c r="I24" s="74">
        <v>0.81</v>
      </c>
      <c r="J24" s="77"/>
      <c r="K24" s="74"/>
      <c r="L24" s="27"/>
      <c r="M24" s="27"/>
      <c r="N24" s="75">
        <f>C24+E24+G24+I24+K24</f>
        <v>0.81</v>
      </c>
    </row>
    <row r="25" spans="1:14" ht="13.5" customHeight="1" x14ac:dyDescent="0.25">
      <c r="A25" s="106"/>
      <c r="B25" s="76"/>
      <c r="C25" s="21"/>
      <c r="D25" s="107"/>
      <c r="E25" s="108"/>
      <c r="F25" s="76"/>
      <c r="G25" s="109"/>
      <c r="H25" s="21" t="s">
        <v>36</v>
      </c>
      <c r="I25" s="111"/>
      <c r="J25" s="21"/>
      <c r="K25" s="111"/>
      <c r="L25" s="21"/>
      <c r="M25" s="21"/>
      <c r="N25" s="90"/>
    </row>
    <row r="26" spans="1:14" ht="14.25" customHeight="1" x14ac:dyDescent="0.25">
      <c r="A26" s="112">
        <v>0.66</v>
      </c>
      <c r="B26" s="77"/>
      <c r="C26" s="27"/>
      <c r="D26" s="102"/>
      <c r="E26" s="103"/>
      <c r="F26" s="77"/>
      <c r="G26" s="104"/>
      <c r="H26" s="27" t="s">
        <v>21</v>
      </c>
      <c r="I26" s="74">
        <v>0.15</v>
      </c>
      <c r="J26" s="27"/>
      <c r="K26" s="74"/>
      <c r="L26" s="27"/>
      <c r="M26" s="27"/>
      <c r="N26" s="75">
        <f>C26+E26+G26+I26+K26</f>
        <v>0.15</v>
      </c>
    </row>
    <row r="27" spans="1:14" x14ac:dyDescent="0.25">
      <c r="A27" s="113"/>
      <c r="B27" s="115" t="s">
        <v>37</v>
      </c>
      <c r="C27" s="116"/>
      <c r="D27" s="115"/>
      <c r="E27" s="116"/>
      <c r="F27" s="114"/>
      <c r="G27" s="117"/>
      <c r="H27" s="114"/>
      <c r="I27" s="118"/>
      <c r="J27" s="63"/>
      <c r="K27" s="119"/>
      <c r="L27" s="63"/>
      <c r="M27" s="63"/>
      <c r="N27" s="64"/>
    </row>
    <row r="28" spans="1:14" ht="20.25" customHeight="1" x14ac:dyDescent="0.25">
      <c r="A28" s="113">
        <v>3.96</v>
      </c>
      <c r="B28" s="141" t="s">
        <v>38</v>
      </c>
      <c r="C28" s="116">
        <v>0.91</v>
      </c>
      <c r="D28" s="120"/>
      <c r="E28" s="116"/>
      <c r="F28" s="114"/>
      <c r="G28" s="117"/>
      <c r="H28" s="114"/>
      <c r="I28" s="118"/>
      <c r="J28" s="63"/>
      <c r="K28" s="119"/>
      <c r="L28" s="63"/>
      <c r="M28" s="63"/>
      <c r="N28" s="75">
        <f>C28+E28+G28+I28+K28</f>
        <v>0.91</v>
      </c>
    </row>
    <row r="29" spans="1:14" x14ac:dyDescent="0.25">
      <c r="A29" s="106"/>
      <c r="B29" s="76"/>
      <c r="C29" s="21"/>
      <c r="D29" s="107" t="s">
        <v>39</v>
      </c>
      <c r="E29" s="108"/>
      <c r="F29" s="76"/>
      <c r="G29" s="109"/>
      <c r="H29" s="76"/>
      <c r="I29" s="110"/>
      <c r="J29" s="21" t="s">
        <v>39</v>
      </c>
      <c r="K29" s="111"/>
      <c r="L29" s="21"/>
      <c r="M29" s="21"/>
      <c r="N29" s="22"/>
    </row>
    <row r="30" spans="1:14" x14ac:dyDescent="0.25">
      <c r="A30" s="112">
        <v>11.46</v>
      </c>
      <c r="B30" s="77"/>
      <c r="C30" s="27"/>
      <c r="D30" s="102" t="s">
        <v>11</v>
      </c>
      <c r="E30" s="103">
        <v>1.32</v>
      </c>
      <c r="F30" s="77"/>
      <c r="G30" s="104"/>
      <c r="H30" s="77"/>
      <c r="I30" s="105"/>
      <c r="J30" s="27" t="s">
        <v>33</v>
      </c>
      <c r="K30" s="74">
        <v>1.32</v>
      </c>
      <c r="L30" s="27"/>
      <c r="M30" s="27"/>
      <c r="N30" s="75">
        <f>C30+E30+G30+I30+K30</f>
        <v>2.64</v>
      </c>
    </row>
    <row r="31" spans="1:14" x14ac:dyDescent="0.25">
      <c r="A31" s="106"/>
      <c r="B31" s="76"/>
      <c r="C31" s="21"/>
      <c r="D31" s="107"/>
      <c r="E31" s="108"/>
      <c r="F31" s="76"/>
      <c r="G31" s="109"/>
      <c r="H31" s="76"/>
      <c r="I31" s="110"/>
      <c r="J31" s="21" t="s">
        <v>40</v>
      </c>
      <c r="K31" s="111"/>
      <c r="L31" s="21"/>
      <c r="M31" s="21"/>
      <c r="N31" s="22"/>
    </row>
    <row r="32" spans="1:14" x14ac:dyDescent="0.25">
      <c r="A32" s="112">
        <v>0.66</v>
      </c>
      <c r="B32" s="77"/>
      <c r="C32" s="27"/>
      <c r="D32" s="102"/>
      <c r="E32" s="103"/>
      <c r="F32" s="77"/>
      <c r="G32" s="104"/>
      <c r="H32" s="77"/>
      <c r="I32" s="105"/>
      <c r="J32" s="27"/>
      <c r="K32" s="74">
        <v>0.15</v>
      </c>
      <c r="L32" s="27"/>
      <c r="M32" s="27"/>
      <c r="N32" s="75">
        <f>C32+E32+G32+I32+K32</f>
        <v>0.15</v>
      </c>
    </row>
    <row r="33" spans="1:14" ht="14.25" customHeight="1" x14ac:dyDescent="0.25">
      <c r="A33" s="121">
        <v>4.5</v>
      </c>
      <c r="B33" s="21"/>
      <c r="C33" s="21"/>
      <c r="D33" s="21" t="s">
        <v>41</v>
      </c>
      <c r="E33" s="21"/>
      <c r="F33" s="76"/>
      <c r="G33" s="10"/>
      <c r="H33" s="21"/>
      <c r="I33" s="72"/>
      <c r="J33" s="21" t="s">
        <v>41</v>
      </c>
      <c r="K33" s="72"/>
      <c r="L33" s="21"/>
      <c r="M33" s="21"/>
      <c r="N33" s="22"/>
    </row>
    <row r="34" spans="1:14" ht="12.75" customHeight="1" x14ac:dyDescent="0.25">
      <c r="A34" s="122"/>
      <c r="B34" s="27"/>
      <c r="C34" s="27"/>
      <c r="D34" s="27" t="s">
        <v>12</v>
      </c>
      <c r="E34" s="27">
        <v>0.37</v>
      </c>
      <c r="F34" s="77"/>
      <c r="G34" s="13"/>
      <c r="H34" s="77"/>
      <c r="I34" s="73"/>
      <c r="J34" s="77" t="s">
        <v>11</v>
      </c>
      <c r="K34" s="73">
        <v>0.66</v>
      </c>
      <c r="L34" s="27"/>
      <c r="M34" s="27"/>
      <c r="N34" s="28">
        <f t="shared" ref="N34" si="2">C34+E34+G34+I34+K34</f>
        <v>1.03</v>
      </c>
    </row>
    <row r="35" spans="1:14" ht="15" customHeight="1" x14ac:dyDescent="0.25">
      <c r="A35" s="106"/>
      <c r="B35" s="123"/>
      <c r="C35" s="124"/>
      <c r="D35" s="125"/>
      <c r="E35" s="126"/>
      <c r="F35" s="127" t="s">
        <v>42</v>
      </c>
      <c r="G35" s="128"/>
      <c r="H35" s="123"/>
      <c r="I35" s="129"/>
      <c r="J35" s="123"/>
      <c r="K35" s="130"/>
      <c r="L35" s="123"/>
      <c r="M35" s="123"/>
      <c r="N35" s="131"/>
    </row>
    <row r="36" spans="1:14" ht="12.75" customHeight="1" x14ac:dyDescent="0.25">
      <c r="A36" s="112">
        <v>3.74</v>
      </c>
      <c r="B36" s="132"/>
      <c r="C36" s="133"/>
      <c r="D36" s="134"/>
      <c r="E36" s="135"/>
      <c r="F36" s="136" t="s">
        <v>11</v>
      </c>
      <c r="G36" s="137">
        <v>0.86</v>
      </c>
      <c r="H36" s="132"/>
      <c r="I36" s="138"/>
      <c r="J36" s="132"/>
      <c r="K36" s="139"/>
      <c r="L36" s="132"/>
      <c r="M36" s="132"/>
      <c r="N36" s="140">
        <f>C36+E36+G36+I36+K36</f>
        <v>0.86</v>
      </c>
    </row>
    <row r="37" spans="1:14" x14ac:dyDescent="0.25">
      <c r="A37" s="78">
        <f>SUM(A3:A36)</f>
        <v>88.34999999999998</v>
      </c>
      <c r="B37" s="79" t="s">
        <v>9</v>
      </c>
      <c r="C37" s="80">
        <f>SUM(C3:C36)</f>
        <v>1.57</v>
      </c>
      <c r="D37" s="81"/>
      <c r="E37" s="80">
        <f>SUM(E3:E36)</f>
        <v>7.53</v>
      </c>
      <c r="F37" s="82"/>
      <c r="G37" s="80">
        <f>SUM(G3:G36)</f>
        <v>3.4099999999999997</v>
      </c>
      <c r="H37" s="83"/>
      <c r="I37" s="80">
        <f>SUM(I3:I36)</f>
        <v>1.71</v>
      </c>
      <c r="J37" s="84"/>
      <c r="K37" s="80">
        <f>SUM(K3:K36)</f>
        <v>6.0400000000000009</v>
      </c>
      <c r="L37" s="81"/>
      <c r="M37" s="81"/>
      <c r="N37" s="80">
        <f>SUM(N3:N36)</f>
        <v>20.260000000000002</v>
      </c>
    </row>
    <row r="38" spans="1:14" x14ac:dyDescent="0.25">
      <c r="B38" s="85" t="s">
        <v>22</v>
      </c>
      <c r="F38" s="2"/>
      <c r="H38" t="s">
        <v>23</v>
      </c>
      <c r="J38" s="86"/>
      <c r="L38" s="87"/>
    </row>
    <row r="39" spans="1:14" x14ac:dyDescent="0.25">
      <c r="B39" s="85" t="s">
        <v>24</v>
      </c>
      <c r="D39" t="str">
        <f>B1</f>
        <v>CARMEN MORALES IMBERNON</v>
      </c>
      <c r="F39" s="88"/>
      <c r="G39" t="s">
        <v>27</v>
      </c>
      <c r="I39" s="89"/>
      <c r="J39" s="87">
        <f>N37*4.33</f>
        <v>87.725800000000007</v>
      </c>
      <c r="M39" s="87"/>
    </row>
    <row r="40" spans="1:14" x14ac:dyDescent="0.25">
      <c r="B40" s="85" t="s">
        <v>25</v>
      </c>
      <c r="K40" s="2"/>
    </row>
    <row r="41" spans="1:14" x14ac:dyDescent="0.25">
      <c r="E41" t="s">
        <v>26</v>
      </c>
    </row>
    <row r="42" spans="1:14" x14ac:dyDescent="0.25">
      <c r="E42" t="s">
        <v>44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2"/>
    </sheetView>
  </sheetViews>
  <sheetFormatPr baseColWidth="10" defaultRowHeight="15" x14ac:dyDescent="0.25"/>
  <cols>
    <col min="1" max="1" width="5.85546875" customWidth="1"/>
    <col min="2" max="2" width="17.7109375" customWidth="1"/>
    <col min="3" max="3" width="7.42578125" customWidth="1"/>
    <col min="5" max="5" width="6.140625" customWidth="1"/>
    <col min="7" max="7" width="10" customWidth="1"/>
    <col min="8" max="8" width="12.42578125" customWidth="1"/>
    <col min="9" max="9" width="6.28515625" customWidth="1"/>
    <col min="11" max="11" width="7.28515625" customWidth="1"/>
    <col min="13" max="13" width="6" customWidth="1"/>
    <col min="14" max="14" width="5.5703125" customWidth="1"/>
  </cols>
  <sheetData>
    <row r="1" spans="1:14" x14ac:dyDescent="0.25">
      <c r="A1" t="s">
        <v>70</v>
      </c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66"/>
      <c r="B7" s="16"/>
      <c r="C7" s="143"/>
      <c r="D7" s="16"/>
      <c r="E7" s="143"/>
      <c r="F7" s="68"/>
      <c r="G7" s="65"/>
      <c r="H7" s="16" t="s">
        <v>20</v>
      </c>
      <c r="I7" s="143"/>
      <c r="J7" s="16"/>
      <c r="K7" s="143"/>
      <c r="L7" s="16"/>
      <c r="M7" s="16"/>
      <c r="N7" s="90"/>
    </row>
    <row r="8" spans="1:14" x14ac:dyDescent="0.25">
      <c r="A8" s="69">
        <v>3.24</v>
      </c>
      <c r="B8" s="24"/>
      <c r="C8" s="144"/>
      <c r="D8" s="24"/>
      <c r="E8" s="144"/>
      <c r="F8" s="42"/>
      <c r="G8" s="71"/>
      <c r="H8" s="24" t="s">
        <v>11</v>
      </c>
      <c r="I8" s="144">
        <v>0.75</v>
      </c>
      <c r="J8" s="24"/>
      <c r="K8" s="144"/>
      <c r="L8" s="24"/>
      <c r="M8" s="24"/>
      <c r="N8" s="75">
        <v>0.75</v>
      </c>
    </row>
    <row r="9" spans="1:14" x14ac:dyDescent="0.25">
      <c r="A9" s="147">
        <v>6.5</v>
      </c>
      <c r="B9" s="159" t="s">
        <v>45</v>
      </c>
      <c r="C9" s="184"/>
      <c r="D9" s="159"/>
      <c r="E9" s="184"/>
      <c r="F9" s="160"/>
      <c r="G9" s="159"/>
      <c r="H9" s="34" t="s">
        <v>45</v>
      </c>
      <c r="I9" s="90"/>
      <c r="J9" s="16"/>
      <c r="K9" s="90"/>
      <c r="L9" s="16"/>
      <c r="M9" s="16"/>
      <c r="N9" s="90"/>
    </row>
    <row r="10" spans="1:14" x14ac:dyDescent="0.25">
      <c r="A10" s="66"/>
      <c r="B10" s="71" t="s">
        <v>11</v>
      </c>
      <c r="C10" s="184">
        <v>1.17</v>
      </c>
      <c r="D10" s="71"/>
      <c r="E10" s="184"/>
      <c r="F10" s="160"/>
      <c r="G10" s="159"/>
      <c r="H10" s="24" t="s">
        <v>12</v>
      </c>
      <c r="I10" s="75">
        <v>0.33</v>
      </c>
      <c r="J10" s="24"/>
      <c r="K10" s="75"/>
      <c r="L10" s="24"/>
      <c r="M10" s="24"/>
      <c r="N10" s="75">
        <f t="shared" ref="N10" si="1">C10+E10+G10+I10+K10</f>
        <v>1.5</v>
      </c>
    </row>
    <row r="11" spans="1:14" x14ac:dyDescent="0.25">
      <c r="A11" s="147"/>
      <c r="B11" s="65" t="s">
        <v>46</v>
      </c>
      <c r="C11" s="185"/>
      <c r="D11" s="65"/>
      <c r="E11" s="185"/>
      <c r="F11" s="65" t="s">
        <v>46</v>
      </c>
      <c r="G11" s="65"/>
      <c r="H11" s="65"/>
      <c r="I11" s="90"/>
      <c r="J11" s="16" t="s">
        <v>46</v>
      </c>
      <c r="K11" s="90"/>
      <c r="L11" s="16"/>
      <c r="M11" s="16"/>
      <c r="N11" s="90"/>
    </row>
    <row r="12" spans="1:14" x14ac:dyDescent="0.25">
      <c r="A12" s="69">
        <v>7.5</v>
      </c>
      <c r="B12" s="142" t="s">
        <v>12</v>
      </c>
      <c r="C12" s="156">
        <v>0.25</v>
      </c>
      <c r="D12" s="142"/>
      <c r="E12" s="156"/>
      <c r="F12" s="142" t="s">
        <v>11</v>
      </c>
      <c r="G12" s="71">
        <v>1.23</v>
      </c>
      <c r="H12" s="142"/>
      <c r="I12" s="75"/>
      <c r="J12" s="35" t="s">
        <v>19</v>
      </c>
      <c r="K12" s="75">
        <v>0.25</v>
      </c>
      <c r="L12" s="35"/>
      <c r="M12" s="24"/>
      <c r="N12" s="75">
        <f>K12+G12+C12</f>
        <v>1.73</v>
      </c>
    </row>
    <row r="13" spans="1:14" x14ac:dyDescent="0.25">
      <c r="A13" s="187"/>
      <c r="B13" s="65" t="s">
        <v>50</v>
      </c>
      <c r="C13" s="185"/>
      <c r="D13" s="167"/>
      <c r="E13" s="185"/>
      <c r="F13" s="167"/>
      <c r="G13" s="65"/>
      <c r="H13" s="167"/>
      <c r="I13" s="90"/>
      <c r="J13" s="188"/>
      <c r="K13" s="90"/>
      <c r="L13" s="188"/>
      <c r="M13" s="16"/>
      <c r="N13" s="90"/>
    </row>
    <row r="14" spans="1:14" x14ac:dyDescent="0.25">
      <c r="A14" s="186">
        <v>1</v>
      </c>
      <c r="B14" s="71" t="s">
        <v>21</v>
      </c>
      <c r="C14" s="156">
        <v>0.23</v>
      </c>
      <c r="D14" s="142"/>
      <c r="E14" s="156"/>
      <c r="F14" s="142"/>
      <c r="G14" s="71"/>
      <c r="H14" s="142"/>
      <c r="I14" s="75"/>
      <c r="J14" s="35"/>
      <c r="K14" s="75"/>
      <c r="L14" s="35"/>
      <c r="M14" s="24"/>
      <c r="N14" s="75">
        <v>0.23</v>
      </c>
    </row>
    <row r="15" spans="1:14" ht="23.25" x14ac:dyDescent="0.25">
      <c r="A15" s="187"/>
      <c r="B15" s="146" t="s">
        <v>51</v>
      </c>
      <c r="C15" s="185"/>
      <c r="D15" s="146" t="s">
        <v>51</v>
      </c>
      <c r="E15" s="185"/>
      <c r="F15" s="146" t="s">
        <v>51</v>
      </c>
      <c r="G15" s="65"/>
      <c r="H15" s="146" t="s">
        <v>51</v>
      </c>
      <c r="I15" s="145"/>
      <c r="J15" s="146" t="s">
        <v>51</v>
      </c>
      <c r="K15" s="90"/>
      <c r="L15" s="146" t="s">
        <v>51</v>
      </c>
      <c r="M15" s="16"/>
      <c r="N15" s="90"/>
    </row>
    <row r="16" spans="1:14" x14ac:dyDescent="0.25">
      <c r="A16" s="186">
        <v>10.99</v>
      </c>
      <c r="B16" s="71" t="s">
        <v>33</v>
      </c>
      <c r="C16" s="156">
        <v>1.29</v>
      </c>
      <c r="D16" s="142" t="s">
        <v>12</v>
      </c>
      <c r="E16" s="156">
        <v>0.25</v>
      </c>
      <c r="F16" s="142" t="s">
        <v>19</v>
      </c>
      <c r="G16" s="71">
        <v>0.25</v>
      </c>
      <c r="H16" s="142" t="s">
        <v>12</v>
      </c>
      <c r="I16" s="75">
        <v>0.25</v>
      </c>
      <c r="J16" s="35" t="s">
        <v>12</v>
      </c>
      <c r="K16" s="75">
        <v>0.25</v>
      </c>
      <c r="L16" s="35"/>
      <c r="M16" s="24">
        <v>0.25</v>
      </c>
      <c r="N16" s="75">
        <f>M16+K16+I16+G16+E16+C16</f>
        <v>2.54</v>
      </c>
    </row>
    <row r="17" spans="1:14" x14ac:dyDescent="0.25">
      <c r="A17" s="186">
        <v>64.95</v>
      </c>
      <c r="B17" s="71" t="s">
        <v>53</v>
      </c>
      <c r="C17" s="156">
        <v>3</v>
      </c>
      <c r="D17" s="71" t="s">
        <v>53</v>
      </c>
      <c r="E17" s="156">
        <v>3</v>
      </c>
      <c r="F17" s="71" t="s">
        <v>53</v>
      </c>
      <c r="G17" s="71">
        <v>3</v>
      </c>
      <c r="H17" s="71" t="s">
        <v>53</v>
      </c>
      <c r="I17" s="75">
        <v>3</v>
      </c>
      <c r="J17" s="71" t="s">
        <v>53</v>
      </c>
      <c r="K17" s="75">
        <v>3</v>
      </c>
      <c r="L17" s="35"/>
      <c r="M17" s="24"/>
      <c r="N17" s="75">
        <f>C17+E17+G17+I17+K17</f>
        <v>15</v>
      </c>
    </row>
    <row r="18" spans="1:14" x14ac:dyDescent="0.25">
      <c r="A18" s="256">
        <v>11</v>
      </c>
      <c r="B18" s="257" t="s">
        <v>48</v>
      </c>
      <c r="C18" s="258"/>
      <c r="D18" s="257"/>
      <c r="E18" s="258"/>
      <c r="F18" s="257" t="s">
        <v>48</v>
      </c>
      <c r="G18" s="257"/>
      <c r="H18" s="257"/>
      <c r="I18" s="258"/>
      <c r="J18" s="259" t="s">
        <v>48</v>
      </c>
      <c r="K18" s="258"/>
      <c r="L18" s="259"/>
      <c r="M18" s="259"/>
      <c r="N18" s="258"/>
    </row>
    <row r="19" spans="1:14" x14ac:dyDescent="0.25">
      <c r="A19" s="261"/>
      <c r="B19" s="262" t="s">
        <v>11</v>
      </c>
      <c r="C19" s="263">
        <v>1.87</v>
      </c>
      <c r="D19" s="262"/>
      <c r="E19" s="263"/>
      <c r="F19" s="262" t="s">
        <v>49</v>
      </c>
      <c r="G19" s="262">
        <v>0.33</v>
      </c>
      <c r="H19" s="262"/>
      <c r="I19" s="263"/>
      <c r="J19" s="264" t="s">
        <v>12</v>
      </c>
      <c r="K19" s="263">
        <v>0.33</v>
      </c>
      <c r="L19" s="264"/>
      <c r="M19" s="264"/>
      <c r="N19" s="263">
        <v>2.5299999999999998</v>
      </c>
    </row>
    <row r="20" spans="1:14" x14ac:dyDescent="0.25">
      <c r="A20" s="189">
        <f>SUM(A3:A19)</f>
        <v>122.04</v>
      </c>
      <c r="B20" s="79" t="s">
        <v>9</v>
      </c>
      <c r="C20" s="190">
        <f>SUM(C3:C19)</f>
        <v>8.14</v>
      </c>
      <c r="D20" s="191"/>
      <c r="E20" s="190">
        <f>SUM(E3:E19)</f>
        <v>4.5999999999999996</v>
      </c>
      <c r="F20" s="192"/>
      <c r="G20" s="193">
        <f>SUM(G3:G19)</f>
        <v>6.33</v>
      </c>
      <c r="H20" s="193"/>
      <c r="I20" s="190">
        <f>SUM(I3:I19)</f>
        <v>4.33</v>
      </c>
      <c r="J20" s="79"/>
      <c r="K20" s="190">
        <f>SUM(K3:K19)</f>
        <v>4.51</v>
      </c>
      <c r="L20" s="191"/>
      <c r="M20" s="191">
        <v>0.25</v>
      </c>
      <c r="N20" s="190">
        <f>SUM(N3:N19)</f>
        <v>28.160000000000004</v>
      </c>
    </row>
    <row r="21" spans="1:14" x14ac:dyDescent="0.25">
      <c r="A21" s="1"/>
      <c r="C21" s="1" t="s">
        <v>22</v>
      </c>
      <c r="D21" s="1"/>
      <c r="E21" s="1"/>
      <c r="F21" s="1"/>
      <c r="G21" s="1"/>
      <c r="H21" s="1" t="s">
        <v>23</v>
      </c>
      <c r="I21" s="1"/>
      <c r="J21" s="86"/>
      <c r="K21" s="1"/>
      <c r="L21" s="194"/>
      <c r="M21" s="1"/>
      <c r="N21" s="1"/>
    </row>
    <row r="22" spans="1:14" x14ac:dyDescent="0.25">
      <c r="A22" s="1"/>
      <c r="C22" s="1" t="s">
        <v>24</v>
      </c>
      <c r="D22" s="1"/>
      <c r="E22" s="1" t="str">
        <f>B1</f>
        <v>CARMEN MORALES IMBERNON</v>
      </c>
      <c r="F22" s="1"/>
      <c r="G22" s="195">
        <v>44958</v>
      </c>
      <c r="H22" s="1"/>
      <c r="I22" s="196"/>
      <c r="J22" s="194">
        <f>N20*4.33</f>
        <v>121.93280000000001</v>
      </c>
      <c r="K22" s="1"/>
      <c r="L22" s="1"/>
      <c r="M22" s="194"/>
      <c r="N22" s="1"/>
    </row>
    <row r="25" spans="1:14" x14ac:dyDescent="0.25">
      <c r="F25" t="s">
        <v>71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7.140625" customWidth="1"/>
    <col min="3" max="3" width="8.28515625" customWidth="1"/>
    <col min="5" max="5" width="7.5703125" customWidth="1"/>
    <col min="7" max="7" width="9.42578125" customWidth="1"/>
    <col min="8" max="8" width="13" customWidth="1"/>
    <col min="9" max="9" width="5.140625" customWidth="1"/>
    <col min="11" max="11" width="8.42578125" customWidth="1"/>
    <col min="12" max="12" width="11.28515625" customWidth="1"/>
    <col min="13" max="13" width="6.5703125" customWidth="1"/>
    <col min="14" max="14" width="7.5703125" customWidth="1"/>
  </cols>
  <sheetData>
    <row r="1" spans="1:14" x14ac:dyDescent="0.25">
      <c r="A1" t="s">
        <v>70</v>
      </c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66"/>
      <c r="B7" s="16"/>
      <c r="C7" s="143"/>
      <c r="D7" s="16"/>
      <c r="E7" s="143"/>
      <c r="F7" s="68"/>
      <c r="G7" s="65"/>
      <c r="H7" s="16" t="s">
        <v>20</v>
      </c>
      <c r="I7" s="143"/>
      <c r="J7" s="16"/>
      <c r="K7" s="143"/>
      <c r="L7" s="16"/>
      <c r="M7" s="16"/>
      <c r="N7" s="90"/>
    </row>
    <row r="8" spans="1:14" x14ac:dyDescent="0.25">
      <c r="A8" s="69">
        <v>3.24</v>
      </c>
      <c r="B8" s="24"/>
      <c r="C8" s="144"/>
      <c r="D8" s="24"/>
      <c r="E8" s="144"/>
      <c r="F8" s="42"/>
      <c r="G8" s="71"/>
      <c r="H8" s="24" t="s">
        <v>11</v>
      </c>
      <c r="I8" s="144">
        <v>0.75</v>
      </c>
      <c r="J8" s="24"/>
      <c r="K8" s="144"/>
      <c r="L8" s="24"/>
      <c r="M8" s="24"/>
      <c r="N8" s="75">
        <v>0.75</v>
      </c>
    </row>
    <row r="9" spans="1:14" x14ac:dyDescent="0.25">
      <c r="A9" s="147">
        <v>6.5</v>
      </c>
      <c r="B9" s="159" t="s">
        <v>45</v>
      </c>
      <c r="C9" s="184"/>
      <c r="D9" s="159"/>
      <c r="E9" s="184"/>
      <c r="F9" s="160"/>
      <c r="G9" s="159"/>
      <c r="H9" s="34" t="s">
        <v>45</v>
      </c>
      <c r="I9" s="90"/>
      <c r="J9" s="16"/>
      <c r="K9" s="90"/>
      <c r="L9" s="16"/>
      <c r="M9" s="16"/>
      <c r="N9" s="90"/>
    </row>
    <row r="10" spans="1:14" x14ac:dyDescent="0.25">
      <c r="A10" s="66"/>
      <c r="B10" s="71" t="s">
        <v>11</v>
      </c>
      <c r="C10" s="184">
        <v>1.17</v>
      </c>
      <c r="D10" s="71"/>
      <c r="E10" s="184"/>
      <c r="F10" s="160"/>
      <c r="G10" s="159"/>
      <c r="H10" s="24" t="s">
        <v>12</v>
      </c>
      <c r="I10" s="75">
        <v>0.33</v>
      </c>
      <c r="J10" s="24"/>
      <c r="K10" s="75"/>
      <c r="L10" s="24"/>
      <c r="M10" s="24"/>
      <c r="N10" s="75">
        <f t="shared" ref="N10" si="1">C10+E10+G10+I10+K10</f>
        <v>1.5</v>
      </c>
    </row>
    <row r="11" spans="1:14" x14ac:dyDescent="0.25">
      <c r="A11" s="147"/>
      <c r="B11" s="65" t="s">
        <v>46</v>
      </c>
      <c r="C11" s="185"/>
      <c r="D11" s="65"/>
      <c r="E11" s="185"/>
      <c r="F11" s="65" t="s">
        <v>46</v>
      </c>
      <c r="G11" s="65"/>
      <c r="H11" s="65"/>
      <c r="I11" s="90"/>
      <c r="J11" s="16" t="s">
        <v>46</v>
      </c>
      <c r="K11" s="90"/>
      <c r="L11" s="16"/>
      <c r="M11" s="16"/>
      <c r="N11" s="90"/>
    </row>
    <row r="12" spans="1:14" x14ac:dyDescent="0.25">
      <c r="A12" s="69">
        <v>7.5</v>
      </c>
      <c r="B12" s="142" t="s">
        <v>12</v>
      </c>
      <c r="C12" s="156">
        <v>0.25</v>
      </c>
      <c r="D12" s="142"/>
      <c r="E12" s="156"/>
      <c r="F12" s="142" t="s">
        <v>11</v>
      </c>
      <c r="G12" s="71">
        <v>1.23</v>
      </c>
      <c r="H12" s="142"/>
      <c r="I12" s="75"/>
      <c r="J12" s="35" t="s">
        <v>19</v>
      </c>
      <c r="K12" s="75">
        <v>0.25</v>
      </c>
      <c r="L12" s="35"/>
      <c r="M12" s="24"/>
      <c r="N12" s="75">
        <f>K12+G12+C12</f>
        <v>1.73</v>
      </c>
    </row>
    <row r="13" spans="1:14" x14ac:dyDescent="0.25">
      <c r="A13" s="187"/>
      <c r="B13" s="65" t="s">
        <v>50</v>
      </c>
      <c r="C13" s="185"/>
      <c r="D13" s="167"/>
      <c r="E13" s="185"/>
      <c r="F13" s="167"/>
      <c r="G13" s="65"/>
      <c r="H13" s="167"/>
      <c r="I13" s="90"/>
      <c r="J13" s="188"/>
      <c r="K13" s="90"/>
      <c r="L13" s="188"/>
      <c r="M13" s="16"/>
      <c r="N13" s="90"/>
    </row>
    <row r="14" spans="1:14" x14ac:dyDescent="0.25">
      <c r="A14" s="186">
        <v>1</v>
      </c>
      <c r="B14" s="71" t="s">
        <v>21</v>
      </c>
      <c r="C14" s="156">
        <v>0.23</v>
      </c>
      <c r="D14" s="142"/>
      <c r="E14" s="156"/>
      <c r="F14" s="142"/>
      <c r="G14" s="71"/>
      <c r="H14" s="142"/>
      <c r="I14" s="75"/>
      <c r="J14" s="35"/>
      <c r="K14" s="75"/>
      <c r="L14" s="35"/>
      <c r="M14" s="24"/>
      <c r="N14" s="75">
        <v>0.23</v>
      </c>
    </row>
    <row r="15" spans="1:14" ht="23.25" x14ac:dyDescent="0.25">
      <c r="A15" s="187"/>
      <c r="B15" s="146" t="s">
        <v>51</v>
      </c>
      <c r="C15" s="185"/>
      <c r="D15" s="146" t="s">
        <v>51</v>
      </c>
      <c r="E15" s="185"/>
      <c r="F15" s="146" t="s">
        <v>51</v>
      </c>
      <c r="G15" s="65"/>
      <c r="H15" s="146" t="s">
        <v>51</v>
      </c>
      <c r="I15" s="145"/>
      <c r="J15" s="146" t="s">
        <v>51</v>
      </c>
      <c r="K15" s="90"/>
      <c r="L15" s="146" t="s">
        <v>51</v>
      </c>
      <c r="M15" s="16"/>
      <c r="N15" s="90"/>
    </row>
    <row r="16" spans="1:14" x14ac:dyDescent="0.25">
      <c r="A16" s="186">
        <v>10.99</v>
      </c>
      <c r="B16" s="71" t="s">
        <v>33</v>
      </c>
      <c r="C16" s="156">
        <v>1.29</v>
      </c>
      <c r="D16" s="142" t="s">
        <v>12</v>
      </c>
      <c r="E16" s="156">
        <v>0.25</v>
      </c>
      <c r="F16" s="142" t="s">
        <v>19</v>
      </c>
      <c r="G16" s="71">
        <v>0.25</v>
      </c>
      <c r="H16" s="142" t="s">
        <v>12</v>
      </c>
      <c r="I16" s="75">
        <v>0.25</v>
      </c>
      <c r="J16" s="35" t="s">
        <v>12</v>
      </c>
      <c r="K16" s="75">
        <v>0.25</v>
      </c>
      <c r="L16" s="35"/>
      <c r="M16" s="24">
        <v>0.25</v>
      </c>
      <c r="N16" s="75">
        <f>M16+K16+I16+G16+E16+C16</f>
        <v>2.54</v>
      </c>
    </row>
    <row r="17" spans="1:14" x14ac:dyDescent="0.25">
      <c r="A17" s="186">
        <v>75.77</v>
      </c>
      <c r="B17" s="71" t="s">
        <v>53</v>
      </c>
      <c r="C17" s="156">
        <v>3.5</v>
      </c>
      <c r="D17" s="71" t="s">
        <v>53</v>
      </c>
      <c r="E17" s="156">
        <v>3.5</v>
      </c>
      <c r="F17" s="71" t="s">
        <v>53</v>
      </c>
      <c r="G17" s="71">
        <v>3.5</v>
      </c>
      <c r="H17" s="71" t="s">
        <v>53</v>
      </c>
      <c r="I17" s="75">
        <v>3.5</v>
      </c>
      <c r="J17" s="71" t="s">
        <v>53</v>
      </c>
      <c r="K17" s="75">
        <v>3.5</v>
      </c>
      <c r="L17" s="35"/>
      <c r="M17" s="24"/>
      <c r="N17" s="75">
        <f>C17+E17+G17+I17+K17</f>
        <v>17.5</v>
      </c>
    </row>
    <row r="18" spans="1:14" s="260" customFormat="1" x14ac:dyDescent="0.25">
      <c r="A18" s="256">
        <v>11</v>
      </c>
      <c r="B18" s="257" t="s">
        <v>48</v>
      </c>
      <c r="C18" s="258"/>
      <c r="D18" s="257"/>
      <c r="E18" s="258"/>
      <c r="F18" s="257" t="s">
        <v>48</v>
      </c>
      <c r="G18" s="257"/>
      <c r="H18" s="257"/>
      <c r="I18" s="258"/>
      <c r="J18" s="259" t="s">
        <v>48</v>
      </c>
      <c r="K18" s="258"/>
      <c r="L18" s="259"/>
      <c r="M18" s="259"/>
      <c r="N18" s="258"/>
    </row>
    <row r="19" spans="1:14" s="260" customFormat="1" x14ac:dyDescent="0.25">
      <c r="A19" s="261"/>
      <c r="B19" s="262" t="s">
        <v>11</v>
      </c>
      <c r="C19" s="263">
        <v>1.87</v>
      </c>
      <c r="D19" s="262"/>
      <c r="E19" s="263"/>
      <c r="F19" s="262" t="s">
        <v>49</v>
      </c>
      <c r="G19" s="262">
        <v>0.33</v>
      </c>
      <c r="H19" s="262"/>
      <c r="I19" s="263"/>
      <c r="J19" s="264" t="s">
        <v>12</v>
      </c>
      <c r="K19" s="263">
        <v>0.33</v>
      </c>
      <c r="L19" s="264"/>
      <c r="M19" s="264"/>
      <c r="N19" s="263">
        <v>2.5299999999999998</v>
      </c>
    </row>
    <row r="20" spans="1:14" x14ac:dyDescent="0.25">
      <c r="A20" s="189">
        <f>SUM(A3:A19)</f>
        <v>132.86000000000001</v>
      </c>
      <c r="B20" s="79" t="s">
        <v>9</v>
      </c>
      <c r="C20" s="190">
        <f>SUM(C3:C19)</f>
        <v>8.64</v>
      </c>
      <c r="D20" s="191"/>
      <c r="E20" s="190">
        <f>SUM(E3:E19)</f>
        <v>5.0999999999999996</v>
      </c>
      <c r="F20" s="192"/>
      <c r="G20" s="193">
        <f>SUM(G3:G19)</f>
        <v>6.83</v>
      </c>
      <c r="H20" s="193"/>
      <c r="I20" s="190">
        <f>SUM(I3:I19)</f>
        <v>4.83</v>
      </c>
      <c r="J20" s="79"/>
      <c r="K20" s="190">
        <f>SUM(K3:K19)</f>
        <v>5.01</v>
      </c>
      <c r="L20" s="191"/>
      <c r="M20" s="191">
        <v>0.25</v>
      </c>
      <c r="N20" s="190">
        <f>SUM(N3:N19)</f>
        <v>30.660000000000004</v>
      </c>
    </row>
    <row r="21" spans="1:14" x14ac:dyDescent="0.25">
      <c r="A21" s="1"/>
      <c r="C21" s="1" t="s">
        <v>22</v>
      </c>
      <c r="D21" s="1"/>
      <c r="E21" s="1"/>
      <c r="F21" s="1"/>
      <c r="G21" s="1"/>
      <c r="H21" s="1" t="s">
        <v>23</v>
      </c>
      <c r="I21" s="1"/>
      <c r="J21" s="86"/>
      <c r="K21" s="1"/>
      <c r="L21" s="194"/>
      <c r="M21" s="1"/>
      <c r="N21" s="1"/>
    </row>
    <row r="22" spans="1:14" x14ac:dyDescent="0.25">
      <c r="A22" s="1"/>
      <c r="C22" s="1" t="s">
        <v>24</v>
      </c>
      <c r="D22" s="1"/>
      <c r="E22" s="1" t="str">
        <f>B1</f>
        <v>CARMEN MORALES IMBERNON</v>
      </c>
      <c r="F22" s="1"/>
      <c r="G22" s="195">
        <v>44880</v>
      </c>
      <c r="H22" s="1"/>
      <c r="I22" s="196"/>
      <c r="J22" s="194">
        <f>N20*4.33</f>
        <v>132.75780000000003</v>
      </c>
      <c r="K22" s="1"/>
      <c r="L22" s="1"/>
      <c r="M22" s="194"/>
      <c r="N22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B27" sqref="B27:O28"/>
    </sheetView>
  </sheetViews>
  <sheetFormatPr baseColWidth="10" defaultRowHeight="15" x14ac:dyDescent="0.25"/>
  <cols>
    <col min="1" max="1" width="7.140625" customWidth="1"/>
    <col min="2" max="2" width="15.28515625" customWidth="1"/>
    <col min="3" max="3" width="7.42578125" customWidth="1"/>
    <col min="5" max="5" width="7.28515625" customWidth="1"/>
    <col min="7" max="7" width="7.7109375" customWidth="1"/>
    <col min="8" max="8" width="12.42578125" customWidth="1"/>
    <col min="9" max="9" width="6" customWidth="1"/>
    <col min="11" max="11" width="8" customWidth="1"/>
    <col min="13" max="13" width="6" customWidth="1"/>
    <col min="14" max="14" width="7.140625" customWidth="1"/>
  </cols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66"/>
      <c r="B7" s="16"/>
      <c r="C7" s="143"/>
      <c r="D7" s="16"/>
      <c r="E7" s="143"/>
      <c r="F7" s="68"/>
      <c r="G7" s="65"/>
      <c r="H7" s="16" t="s">
        <v>20</v>
      </c>
      <c r="I7" s="143"/>
      <c r="J7" s="16"/>
      <c r="K7" s="143"/>
      <c r="L7" s="16"/>
      <c r="M7" s="16"/>
      <c r="N7" s="90"/>
    </row>
    <row r="8" spans="1:14" x14ac:dyDescent="0.25">
      <c r="A8" s="69">
        <v>3.24</v>
      </c>
      <c r="B8" s="24"/>
      <c r="C8" s="144"/>
      <c r="D8" s="24"/>
      <c r="E8" s="144"/>
      <c r="F8" s="42"/>
      <c r="G8" s="71"/>
      <c r="H8" s="24" t="s">
        <v>11</v>
      </c>
      <c r="I8" s="144">
        <v>0.75</v>
      </c>
      <c r="J8" s="24"/>
      <c r="K8" s="144"/>
      <c r="L8" s="24"/>
      <c r="M8" s="24"/>
      <c r="N8" s="75">
        <v>0.75</v>
      </c>
    </row>
    <row r="9" spans="1:14" x14ac:dyDescent="0.25">
      <c r="A9" s="147">
        <v>6.5</v>
      </c>
      <c r="B9" s="159" t="s">
        <v>45</v>
      </c>
      <c r="C9" s="184"/>
      <c r="D9" s="159"/>
      <c r="E9" s="184"/>
      <c r="F9" s="160"/>
      <c r="G9" s="159"/>
      <c r="H9" s="34" t="s">
        <v>45</v>
      </c>
      <c r="I9" s="90"/>
      <c r="J9" s="16"/>
      <c r="K9" s="90"/>
      <c r="L9" s="16"/>
      <c r="M9" s="16"/>
      <c r="N9" s="90"/>
    </row>
    <row r="10" spans="1:14" x14ac:dyDescent="0.25">
      <c r="A10" s="66"/>
      <c r="B10" s="71" t="s">
        <v>11</v>
      </c>
      <c r="C10" s="184">
        <v>1.17</v>
      </c>
      <c r="D10" s="71"/>
      <c r="E10" s="184"/>
      <c r="F10" s="160"/>
      <c r="G10" s="159"/>
      <c r="H10" s="24" t="s">
        <v>12</v>
      </c>
      <c r="I10" s="75">
        <v>0.33</v>
      </c>
      <c r="J10" s="24"/>
      <c r="K10" s="75"/>
      <c r="L10" s="24"/>
      <c r="M10" s="24"/>
      <c r="N10" s="75">
        <f t="shared" ref="N10" si="1">C10+E10+G10+I10+K10</f>
        <v>1.5</v>
      </c>
    </row>
    <row r="11" spans="1:14" x14ac:dyDescent="0.25">
      <c r="A11" s="147"/>
      <c r="B11" s="65" t="s">
        <v>46</v>
      </c>
      <c r="C11" s="185"/>
      <c r="D11" s="65"/>
      <c r="E11" s="185"/>
      <c r="F11" s="65" t="s">
        <v>46</v>
      </c>
      <c r="G11" s="65"/>
      <c r="H11" s="65"/>
      <c r="I11" s="90"/>
      <c r="J11" s="16" t="s">
        <v>46</v>
      </c>
      <c r="K11" s="90"/>
      <c r="L11" s="16"/>
      <c r="M11" s="16"/>
      <c r="N11" s="90"/>
    </row>
    <row r="12" spans="1:14" x14ac:dyDescent="0.25">
      <c r="A12" s="69">
        <v>7.5</v>
      </c>
      <c r="B12" s="142" t="s">
        <v>12</v>
      </c>
      <c r="C12" s="156">
        <v>0.25</v>
      </c>
      <c r="D12" s="142"/>
      <c r="E12" s="156"/>
      <c r="F12" s="142" t="s">
        <v>11</v>
      </c>
      <c r="G12" s="71">
        <v>1.23</v>
      </c>
      <c r="H12" s="142"/>
      <c r="I12" s="75"/>
      <c r="J12" s="35" t="s">
        <v>19</v>
      </c>
      <c r="K12" s="75">
        <v>0.25</v>
      </c>
      <c r="L12" s="35"/>
      <c r="M12" s="24"/>
      <c r="N12" s="75">
        <f>K12+G12+C12</f>
        <v>1.73</v>
      </c>
    </row>
    <row r="13" spans="1:14" x14ac:dyDescent="0.25">
      <c r="A13" s="187"/>
      <c r="B13" s="65" t="s">
        <v>50</v>
      </c>
      <c r="C13" s="185"/>
      <c r="D13" s="167"/>
      <c r="E13" s="185"/>
      <c r="F13" s="167"/>
      <c r="G13" s="65"/>
      <c r="H13" s="167"/>
      <c r="I13" s="90"/>
      <c r="J13" s="188"/>
      <c r="K13" s="90"/>
      <c r="L13" s="188"/>
      <c r="M13" s="16"/>
      <c r="N13" s="90"/>
    </row>
    <row r="14" spans="1:14" x14ac:dyDescent="0.25">
      <c r="A14" s="186">
        <v>1</v>
      </c>
      <c r="B14" s="71" t="s">
        <v>21</v>
      </c>
      <c r="C14" s="156">
        <v>0.23</v>
      </c>
      <c r="D14" s="142"/>
      <c r="E14" s="156"/>
      <c r="F14" s="142"/>
      <c r="G14" s="71"/>
      <c r="H14" s="142"/>
      <c r="I14" s="75"/>
      <c r="J14" s="35"/>
      <c r="K14" s="75"/>
      <c r="L14" s="35"/>
      <c r="M14" s="24"/>
      <c r="N14" s="75">
        <v>0.23</v>
      </c>
    </row>
    <row r="15" spans="1:14" ht="23.25" x14ac:dyDescent="0.25">
      <c r="A15" s="187"/>
      <c r="B15" s="146" t="s">
        <v>51</v>
      </c>
      <c r="C15" s="185"/>
      <c r="D15" s="146" t="s">
        <v>51</v>
      </c>
      <c r="E15" s="185"/>
      <c r="F15" s="146" t="s">
        <v>51</v>
      </c>
      <c r="G15" s="65"/>
      <c r="H15" s="146" t="s">
        <v>51</v>
      </c>
      <c r="I15" s="145"/>
      <c r="J15" s="146" t="s">
        <v>51</v>
      </c>
      <c r="K15" s="90"/>
      <c r="L15" s="146" t="s">
        <v>51</v>
      </c>
      <c r="M15" s="16"/>
      <c r="N15" s="90"/>
    </row>
    <row r="16" spans="1:14" x14ac:dyDescent="0.25">
      <c r="A16" s="186">
        <v>10.99</v>
      </c>
      <c r="B16" s="71" t="s">
        <v>33</v>
      </c>
      <c r="C16" s="156">
        <v>1.29</v>
      </c>
      <c r="D16" s="142" t="s">
        <v>12</v>
      </c>
      <c r="E16" s="156">
        <v>0.25</v>
      </c>
      <c r="F16" s="142" t="s">
        <v>19</v>
      </c>
      <c r="G16" s="71">
        <v>0.25</v>
      </c>
      <c r="H16" s="142" t="s">
        <v>12</v>
      </c>
      <c r="I16" s="75">
        <v>0.25</v>
      </c>
      <c r="J16" s="35" t="s">
        <v>12</v>
      </c>
      <c r="K16" s="75">
        <v>0.25</v>
      </c>
      <c r="L16" s="35"/>
      <c r="M16" s="24">
        <v>0.25</v>
      </c>
      <c r="N16" s="75">
        <f>M16+K16+I16+G16+E16+C16</f>
        <v>2.54</v>
      </c>
    </row>
    <row r="17" spans="1:15" x14ac:dyDescent="0.25">
      <c r="A17" s="186">
        <v>75.77</v>
      </c>
      <c r="B17" s="71" t="s">
        <v>53</v>
      </c>
      <c r="C17" s="156">
        <v>3.5</v>
      </c>
      <c r="D17" s="71" t="s">
        <v>53</v>
      </c>
      <c r="E17" s="156">
        <v>3.5</v>
      </c>
      <c r="F17" s="71" t="s">
        <v>53</v>
      </c>
      <c r="G17" s="71">
        <v>3.5</v>
      </c>
      <c r="H17" s="71" t="s">
        <v>53</v>
      </c>
      <c r="I17" s="75">
        <v>3.5</v>
      </c>
      <c r="J17" s="71" t="s">
        <v>53</v>
      </c>
      <c r="K17" s="75">
        <v>3.5</v>
      </c>
      <c r="L17" s="35"/>
      <c r="M17" s="24"/>
      <c r="N17" s="75">
        <f>C17+E17+G17+I17+K17</f>
        <v>17.5</v>
      </c>
    </row>
    <row r="18" spans="1:15" x14ac:dyDescent="0.25">
      <c r="A18" s="187"/>
      <c r="B18" s="65" t="s">
        <v>65</v>
      </c>
      <c r="C18" s="185"/>
      <c r="D18" s="65" t="s">
        <v>67</v>
      </c>
      <c r="E18" s="185"/>
      <c r="F18" s="65" t="s">
        <v>67</v>
      </c>
      <c r="G18" s="65"/>
      <c r="H18" s="65" t="s">
        <v>67</v>
      </c>
      <c r="I18" s="90"/>
      <c r="J18" s="65" t="s">
        <v>67</v>
      </c>
      <c r="K18" s="90"/>
      <c r="L18" s="188"/>
      <c r="M18" s="16"/>
      <c r="N18" s="90"/>
    </row>
    <row r="19" spans="1:15" x14ac:dyDescent="0.25">
      <c r="A19" s="186">
        <v>28.79</v>
      </c>
      <c r="B19" s="71" t="s">
        <v>66</v>
      </c>
      <c r="C19" s="156">
        <v>1.33</v>
      </c>
      <c r="D19" s="71" t="s">
        <v>68</v>
      </c>
      <c r="E19" s="156">
        <v>1.33</v>
      </c>
      <c r="F19" s="71" t="s">
        <v>68</v>
      </c>
      <c r="G19" s="71">
        <v>1.33</v>
      </c>
      <c r="H19" s="71" t="s">
        <v>68</v>
      </c>
      <c r="I19" s="75">
        <v>1.33</v>
      </c>
      <c r="J19" s="71" t="s">
        <v>68</v>
      </c>
      <c r="K19" s="75">
        <v>1.33</v>
      </c>
      <c r="L19" s="35"/>
      <c r="M19" s="24"/>
      <c r="N19" s="75">
        <f>C19+E19+G19+I19+K19</f>
        <v>6.65</v>
      </c>
    </row>
    <row r="20" spans="1:15" x14ac:dyDescent="0.25">
      <c r="A20" s="189">
        <f>SUM(A3:A19)</f>
        <v>150.65</v>
      </c>
      <c r="B20" s="79" t="s">
        <v>9</v>
      </c>
      <c r="C20" s="190">
        <f>SUM(C3:C19)</f>
        <v>8.1</v>
      </c>
      <c r="D20" s="191"/>
      <c r="E20" s="190">
        <f>SUM(E3:E19)</f>
        <v>6.43</v>
      </c>
      <c r="F20" s="192"/>
      <c r="G20" s="193">
        <f>SUM(G3:G19)</f>
        <v>7.83</v>
      </c>
      <c r="H20" s="193"/>
      <c r="I20" s="190">
        <f>SUM(I3:I19)</f>
        <v>6.16</v>
      </c>
      <c r="J20" s="79"/>
      <c r="K20" s="190">
        <f>SUM(K3:K19)</f>
        <v>6.01</v>
      </c>
      <c r="L20" s="191"/>
      <c r="M20" s="191">
        <v>0.25</v>
      </c>
      <c r="N20" s="190">
        <f>SUM(N3:N19)</f>
        <v>34.78</v>
      </c>
    </row>
    <row r="21" spans="1:15" x14ac:dyDescent="0.25">
      <c r="A21" s="1"/>
      <c r="B21" s="1" t="s">
        <v>22</v>
      </c>
      <c r="C21" s="1"/>
      <c r="D21" s="1"/>
      <c r="E21" s="1"/>
      <c r="F21" s="162"/>
      <c r="G21" s="1"/>
      <c r="H21" s="1" t="s">
        <v>23</v>
      </c>
      <c r="I21" s="1"/>
      <c r="J21" s="86"/>
      <c r="K21" s="1"/>
      <c r="L21" s="194"/>
      <c r="M21" s="1"/>
      <c r="N21" s="1"/>
    </row>
    <row r="22" spans="1:15" x14ac:dyDescent="0.25">
      <c r="A22" s="1"/>
      <c r="B22" s="1" t="s">
        <v>24</v>
      </c>
      <c r="C22" s="1"/>
      <c r="D22" s="1" t="str">
        <f>B1</f>
        <v>CARMEN MORALES IMBERNON</v>
      </c>
      <c r="E22" s="1"/>
      <c r="F22" s="195">
        <v>44870</v>
      </c>
      <c r="H22" s="1"/>
      <c r="I22" s="196"/>
      <c r="J22" s="194">
        <f>N20*4.33</f>
        <v>150.59739999999999</v>
      </c>
      <c r="K22" s="1"/>
      <c r="L22" s="1"/>
      <c r="M22" s="194"/>
      <c r="N22" s="1"/>
    </row>
    <row r="27" spans="1:15" x14ac:dyDescent="0.25">
      <c r="B27" s="247">
        <v>11</v>
      </c>
      <c r="C27" s="248" t="s">
        <v>48</v>
      </c>
      <c r="D27" s="249"/>
      <c r="E27" s="248"/>
      <c r="F27" s="249"/>
      <c r="G27" s="248" t="s">
        <v>48</v>
      </c>
      <c r="H27" s="248"/>
      <c r="I27" s="248"/>
      <c r="J27" s="249"/>
      <c r="K27" s="250" t="s">
        <v>48</v>
      </c>
      <c r="L27" s="249"/>
      <c r="M27" s="250"/>
      <c r="N27" s="250"/>
      <c r="O27" s="249"/>
    </row>
    <row r="28" spans="1:15" x14ac:dyDescent="0.25">
      <c r="B28" s="251"/>
      <c r="C28" s="252" t="s">
        <v>11</v>
      </c>
      <c r="D28" s="253">
        <v>1.87</v>
      </c>
      <c r="E28" s="252"/>
      <c r="F28" s="253"/>
      <c r="G28" s="252" t="s">
        <v>49</v>
      </c>
      <c r="H28" s="252">
        <v>0.33</v>
      </c>
      <c r="I28" s="252"/>
      <c r="J28" s="253"/>
      <c r="K28" s="254" t="s">
        <v>12</v>
      </c>
      <c r="L28" s="253">
        <v>0.33</v>
      </c>
      <c r="M28" s="254"/>
      <c r="N28" s="254"/>
      <c r="O28" s="253">
        <v>2.5299999999999998</v>
      </c>
    </row>
    <row r="29" spans="1:15" x14ac:dyDescent="0.25"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</row>
    <row r="30" spans="1:15" x14ac:dyDescent="0.25">
      <c r="B30" s="255"/>
      <c r="C30" s="255"/>
      <c r="D30" s="255"/>
      <c r="E30" s="255"/>
      <c r="F30" s="255" t="s">
        <v>69</v>
      </c>
      <c r="G30" s="255"/>
      <c r="H30" s="255"/>
      <c r="I30" s="255"/>
      <c r="J30" s="255"/>
      <c r="K30" s="255"/>
      <c r="L30" s="255"/>
      <c r="M30" s="255"/>
      <c r="N30" s="255"/>
      <c r="O30" s="255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O33"/>
    </sheetView>
  </sheetViews>
  <sheetFormatPr baseColWidth="10" defaultRowHeight="15" x14ac:dyDescent="0.25"/>
  <cols>
    <col min="1" max="1" width="6.28515625" customWidth="1"/>
    <col min="2" max="2" width="15.42578125" customWidth="1"/>
    <col min="3" max="3" width="8.7109375" customWidth="1"/>
    <col min="5" max="5" width="7.140625" customWidth="1"/>
    <col min="7" max="7" width="7.5703125" customWidth="1"/>
    <col min="9" max="9" width="7.28515625" customWidth="1"/>
    <col min="11" max="11" width="6.7109375" customWidth="1"/>
    <col min="13" max="13" width="6" customWidth="1"/>
    <col min="14" max="14" width="6.85546875" customWidth="1"/>
  </cols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66"/>
      <c r="B7" s="59"/>
      <c r="C7" s="173"/>
      <c r="D7" s="65" t="s">
        <v>18</v>
      </c>
      <c r="E7" s="174"/>
      <c r="F7" s="65"/>
      <c r="G7" s="200"/>
      <c r="H7" s="175"/>
      <c r="I7" s="158"/>
      <c r="J7" s="34" t="s">
        <v>18</v>
      </c>
      <c r="K7" s="158"/>
      <c r="L7" s="34"/>
      <c r="M7" s="34"/>
      <c r="N7" s="158"/>
    </row>
    <row r="8" spans="1:14" x14ac:dyDescent="0.25">
      <c r="A8" s="69">
        <v>5</v>
      </c>
      <c r="B8" s="53"/>
      <c r="C8" s="169"/>
      <c r="D8" s="71" t="s">
        <v>11</v>
      </c>
      <c r="E8" s="172">
        <v>0.75</v>
      </c>
      <c r="F8" s="71"/>
      <c r="G8" s="199"/>
      <c r="H8" s="142"/>
      <c r="I8" s="75"/>
      <c r="J8" s="35" t="s">
        <v>19</v>
      </c>
      <c r="K8" s="75">
        <v>0.4</v>
      </c>
      <c r="L8" s="35"/>
      <c r="M8" s="24"/>
      <c r="N8" s="75">
        <f t="shared" ref="N8" si="1">C8+E8+G8+I8+K8</f>
        <v>1.1499999999999999</v>
      </c>
    </row>
    <row r="9" spans="1:14" x14ac:dyDescent="0.25">
      <c r="A9" s="66"/>
      <c r="B9" s="16"/>
      <c r="C9" s="143"/>
      <c r="D9" s="16"/>
      <c r="E9" s="143"/>
      <c r="F9" s="68"/>
      <c r="G9" s="65"/>
      <c r="H9" s="16" t="s">
        <v>20</v>
      </c>
      <c r="I9" s="143"/>
      <c r="J9" s="16"/>
      <c r="K9" s="143"/>
      <c r="L9" s="16"/>
      <c r="M9" s="16"/>
      <c r="N9" s="90"/>
    </row>
    <row r="10" spans="1:14" x14ac:dyDescent="0.25">
      <c r="A10" s="69">
        <v>3.24</v>
      </c>
      <c r="B10" s="24"/>
      <c r="C10" s="144"/>
      <c r="D10" s="24"/>
      <c r="E10" s="144"/>
      <c r="F10" s="42"/>
      <c r="G10" s="71"/>
      <c r="H10" s="24" t="s">
        <v>11</v>
      </c>
      <c r="I10" s="144">
        <v>0.75</v>
      </c>
      <c r="J10" s="24"/>
      <c r="K10" s="144"/>
      <c r="L10" s="24"/>
      <c r="M10" s="24"/>
      <c r="N10" s="75">
        <v>0.75</v>
      </c>
    </row>
    <row r="11" spans="1:14" x14ac:dyDescent="0.25">
      <c r="A11" s="147">
        <v>6.5</v>
      </c>
      <c r="B11" s="159" t="s">
        <v>45</v>
      </c>
      <c r="C11" s="184"/>
      <c r="D11" s="159"/>
      <c r="E11" s="184"/>
      <c r="F11" s="160"/>
      <c r="G11" s="159"/>
      <c r="H11" s="34" t="s">
        <v>45</v>
      </c>
      <c r="I11" s="90"/>
      <c r="J11" s="16"/>
      <c r="K11" s="90"/>
      <c r="L11" s="16"/>
      <c r="M11" s="16"/>
      <c r="N11" s="90"/>
    </row>
    <row r="12" spans="1:14" x14ac:dyDescent="0.25">
      <c r="A12" s="66"/>
      <c r="B12" s="71" t="s">
        <v>11</v>
      </c>
      <c r="C12" s="184">
        <v>1.17</v>
      </c>
      <c r="D12" s="71"/>
      <c r="E12" s="184"/>
      <c r="F12" s="160"/>
      <c r="G12" s="159"/>
      <c r="H12" s="24" t="s">
        <v>12</v>
      </c>
      <c r="I12" s="75">
        <v>0.33</v>
      </c>
      <c r="J12" s="24"/>
      <c r="K12" s="75"/>
      <c r="L12" s="24"/>
      <c r="M12" s="24"/>
      <c r="N12" s="75">
        <f t="shared" ref="N12" si="2">C12+E12+G12+I12+K12</f>
        <v>1.5</v>
      </c>
    </row>
    <row r="13" spans="1:14" x14ac:dyDescent="0.25">
      <c r="A13" s="147"/>
      <c r="B13" s="65" t="s">
        <v>46</v>
      </c>
      <c r="C13" s="185"/>
      <c r="D13" s="65"/>
      <c r="E13" s="185"/>
      <c r="F13" s="65" t="s">
        <v>46</v>
      </c>
      <c r="G13" s="65"/>
      <c r="H13" s="65"/>
      <c r="I13" s="90"/>
      <c r="J13" s="16" t="s">
        <v>46</v>
      </c>
      <c r="K13" s="90"/>
      <c r="L13" s="16"/>
      <c r="M13" s="16"/>
      <c r="N13" s="90"/>
    </row>
    <row r="14" spans="1:14" x14ac:dyDescent="0.25">
      <c r="A14" s="69">
        <v>7.5</v>
      </c>
      <c r="B14" s="142" t="s">
        <v>12</v>
      </c>
      <c r="C14" s="156">
        <v>0.25</v>
      </c>
      <c r="D14" s="142"/>
      <c r="E14" s="156"/>
      <c r="F14" s="142" t="s">
        <v>11</v>
      </c>
      <c r="G14" s="71">
        <v>1.23</v>
      </c>
      <c r="H14" s="142"/>
      <c r="I14" s="75"/>
      <c r="J14" s="35" t="s">
        <v>19</v>
      </c>
      <c r="K14" s="75">
        <v>0.25</v>
      </c>
      <c r="L14" s="35"/>
      <c r="M14" s="24"/>
      <c r="N14" s="75">
        <f>K14+G14+C14</f>
        <v>1.73</v>
      </c>
    </row>
    <row r="15" spans="1:14" x14ac:dyDescent="0.25">
      <c r="A15" s="187"/>
      <c r="B15" s="65" t="s">
        <v>50</v>
      </c>
      <c r="C15" s="185"/>
      <c r="D15" s="167"/>
      <c r="E15" s="185"/>
      <c r="F15" s="167"/>
      <c r="G15" s="65"/>
      <c r="H15" s="167"/>
      <c r="I15" s="90"/>
      <c r="J15" s="188"/>
      <c r="K15" s="90"/>
      <c r="L15" s="188"/>
      <c r="M15" s="16"/>
      <c r="N15" s="90"/>
    </row>
    <row r="16" spans="1:14" x14ac:dyDescent="0.25">
      <c r="A16" s="186">
        <v>1</v>
      </c>
      <c r="B16" s="71" t="s">
        <v>21</v>
      </c>
      <c r="C16" s="156">
        <v>0.23</v>
      </c>
      <c r="D16" s="142"/>
      <c r="E16" s="156"/>
      <c r="F16" s="142"/>
      <c r="G16" s="71"/>
      <c r="H16" s="142"/>
      <c r="I16" s="75"/>
      <c r="J16" s="35"/>
      <c r="K16" s="75"/>
      <c r="L16" s="35"/>
      <c r="M16" s="24"/>
      <c r="N16" s="75">
        <v>0.23</v>
      </c>
    </row>
    <row r="17" spans="1:15" ht="23.25" x14ac:dyDescent="0.25">
      <c r="A17" s="187"/>
      <c r="B17" s="146" t="s">
        <v>51</v>
      </c>
      <c r="C17" s="185"/>
      <c r="D17" s="146" t="s">
        <v>51</v>
      </c>
      <c r="E17" s="185"/>
      <c r="F17" s="146" t="s">
        <v>51</v>
      </c>
      <c r="G17" s="65"/>
      <c r="H17" s="146" t="s">
        <v>51</v>
      </c>
      <c r="I17" s="145"/>
      <c r="J17" s="146" t="s">
        <v>51</v>
      </c>
      <c r="K17" s="90"/>
      <c r="L17" s="146" t="s">
        <v>51</v>
      </c>
      <c r="M17" s="16"/>
      <c r="N17" s="90"/>
    </row>
    <row r="18" spans="1:15" x14ac:dyDescent="0.25">
      <c r="A18" s="186">
        <v>10.99</v>
      </c>
      <c r="B18" s="71" t="s">
        <v>33</v>
      </c>
      <c r="C18" s="156">
        <v>1.29</v>
      </c>
      <c r="D18" s="142" t="s">
        <v>12</v>
      </c>
      <c r="E18" s="156">
        <v>0.25</v>
      </c>
      <c r="F18" s="142" t="s">
        <v>19</v>
      </c>
      <c r="G18" s="71">
        <v>0.25</v>
      </c>
      <c r="H18" s="142" t="s">
        <v>12</v>
      </c>
      <c r="I18" s="75">
        <v>0.25</v>
      </c>
      <c r="J18" s="35" t="s">
        <v>12</v>
      </c>
      <c r="K18" s="75">
        <v>0.25</v>
      </c>
      <c r="L18" s="35"/>
      <c r="M18" s="24">
        <v>0.25</v>
      </c>
      <c r="N18" s="75">
        <f>M18+K18+I18+G18+E18+C18</f>
        <v>2.54</v>
      </c>
    </row>
    <row r="19" spans="1:15" x14ac:dyDescent="0.25">
      <c r="A19" s="186">
        <v>75.77</v>
      </c>
      <c r="B19" s="71" t="s">
        <v>53</v>
      </c>
      <c r="C19" s="156">
        <v>3.5</v>
      </c>
      <c r="D19" s="71" t="s">
        <v>53</v>
      </c>
      <c r="E19" s="156">
        <v>3.5</v>
      </c>
      <c r="F19" s="71" t="s">
        <v>53</v>
      </c>
      <c r="G19" s="71">
        <v>3.5</v>
      </c>
      <c r="H19" s="71" t="s">
        <v>53</v>
      </c>
      <c r="I19" s="75">
        <v>3.5</v>
      </c>
      <c r="J19" s="71" t="s">
        <v>53</v>
      </c>
      <c r="K19" s="75">
        <v>3.5</v>
      </c>
      <c r="L19" s="35"/>
      <c r="M19" s="24"/>
      <c r="N19" s="75">
        <f>C19+E19+G19+I19+K19</f>
        <v>17.5</v>
      </c>
    </row>
    <row r="20" spans="1:15" x14ac:dyDescent="0.25">
      <c r="A20" s="187"/>
      <c r="B20" s="65" t="s">
        <v>65</v>
      </c>
      <c r="C20" s="185"/>
      <c r="D20" s="65" t="s">
        <v>67</v>
      </c>
      <c r="E20" s="185"/>
      <c r="F20" s="65" t="s">
        <v>67</v>
      </c>
      <c r="G20" s="65"/>
      <c r="H20" s="65" t="s">
        <v>67</v>
      </c>
      <c r="I20" s="90"/>
      <c r="J20" s="65" t="s">
        <v>67</v>
      </c>
      <c r="K20" s="90"/>
      <c r="L20" s="188"/>
      <c r="M20" s="16"/>
      <c r="N20" s="90"/>
    </row>
    <row r="21" spans="1:15" x14ac:dyDescent="0.25">
      <c r="A21" s="186">
        <v>28.79</v>
      </c>
      <c r="B21" s="71" t="s">
        <v>66</v>
      </c>
      <c r="C21" s="156">
        <v>1.33</v>
      </c>
      <c r="D21" s="71" t="s">
        <v>68</v>
      </c>
      <c r="E21" s="156">
        <v>1.33</v>
      </c>
      <c r="F21" s="71" t="s">
        <v>68</v>
      </c>
      <c r="G21" s="71">
        <v>1.33</v>
      </c>
      <c r="H21" s="71" t="s">
        <v>68</v>
      </c>
      <c r="I21" s="75">
        <v>1.33</v>
      </c>
      <c r="J21" s="71" t="s">
        <v>68</v>
      </c>
      <c r="K21" s="75">
        <v>1.33</v>
      </c>
      <c r="L21" s="35"/>
      <c r="M21" s="24"/>
      <c r="N21" s="75"/>
    </row>
    <row r="22" spans="1:15" x14ac:dyDescent="0.25">
      <c r="A22" s="189">
        <f>SUM(A3:A21)</f>
        <v>155.65</v>
      </c>
      <c r="B22" s="79" t="s">
        <v>9</v>
      </c>
      <c r="C22" s="190">
        <f>SUM(C3:C21)</f>
        <v>8.1</v>
      </c>
      <c r="D22" s="191"/>
      <c r="E22" s="190">
        <f>SUM(E3:E21)</f>
        <v>7.18</v>
      </c>
      <c r="F22" s="192"/>
      <c r="G22" s="193">
        <f>SUM(G3:G21)</f>
        <v>7.83</v>
      </c>
      <c r="H22" s="193"/>
      <c r="I22" s="190">
        <f>SUM(I3:I21)</f>
        <v>6.16</v>
      </c>
      <c r="J22" s="79"/>
      <c r="K22" s="190">
        <f>SUM(K3:K21)</f>
        <v>6.41</v>
      </c>
      <c r="L22" s="191"/>
      <c r="M22" s="191">
        <v>0.25</v>
      </c>
      <c r="N22" s="190">
        <f>SUM(N3:N21)</f>
        <v>29.28</v>
      </c>
    </row>
    <row r="23" spans="1:15" x14ac:dyDescent="0.25">
      <c r="A23" s="1"/>
      <c r="B23" s="1" t="s">
        <v>22</v>
      </c>
      <c r="C23" s="1"/>
      <c r="D23" s="1"/>
      <c r="E23" s="1"/>
      <c r="F23" s="162"/>
      <c r="G23" s="1"/>
      <c r="H23" s="1" t="s">
        <v>23</v>
      </c>
      <c r="I23" s="1"/>
      <c r="J23" s="86"/>
      <c r="K23" s="1"/>
      <c r="L23" s="194"/>
      <c r="M23" s="1"/>
      <c r="N23" s="1"/>
    </row>
    <row r="24" spans="1:15" x14ac:dyDescent="0.25">
      <c r="A24" s="1"/>
      <c r="B24" s="1" t="s">
        <v>24</v>
      </c>
      <c r="C24" s="1"/>
      <c r="D24" s="1" t="str">
        <f>B1</f>
        <v>CARMEN MORALES IMBERNON</v>
      </c>
      <c r="E24" s="1"/>
      <c r="F24" s="195">
        <v>44844</v>
      </c>
      <c r="H24" s="1"/>
      <c r="I24" s="196"/>
      <c r="J24" s="194">
        <f>N22*4.33</f>
        <v>126.78240000000001</v>
      </c>
      <c r="K24" s="1"/>
      <c r="L24" s="1"/>
      <c r="M24" s="194"/>
      <c r="N24" s="1"/>
    </row>
    <row r="29" spans="1:15" x14ac:dyDescent="0.25">
      <c r="B29" s="247">
        <v>11</v>
      </c>
      <c r="C29" s="248" t="s">
        <v>48</v>
      </c>
      <c r="D29" s="249"/>
      <c r="E29" s="248"/>
      <c r="F29" s="249"/>
      <c r="G29" s="248" t="s">
        <v>48</v>
      </c>
      <c r="H29" s="248"/>
      <c r="I29" s="248"/>
      <c r="J29" s="249"/>
      <c r="K29" s="250" t="s">
        <v>48</v>
      </c>
      <c r="L29" s="249"/>
      <c r="M29" s="250"/>
      <c r="N29" s="250"/>
      <c r="O29" s="249"/>
    </row>
    <row r="30" spans="1:15" x14ac:dyDescent="0.25">
      <c r="B30" s="251"/>
      <c r="C30" s="252" t="s">
        <v>11</v>
      </c>
      <c r="D30" s="253">
        <v>1.87</v>
      </c>
      <c r="E30" s="252"/>
      <c r="F30" s="253"/>
      <c r="G30" s="252" t="s">
        <v>49</v>
      </c>
      <c r="H30" s="252">
        <v>0.33</v>
      </c>
      <c r="I30" s="252"/>
      <c r="J30" s="253"/>
      <c r="K30" s="254" t="s">
        <v>12</v>
      </c>
      <c r="L30" s="253">
        <v>0.33</v>
      </c>
      <c r="M30" s="254"/>
      <c r="N30" s="254"/>
      <c r="O30" s="253">
        <v>2.5299999999999998</v>
      </c>
    </row>
    <row r="31" spans="1:15" x14ac:dyDescent="0.25"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</row>
    <row r="32" spans="1:15" x14ac:dyDescent="0.25">
      <c r="B32" s="255"/>
      <c r="C32" s="255"/>
      <c r="D32" s="255"/>
      <c r="E32" s="255"/>
      <c r="F32" s="255" t="s">
        <v>69</v>
      </c>
      <c r="G32" s="255"/>
      <c r="H32" s="255"/>
      <c r="I32" s="255"/>
      <c r="J32" s="255"/>
      <c r="K32" s="255"/>
      <c r="L32" s="255"/>
      <c r="M32" s="255"/>
      <c r="N32" s="255"/>
      <c r="O32" s="255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5"/>
    </sheetView>
  </sheetViews>
  <sheetFormatPr baseColWidth="10" defaultRowHeight="15" x14ac:dyDescent="0.25"/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66"/>
      <c r="B7" s="59"/>
      <c r="C7" s="173"/>
      <c r="D7" s="65" t="s">
        <v>18</v>
      </c>
      <c r="E7" s="174"/>
      <c r="F7" s="65"/>
      <c r="G7" s="200"/>
      <c r="H7" s="175"/>
      <c r="I7" s="158"/>
      <c r="J7" s="34" t="s">
        <v>18</v>
      </c>
      <c r="K7" s="158"/>
      <c r="L7" s="34"/>
      <c r="M7" s="34"/>
      <c r="N7" s="158"/>
    </row>
    <row r="8" spans="1:14" x14ac:dyDescent="0.25">
      <c r="A8" s="69">
        <v>5</v>
      </c>
      <c r="B8" s="53"/>
      <c r="C8" s="169"/>
      <c r="D8" s="71" t="s">
        <v>11</v>
      </c>
      <c r="E8" s="172">
        <v>0.75</v>
      </c>
      <c r="F8" s="71"/>
      <c r="G8" s="199"/>
      <c r="H8" s="142"/>
      <c r="I8" s="75"/>
      <c r="J8" s="35" t="s">
        <v>19</v>
      </c>
      <c r="K8" s="75">
        <v>0.4</v>
      </c>
      <c r="L8" s="35"/>
      <c r="M8" s="24"/>
      <c r="N8" s="75">
        <f t="shared" ref="N8" si="1">C8+E8+G8+I8+K8</f>
        <v>1.1499999999999999</v>
      </c>
    </row>
    <row r="9" spans="1:14" x14ac:dyDescent="0.25">
      <c r="A9" s="66"/>
      <c r="B9" s="16"/>
      <c r="C9" s="143"/>
      <c r="D9" s="16"/>
      <c r="E9" s="143"/>
      <c r="F9" s="68"/>
      <c r="G9" s="65"/>
      <c r="H9" s="16" t="s">
        <v>20</v>
      </c>
      <c r="I9" s="143"/>
      <c r="J9" s="16"/>
      <c r="K9" s="143"/>
      <c r="L9" s="16"/>
      <c r="M9" s="16"/>
      <c r="N9" s="90"/>
    </row>
    <row r="10" spans="1:14" x14ac:dyDescent="0.25">
      <c r="A10" s="69">
        <v>3.24</v>
      </c>
      <c r="B10" s="24"/>
      <c r="C10" s="144"/>
      <c r="D10" s="24"/>
      <c r="E10" s="144"/>
      <c r="F10" s="42"/>
      <c r="G10" s="71"/>
      <c r="H10" s="24" t="s">
        <v>11</v>
      </c>
      <c r="I10" s="144">
        <v>0.75</v>
      </c>
      <c r="J10" s="24"/>
      <c r="K10" s="144"/>
      <c r="L10" s="24"/>
      <c r="M10" s="24"/>
      <c r="N10" s="75">
        <v>0.75</v>
      </c>
    </row>
    <row r="11" spans="1:14" x14ac:dyDescent="0.25">
      <c r="A11" s="147">
        <v>6.5</v>
      </c>
      <c r="B11" s="159" t="s">
        <v>45</v>
      </c>
      <c r="C11" s="184"/>
      <c r="D11" s="159"/>
      <c r="E11" s="184"/>
      <c r="F11" s="160"/>
      <c r="G11" s="159"/>
      <c r="H11" s="34" t="s">
        <v>45</v>
      </c>
      <c r="I11" s="90"/>
      <c r="J11" s="16"/>
      <c r="K11" s="90"/>
      <c r="L11" s="16"/>
      <c r="M11" s="16"/>
      <c r="N11" s="90"/>
    </row>
    <row r="12" spans="1:14" x14ac:dyDescent="0.25">
      <c r="A12" s="66"/>
      <c r="B12" s="71" t="s">
        <v>11</v>
      </c>
      <c r="C12" s="184">
        <v>1.17</v>
      </c>
      <c r="D12" s="71"/>
      <c r="E12" s="184"/>
      <c r="F12" s="160"/>
      <c r="G12" s="159"/>
      <c r="H12" s="24" t="s">
        <v>12</v>
      </c>
      <c r="I12" s="75">
        <v>0.33</v>
      </c>
      <c r="J12" s="24"/>
      <c r="K12" s="75"/>
      <c r="L12" s="24"/>
      <c r="M12" s="24"/>
      <c r="N12" s="75">
        <f t="shared" ref="N12" si="2">C12+E12+G12+I12+K12</f>
        <v>1.5</v>
      </c>
    </row>
    <row r="13" spans="1:14" x14ac:dyDescent="0.25">
      <c r="A13" s="147"/>
      <c r="B13" s="65" t="s">
        <v>46</v>
      </c>
      <c r="C13" s="185"/>
      <c r="D13" s="65"/>
      <c r="E13" s="185"/>
      <c r="F13" s="65" t="s">
        <v>46</v>
      </c>
      <c r="G13" s="65"/>
      <c r="H13" s="65"/>
      <c r="I13" s="90"/>
      <c r="J13" s="16" t="s">
        <v>46</v>
      </c>
      <c r="K13" s="90"/>
      <c r="L13" s="16"/>
      <c r="M13" s="16"/>
      <c r="N13" s="90"/>
    </row>
    <row r="14" spans="1:14" x14ac:dyDescent="0.25">
      <c r="A14" s="69">
        <v>7.5</v>
      </c>
      <c r="B14" s="142" t="s">
        <v>12</v>
      </c>
      <c r="C14" s="156">
        <v>0.25</v>
      </c>
      <c r="D14" s="142"/>
      <c r="E14" s="156"/>
      <c r="F14" s="142" t="s">
        <v>11</v>
      </c>
      <c r="G14" s="71">
        <v>1.23</v>
      </c>
      <c r="H14" s="142"/>
      <c r="I14" s="75"/>
      <c r="J14" s="35" t="s">
        <v>19</v>
      </c>
      <c r="K14" s="75">
        <v>0.25</v>
      </c>
      <c r="L14" s="35"/>
      <c r="M14" s="24"/>
      <c r="N14" s="75">
        <f>K14+G14+C14</f>
        <v>1.73</v>
      </c>
    </row>
    <row r="15" spans="1:14" x14ac:dyDescent="0.25">
      <c r="A15" s="147">
        <v>11</v>
      </c>
      <c r="B15" s="65" t="s">
        <v>48</v>
      </c>
      <c r="C15" s="90"/>
      <c r="D15" s="65"/>
      <c r="E15" s="90"/>
      <c r="F15" s="65" t="s">
        <v>48</v>
      </c>
      <c r="G15" s="65"/>
      <c r="H15" s="65"/>
      <c r="I15" s="90"/>
      <c r="J15" s="16" t="s">
        <v>48</v>
      </c>
      <c r="K15" s="90"/>
      <c r="L15" s="16"/>
      <c r="M15" s="16"/>
      <c r="N15" s="90"/>
    </row>
    <row r="16" spans="1:14" x14ac:dyDescent="0.25">
      <c r="A16" s="186"/>
      <c r="B16" s="71" t="s">
        <v>11</v>
      </c>
      <c r="C16" s="75">
        <v>1.87</v>
      </c>
      <c r="D16" s="71"/>
      <c r="E16" s="75"/>
      <c r="F16" s="71" t="s">
        <v>49</v>
      </c>
      <c r="G16" s="71">
        <v>0.33</v>
      </c>
      <c r="H16" s="71"/>
      <c r="I16" s="75"/>
      <c r="J16" s="24" t="s">
        <v>12</v>
      </c>
      <c r="K16" s="75">
        <v>0.33</v>
      </c>
      <c r="L16" s="24"/>
      <c r="M16" s="24"/>
      <c r="N16" s="75">
        <v>2.5299999999999998</v>
      </c>
    </row>
    <row r="17" spans="1:14" x14ac:dyDescent="0.25">
      <c r="A17" s="187"/>
      <c r="B17" s="65" t="s">
        <v>50</v>
      </c>
      <c r="C17" s="185"/>
      <c r="D17" s="167"/>
      <c r="E17" s="185"/>
      <c r="F17" s="167"/>
      <c r="G17" s="65"/>
      <c r="H17" s="167"/>
      <c r="I17" s="90"/>
      <c r="J17" s="188"/>
      <c r="K17" s="90"/>
      <c r="L17" s="188"/>
      <c r="M17" s="16"/>
      <c r="N17" s="90"/>
    </row>
    <row r="18" spans="1:14" x14ac:dyDescent="0.25">
      <c r="A18" s="186">
        <v>1</v>
      </c>
      <c r="B18" s="71" t="s">
        <v>21</v>
      </c>
      <c r="C18" s="156">
        <v>0.23</v>
      </c>
      <c r="D18" s="142"/>
      <c r="E18" s="156"/>
      <c r="F18" s="142"/>
      <c r="G18" s="71"/>
      <c r="H18" s="142"/>
      <c r="I18" s="75"/>
      <c r="J18" s="35"/>
      <c r="K18" s="75"/>
      <c r="L18" s="35"/>
      <c r="M18" s="24"/>
      <c r="N18" s="75">
        <v>0.23</v>
      </c>
    </row>
    <row r="19" spans="1:14" ht="23.25" x14ac:dyDescent="0.25">
      <c r="A19" s="187"/>
      <c r="B19" s="146" t="s">
        <v>51</v>
      </c>
      <c r="C19" s="185"/>
      <c r="D19" s="146" t="s">
        <v>51</v>
      </c>
      <c r="E19" s="185"/>
      <c r="F19" s="146" t="s">
        <v>51</v>
      </c>
      <c r="G19" s="65"/>
      <c r="H19" s="146" t="s">
        <v>51</v>
      </c>
      <c r="I19" s="145"/>
      <c r="J19" s="146" t="s">
        <v>51</v>
      </c>
      <c r="K19" s="90"/>
      <c r="L19" s="146" t="s">
        <v>51</v>
      </c>
      <c r="M19" s="16"/>
      <c r="N19" s="90"/>
    </row>
    <row r="20" spans="1:14" x14ac:dyDescent="0.25">
      <c r="A20" s="186">
        <v>10.99</v>
      </c>
      <c r="B20" s="71" t="s">
        <v>33</v>
      </c>
      <c r="C20" s="156">
        <v>1.29</v>
      </c>
      <c r="D20" s="142" t="s">
        <v>12</v>
      </c>
      <c r="E20" s="156">
        <v>0.25</v>
      </c>
      <c r="F20" s="142" t="s">
        <v>19</v>
      </c>
      <c r="G20" s="71">
        <v>0.25</v>
      </c>
      <c r="H20" s="142" t="s">
        <v>12</v>
      </c>
      <c r="I20" s="75">
        <v>0.25</v>
      </c>
      <c r="J20" s="35" t="s">
        <v>12</v>
      </c>
      <c r="K20" s="75">
        <v>0.25</v>
      </c>
      <c r="L20" s="35"/>
      <c r="M20" s="24">
        <v>0.25</v>
      </c>
      <c r="N20" s="75">
        <f>M20+K20+I20+G20+E20+C20</f>
        <v>2.54</v>
      </c>
    </row>
    <row r="21" spans="1:14" x14ac:dyDescent="0.25">
      <c r="A21" s="186">
        <v>75.77</v>
      </c>
      <c r="B21" s="71" t="s">
        <v>53</v>
      </c>
      <c r="C21" s="156">
        <v>3.5</v>
      </c>
      <c r="D21" s="71" t="s">
        <v>53</v>
      </c>
      <c r="E21" s="156">
        <v>3.5</v>
      </c>
      <c r="F21" s="71" t="s">
        <v>53</v>
      </c>
      <c r="G21" s="71">
        <v>3.5</v>
      </c>
      <c r="H21" s="71" t="s">
        <v>53</v>
      </c>
      <c r="I21" s="75">
        <v>3.5</v>
      </c>
      <c r="J21" s="71" t="s">
        <v>53</v>
      </c>
      <c r="K21" s="75">
        <v>3.5</v>
      </c>
      <c r="L21" s="35"/>
      <c r="M21" s="24"/>
      <c r="N21" s="75">
        <f>C21+E21+G21+I21+K21</f>
        <v>17.5</v>
      </c>
    </row>
    <row r="22" spans="1:14" x14ac:dyDescent="0.25">
      <c r="A22" s="189">
        <f>SUM(A3:A21)</f>
        <v>137.86000000000001</v>
      </c>
      <c r="B22" s="79" t="s">
        <v>9</v>
      </c>
      <c r="C22" s="190">
        <f>SUM(C3:C21)</f>
        <v>8.64</v>
      </c>
      <c r="D22" s="191"/>
      <c r="E22" s="190">
        <f>SUM(E3:E21)</f>
        <v>5.85</v>
      </c>
      <c r="F22" s="192"/>
      <c r="G22" s="193">
        <f>SUM(G3:G21)</f>
        <v>6.83</v>
      </c>
      <c r="H22" s="193"/>
      <c r="I22" s="190">
        <f>SUM(I3:I21)</f>
        <v>4.83</v>
      </c>
      <c r="J22" s="79"/>
      <c r="K22" s="190">
        <f>SUM(K3:K21)</f>
        <v>5.41</v>
      </c>
      <c r="L22" s="191"/>
      <c r="M22" s="191">
        <v>0.25</v>
      </c>
      <c r="N22" s="190">
        <f>SUM(N3:N21)</f>
        <v>31.81</v>
      </c>
    </row>
    <row r="23" spans="1:14" x14ac:dyDescent="0.25">
      <c r="A23" s="1"/>
      <c r="B23" s="1" t="s">
        <v>22</v>
      </c>
      <c r="C23" s="1"/>
      <c r="D23" s="1"/>
      <c r="E23" s="1"/>
      <c r="F23" s="162"/>
      <c r="G23" s="1"/>
      <c r="H23" s="1" t="s">
        <v>23</v>
      </c>
      <c r="I23" s="1"/>
      <c r="J23" s="86"/>
      <c r="K23" s="1"/>
      <c r="L23" s="194"/>
      <c r="M23" s="1"/>
      <c r="N23" s="1"/>
    </row>
    <row r="24" spans="1:14" x14ac:dyDescent="0.25">
      <c r="A24" s="1"/>
      <c r="B24" s="1" t="s">
        <v>24</v>
      </c>
      <c r="C24" s="1"/>
      <c r="D24" s="1" t="str">
        <f>B1</f>
        <v>CARMEN MORALES IMBERNON</v>
      </c>
      <c r="E24" s="1"/>
      <c r="F24" s="195">
        <v>44840</v>
      </c>
      <c r="H24" s="1"/>
      <c r="I24" s="196"/>
      <c r="J24" s="194">
        <f>N22*4.33</f>
        <v>137.7373</v>
      </c>
      <c r="K24" s="1"/>
      <c r="L24" s="1"/>
      <c r="M24" s="194"/>
      <c r="N24" s="1"/>
    </row>
    <row r="27" spans="1:14" x14ac:dyDescent="0.25">
      <c r="F27" t="s">
        <v>64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8"/>
    </sheetView>
  </sheetViews>
  <sheetFormatPr baseColWidth="10" defaultRowHeight="15" x14ac:dyDescent="0.25"/>
  <cols>
    <col min="1" max="1" width="7.42578125" customWidth="1"/>
    <col min="2" max="2" width="16.140625" customWidth="1"/>
    <col min="3" max="3" width="7.28515625" customWidth="1"/>
    <col min="5" max="5" width="7.42578125" customWidth="1"/>
    <col min="7" max="7" width="6.85546875" customWidth="1"/>
    <col min="8" max="8" width="12.85546875" customWidth="1"/>
    <col min="9" max="9" width="7.28515625" customWidth="1"/>
    <col min="11" max="11" width="7.5703125" customWidth="1"/>
    <col min="12" max="12" width="10.7109375" customWidth="1"/>
    <col min="13" max="13" width="5.7109375" customWidth="1"/>
    <col min="14" max="14" width="5.85546875" customWidth="1"/>
  </cols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147"/>
      <c r="B7" s="38" t="s">
        <v>15</v>
      </c>
      <c r="C7" s="90"/>
      <c r="D7" s="162"/>
      <c r="E7" s="90"/>
      <c r="F7" s="162" t="s">
        <v>15</v>
      </c>
      <c r="G7" s="65"/>
      <c r="H7" s="162"/>
      <c r="I7" s="90"/>
      <c r="J7" s="68" t="s">
        <v>15</v>
      </c>
      <c r="K7" s="90"/>
      <c r="L7" s="38"/>
      <c r="M7" s="16"/>
      <c r="N7" s="90"/>
    </row>
    <row r="8" spans="1:14" x14ac:dyDescent="0.25">
      <c r="A8" s="69">
        <v>7.36</v>
      </c>
      <c r="B8" s="42" t="s">
        <v>12</v>
      </c>
      <c r="C8" s="75">
        <v>0.33</v>
      </c>
      <c r="D8" s="71"/>
      <c r="E8" s="144"/>
      <c r="F8" s="157" t="s">
        <v>11</v>
      </c>
      <c r="G8" s="71">
        <v>1.03</v>
      </c>
      <c r="H8" s="157"/>
      <c r="I8" s="75"/>
      <c r="J8" s="42" t="s">
        <v>12</v>
      </c>
      <c r="K8" s="75">
        <v>0.33</v>
      </c>
      <c r="L8" s="24"/>
      <c r="M8" s="24"/>
      <c r="N8" s="75">
        <f>C8+E8+G8+I8+K8+M8</f>
        <v>1.6900000000000002</v>
      </c>
    </row>
    <row r="9" spans="1:14" x14ac:dyDescent="0.25">
      <c r="A9" s="147"/>
      <c r="B9" s="45"/>
      <c r="C9" s="163"/>
      <c r="D9" s="164" t="s">
        <v>16</v>
      </c>
      <c r="E9" s="165"/>
      <c r="F9" s="166"/>
      <c r="G9" s="198"/>
      <c r="H9" s="167"/>
      <c r="I9" s="90"/>
      <c r="J9" s="168" t="s">
        <v>17</v>
      </c>
      <c r="K9" s="90"/>
      <c r="L9" s="16"/>
      <c r="M9" s="16"/>
      <c r="N9" s="90"/>
    </row>
    <row r="10" spans="1:14" x14ac:dyDescent="0.25">
      <c r="A10" s="69">
        <v>5.76</v>
      </c>
      <c r="B10" s="53"/>
      <c r="C10" s="169"/>
      <c r="D10" s="142" t="s">
        <v>11</v>
      </c>
      <c r="E10" s="170">
        <v>1</v>
      </c>
      <c r="F10" s="171"/>
      <c r="G10" s="199"/>
      <c r="H10" s="142"/>
      <c r="I10" s="75"/>
      <c r="J10" s="58" t="s">
        <v>12</v>
      </c>
      <c r="K10" s="75">
        <v>0.33</v>
      </c>
      <c r="L10" s="24"/>
      <c r="M10" s="24"/>
      <c r="N10" s="75">
        <f t="shared" ref="N10:N12" si="1">C10+E10+G10+I10+K10</f>
        <v>1.33</v>
      </c>
    </row>
    <row r="11" spans="1:14" x14ac:dyDescent="0.25">
      <c r="A11" s="66"/>
      <c r="B11" s="59"/>
      <c r="C11" s="173"/>
      <c r="D11" s="65" t="s">
        <v>18</v>
      </c>
      <c r="E11" s="174"/>
      <c r="F11" s="65"/>
      <c r="G11" s="200"/>
      <c r="H11" s="175"/>
      <c r="I11" s="158"/>
      <c r="J11" s="34" t="s">
        <v>18</v>
      </c>
      <c r="K11" s="158"/>
      <c r="L11" s="34"/>
      <c r="M11" s="34"/>
      <c r="N11" s="158"/>
    </row>
    <row r="12" spans="1:14" x14ac:dyDescent="0.25">
      <c r="A12" s="69">
        <v>5</v>
      </c>
      <c r="B12" s="53"/>
      <c r="C12" s="169"/>
      <c r="D12" s="71" t="s">
        <v>11</v>
      </c>
      <c r="E12" s="172">
        <v>0.75</v>
      </c>
      <c r="F12" s="71"/>
      <c r="G12" s="199"/>
      <c r="H12" s="142"/>
      <c r="I12" s="75"/>
      <c r="J12" s="35" t="s">
        <v>19</v>
      </c>
      <c r="K12" s="75">
        <v>0.4</v>
      </c>
      <c r="L12" s="35"/>
      <c r="M12" s="24"/>
      <c r="N12" s="75">
        <f t="shared" si="1"/>
        <v>1.1499999999999999</v>
      </c>
    </row>
    <row r="13" spans="1:14" x14ac:dyDescent="0.25">
      <c r="A13" s="66"/>
      <c r="B13" s="16"/>
      <c r="C13" s="143"/>
      <c r="D13" s="16"/>
      <c r="E13" s="143"/>
      <c r="F13" s="68"/>
      <c r="G13" s="65"/>
      <c r="H13" s="16" t="s">
        <v>20</v>
      </c>
      <c r="I13" s="143"/>
      <c r="J13" s="16"/>
      <c r="K13" s="143"/>
      <c r="L13" s="16"/>
      <c r="M13" s="16"/>
      <c r="N13" s="90"/>
    </row>
    <row r="14" spans="1:14" x14ac:dyDescent="0.25">
      <c r="A14" s="69">
        <v>3.24</v>
      </c>
      <c r="B14" s="24"/>
      <c r="C14" s="144"/>
      <c r="D14" s="24"/>
      <c r="E14" s="144"/>
      <c r="F14" s="42"/>
      <c r="G14" s="71"/>
      <c r="H14" s="24" t="s">
        <v>11</v>
      </c>
      <c r="I14" s="144">
        <v>0.75</v>
      </c>
      <c r="J14" s="24"/>
      <c r="K14" s="144"/>
      <c r="L14" s="24"/>
      <c r="M14" s="24"/>
      <c r="N14" s="75">
        <v>0.75</v>
      </c>
    </row>
    <row r="15" spans="1:14" x14ac:dyDescent="0.25">
      <c r="A15" s="147">
        <v>6.5</v>
      </c>
      <c r="B15" s="159" t="s">
        <v>45</v>
      </c>
      <c r="C15" s="184"/>
      <c r="D15" s="159"/>
      <c r="E15" s="184"/>
      <c r="F15" s="160"/>
      <c r="G15" s="159"/>
      <c r="H15" s="34" t="s">
        <v>45</v>
      </c>
      <c r="I15" s="90"/>
      <c r="J15" s="16"/>
      <c r="K15" s="90"/>
      <c r="L15" s="16"/>
      <c r="M15" s="16"/>
      <c r="N15" s="90"/>
    </row>
    <row r="16" spans="1:14" x14ac:dyDescent="0.25">
      <c r="A16" s="66"/>
      <c r="B16" s="71" t="s">
        <v>11</v>
      </c>
      <c r="C16" s="184">
        <v>1.17</v>
      </c>
      <c r="D16" s="71"/>
      <c r="E16" s="184"/>
      <c r="F16" s="160"/>
      <c r="G16" s="159"/>
      <c r="H16" s="24" t="s">
        <v>12</v>
      </c>
      <c r="I16" s="75">
        <v>0.33</v>
      </c>
      <c r="J16" s="24"/>
      <c r="K16" s="75"/>
      <c r="L16" s="24"/>
      <c r="M16" s="24"/>
      <c r="N16" s="75">
        <f t="shared" ref="N16" si="2">C16+E16+G16+I16+K16</f>
        <v>1.5</v>
      </c>
    </row>
    <row r="17" spans="1:14" x14ac:dyDescent="0.25">
      <c r="A17" s="147"/>
      <c r="B17" s="65" t="s">
        <v>46</v>
      </c>
      <c r="C17" s="185"/>
      <c r="D17" s="65"/>
      <c r="E17" s="185"/>
      <c r="F17" s="65" t="s">
        <v>46</v>
      </c>
      <c r="G17" s="65"/>
      <c r="H17" s="65"/>
      <c r="I17" s="90"/>
      <c r="J17" s="16" t="s">
        <v>46</v>
      </c>
      <c r="K17" s="90"/>
      <c r="L17" s="16"/>
      <c r="M17" s="16"/>
      <c r="N17" s="90"/>
    </row>
    <row r="18" spans="1:14" x14ac:dyDescent="0.25">
      <c r="A18" s="69">
        <v>7.5</v>
      </c>
      <c r="B18" s="142" t="s">
        <v>12</v>
      </c>
      <c r="C18" s="156">
        <v>0.25</v>
      </c>
      <c r="D18" s="142"/>
      <c r="E18" s="156"/>
      <c r="F18" s="142" t="s">
        <v>11</v>
      </c>
      <c r="G18" s="71">
        <v>1.23</v>
      </c>
      <c r="H18" s="142"/>
      <c r="I18" s="75"/>
      <c r="J18" s="35" t="s">
        <v>19</v>
      </c>
      <c r="K18" s="75">
        <v>0.25</v>
      </c>
      <c r="L18" s="35"/>
      <c r="M18" s="24"/>
      <c r="N18" s="75">
        <f>K18+G18+C18</f>
        <v>1.73</v>
      </c>
    </row>
    <row r="19" spans="1:14" x14ac:dyDescent="0.25">
      <c r="A19" s="147">
        <v>11</v>
      </c>
      <c r="B19" s="65" t="s">
        <v>48</v>
      </c>
      <c r="C19" s="90"/>
      <c r="D19" s="65"/>
      <c r="E19" s="90"/>
      <c r="F19" s="65" t="s">
        <v>48</v>
      </c>
      <c r="G19" s="65"/>
      <c r="H19" s="65"/>
      <c r="I19" s="90"/>
      <c r="J19" s="16" t="s">
        <v>48</v>
      </c>
      <c r="K19" s="90"/>
      <c r="L19" s="16"/>
      <c r="M19" s="16"/>
      <c r="N19" s="90"/>
    </row>
    <row r="20" spans="1:14" x14ac:dyDescent="0.25">
      <c r="A20" s="186"/>
      <c r="B20" s="71" t="s">
        <v>11</v>
      </c>
      <c r="C20" s="75">
        <v>1.87</v>
      </c>
      <c r="D20" s="71"/>
      <c r="E20" s="75"/>
      <c r="F20" s="71" t="s">
        <v>49</v>
      </c>
      <c r="G20" s="71">
        <v>0.33</v>
      </c>
      <c r="H20" s="71"/>
      <c r="I20" s="75"/>
      <c r="J20" s="24" t="s">
        <v>12</v>
      </c>
      <c r="K20" s="75">
        <v>0.33</v>
      </c>
      <c r="L20" s="24"/>
      <c r="M20" s="24"/>
      <c r="N20" s="75">
        <v>2.5299999999999998</v>
      </c>
    </row>
    <row r="21" spans="1:14" x14ac:dyDescent="0.25">
      <c r="A21" s="187"/>
      <c r="B21" s="65" t="s">
        <v>50</v>
      </c>
      <c r="C21" s="185"/>
      <c r="D21" s="167"/>
      <c r="E21" s="185"/>
      <c r="F21" s="167"/>
      <c r="G21" s="65"/>
      <c r="H21" s="167"/>
      <c r="I21" s="90"/>
      <c r="J21" s="188"/>
      <c r="K21" s="90"/>
      <c r="L21" s="188"/>
      <c r="M21" s="16"/>
      <c r="N21" s="90"/>
    </row>
    <row r="22" spans="1:14" x14ac:dyDescent="0.25">
      <c r="A22" s="186">
        <v>1</v>
      </c>
      <c r="B22" s="71" t="s">
        <v>21</v>
      </c>
      <c r="C22" s="156">
        <v>0.23</v>
      </c>
      <c r="D22" s="142"/>
      <c r="E22" s="156"/>
      <c r="F22" s="142"/>
      <c r="G22" s="71"/>
      <c r="H22" s="142"/>
      <c r="I22" s="75"/>
      <c r="J22" s="35"/>
      <c r="K22" s="75"/>
      <c r="L22" s="35"/>
      <c r="M22" s="24"/>
      <c r="N22" s="75">
        <v>0.23</v>
      </c>
    </row>
    <row r="23" spans="1:14" ht="23.25" x14ac:dyDescent="0.25">
      <c r="A23" s="187"/>
      <c r="B23" s="146" t="s">
        <v>51</v>
      </c>
      <c r="C23" s="185"/>
      <c r="D23" s="146" t="s">
        <v>51</v>
      </c>
      <c r="E23" s="185"/>
      <c r="F23" s="146" t="s">
        <v>51</v>
      </c>
      <c r="G23" s="65"/>
      <c r="H23" s="146" t="s">
        <v>51</v>
      </c>
      <c r="I23" s="145"/>
      <c r="J23" s="146" t="s">
        <v>51</v>
      </c>
      <c r="K23" s="90"/>
      <c r="L23" s="146" t="s">
        <v>51</v>
      </c>
      <c r="M23" s="16"/>
      <c r="N23" s="90"/>
    </row>
    <row r="24" spans="1:14" x14ac:dyDescent="0.25">
      <c r="A24" s="186">
        <v>10.99</v>
      </c>
      <c r="B24" s="71" t="s">
        <v>33</v>
      </c>
      <c r="C24" s="156">
        <v>1.29</v>
      </c>
      <c r="D24" s="142" t="s">
        <v>12</v>
      </c>
      <c r="E24" s="156">
        <v>0.25</v>
      </c>
      <c r="F24" s="142" t="s">
        <v>19</v>
      </c>
      <c r="G24" s="71">
        <v>0.25</v>
      </c>
      <c r="H24" s="142" t="s">
        <v>12</v>
      </c>
      <c r="I24" s="75">
        <v>0.25</v>
      </c>
      <c r="J24" s="35" t="s">
        <v>12</v>
      </c>
      <c r="K24" s="75">
        <v>0.25</v>
      </c>
      <c r="L24" s="35"/>
      <c r="M24" s="24">
        <v>0.25</v>
      </c>
      <c r="N24" s="75">
        <f>M24+K24+I24+G24+E24+C24</f>
        <v>2.54</v>
      </c>
    </row>
    <row r="25" spans="1:14" x14ac:dyDescent="0.25">
      <c r="A25" s="186">
        <v>75.77</v>
      </c>
      <c r="B25" s="71" t="s">
        <v>53</v>
      </c>
      <c r="C25" s="156">
        <v>3.5</v>
      </c>
      <c r="D25" s="71" t="s">
        <v>53</v>
      </c>
      <c r="E25" s="156">
        <v>3.5</v>
      </c>
      <c r="F25" s="71" t="s">
        <v>53</v>
      </c>
      <c r="G25" s="71">
        <v>3.5</v>
      </c>
      <c r="H25" s="71" t="s">
        <v>53</v>
      </c>
      <c r="I25" s="75">
        <v>3.5</v>
      </c>
      <c r="J25" s="71" t="s">
        <v>53</v>
      </c>
      <c r="K25" s="75">
        <v>3.5</v>
      </c>
      <c r="L25" s="35"/>
      <c r="M25" s="24"/>
      <c r="N25" s="75">
        <f>C25+E25+G25+I25+K25</f>
        <v>17.5</v>
      </c>
    </row>
    <row r="26" spans="1:14" x14ac:dyDescent="0.25">
      <c r="A26" s="189">
        <f>SUM(A3:A25)</f>
        <v>150.97999999999999</v>
      </c>
      <c r="B26" s="79" t="s">
        <v>9</v>
      </c>
      <c r="C26" s="190">
        <f>SUM(C3:C25)</f>
        <v>8.9700000000000006</v>
      </c>
      <c r="D26" s="191"/>
      <c r="E26" s="190">
        <f>SUM(E3:E25)</f>
        <v>6.85</v>
      </c>
      <c r="F26" s="192"/>
      <c r="G26" s="193">
        <f>SUM(G3:G25)</f>
        <v>7.8599999999999994</v>
      </c>
      <c r="H26" s="193"/>
      <c r="I26" s="190">
        <f>SUM(I3:I25)</f>
        <v>4.83</v>
      </c>
      <c r="J26" s="79"/>
      <c r="K26" s="190">
        <f>SUM(K3:K25)</f>
        <v>6.07</v>
      </c>
      <c r="L26" s="191"/>
      <c r="M26" s="191">
        <v>0.25</v>
      </c>
      <c r="N26" s="190">
        <f>SUM(N3:N25)</f>
        <v>34.83</v>
      </c>
    </row>
    <row r="27" spans="1:14" x14ac:dyDescent="0.25">
      <c r="A27" s="1"/>
      <c r="B27" s="1" t="s">
        <v>22</v>
      </c>
      <c r="C27" s="1"/>
      <c r="D27" s="1"/>
      <c r="E27" s="1"/>
      <c r="F27" s="162"/>
      <c r="G27" s="1"/>
      <c r="H27" s="1" t="s">
        <v>23</v>
      </c>
      <c r="I27" s="1"/>
      <c r="J27" s="86"/>
      <c r="K27" s="1"/>
      <c r="L27" s="194"/>
      <c r="M27" s="1"/>
      <c r="N27" s="1"/>
    </row>
    <row r="28" spans="1:14" x14ac:dyDescent="0.25">
      <c r="A28" s="1"/>
      <c r="B28" s="1" t="s">
        <v>24</v>
      </c>
      <c r="C28" s="1"/>
      <c r="D28" s="1" t="str">
        <f>B1</f>
        <v>CARMEN MORALES IMBERNON</v>
      </c>
      <c r="E28" s="1"/>
      <c r="F28" s="195">
        <v>44805</v>
      </c>
      <c r="H28" s="1"/>
      <c r="I28" s="196"/>
      <c r="J28" s="194">
        <f>N26*4.33</f>
        <v>150.81389999999999</v>
      </c>
      <c r="K28" s="1"/>
      <c r="L28" s="1"/>
      <c r="M28" s="194"/>
      <c r="N28" s="1"/>
    </row>
    <row r="30" spans="1:14" x14ac:dyDescent="0.25">
      <c r="F30" t="s">
        <v>63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I19" sqref="I19"/>
    </sheetView>
  </sheetViews>
  <sheetFormatPr baseColWidth="10" defaultRowHeight="15" x14ac:dyDescent="0.25"/>
  <cols>
    <col min="3" max="3" width="6.28515625" customWidth="1"/>
    <col min="5" max="5" width="5.140625" customWidth="1"/>
    <col min="7" max="7" width="5.85546875" customWidth="1"/>
    <col min="9" max="9" width="5.5703125" customWidth="1"/>
    <col min="11" max="11" width="6.28515625" customWidth="1"/>
    <col min="12" max="12" width="5.5703125" customWidth="1"/>
    <col min="13" max="13" width="5.140625" customWidth="1"/>
    <col min="14" max="14" width="7.7109375" customWidth="1"/>
  </cols>
  <sheetData>
    <row r="1" spans="1:14" x14ac:dyDescent="0.25">
      <c r="A1" t="s">
        <v>43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60</v>
      </c>
      <c r="M2" s="3" t="s">
        <v>4</v>
      </c>
      <c r="N2" s="3" t="s">
        <v>9</v>
      </c>
    </row>
    <row r="3" spans="1:14" x14ac:dyDescent="0.25">
      <c r="A3" s="6"/>
      <c r="B3" s="232" t="s">
        <v>61</v>
      </c>
      <c r="C3" s="233"/>
      <c r="D3" s="232" t="s">
        <v>61</v>
      </c>
      <c r="E3" s="233"/>
      <c r="F3" s="232" t="s">
        <v>61</v>
      </c>
      <c r="G3" s="233"/>
      <c r="H3" s="232" t="s">
        <v>61</v>
      </c>
      <c r="I3" s="233"/>
      <c r="J3" s="232" t="s">
        <v>61</v>
      </c>
      <c r="K3" s="233"/>
      <c r="L3" s="234"/>
      <c r="M3" s="234"/>
      <c r="N3" s="235"/>
    </row>
    <row r="4" spans="1:14" x14ac:dyDescent="0.25">
      <c r="A4" s="11">
        <v>14</v>
      </c>
      <c r="B4" s="12" t="s">
        <v>12</v>
      </c>
      <c r="C4" s="236">
        <v>0.33</v>
      </c>
      <c r="D4" s="12" t="s">
        <v>12</v>
      </c>
      <c r="E4" s="236">
        <v>0.33</v>
      </c>
      <c r="F4" s="12" t="s">
        <v>12</v>
      </c>
      <c r="G4" s="236">
        <v>0.33</v>
      </c>
      <c r="H4" s="12" t="s">
        <v>11</v>
      </c>
      <c r="I4" s="236">
        <v>1.91</v>
      </c>
      <c r="J4" s="12" t="s">
        <v>12</v>
      </c>
      <c r="K4" s="236">
        <v>0.33</v>
      </c>
      <c r="L4" s="14"/>
      <c r="M4" s="14"/>
      <c r="N4" s="236">
        <f>C4+E4+G4+I4+K4+M4</f>
        <v>3.23</v>
      </c>
    </row>
    <row r="5" spans="1:14" x14ac:dyDescent="0.25">
      <c r="A5" s="237">
        <f>SUM(A3:A4)</f>
        <v>14</v>
      </c>
      <c r="B5" s="11" t="s">
        <v>9</v>
      </c>
      <c r="C5" s="238">
        <f>SUM(C3:C4)</f>
        <v>0.33</v>
      </c>
      <c r="D5" s="239"/>
      <c r="E5" s="238">
        <f>SUM(E3:E4)</f>
        <v>0.33</v>
      </c>
      <c r="F5" s="240"/>
      <c r="G5" s="238">
        <f>SUM(G3:G4)</f>
        <v>0.33</v>
      </c>
      <c r="H5" s="11"/>
      <c r="I5" s="238">
        <f>SUM(I3:I4)</f>
        <v>1.91</v>
      </c>
      <c r="J5" s="11"/>
      <c r="K5" s="238">
        <f>SUM(K3:K4)</f>
        <v>0.33</v>
      </c>
      <c r="L5" s="239"/>
      <c r="M5" s="239"/>
      <c r="N5" s="239">
        <f>SUM(N3:N4)</f>
        <v>3.23</v>
      </c>
    </row>
    <row r="6" spans="1:14" x14ac:dyDescent="0.25">
      <c r="A6" s="241"/>
      <c r="B6" s="241"/>
      <c r="C6" s="241"/>
      <c r="D6" s="241"/>
      <c r="E6" s="241"/>
      <c r="F6" s="242"/>
      <c r="G6" s="241"/>
      <c r="H6" s="241"/>
      <c r="I6" s="241"/>
      <c r="J6" s="243"/>
      <c r="K6" s="241"/>
      <c r="L6" s="241"/>
      <c r="M6" s="241"/>
      <c r="N6" s="241"/>
    </row>
    <row r="7" spans="1:14" x14ac:dyDescent="0.25">
      <c r="A7" s="241"/>
      <c r="B7" s="241"/>
      <c r="C7" s="241"/>
      <c r="D7" s="241"/>
      <c r="E7" s="241"/>
      <c r="F7" s="88"/>
      <c r="G7" s="241"/>
      <c r="H7" s="241" t="s">
        <v>23</v>
      </c>
      <c r="I7" s="241"/>
      <c r="J7" s="243"/>
      <c r="K7" s="244">
        <f>N5*4.33</f>
        <v>13.985900000000001</v>
      </c>
      <c r="L7" s="244"/>
      <c r="M7" s="244"/>
      <c r="N7" s="241"/>
    </row>
    <row r="8" spans="1:14" x14ac:dyDescent="0.25">
      <c r="A8" s="241"/>
      <c r="B8" s="241" t="s">
        <v>22</v>
      </c>
      <c r="C8" s="241"/>
      <c r="D8" s="241"/>
      <c r="E8" s="241"/>
      <c r="F8" s="245">
        <v>44805</v>
      </c>
      <c r="G8" s="241"/>
      <c r="H8" s="241"/>
      <c r="I8" s="246">
        <f>N5</f>
        <v>3.23</v>
      </c>
      <c r="J8" s="241"/>
      <c r="K8" s="241"/>
      <c r="L8" s="241"/>
      <c r="M8" s="241"/>
      <c r="N8" s="241"/>
    </row>
    <row r="10" spans="1:14" x14ac:dyDescent="0.25">
      <c r="F10" t="s">
        <v>62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35" sqref="D35"/>
    </sheetView>
  </sheetViews>
  <sheetFormatPr baseColWidth="10" defaultRowHeight="15" x14ac:dyDescent="0.25"/>
  <cols>
    <col min="1" max="1" width="8.28515625" customWidth="1"/>
    <col min="3" max="3" width="7.28515625" customWidth="1"/>
    <col min="5" max="5" width="7.5703125" customWidth="1"/>
    <col min="7" max="7" width="7.28515625" customWidth="1"/>
    <col min="9" max="9" width="7.28515625" customWidth="1"/>
    <col min="10" max="10" width="13.7109375" customWidth="1"/>
    <col min="11" max="11" width="6.5703125" customWidth="1"/>
    <col min="13" max="13" width="7.7109375" customWidth="1"/>
    <col min="14" max="14" width="7.28515625" customWidth="1"/>
  </cols>
  <sheetData>
    <row r="1" spans="1:14" x14ac:dyDescent="0.25">
      <c r="B1" s="1" t="s">
        <v>43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147">
        <v>7.39</v>
      </c>
      <c r="B3" s="16"/>
      <c r="C3" s="90"/>
      <c r="D3" s="65" t="s">
        <v>13</v>
      </c>
      <c r="E3" s="90"/>
      <c r="F3" s="146"/>
      <c r="G3" s="65"/>
      <c r="H3" s="65"/>
      <c r="I3" s="90"/>
      <c r="J3" s="16" t="s">
        <v>13</v>
      </c>
      <c r="K3" s="90"/>
      <c r="L3" s="16"/>
      <c r="M3" s="16"/>
      <c r="N3" s="90"/>
    </row>
    <row r="4" spans="1:14" x14ac:dyDescent="0.25">
      <c r="A4" s="69"/>
      <c r="B4" s="24"/>
      <c r="C4" s="75"/>
      <c r="D4" s="71" t="s">
        <v>11</v>
      </c>
      <c r="E4" s="156">
        <v>1.35</v>
      </c>
      <c r="F4" s="157"/>
      <c r="G4" s="71"/>
      <c r="H4" s="71"/>
      <c r="I4" s="75"/>
      <c r="J4" s="24" t="s">
        <v>12</v>
      </c>
      <c r="K4" s="75">
        <v>0.35</v>
      </c>
      <c r="L4" s="24"/>
      <c r="M4" s="24"/>
      <c r="N4" s="75">
        <f t="shared" ref="N4:N6" si="0">C4+E4+G4+I4+K4</f>
        <v>1.7000000000000002</v>
      </c>
    </row>
    <row r="5" spans="1:14" x14ac:dyDescent="0.25">
      <c r="A5" s="66"/>
      <c r="B5" s="34" t="s">
        <v>14</v>
      </c>
      <c r="C5" s="158"/>
      <c r="D5" s="159"/>
      <c r="E5" s="158"/>
      <c r="F5" s="160" t="s">
        <v>14</v>
      </c>
      <c r="G5" s="159"/>
      <c r="H5" s="159"/>
      <c r="I5" s="158"/>
      <c r="J5" s="34" t="s">
        <v>14</v>
      </c>
      <c r="K5" s="90"/>
      <c r="L5" s="16"/>
      <c r="M5" s="16"/>
      <c r="N5" s="90"/>
    </row>
    <row r="6" spans="1:14" x14ac:dyDescent="0.25">
      <c r="A6" s="69">
        <v>9.4700000000000006</v>
      </c>
      <c r="B6" s="35" t="s">
        <v>12</v>
      </c>
      <c r="C6" s="75">
        <v>0.33</v>
      </c>
      <c r="D6" s="142"/>
      <c r="E6" s="156"/>
      <c r="F6" s="157" t="s">
        <v>11</v>
      </c>
      <c r="G6" s="71">
        <v>1.52</v>
      </c>
      <c r="H6" s="142"/>
      <c r="I6" s="75"/>
      <c r="J6" s="161" t="s">
        <v>12</v>
      </c>
      <c r="K6" s="75">
        <v>0.33</v>
      </c>
      <c r="L6" s="24"/>
      <c r="M6" s="24"/>
      <c r="N6" s="75">
        <f t="shared" si="0"/>
        <v>2.1800000000000002</v>
      </c>
    </row>
    <row r="7" spans="1:14" x14ac:dyDescent="0.25">
      <c r="A7" s="147"/>
      <c r="B7" s="38" t="s">
        <v>15</v>
      </c>
      <c r="C7" s="90"/>
      <c r="D7" s="162"/>
      <c r="E7" s="90"/>
      <c r="F7" s="162" t="s">
        <v>15</v>
      </c>
      <c r="G7" s="65"/>
      <c r="H7" s="162"/>
      <c r="I7" s="90"/>
      <c r="J7" s="68" t="s">
        <v>15</v>
      </c>
      <c r="K7" s="90"/>
      <c r="L7" s="38"/>
      <c r="M7" s="16"/>
      <c r="N7" s="90"/>
    </row>
    <row r="8" spans="1:14" x14ac:dyDescent="0.25">
      <c r="A8" s="69">
        <v>7.36</v>
      </c>
      <c r="B8" s="42" t="s">
        <v>12</v>
      </c>
      <c r="C8" s="75">
        <v>0.33</v>
      </c>
      <c r="D8" s="71"/>
      <c r="E8" s="144"/>
      <c r="F8" s="157" t="s">
        <v>11</v>
      </c>
      <c r="G8" s="71">
        <v>1.03</v>
      </c>
      <c r="H8" s="157"/>
      <c r="I8" s="75"/>
      <c r="J8" s="42" t="s">
        <v>12</v>
      </c>
      <c r="K8" s="75">
        <v>0.33</v>
      </c>
      <c r="L8" s="24"/>
      <c r="M8" s="24"/>
      <c r="N8" s="75">
        <f>C8+E8+G8+I8+K8+M8</f>
        <v>1.6900000000000002</v>
      </c>
    </row>
    <row r="9" spans="1:14" x14ac:dyDescent="0.25">
      <c r="A9" s="147"/>
      <c r="B9" s="45"/>
      <c r="C9" s="163"/>
      <c r="D9" s="164" t="s">
        <v>16</v>
      </c>
      <c r="E9" s="165"/>
      <c r="F9" s="166"/>
      <c r="G9" s="198"/>
      <c r="H9" s="167"/>
      <c r="I9" s="90"/>
      <c r="J9" s="168" t="s">
        <v>17</v>
      </c>
      <c r="K9" s="90"/>
      <c r="L9" s="16"/>
      <c r="M9" s="16"/>
      <c r="N9" s="90"/>
    </row>
    <row r="10" spans="1:14" x14ac:dyDescent="0.25">
      <c r="A10" s="69">
        <v>5.76</v>
      </c>
      <c r="B10" s="53"/>
      <c r="C10" s="169"/>
      <c r="D10" s="142" t="s">
        <v>11</v>
      </c>
      <c r="E10" s="170">
        <v>1</v>
      </c>
      <c r="F10" s="171"/>
      <c r="G10" s="199"/>
      <c r="H10" s="142"/>
      <c r="I10" s="75"/>
      <c r="J10" s="58" t="s">
        <v>12</v>
      </c>
      <c r="K10" s="75">
        <v>0.33</v>
      </c>
      <c r="L10" s="24"/>
      <c r="M10" s="24"/>
      <c r="N10" s="75">
        <f t="shared" ref="N10:N12" si="1">C10+E10+G10+I10+K10</f>
        <v>1.33</v>
      </c>
    </row>
    <row r="11" spans="1:14" x14ac:dyDescent="0.25">
      <c r="A11" s="66"/>
      <c r="B11" s="59"/>
      <c r="C11" s="173"/>
      <c r="D11" s="65" t="s">
        <v>18</v>
      </c>
      <c r="E11" s="174"/>
      <c r="F11" s="65"/>
      <c r="G11" s="200"/>
      <c r="H11" s="175"/>
      <c r="I11" s="158"/>
      <c r="J11" s="34" t="s">
        <v>18</v>
      </c>
      <c r="K11" s="158"/>
      <c r="L11" s="34"/>
      <c r="M11" s="34"/>
      <c r="N11" s="158"/>
    </row>
    <row r="12" spans="1:14" x14ac:dyDescent="0.25">
      <c r="A12" s="69">
        <v>5</v>
      </c>
      <c r="B12" s="53"/>
      <c r="C12" s="169"/>
      <c r="D12" s="71" t="s">
        <v>11</v>
      </c>
      <c r="E12" s="172">
        <v>0.75</v>
      </c>
      <c r="F12" s="71"/>
      <c r="G12" s="199"/>
      <c r="H12" s="142"/>
      <c r="I12" s="75"/>
      <c r="J12" s="35" t="s">
        <v>19</v>
      </c>
      <c r="K12" s="75">
        <v>0.4</v>
      </c>
      <c r="L12" s="35"/>
      <c r="M12" s="24"/>
      <c r="N12" s="75">
        <f t="shared" si="1"/>
        <v>1.1499999999999999</v>
      </c>
    </row>
    <row r="13" spans="1:14" x14ac:dyDescent="0.25">
      <c r="A13" s="66"/>
      <c r="B13" s="16"/>
      <c r="C13" s="143"/>
      <c r="D13" s="16"/>
      <c r="E13" s="143"/>
      <c r="F13" s="68"/>
      <c r="G13" s="65"/>
      <c r="H13" s="16" t="s">
        <v>20</v>
      </c>
      <c r="I13" s="143"/>
      <c r="J13" s="16"/>
      <c r="K13" s="143"/>
      <c r="L13" s="16"/>
      <c r="M13" s="16"/>
      <c r="N13" s="90"/>
    </row>
    <row r="14" spans="1:14" x14ac:dyDescent="0.25">
      <c r="A14" s="69">
        <v>3.24</v>
      </c>
      <c r="B14" s="24"/>
      <c r="C14" s="144"/>
      <c r="D14" s="24"/>
      <c r="E14" s="144"/>
      <c r="F14" s="42"/>
      <c r="G14" s="71"/>
      <c r="H14" s="24" t="s">
        <v>11</v>
      </c>
      <c r="I14" s="144">
        <v>0.75</v>
      </c>
      <c r="J14" s="24"/>
      <c r="K14" s="144"/>
      <c r="L14" s="24"/>
      <c r="M14" s="24"/>
      <c r="N14" s="75">
        <v>0.75</v>
      </c>
    </row>
    <row r="15" spans="1:14" x14ac:dyDescent="0.25">
      <c r="A15" s="147">
        <v>6.5</v>
      </c>
      <c r="B15" s="159" t="s">
        <v>45</v>
      </c>
      <c r="C15" s="184"/>
      <c r="D15" s="159"/>
      <c r="E15" s="184"/>
      <c r="F15" s="160"/>
      <c r="G15" s="159"/>
      <c r="H15" s="34" t="s">
        <v>45</v>
      </c>
      <c r="I15" s="90"/>
      <c r="J15" s="16"/>
      <c r="K15" s="90"/>
      <c r="L15" s="16"/>
      <c r="M15" s="16"/>
      <c r="N15" s="90"/>
    </row>
    <row r="16" spans="1:14" x14ac:dyDescent="0.25">
      <c r="A16" s="66"/>
      <c r="B16" s="71" t="s">
        <v>11</v>
      </c>
      <c r="C16" s="184">
        <v>1.17</v>
      </c>
      <c r="D16" s="71"/>
      <c r="E16" s="184"/>
      <c r="F16" s="160"/>
      <c r="G16" s="159"/>
      <c r="H16" s="24" t="s">
        <v>12</v>
      </c>
      <c r="I16" s="75">
        <v>0.33</v>
      </c>
      <c r="J16" s="24"/>
      <c r="K16" s="75"/>
      <c r="L16" s="24"/>
      <c r="M16" s="24"/>
      <c r="N16" s="75">
        <f t="shared" ref="N16" si="2">C16+E16+G16+I16+K16</f>
        <v>1.5</v>
      </c>
    </row>
    <row r="17" spans="1:14" x14ac:dyDescent="0.25">
      <c r="A17" s="147"/>
      <c r="B17" s="65" t="s">
        <v>46</v>
      </c>
      <c r="C17" s="185"/>
      <c r="D17" s="65"/>
      <c r="E17" s="185"/>
      <c r="F17" s="65" t="s">
        <v>46</v>
      </c>
      <c r="G17" s="65"/>
      <c r="H17" s="65"/>
      <c r="I17" s="90"/>
      <c r="J17" s="16" t="s">
        <v>46</v>
      </c>
      <c r="K17" s="90"/>
      <c r="L17" s="16"/>
      <c r="M17" s="16"/>
      <c r="N17" s="90"/>
    </row>
    <row r="18" spans="1:14" x14ac:dyDescent="0.25">
      <c r="A18" s="69">
        <v>7.5</v>
      </c>
      <c r="B18" s="142" t="s">
        <v>12</v>
      </c>
      <c r="C18" s="156">
        <v>0.25</v>
      </c>
      <c r="D18" s="142"/>
      <c r="E18" s="156"/>
      <c r="F18" s="142" t="s">
        <v>11</v>
      </c>
      <c r="G18" s="71">
        <v>1.23</v>
      </c>
      <c r="H18" s="142"/>
      <c r="I18" s="75"/>
      <c r="J18" s="35" t="s">
        <v>19</v>
      </c>
      <c r="K18" s="75">
        <v>0.25</v>
      </c>
      <c r="L18" s="35"/>
      <c r="M18" s="24"/>
      <c r="N18" s="75">
        <f>K18+G18+C18</f>
        <v>1.73</v>
      </c>
    </row>
    <row r="19" spans="1:14" x14ac:dyDescent="0.25">
      <c r="A19" s="147">
        <v>11</v>
      </c>
      <c r="B19" s="65" t="s">
        <v>48</v>
      </c>
      <c r="C19" s="90"/>
      <c r="D19" s="65"/>
      <c r="E19" s="90"/>
      <c r="F19" s="65" t="s">
        <v>48</v>
      </c>
      <c r="G19" s="65"/>
      <c r="H19" s="65"/>
      <c r="I19" s="90"/>
      <c r="J19" s="16" t="s">
        <v>48</v>
      </c>
      <c r="K19" s="90"/>
      <c r="L19" s="16"/>
      <c r="M19" s="16"/>
      <c r="N19" s="90"/>
    </row>
    <row r="20" spans="1:14" x14ac:dyDescent="0.25">
      <c r="A20" s="186"/>
      <c r="B20" s="71" t="s">
        <v>11</v>
      </c>
      <c r="C20" s="75">
        <v>1.87</v>
      </c>
      <c r="D20" s="71"/>
      <c r="E20" s="75"/>
      <c r="F20" s="71" t="s">
        <v>49</v>
      </c>
      <c r="G20" s="71">
        <v>0.33</v>
      </c>
      <c r="H20" s="71"/>
      <c r="I20" s="75"/>
      <c r="J20" s="24" t="s">
        <v>12</v>
      </c>
      <c r="K20" s="75">
        <v>0.33</v>
      </c>
      <c r="L20" s="24"/>
      <c r="M20" s="24"/>
      <c r="N20" s="75">
        <v>2.5299999999999998</v>
      </c>
    </row>
    <row r="21" spans="1:14" x14ac:dyDescent="0.25">
      <c r="A21" s="187"/>
      <c r="B21" s="65" t="s">
        <v>50</v>
      </c>
      <c r="C21" s="185"/>
      <c r="D21" s="167"/>
      <c r="E21" s="185"/>
      <c r="F21" s="167"/>
      <c r="G21" s="65"/>
      <c r="H21" s="167"/>
      <c r="I21" s="90"/>
      <c r="J21" s="188"/>
      <c r="K21" s="90"/>
      <c r="L21" s="188"/>
      <c r="M21" s="16"/>
      <c r="N21" s="90"/>
    </row>
    <row r="22" spans="1:14" x14ac:dyDescent="0.25">
      <c r="A22" s="186">
        <v>1</v>
      </c>
      <c r="B22" s="71" t="s">
        <v>21</v>
      </c>
      <c r="C22" s="156">
        <v>0.23</v>
      </c>
      <c r="D22" s="142"/>
      <c r="E22" s="156"/>
      <c r="F22" s="142"/>
      <c r="G22" s="71"/>
      <c r="H22" s="142"/>
      <c r="I22" s="75"/>
      <c r="J22" s="35"/>
      <c r="K22" s="75"/>
      <c r="L22" s="35"/>
      <c r="M22" s="24"/>
      <c r="N22" s="75">
        <v>0.23</v>
      </c>
    </row>
    <row r="23" spans="1:14" ht="23.25" x14ac:dyDescent="0.25">
      <c r="A23" s="187"/>
      <c r="B23" s="146" t="s">
        <v>51</v>
      </c>
      <c r="C23" s="185"/>
      <c r="D23" s="146" t="s">
        <v>51</v>
      </c>
      <c r="E23" s="185"/>
      <c r="F23" s="146" t="s">
        <v>51</v>
      </c>
      <c r="G23" s="65"/>
      <c r="H23" s="146" t="s">
        <v>51</v>
      </c>
      <c r="I23" s="145"/>
      <c r="J23" s="146" t="s">
        <v>51</v>
      </c>
      <c r="K23" s="90"/>
      <c r="L23" s="146" t="s">
        <v>51</v>
      </c>
      <c r="M23" s="16"/>
      <c r="N23" s="90"/>
    </row>
    <row r="24" spans="1:14" x14ac:dyDescent="0.25">
      <c r="A24" s="186">
        <v>10.99</v>
      </c>
      <c r="B24" s="71" t="s">
        <v>33</v>
      </c>
      <c r="C24" s="156">
        <v>1.29</v>
      </c>
      <c r="D24" s="142" t="s">
        <v>12</v>
      </c>
      <c r="E24" s="156">
        <v>0.25</v>
      </c>
      <c r="F24" s="142" t="s">
        <v>12</v>
      </c>
      <c r="G24" s="71">
        <v>0.25</v>
      </c>
      <c r="H24" s="142" t="s">
        <v>12</v>
      </c>
      <c r="I24" s="75">
        <v>0.25</v>
      </c>
      <c r="J24" s="35" t="s">
        <v>12</v>
      </c>
      <c r="K24" s="75">
        <v>0.25</v>
      </c>
      <c r="L24" s="35"/>
      <c r="M24" s="24">
        <v>0.25</v>
      </c>
      <c r="N24" s="75">
        <f>M24+K24+I24+G24+E24+C24</f>
        <v>2.54</v>
      </c>
    </row>
    <row r="25" spans="1:14" x14ac:dyDescent="0.25">
      <c r="A25" s="186">
        <v>75.77</v>
      </c>
      <c r="B25" s="71" t="s">
        <v>53</v>
      </c>
      <c r="C25" s="156">
        <v>3.5</v>
      </c>
      <c r="D25" s="71" t="s">
        <v>53</v>
      </c>
      <c r="E25" s="156">
        <v>3.5</v>
      </c>
      <c r="F25" s="71" t="s">
        <v>53</v>
      </c>
      <c r="G25" s="71">
        <v>3.5</v>
      </c>
      <c r="H25" s="71" t="s">
        <v>53</v>
      </c>
      <c r="I25" s="75">
        <v>3.5</v>
      </c>
      <c r="J25" s="71" t="s">
        <v>53</v>
      </c>
      <c r="K25" s="75">
        <v>3.5</v>
      </c>
      <c r="L25" s="35"/>
      <c r="M25" s="24"/>
      <c r="N25" s="75">
        <f>C25+E25+G25+I25+K25</f>
        <v>17.5</v>
      </c>
    </row>
    <row r="26" spans="1:14" x14ac:dyDescent="0.25">
      <c r="A26" s="189">
        <f>SUM(A3:A25)</f>
        <v>150.97999999999999</v>
      </c>
      <c r="B26" s="79" t="s">
        <v>9</v>
      </c>
      <c r="C26" s="190">
        <f>SUM(C3:C25)</f>
        <v>8.9700000000000006</v>
      </c>
      <c r="D26" s="191"/>
      <c r="E26" s="190">
        <f>SUM(E3:E25)</f>
        <v>6.85</v>
      </c>
      <c r="F26" s="192"/>
      <c r="G26" s="193">
        <f>SUM(G3:G25)</f>
        <v>7.8599999999999994</v>
      </c>
      <c r="H26" s="193"/>
      <c r="I26" s="190">
        <f>SUM(I3:I25)</f>
        <v>4.83</v>
      </c>
      <c r="J26" s="79"/>
      <c r="K26" s="190">
        <f>SUM(K3:K25)</f>
        <v>6.07</v>
      </c>
      <c r="L26" s="191"/>
      <c r="M26" s="191">
        <v>0.25</v>
      </c>
      <c r="N26" s="190">
        <f>SUM(N3:N25)</f>
        <v>34.83</v>
      </c>
    </row>
    <row r="27" spans="1:14" x14ac:dyDescent="0.25">
      <c r="A27" s="1"/>
      <c r="B27" s="1" t="s">
        <v>22</v>
      </c>
      <c r="C27" s="1"/>
      <c r="D27" s="1"/>
      <c r="E27" s="1"/>
      <c r="F27" s="162"/>
      <c r="G27" s="1"/>
      <c r="H27" s="1" t="s">
        <v>23</v>
      </c>
      <c r="I27" s="1"/>
      <c r="J27" s="86"/>
      <c r="K27" s="1"/>
      <c r="L27" s="194"/>
      <c r="M27" s="1"/>
      <c r="N27" s="1"/>
    </row>
    <row r="28" spans="1:14" x14ac:dyDescent="0.25">
      <c r="A28" s="1"/>
      <c r="B28" s="1" t="s">
        <v>24</v>
      </c>
      <c r="C28" s="1"/>
      <c r="D28" s="1" t="str">
        <f>B1</f>
        <v>CARMEN MORALES IMBERNON</v>
      </c>
      <c r="E28" s="1"/>
      <c r="F28" s="195">
        <v>44790</v>
      </c>
      <c r="H28" s="1"/>
      <c r="I28" s="196"/>
      <c r="J28" s="194">
        <f>N26*4.33</f>
        <v>150.81389999999999</v>
      </c>
      <c r="K28" s="1"/>
      <c r="L28" s="1"/>
      <c r="M28" s="194"/>
      <c r="N28" s="1"/>
    </row>
    <row r="30" spans="1:14" x14ac:dyDescent="0.25">
      <c r="F30" t="s">
        <v>57</v>
      </c>
      <c r="I30" t="s">
        <v>58</v>
      </c>
    </row>
    <row r="31" spans="1:14" x14ac:dyDescent="0.25">
      <c r="F31" t="s">
        <v>54</v>
      </c>
      <c r="K31" t="s">
        <v>55</v>
      </c>
    </row>
    <row r="32" spans="1:14" x14ac:dyDescent="0.25">
      <c r="F32" t="s">
        <v>56</v>
      </c>
    </row>
    <row r="34" spans="6:6" x14ac:dyDescent="0.25">
      <c r="F34" t="s">
        <v>59</v>
      </c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SU PLANNING 18,03,2023</vt:lpstr>
      <vt:lpstr>SU PLANNING 01,02,2023</vt:lpstr>
      <vt:lpstr>su planning 15,11,22</vt:lpstr>
      <vt:lpstr>su planning 05,11,2022</vt:lpstr>
      <vt:lpstr>PLANNING 10,10,22</vt:lpstr>
      <vt:lpstr>PLANNING 06,10,2022</vt:lpstr>
      <vt:lpstr>SU PLANNING 01,09,2022</vt:lpstr>
      <vt:lpstr>01,09,2022 lola ramon ince</vt:lpstr>
      <vt:lpstr>SU PLANNING 17,08,2022INCEN </vt:lpstr>
      <vt:lpstr>SU PLANNING 16,08,2022INCENTIVO</vt:lpstr>
      <vt:lpstr>SU PLANNING 01,08,2022</vt:lpstr>
      <vt:lpstr>su planning 04,07,2022</vt:lpstr>
      <vt:lpstr>su planning 01,07,2022</vt:lpstr>
      <vt:lpstr>'PLANNING 10,10,22'!Área_de_impresión</vt:lpstr>
      <vt:lpstr>'SU PLANNING 01,02,2023'!Área_de_impresión</vt:lpstr>
      <vt:lpstr>'SU PLANNING 01,08,2022'!Área_de_impresión</vt:lpstr>
      <vt:lpstr>'SU PLANNING 01,09,2022'!Área_de_impresión</vt:lpstr>
      <vt:lpstr>'su planning 04,07,2022'!Área_de_impresión</vt:lpstr>
      <vt:lpstr>'su planning 05,11,2022'!Área_de_impresión</vt:lpstr>
      <vt:lpstr>'su planning 15,11,22'!Área_de_impresión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2023-03-28T10:56:29Z</dcterms:modified>
</cp:coreProperties>
</file>