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U PLANNING 01,12,22" sheetId="5" r:id="rId1"/>
    <sheet name="SU PLANNING 16,04,2021" sheetId="4" r:id="rId2"/>
    <sheet name="SU PLANNING 01,03,2021" sheetId="3" r:id="rId3"/>
    <sheet name="SU PLANNING 13,02,2021" sheetId="2" r:id="rId4"/>
    <sheet name="FEBRERO,21" sheetId="1" r:id="rId5"/>
  </sheets>
  <definedNames>
    <definedName name="_xlnm.Print_Area" localSheetId="1">'SU PLANNING 16,04,2021'!$A$1:$N$10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5" l="1"/>
  <c r="M8" i="5"/>
  <c r="K8" i="5"/>
  <c r="I8" i="5"/>
  <c r="G8" i="5"/>
  <c r="E8" i="5"/>
  <c r="C8" i="5"/>
  <c r="A8" i="5"/>
  <c r="N7" i="5"/>
  <c r="N5" i="5"/>
  <c r="N8" i="5" s="1"/>
  <c r="K10" i="5" s="1"/>
  <c r="N8" i="4" l="1"/>
  <c r="K8" i="4"/>
  <c r="I8" i="4"/>
  <c r="G8" i="4"/>
  <c r="C8" i="4"/>
  <c r="A8" i="4"/>
  <c r="N7" i="4"/>
  <c r="F10" i="4" l="1"/>
  <c r="M8" i="4"/>
  <c r="E8" i="4"/>
  <c r="N5" i="4"/>
  <c r="K10" i="4" s="1"/>
  <c r="N5" i="3" l="1"/>
  <c r="F8" i="3"/>
  <c r="M6" i="3"/>
  <c r="K6" i="3"/>
  <c r="I6" i="3"/>
  <c r="G6" i="3"/>
  <c r="E6" i="3"/>
  <c r="C6" i="3"/>
  <c r="A6" i="3"/>
  <c r="N6" i="3"/>
  <c r="K8" i="3" s="1"/>
  <c r="F8" i="2" l="1"/>
  <c r="M6" i="2"/>
  <c r="K6" i="2"/>
  <c r="I6" i="2"/>
  <c r="G6" i="2"/>
  <c r="E6" i="2"/>
  <c r="C6" i="2"/>
  <c r="A6" i="2"/>
  <c r="N5" i="2"/>
  <c r="N6" i="2" s="1"/>
  <c r="K8" i="2" s="1"/>
  <c r="K5" i="1" l="1"/>
  <c r="I5" i="1"/>
  <c r="G5" i="1"/>
  <c r="E5" i="1"/>
  <c r="C5" i="1"/>
  <c r="F8" i="1"/>
  <c r="N5" i="1" l="1"/>
</calcChain>
</file>

<file path=xl/sharedStrings.xml><?xml version="1.0" encoding="utf-8"?>
<sst xmlns="http://schemas.openxmlformats.org/spreadsheetml/2006/main" count="131" uniqueCount="30">
  <si>
    <t xml:space="preserve">FECHA </t>
  </si>
  <si>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</si>
  <si>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</si>
  <si>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</si>
  <si>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</si>
  <si>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</si>
  <si>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</si>
  <si>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</si>
  <si>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</si>
  <si>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</si>
  <si>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>HORAS MES</t>
  </si>
  <si>
    <t xml:space="preserve">Planning de trabajo entregado a la Trabajadora el </t>
  </si>
  <si>
    <t>FEBRERO 21</t>
  </si>
  <si>
    <t xml:space="preserve">LIMPIEZAS EXTRAS </t>
  </si>
  <si>
    <t xml:space="preserve">Recibe la Trabajadora </t>
  </si>
  <si>
    <t xml:space="preserve">Firma : </t>
  </si>
  <si>
    <t>LIMPIEZA EXTRA EDF HEIDI</t>
  </si>
  <si>
    <t>EL HAJJA BELOUALI</t>
  </si>
  <si>
    <t>H. CLIENTE</t>
  </si>
  <si>
    <t>TOTAL MES: (HORAS SEMANALES X4,33 SEMANAS</t>
  </si>
  <si>
    <t>13,02,2021</t>
  </si>
  <si>
    <t>VIVIENDA PARTICULAR</t>
  </si>
  <si>
    <t>CUSTODIA PARRA</t>
  </si>
  <si>
    <t>COMPLETO</t>
  </si>
  <si>
    <t>PORTAL</t>
  </si>
  <si>
    <t>ALTA DE LA IGLESIA 89</t>
  </si>
  <si>
    <t>lo hace a las 09.00 h</t>
  </si>
  <si>
    <t>16,04,2021</t>
  </si>
  <si>
    <t>HEIDI</t>
  </si>
  <si>
    <t xml:space="preserve">SE CAMBIA EL SERVICIO ALTA DE LA IGLESIA DE DIA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</si>
</sst>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14" fontId="1" fillId="0" borderId="2" xfId="0" applyNumberFormat="1" applyFont="1" applyBorder="1" applyAlignment="1">
      <alignment horizontal="right" wrapText="1"/>
    </xf>
    <xf numFmtId="0" fontId="1" fillId="0" borderId="2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1" fillId="0" borderId="2" xfId="0" applyFont="1" applyBorder="1" applyAlignment="1">
      <alignment horizontal="right" wrapText="1"/>
    </xf>
    <xf numFmtId="0" fontId="1" fillId="0" borderId="1" xfId="0" applyFont="1" applyBorder="1" applyAlignment="1">
      <alignment horizontal="center" wrapText="1"/>
    </xf>
    <xf numFmtId="0" fontId="1" fillId="3" borderId="3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/>
    <xf numFmtId="14" fontId="1" fillId="0" borderId="0" xfId="0" applyNumberFormat="1" applyFont="1"/>
    <xf numFmtId="49" fontId="1" fillId="0" borderId="0" xfId="0" applyNumberFormat="1" applyFont="1"/>
    <xf numFmtId="0" fontId="3" fillId="0" borderId="0" xfId="0" applyFont="1"/>
    <xf numFmtId="0" fontId="2" fillId="0" borderId="5" xfId="0" applyFont="1" applyBorder="1" applyAlignment="1">
      <alignment horizontal="center"/>
    </xf>
    <xf numFmtId="0" fontId="1" fillId="0" borderId="1" xfId="0" applyFont="1" applyBorder="1"/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4" xfId="0" applyFont="1" applyBorder="1"/>
    <xf numFmtId="0" fontId="0" fillId="0" borderId="0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/>
    </xf>
    <xf numFmtId="14" fontId="0" fillId="0" borderId="0" xfId="0" applyNumberFormat="1"/>
    <xf numFmtId="0" fontId="5" fillId="0" borderId="6" xfId="0" applyFont="1" applyBorder="1"/>
    <xf numFmtId="0" fontId="0" fillId="0" borderId="0" xfId="0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2" fillId="0" borderId="4" xfId="0" applyFont="1" applyBorder="1" applyAlignment="1"/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right"/>
    </xf>
    <xf numFmtId="0" fontId="2" fillId="0" borderId="4" xfId="0" applyFont="1" applyBorder="1" applyAlignment="1">
      <alignment horizontal="right" wrapText="1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right" wrapText="1"/>
    </xf>
    <xf numFmtId="0" fontId="6" fillId="0" borderId="5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1" fillId="0" borderId="4" xfId="0" applyFont="1" applyBorder="1" applyAlignment="1"/>
    <xf numFmtId="0" fontId="1" fillId="0" borderId="5" xfId="0" applyFont="1" applyBorder="1" applyAlignment="1"/>
    <xf numFmtId="0" fontId="4" fillId="0" borderId="1" xfId="0" applyFont="1" applyBorder="1" applyAlignment="1">
      <alignment vertical="top"/>
    </xf>
    <xf numFmtId="0" fontId="6" fillId="0" borderId="5" xfId="0" applyFont="1" applyBorder="1" applyAlignment="1">
      <alignment horizontal="center"/>
    </xf>
    <xf numFmtId="0" fontId="2" fillId="0" borderId="6" xfId="0" applyFont="1" applyBorder="1" applyAlignment="1"/>
    <xf numFmtId="0" fontId="0" fillId="0" borderId="0" xfId="0" applyBorder="1" applyAlignment="1">
      <alignment horizontal="left"/>
    </xf>
    <xf numFmtId="0" fontId="1" fillId="0" borderId="5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47625</xdr:rowOff>
    </xdr:from>
    <xdr:to>
      <xdr:col>0</xdr:col>
      <xdr:colOff>504825</xdr:colOff>
      <xdr:row>9</xdr:row>
      <xdr:rowOff>171450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28575" y="1693545"/>
          <a:ext cx="476250" cy="30670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57150</xdr:colOff>
      <xdr:row>8</xdr:row>
      <xdr:rowOff>28574</xdr:rowOff>
    </xdr:from>
    <xdr:to>
      <xdr:col>2</xdr:col>
      <xdr:colOff>110490</xdr:colOff>
      <xdr:row>9</xdr:row>
      <xdr:rowOff>161925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30" y="1674494"/>
          <a:ext cx="845820" cy="3162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47625</xdr:rowOff>
    </xdr:from>
    <xdr:to>
      <xdr:col>0</xdr:col>
      <xdr:colOff>504825</xdr:colOff>
      <xdr:row>9</xdr:row>
      <xdr:rowOff>171450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28575" y="1693545"/>
          <a:ext cx="476250" cy="30670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57150</xdr:colOff>
      <xdr:row>8</xdr:row>
      <xdr:rowOff>28574</xdr:rowOff>
    </xdr:from>
    <xdr:to>
      <xdr:col>2</xdr:col>
      <xdr:colOff>110490</xdr:colOff>
      <xdr:row>9</xdr:row>
      <xdr:rowOff>161925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647824"/>
          <a:ext cx="815340" cy="3238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6</xdr:row>
      <xdr:rowOff>47625</xdr:rowOff>
    </xdr:from>
    <xdr:to>
      <xdr:col>0</xdr:col>
      <xdr:colOff>504825</xdr:colOff>
      <xdr:row>7</xdr:row>
      <xdr:rowOff>171450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28575" y="1285875"/>
          <a:ext cx="476250" cy="3143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57150</xdr:colOff>
      <xdr:row>6</xdr:row>
      <xdr:rowOff>28574</xdr:rowOff>
    </xdr:from>
    <xdr:to>
      <xdr:col>1</xdr:col>
      <xdr:colOff>872490</xdr:colOff>
      <xdr:row>7</xdr:row>
      <xdr:rowOff>161925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1333499"/>
          <a:ext cx="815340" cy="3238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6</xdr:row>
      <xdr:rowOff>47625</xdr:rowOff>
    </xdr:from>
    <xdr:to>
      <xdr:col>0</xdr:col>
      <xdr:colOff>504825</xdr:colOff>
      <xdr:row>7</xdr:row>
      <xdr:rowOff>171450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GrpSpPr>
          <a:grpSpLocks/>
        </xdr:cNvGrpSpPr>
      </xdr:nvGrpSpPr>
      <xdr:grpSpPr bwMode="auto">
        <a:xfrm>
          <a:off x="28575" y="1352550"/>
          <a:ext cx="466725" cy="3143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70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71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72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73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74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57150</xdr:colOff>
      <xdr:row>6</xdr:row>
      <xdr:rowOff>28574</xdr:rowOff>
    </xdr:from>
    <xdr:to>
      <xdr:col>2</xdr:col>
      <xdr:colOff>110490</xdr:colOff>
      <xdr:row>7</xdr:row>
      <xdr:rowOff>161925</xdr:rowOff>
    </xdr:to>
    <xdr:pic>
      <xdr:nvPicPr>
        <xdr:cNvPr id="8" name="116 Imagen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4210049"/>
          <a:ext cx="815340" cy="3238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5</xdr:row>
      <xdr:rowOff>38100</xdr:rowOff>
    </xdr:from>
    <xdr:to>
      <xdr:col>0</xdr:col>
      <xdr:colOff>581025</xdr:colOff>
      <xdr:row>7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33350" y="1257300"/>
          <a:ext cx="4476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4</xdr:row>
      <xdr:rowOff>38100</xdr:rowOff>
    </xdr:from>
    <xdr:to>
      <xdr:col>3</xdr:col>
      <xdr:colOff>81153</xdr:colOff>
      <xdr:row>4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0467975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57150</xdr:colOff>
      <xdr:row>5</xdr:row>
      <xdr:rowOff>152399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078229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0</xdr:colOff>
      <xdr:row>4</xdr:row>
      <xdr:rowOff>38100</xdr:rowOff>
    </xdr:from>
    <xdr:ext cx="1300353" cy="1524"/>
    <xdr:pic>
      <xdr:nvPicPr>
        <xdr:cNvPr id="10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05727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0</xdr:colOff>
      <xdr:row>4</xdr:row>
      <xdr:rowOff>38100</xdr:rowOff>
    </xdr:from>
    <xdr:ext cx="1300353" cy="1524"/>
    <xdr:pic>
      <xdr:nvPicPr>
        <xdr:cNvPr id="11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05727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0</xdr:colOff>
      <xdr:row>4</xdr:row>
      <xdr:rowOff>38100</xdr:rowOff>
    </xdr:from>
    <xdr:ext cx="1300353" cy="1524"/>
    <xdr:pic>
      <xdr:nvPicPr>
        <xdr:cNvPr id="12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05727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0</xdr:colOff>
      <xdr:row>4</xdr:row>
      <xdr:rowOff>38100</xdr:rowOff>
    </xdr:from>
    <xdr:ext cx="1300353" cy="1524"/>
    <xdr:pic>
      <xdr:nvPicPr>
        <xdr:cNvPr id="13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05727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G17" sqref="G17"/>
    </sheetView>
  </sheetViews>
  <sheetFormatPr baseColWidth="10" defaultRowHeight="14.4" x14ac:dyDescent="0.3"/>
  <cols>
    <col min="1" max="1" width="8.77734375" customWidth="1"/>
    <col min="3" max="3" width="9.5546875" customWidth="1"/>
    <col min="5" max="5" width="8.109375" customWidth="1"/>
    <col min="8" max="8" width="8.33203125" customWidth="1"/>
    <col min="9" max="9" width="8.21875" customWidth="1"/>
    <col min="12" max="12" width="7.33203125" customWidth="1"/>
    <col min="13" max="13" width="10" customWidth="1"/>
    <col min="14" max="14" width="9.88671875" customWidth="1"/>
  </cols>
  <sheetData>
    <row r="1" spans="1:14" x14ac:dyDescent="0.3">
      <c r="B1" t="s">
        <v>17</v>
      </c>
    </row>
    <row r="3" spans="1:14" x14ac:dyDescent="0.3">
      <c r="A3" s="2" t="s">
        <v>18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2" t="s">
        <v>4</v>
      </c>
      <c r="H3" s="2" t="s">
        <v>6</v>
      </c>
      <c r="I3" s="2" t="s">
        <v>4</v>
      </c>
      <c r="J3" s="2" t="s">
        <v>7</v>
      </c>
      <c r="K3" s="2" t="s">
        <v>4</v>
      </c>
      <c r="L3" s="2" t="s">
        <v>8</v>
      </c>
      <c r="M3" s="2" t="s">
        <v>4</v>
      </c>
      <c r="N3" s="2" t="s">
        <v>9</v>
      </c>
    </row>
    <row r="4" spans="1:14" ht="28.8" x14ac:dyDescent="0.3">
      <c r="A4" s="42"/>
      <c r="B4" s="29" t="s">
        <v>25</v>
      </c>
      <c r="C4" s="21"/>
      <c r="D4" s="20"/>
      <c r="E4" s="21"/>
      <c r="F4" s="47"/>
      <c r="G4" s="21"/>
      <c r="H4" s="29"/>
      <c r="I4" s="21"/>
      <c r="J4" s="31" t="s">
        <v>25</v>
      </c>
      <c r="K4" s="21"/>
      <c r="L4" s="29"/>
      <c r="M4" s="21"/>
      <c r="N4" s="21"/>
    </row>
    <row r="5" spans="1:14" x14ac:dyDescent="0.3">
      <c r="A5" s="43">
        <v>4.68</v>
      </c>
      <c r="B5" s="23" t="s">
        <v>23</v>
      </c>
      <c r="C5" s="24">
        <v>0.75</v>
      </c>
      <c r="D5" s="24"/>
      <c r="E5" s="25"/>
      <c r="F5" s="48"/>
      <c r="G5" s="24"/>
      <c r="H5" s="23"/>
      <c r="I5" s="24"/>
      <c r="J5" s="23" t="s">
        <v>24</v>
      </c>
      <c r="K5" s="24">
        <v>0.33</v>
      </c>
      <c r="L5" s="15"/>
      <c r="M5" s="24"/>
      <c r="N5" s="24">
        <f>C5+I5</f>
        <v>0.75</v>
      </c>
    </row>
    <row r="6" spans="1:14" x14ac:dyDescent="0.3">
      <c r="A6" s="32"/>
      <c r="B6" s="31" t="s">
        <v>28</v>
      </c>
      <c r="C6" s="30"/>
      <c r="D6" s="33"/>
      <c r="E6" s="34"/>
      <c r="F6" s="49" t="s">
        <v>28</v>
      </c>
      <c r="G6" s="33"/>
      <c r="H6" s="30"/>
      <c r="I6" s="35"/>
      <c r="J6" s="31" t="s">
        <v>28</v>
      </c>
      <c r="K6" s="30"/>
      <c r="L6" s="30"/>
      <c r="M6" s="30"/>
      <c r="N6" s="30"/>
    </row>
    <row r="7" spans="1:14" x14ac:dyDescent="0.3">
      <c r="A7" s="46">
        <v>6.93</v>
      </c>
      <c r="B7" s="15" t="s">
        <v>23</v>
      </c>
      <c r="C7" s="15">
        <v>1</v>
      </c>
      <c r="D7" s="38"/>
      <c r="E7" s="39"/>
      <c r="F7" s="50" t="s">
        <v>24</v>
      </c>
      <c r="G7" s="45">
        <v>0.3</v>
      </c>
      <c r="H7" s="15"/>
      <c r="I7" s="41"/>
      <c r="J7" s="15" t="s">
        <v>24</v>
      </c>
      <c r="K7" s="15">
        <v>0.3</v>
      </c>
      <c r="L7" s="15"/>
      <c r="M7" s="15"/>
      <c r="N7" s="15">
        <f>C7+E7+G7+I7+K7</f>
        <v>1.6</v>
      </c>
    </row>
    <row r="8" spans="1:14" x14ac:dyDescent="0.3">
      <c r="A8" s="44">
        <f>SUM(A4:A7)</f>
        <v>11.61</v>
      </c>
      <c r="B8" s="16" t="s">
        <v>9</v>
      </c>
      <c r="C8" s="26">
        <f>SUM(C4:C7)</f>
        <v>1.75</v>
      </c>
      <c r="D8" s="17"/>
      <c r="E8" s="26">
        <f>SUM(E4:E5)</f>
        <v>0</v>
      </c>
      <c r="F8" s="51"/>
      <c r="G8" s="26">
        <f>SUM(G4:G7)</f>
        <v>0.3</v>
      </c>
      <c r="H8" s="16"/>
      <c r="I8" s="26">
        <f>SUM(I4:I7)</f>
        <v>0</v>
      </c>
      <c r="J8" s="16"/>
      <c r="K8" s="26">
        <f>SUM(K4:K7)</f>
        <v>0.63</v>
      </c>
      <c r="L8" s="17"/>
      <c r="M8" s="26">
        <f>SUM(M4:M5)</f>
        <v>0</v>
      </c>
      <c r="N8" s="26">
        <f>SUM(N4:N7)</f>
        <v>2.35</v>
      </c>
    </row>
    <row r="9" spans="1:14" x14ac:dyDescent="0.3">
      <c r="D9" t="s">
        <v>11</v>
      </c>
      <c r="H9" s="27" t="s">
        <v>27</v>
      </c>
      <c r="I9" t="s">
        <v>19</v>
      </c>
    </row>
    <row r="10" spans="1:14" x14ac:dyDescent="0.3">
      <c r="D10" t="s">
        <v>14</v>
      </c>
      <c r="F10" s="28" t="str">
        <f>B1</f>
        <v>EL HAJJA BELOUALI</v>
      </c>
      <c r="K10">
        <f>N8*4.33</f>
        <v>10.175500000000001</v>
      </c>
    </row>
    <row r="13" spans="1:14" x14ac:dyDescent="0.3">
      <c r="E13" t="s">
        <v>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N11"/>
    </sheetView>
  </sheetViews>
  <sheetFormatPr baseColWidth="10" defaultRowHeight="14.4" x14ac:dyDescent="0.3"/>
  <cols>
    <col min="1" max="1" width="7.6640625" customWidth="1"/>
    <col min="3" max="3" width="6.5546875" customWidth="1"/>
    <col min="7" max="7" width="5.6640625" customWidth="1"/>
    <col min="11" max="11" width="5.6640625" customWidth="1"/>
    <col min="12" max="12" width="4.88671875" customWidth="1"/>
    <col min="13" max="13" width="4.44140625" customWidth="1"/>
  </cols>
  <sheetData>
    <row r="1" spans="1:14" x14ac:dyDescent="0.3">
      <c r="B1" t="s">
        <v>17</v>
      </c>
    </row>
    <row r="3" spans="1:14" x14ac:dyDescent="0.3">
      <c r="A3" s="2" t="s">
        <v>18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2" t="s">
        <v>4</v>
      </c>
      <c r="H3" s="2" t="s">
        <v>6</v>
      </c>
      <c r="I3" s="2" t="s">
        <v>4</v>
      </c>
      <c r="J3" s="2" t="s">
        <v>7</v>
      </c>
      <c r="K3" s="2" t="s">
        <v>4</v>
      </c>
      <c r="L3" s="2" t="s">
        <v>8</v>
      </c>
      <c r="M3" s="2" t="s">
        <v>4</v>
      </c>
      <c r="N3" s="2" t="s">
        <v>9</v>
      </c>
    </row>
    <row r="4" spans="1:14" ht="28.8" x14ac:dyDescent="0.3">
      <c r="A4" s="19"/>
      <c r="B4" s="29" t="s">
        <v>25</v>
      </c>
      <c r="C4" s="21"/>
      <c r="D4" s="20"/>
      <c r="E4" s="21"/>
      <c r="F4" s="20"/>
      <c r="G4" s="21"/>
      <c r="H4" s="29" t="s">
        <v>25</v>
      </c>
      <c r="I4" s="21"/>
      <c r="J4" s="20"/>
      <c r="K4" s="21"/>
      <c r="L4" s="29"/>
      <c r="M4" s="21"/>
      <c r="N4" s="21"/>
    </row>
    <row r="5" spans="1:14" x14ac:dyDescent="0.3">
      <c r="A5" s="22">
        <v>4.68</v>
      </c>
      <c r="B5" s="23" t="s">
        <v>23</v>
      </c>
      <c r="C5" s="24">
        <v>0.75</v>
      </c>
      <c r="D5" s="24"/>
      <c r="E5" s="25"/>
      <c r="F5" s="23"/>
      <c r="G5" s="24"/>
      <c r="H5" s="23" t="s">
        <v>24</v>
      </c>
      <c r="I5" s="24">
        <v>0.33</v>
      </c>
      <c r="J5" s="23"/>
      <c r="K5" s="24"/>
      <c r="L5" s="15"/>
      <c r="M5" s="24"/>
      <c r="N5" s="24">
        <f>C5+I5</f>
        <v>1.08</v>
      </c>
    </row>
    <row r="6" spans="1:14" x14ac:dyDescent="0.3">
      <c r="A6" s="30"/>
      <c r="B6" s="31" t="s">
        <v>28</v>
      </c>
      <c r="C6" s="32"/>
      <c r="D6" s="33"/>
      <c r="E6" s="34"/>
      <c r="F6" s="31" t="s">
        <v>28</v>
      </c>
      <c r="G6" s="35"/>
      <c r="H6" s="30"/>
      <c r="I6" s="35"/>
      <c r="J6" s="31" t="s">
        <v>28</v>
      </c>
      <c r="K6" s="34"/>
      <c r="L6" s="30"/>
      <c r="M6" s="30"/>
      <c r="N6" s="32"/>
    </row>
    <row r="7" spans="1:14" x14ac:dyDescent="0.3">
      <c r="A7" s="36">
        <v>6.93</v>
      </c>
      <c r="B7" s="15" t="s">
        <v>23</v>
      </c>
      <c r="C7" s="37">
        <v>1</v>
      </c>
      <c r="D7" s="38"/>
      <c r="E7" s="39"/>
      <c r="F7" s="38" t="s">
        <v>24</v>
      </c>
      <c r="G7" s="40">
        <v>0.3</v>
      </c>
      <c r="H7" s="15"/>
      <c r="I7" s="41"/>
      <c r="J7" s="15" t="s">
        <v>24</v>
      </c>
      <c r="K7" s="41">
        <v>0.3</v>
      </c>
      <c r="L7" s="15"/>
      <c r="M7" s="15"/>
      <c r="N7" s="37">
        <f>C7+E7+G7+I7+K7</f>
        <v>1.6</v>
      </c>
    </row>
    <row r="8" spans="1:14" x14ac:dyDescent="0.3">
      <c r="A8" s="26">
        <f>SUM(A4:A7)</f>
        <v>11.61</v>
      </c>
      <c r="B8" s="16" t="s">
        <v>9</v>
      </c>
      <c r="C8" s="26">
        <f>SUM(C4:C7)</f>
        <v>1.75</v>
      </c>
      <c r="D8" s="17"/>
      <c r="E8" s="26">
        <f>SUM(E4:E5)</f>
        <v>0</v>
      </c>
      <c r="F8" s="18"/>
      <c r="G8" s="26">
        <f>SUM(G4:G7)</f>
        <v>0.3</v>
      </c>
      <c r="H8" s="16"/>
      <c r="I8" s="26">
        <f>SUM(I4:I7)</f>
        <v>0.33</v>
      </c>
      <c r="J8" s="16"/>
      <c r="K8" s="26">
        <f>SUM(K4:K7)</f>
        <v>0.3</v>
      </c>
      <c r="L8" s="17"/>
      <c r="M8" s="26">
        <f>SUM(M4:M5)</f>
        <v>0</v>
      </c>
      <c r="N8" s="26">
        <f>SUM(N4:N7)</f>
        <v>2.68</v>
      </c>
    </row>
    <row r="9" spans="1:14" x14ac:dyDescent="0.3">
      <c r="D9" t="s">
        <v>11</v>
      </c>
      <c r="H9" s="27" t="s">
        <v>27</v>
      </c>
      <c r="I9" t="s">
        <v>19</v>
      </c>
    </row>
    <row r="10" spans="1:14" x14ac:dyDescent="0.3">
      <c r="D10" t="s">
        <v>14</v>
      </c>
      <c r="F10" s="28" t="str">
        <f>B1</f>
        <v>EL HAJJA BELOUALI</v>
      </c>
      <c r="K10">
        <f>N8*4.33</f>
        <v>11.6044</v>
      </c>
    </row>
    <row r="13" spans="1:14" x14ac:dyDescent="0.3">
      <c r="B13" t="s">
        <v>26</v>
      </c>
    </row>
  </sheetData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E10" sqref="E10"/>
    </sheetView>
  </sheetViews>
  <sheetFormatPr baseColWidth="10" defaultRowHeight="14.4" x14ac:dyDescent="0.3"/>
  <cols>
    <col min="1" max="1" width="8.109375" customWidth="1"/>
    <col min="2" max="2" width="23.44140625" customWidth="1"/>
    <col min="3" max="3" width="8" customWidth="1"/>
    <col min="5" max="5" width="6.6640625" customWidth="1"/>
    <col min="6" max="6" width="9" customWidth="1"/>
    <col min="7" max="7" width="5.5546875" customWidth="1"/>
    <col min="8" max="8" width="20.5546875" customWidth="1"/>
    <col min="9" max="9" width="6.44140625" customWidth="1"/>
    <col min="10" max="10" width="8.44140625" customWidth="1"/>
    <col min="11" max="11" width="6.6640625" customWidth="1"/>
    <col min="12" max="13" width="6.109375" customWidth="1"/>
    <col min="14" max="14" width="7.88671875" customWidth="1"/>
  </cols>
  <sheetData>
    <row r="1" spans="1:14" x14ac:dyDescent="0.3">
      <c r="B1" t="s">
        <v>17</v>
      </c>
    </row>
    <row r="3" spans="1:14" x14ac:dyDescent="0.3">
      <c r="A3" s="2" t="s">
        <v>18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2" t="s">
        <v>4</v>
      </c>
      <c r="H3" s="2" t="s">
        <v>6</v>
      </c>
      <c r="I3" s="2" t="s">
        <v>4</v>
      </c>
      <c r="J3" s="2" t="s">
        <v>7</v>
      </c>
      <c r="K3" s="2" t="s">
        <v>4</v>
      </c>
      <c r="L3" s="2" t="s">
        <v>8</v>
      </c>
      <c r="M3" s="2" t="s">
        <v>4</v>
      </c>
      <c r="N3" s="2" t="s">
        <v>9</v>
      </c>
    </row>
    <row r="4" spans="1:14" ht="22.5" customHeight="1" x14ac:dyDescent="0.3">
      <c r="A4" s="19"/>
      <c r="B4" s="29" t="s">
        <v>25</v>
      </c>
      <c r="C4" s="21"/>
      <c r="D4" s="20"/>
      <c r="E4" s="21"/>
      <c r="F4" s="20"/>
      <c r="G4" s="21"/>
      <c r="H4" s="29" t="s">
        <v>25</v>
      </c>
      <c r="I4" s="21"/>
      <c r="J4" s="20"/>
      <c r="K4" s="21"/>
      <c r="L4" s="29"/>
      <c r="M4" s="21"/>
      <c r="N4" s="21"/>
    </row>
    <row r="5" spans="1:14" x14ac:dyDescent="0.3">
      <c r="A5" s="22">
        <v>4.68</v>
      </c>
      <c r="B5" s="23" t="s">
        <v>23</v>
      </c>
      <c r="C5" s="24">
        <v>0.75</v>
      </c>
      <c r="D5" s="24"/>
      <c r="E5" s="25"/>
      <c r="F5" s="23"/>
      <c r="G5" s="24"/>
      <c r="H5" s="23" t="s">
        <v>24</v>
      </c>
      <c r="I5" s="24">
        <v>0.33</v>
      </c>
      <c r="J5" s="23"/>
      <c r="K5" s="24"/>
      <c r="L5" s="15"/>
      <c r="M5" s="24"/>
      <c r="N5" s="24">
        <f>C5+I5</f>
        <v>1.08</v>
      </c>
    </row>
    <row r="6" spans="1:14" x14ac:dyDescent="0.3">
      <c r="A6" s="26">
        <f>SUM(A4:A5)</f>
        <v>4.68</v>
      </c>
      <c r="B6" s="16" t="s">
        <v>9</v>
      </c>
      <c r="C6" s="26">
        <f>SUM(C4:C5)</f>
        <v>0.75</v>
      </c>
      <c r="D6" s="17"/>
      <c r="E6" s="26">
        <f>SUM(E4:E5)</f>
        <v>0</v>
      </c>
      <c r="F6" s="18"/>
      <c r="G6" s="26">
        <f>SUM(G4:G5)</f>
        <v>0</v>
      </c>
      <c r="H6" s="16"/>
      <c r="I6" s="26">
        <f>SUM(I4:I5)</f>
        <v>0.33</v>
      </c>
      <c r="J6" s="16"/>
      <c r="K6" s="26">
        <f>SUM(K4:K5)</f>
        <v>0</v>
      </c>
      <c r="L6" s="17"/>
      <c r="M6" s="26">
        <f>SUM(M4:M5)</f>
        <v>0</v>
      </c>
      <c r="N6" s="26">
        <f>SUM(N4:N5)</f>
        <v>1.08</v>
      </c>
    </row>
    <row r="7" spans="1:14" x14ac:dyDescent="0.3">
      <c r="D7" t="s">
        <v>11</v>
      </c>
      <c r="H7" s="27" t="s">
        <v>27</v>
      </c>
      <c r="I7" t="s">
        <v>19</v>
      </c>
    </row>
    <row r="8" spans="1:14" x14ac:dyDescent="0.3">
      <c r="D8" t="s">
        <v>14</v>
      </c>
      <c r="F8" s="28" t="str">
        <f>B1</f>
        <v>EL HAJJA BELOUALI</v>
      </c>
      <c r="K8">
        <f>N6*4.33</f>
        <v>4.6764000000000001</v>
      </c>
    </row>
    <row r="11" spans="1:14" x14ac:dyDescent="0.3">
      <c r="B11" t="s">
        <v>26</v>
      </c>
    </row>
  </sheetData>
  <pageMargins left="0" right="0" top="0" bottom="0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sqref="A1:N10"/>
    </sheetView>
  </sheetViews>
  <sheetFormatPr baseColWidth="10" defaultRowHeight="14.4" x14ac:dyDescent="0.3"/>
  <cols>
    <col min="1" max="1" width="7.44140625" customWidth="1"/>
    <col min="5" max="5" width="5.6640625" customWidth="1"/>
    <col min="7" max="7" width="5.44140625" customWidth="1"/>
    <col min="8" max="8" width="11.5546875" customWidth="1"/>
    <col min="9" max="9" width="5.6640625" customWidth="1"/>
    <col min="10" max="10" width="7.44140625" customWidth="1"/>
    <col min="11" max="11" width="5" customWidth="1"/>
    <col min="12" max="12" width="13.44140625" customWidth="1"/>
    <col min="13" max="13" width="6.44140625" customWidth="1"/>
    <col min="14" max="14" width="7.5546875" customWidth="1"/>
  </cols>
  <sheetData>
    <row r="1" spans="1:14" x14ac:dyDescent="0.3">
      <c r="B1" t="s">
        <v>17</v>
      </c>
    </row>
    <row r="3" spans="1:14" x14ac:dyDescent="0.3">
      <c r="A3" s="2" t="s">
        <v>18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2" t="s">
        <v>4</v>
      </c>
      <c r="H3" s="2" t="s">
        <v>6</v>
      </c>
      <c r="I3" s="2" t="s">
        <v>4</v>
      </c>
      <c r="J3" s="2" t="s">
        <v>7</v>
      </c>
      <c r="K3" s="2" t="s">
        <v>4</v>
      </c>
      <c r="L3" s="2" t="s">
        <v>8</v>
      </c>
      <c r="M3" s="2" t="s">
        <v>4</v>
      </c>
      <c r="N3" s="2" t="s">
        <v>9</v>
      </c>
    </row>
    <row r="4" spans="1:14" ht="27.75" customHeight="1" x14ac:dyDescent="0.3">
      <c r="A4" s="19"/>
      <c r="B4" s="20"/>
      <c r="C4" s="21"/>
      <c r="D4" s="20"/>
      <c r="E4" s="21"/>
      <c r="F4" s="20"/>
      <c r="G4" s="21"/>
      <c r="H4" s="20"/>
      <c r="I4" s="21"/>
      <c r="J4" s="20"/>
      <c r="K4" s="21"/>
      <c r="L4" s="29" t="s">
        <v>21</v>
      </c>
      <c r="M4" s="21"/>
      <c r="N4" s="21"/>
    </row>
    <row r="5" spans="1:14" x14ac:dyDescent="0.3">
      <c r="A5" s="22">
        <v>8.66</v>
      </c>
      <c r="B5" s="23"/>
      <c r="C5" s="24"/>
      <c r="D5" s="24"/>
      <c r="E5" s="25"/>
      <c r="F5" s="23"/>
      <c r="G5" s="24"/>
      <c r="H5" s="23"/>
      <c r="I5" s="24"/>
      <c r="J5" s="23"/>
      <c r="K5" s="24"/>
      <c r="L5" s="15" t="s">
        <v>22</v>
      </c>
      <c r="M5" s="24">
        <v>2</v>
      </c>
      <c r="N5" s="24">
        <f>C5+E5+G5+I5+K5+M5</f>
        <v>2</v>
      </c>
    </row>
    <row r="6" spans="1:14" x14ac:dyDescent="0.3">
      <c r="A6" s="26">
        <f>SUM(A4:A5)</f>
        <v>8.66</v>
      </c>
      <c r="B6" s="16" t="s">
        <v>9</v>
      </c>
      <c r="C6" s="26">
        <f>SUM(C4:C5)</f>
        <v>0</v>
      </c>
      <c r="D6" s="17"/>
      <c r="E6" s="26">
        <f>SUM(E4:E5)</f>
        <v>0</v>
      </c>
      <c r="F6" s="18"/>
      <c r="G6" s="26">
        <f>SUM(G4:G5)</f>
        <v>0</v>
      </c>
      <c r="H6" s="16"/>
      <c r="I6" s="26">
        <f>SUM(I4:I5)</f>
        <v>0</v>
      </c>
      <c r="J6" s="16"/>
      <c r="K6" s="26">
        <f>SUM(K4:K5)</f>
        <v>0</v>
      </c>
      <c r="L6" s="17"/>
      <c r="M6" s="26">
        <f>SUM(M4:M5)</f>
        <v>2</v>
      </c>
      <c r="N6" s="26">
        <f>SUM(N4:N5)</f>
        <v>2</v>
      </c>
    </row>
    <row r="7" spans="1:14" x14ac:dyDescent="0.3">
      <c r="D7" t="s">
        <v>11</v>
      </c>
      <c r="H7" s="27" t="s">
        <v>20</v>
      </c>
      <c r="I7" t="s">
        <v>19</v>
      </c>
    </row>
    <row r="8" spans="1:14" x14ac:dyDescent="0.3">
      <c r="D8" t="s">
        <v>14</v>
      </c>
      <c r="F8" s="28" t="str">
        <f>B1</f>
        <v>EL HAJJA BELOUALI</v>
      </c>
      <c r="K8">
        <f>N6*4.33</f>
        <v>8.66</v>
      </c>
    </row>
  </sheetData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D19" sqref="D19"/>
    </sheetView>
  </sheetViews>
  <sheetFormatPr baseColWidth="10" defaultColWidth="9.109375" defaultRowHeight="14.4" x14ac:dyDescent="0.3"/>
  <sheetData>
    <row r="1" spans="1:14" x14ac:dyDescent="0.3">
      <c r="A1" s="1"/>
      <c r="B1" s="1" t="s">
        <v>17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2" t="s">
        <v>4</v>
      </c>
      <c r="H3" s="2" t="s">
        <v>6</v>
      </c>
      <c r="I3" s="2" t="s">
        <v>4</v>
      </c>
      <c r="J3" s="2" t="s">
        <v>7</v>
      </c>
      <c r="K3" s="2" t="s">
        <v>4</v>
      </c>
      <c r="L3" s="2" t="s">
        <v>8</v>
      </c>
      <c r="M3" s="2" t="s">
        <v>4</v>
      </c>
      <c r="N3" s="2" t="s">
        <v>9</v>
      </c>
    </row>
    <row r="4" spans="1:14" ht="32.4" thickBot="1" x14ac:dyDescent="0.35">
      <c r="A4" s="4">
        <v>44236</v>
      </c>
      <c r="B4" s="5"/>
      <c r="C4" s="5"/>
      <c r="D4" s="5" t="s">
        <v>16</v>
      </c>
      <c r="E4" s="5">
        <v>4.5</v>
      </c>
      <c r="F4" s="6"/>
      <c r="G4" s="5"/>
      <c r="H4" s="5"/>
      <c r="I4" s="7"/>
      <c r="J4" s="5"/>
      <c r="K4" s="5"/>
      <c r="L4" s="5"/>
      <c r="M4" s="5"/>
      <c r="N4" s="8"/>
    </row>
    <row r="5" spans="1:14" ht="15" thickBot="1" x14ac:dyDescent="0.35">
      <c r="A5" s="9" t="s">
        <v>10</v>
      </c>
      <c r="B5" s="10"/>
      <c r="C5" s="11">
        <f>SUM(C4)</f>
        <v>0</v>
      </c>
      <c r="D5" s="10"/>
      <c r="E5" s="11">
        <f>SUM(E4)</f>
        <v>4.5</v>
      </c>
      <c r="F5" s="10"/>
      <c r="G5" s="11">
        <f>SUM(G4)</f>
        <v>0</v>
      </c>
      <c r="H5" s="10"/>
      <c r="I5" s="11">
        <f>SUM(I4)</f>
        <v>0</v>
      </c>
      <c r="J5" s="10"/>
      <c r="K5" s="11">
        <f>SUM(K4)</f>
        <v>0</v>
      </c>
      <c r="L5" s="10"/>
      <c r="M5" s="11"/>
      <c r="N5" s="10">
        <f>C5+E5+G5+I5+K5</f>
        <v>4.5</v>
      </c>
    </row>
    <row r="6" spans="1:14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x14ac:dyDescent="0.3">
      <c r="A7" s="1"/>
      <c r="B7" s="1"/>
      <c r="C7" s="1"/>
      <c r="D7" s="1" t="s">
        <v>11</v>
      </c>
      <c r="E7" s="1"/>
      <c r="F7" s="1"/>
      <c r="G7" s="12"/>
      <c r="H7" s="13" t="s">
        <v>12</v>
      </c>
      <c r="I7" s="1"/>
      <c r="J7" s="14" t="s">
        <v>13</v>
      </c>
      <c r="K7" s="1"/>
      <c r="L7" s="1"/>
      <c r="M7" s="1"/>
      <c r="N7" s="1"/>
    </row>
    <row r="8" spans="1:14" x14ac:dyDescent="0.3">
      <c r="A8" s="1"/>
      <c r="B8" s="1"/>
      <c r="C8" s="1"/>
      <c r="D8" s="1" t="s">
        <v>14</v>
      </c>
      <c r="E8" s="1"/>
      <c r="F8" s="1" t="str">
        <f>B1</f>
        <v>EL HAJJA BELOUALI</v>
      </c>
      <c r="G8" s="1"/>
      <c r="H8" s="1"/>
      <c r="I8" s="1"/>
      <c r="J8" s="1"/>
      <c r="K8" s="1"/>
      <c r="L8" s="1"/>
      <c r="M8" s="1"/>
      <c r="N8" s="1"/>
    </row>
    <row r="9" spans="1:14" x14ac:dyDescent="0.3">
      <c r="A9" s="1"/>
      <c r="B9" s="1"/>
      <c r="C9" s="1"/>
      <c r="D9" s="1" t="s">
        <v>15</v>
      </c>
      <c r="E9" s="1"/>
      <c r="F9" s="1"/>
      <c r="G9" s="1"/>
      <c r="H9" s="1"/>
      <c r="I9" s="1"/>
      <c r="J9" s="1"/>
      <c r="K9" s="1"/>
      <c r="L9" s="1"/>
      <c r="M9" s="1"/>
      <c r="N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SU PLANNING 01,12,22</vt:lpstr>
      <vt:lpstr>SU PLANNING 16,04,2021</vt:lpstr>
      <vt:lpstr>SU PLANNING 01,03,2021</vt:lpstr>
      <vt:lpstr>SU PLANNING 13,02,2021</vt:lpstr>
      <vt:lpstr>FEBRERO,21</vt:lpstr>
      <vt:lpstr>'SU PLANNING 16,04,2021'!Área_de_impresión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2022-12-03T17:51:19Z</dcterms:modified>
</cp:coreProperties>
</file>