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U PLANNING 01,12,2022" sheetId="13" r:id="rId1"/>
    <sheet name="SU PLANNING 31,08,2022" sheetId="12" r:id="rId2"/>
    <sheet name="SU PLANNING 16,08,2022" sheetId="11" r:id="rId3"/>
    <sheet name="SU PLANNING 01,12,2021" sheetId="10" r:id="rId4"/>
    <sheet name="SU PLANNING 05,11,2019" sheetId="9" r:id="rId5"/>
    <sheet name="CUBRE A IGNACIA 11,06,2019" sheetId="8" r:id="rId6"/>
    <sheet name="SU PLANNING 29,11,2017" sheetId="7" r:id="rId7"/>
    <sheet name="SU PLANNING 02,06,17" sheetId="5" r:id="rId8"/>
    <sheet name="SU PLANNING 12,05,17" sheetId="4" r:id="rId9"/>
    <sheet name="CUBRE A MARIA GONZ " sheetId="6" r:id="rId10"/>
    <sheet name="SU PLANNING 01,02,17" sheetId="3" r:id="rId11"/>
    <sheet name="su planning 01,12,2016" sheetId="1" r:id="rId12"/>
    <sheet name="SUSTITUCION ISABEL Mª " sheetId="2" r:id="rId13"/>
  </sheets>
  <definedNames>
    <definedName name="_xlnm.Print_Area" localSheetId="11">'su planning 01,12,2016'!$A$1:$O$27</definedName>
    <definedName name="_xlnm.Print_Area" localSheetId="2">'SU PLANNING 16,08,2022'!$A$1:$N$39</definedName>
    <definedName name="_xlnm.Print_Area" localSheetId="1">'SU PLANNING 31,08,2022'!$A$1:$N$35</definedName>
  </definedNames>
  <calcPr calcId="162913"/>
</workbook>
</file>

<file path=xl/calcChain.xml><?xml version="1.0" encoding="utf-8"?>
<calcChain xmlns="http://schemas.openxmlformats.org/spreadsheetml/2006/main">
  <c r="A32" i="13" l="1"/>
  <c r="A30" i="13"/>
  <c r="A28" i="13"/>
  <c r="A26" i="13"/>
  <c r="A24" i="13"/>
  <c r="A22" i="13"/>
  <c r="A20" i="13"/>
  <c r="A18" i="13"/>
  <c r="A16" i="13"/>
  <c r="A14" i="13"/>
  <c r="A12" i="13"/>
  <c r="A10" i="13"/>
  <c r="A8" i="13"/>
  <c r="A6" i="13"/>
  <c r="A4" i="13"/>
  <c r="O32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4" i="12"/>
  <c r="D37" i="13" l="1"/>
  <c r="M34" i="13"/>
  <c r="K34" i="13"/>
  <c r="I34" i="13"/>
  <c r="G34" i="13"/>
  <c r="E34" i="13"/>
  <c r="C34" i="13"/>
  <c r="A34" i="13"/>
  <c r="N30" i="13"/>
  <c r="N28" i="13"/>
  <c r="N26" i="13"/>
  <c r="N24" i="13"/>
  <c r="N22" i="13"/>
  <c r="N20" i="13"/>
  <c r="N18" i="13"/>
  <c r="N16" i="13"/>
  <c r="N14" i="13"/>
  <c r="N12" i="13"/>
  <c r="N10" i="13"/>
  <c r="N8" i="13"/>
  <c r="N6" i="13"/>
  <c r="N34" i="13" s="1"/>
  <c r="N4" i="13"/>
  <c r="I37" i="13" l="1"/>
  <c r="L35" i="13"/>
  <c r="D35" i="12"/>
  <c r="M32" i="12"/>
  <c r="K32" i="12"/>
  <c r="I32" i="12"/>
  <c r="G32" i="12"/>
  <c r="E32" i="12"/>
  <c r="C32" i="12"/>
  <c r="A32" i="12"/>
  <c r="N30" i="12"/>
  <c r="N28" i="12"/>
  <c r="N26" i="12"/>
  <c r="N24" i="12"/>
  <c r="N22" i="12"/>
  <c r="N20" i="12"/>
  <c r="N18" i="12"/>
  <c r="N16" i="12"/>
  <c r="N14" i="12"/>
  <c r="N12" i="12"/>
  <c r="N10" i="12"/>
  <c r="N8" i="12"/>
  <c r="N6" i="12"/>
  <c r="N4" i="12"/>
  <c r="N32" i="12" s="1"/>
  <c r="N34" i="11"/>
  <c r="K34" i="11"/>
  <c r="G34" i="11"/>
  <c r="C34" i="11"/>
  <c r="A34" i="11"/>
  <c r="I35" i="12" l="1"/>
  <c r="L33" i="12"/>
  <c r="D37" i="11"/>
  <c r="M34" i="11"/>
  <c r="I34" i="11"/>
  <c r="E34" i="11"/>
  <c r="N32" i="11"/>
  <c r="N30" i="11"/>
  <c r="N28" i="11"/>
  <c r="N26" i="11"/>
  <c r="N24" i="11"/>
  <c r="N22" i="11"/>
  <c r="N20" i="11"/>
  <c r="N18" i="11"/>
  <c r="N16" i="11"/>
  <c r="N14" i="11"/>
  <c r="N12" i="11"/>
  <c r="N10" i="11"/>
  <c r="N8" i="11"/>
  <c r="N6" i="11"/>
  <c r="I37" i="11" l="1"/>
  <c r="L35" i="11"/>
  <c r="N30" i="10"/>
  <c r="D35" i="10"/>
  <c r="M32" i="10"/>
  <c r="K32" i="10"/>
  <c r="I32" i="10"/>
  <c r="G32" i="10"/>
  <c r="E32" i="10"/>
  <c r="C32" i="10"/>
  <c r="A32" i="10"/>
  <c r="N28" i="10"/>
  <c r="N26" i="10"/>
  <c r="N24" i="10"/>
  <c r="N22" i="10"/>
  <c r="N20" i="10"/>
  <c r="N18" i="10"/>
  <c r="N16" i="10"/>
  <c r="N14" i="10"/>
  <c r="N12" i="10"/>
  <c r="N10" i="10"/>
  <c r="N8" i="10"/>
  <c r="N6" i="10"/>
  <c r="N4" i="10"/>
  <c r="N32" i="10" s="1"/>
  <c r="I35" i="10" l="1"/>
  <c r="L33" i="10"/>
  <c r="N20" i="9"/>
  <c r="I30" i="9" l="1"/>
  <c r="N28" i="9"/>
  <c r="D33" i="9" l="1"/>
  <c r="M30" i="9"/>
  <c r="K30" i="9"/>
  <c r="G30" i="9"/>
  <c r="E30" i="9"/>
  <c r="C30" i="9"/>
  <c r="A30" i="9"/>
  <c r="N26" i="9"/>
  <c r="N24" i="9"/>
  <c r="N22" i="9"/>
  <c r="N18" i="9"/>
  <c r="N16" i="9"/>
  <c r="N14" i="9"/>
  <c r="N12" i="9"/>
  <c r="N10" i="9"/>
  <c r="N8" i="9"/>
  <c r="N6" i="9"/>
  <c r="N4" i="9"/>
  <c r="N30" i="9" l="1"/>
  <c r="I33" i="9" s="1"/>
  <c r="K32" i="9" l="1"/>
  <c r="N27" i="7"/>
  <c r="D10" i="8" l="1"/>
  <c r="M6" i="8"/>
  <c r="K6" i="8"/>
  <c r="I6" i="8"/>
  <c r="G6" i="8"/>
  <c r="E6" i="8"/>
  <c r="C6" i="8"/>
  <c r="A6" i="8"/>
  <c r="N5" i="8"/>
  <c r="N6" i="8" s="1"/>
  <c r="L8" i="8" s="1"/>
  <c r="N25" i="7" l="1"/>
  <c r="D34" i="7" l="1"/>
  <c r="M29" i="7"/>
  <c r="K29" i="7"/>
  <c r="I29" i="7"/>
  <c r="G29" i="7"/>
  <c r="E29" i="7"/>
  <c r="C29" i="7"/>
  <c r="A29" i="7"/>
  <c r="N28" i="7"/>
  <c r="N23" i="7"/>
  <c r="N19" i="7"/>
  <c r="N17" i="7"/>
  <c r="N15" i="7"/>
  <c r="N14" i="7"/>
  <c r="N13" i="7"/>
  <c r="N12" i="7"/>
  <c r="N11" i="7"/>
  <c r="N9" i="7"/>
  <c r="N8" i="7"/>
  <c r="N7" i="7"/>
  <c r="N6" i="7"/>
  <c r="N5" i="7"/>
  <c r="N29" i="7" l="1"/>
  <c r="I32" i="7" s="1"/>
  <c r="K7" i="6"/>
  <c r="I7" i="6"/>
  <c r="G7" i="6"/>
  <c r="E7" i="6"/>
  <c r="C7" i="6"/>
  <c r="N6" i="6"/>
  <c r="A6" i="6"/>
  <c r="N4" i="6"/>
  <c r="N7" i="6" s="1"/>
  <c r="I10" i="6" s="1"/>
  <c r="J10" i="6" s="1"/>
  <c r="K31" i="7" l="1"/>
  <c r="D30" i="5"/>
  <c r="M25" i="5"/>
  <c r="K25" i="5"/>
  <c r="I25" i="5"/>
  <c r="G25" i="5"/>
  <c r="E25" i="5"/>
  <c r="C25" i="5"/>
  <c r="A25" i="5"/>
  <c r="N24" i="5"/>
  <c r="N23" i="5"/>
  <c r="N19" i="5"/>
  <c r="N17" i="5"/>
  <c r="N15" i="5"/>
  <c r="N14" i="5"/>
  <c r="N13" i="5"/>
  <c r="N12" i="5"/>
  <c r="N11" i="5"/>
  <c r="N9" i="5"/>
  <c r="N8" i="5"/>
  <c r="N7" i="5"/>
  <c r="N6" i="5"/>
  <c r="N5" i="5"/>
  <c r="N25" i="5" l="1"/>
  <c r="I28" i="5"/>
  <c r="K27" i="5"/>
  <c r="D32" i="4"/>
  <c r="M27" i="4"/>
  <c r="K27" i="4"/>
  <c r="I27" i="4"/>
  <c r="G27" i="4"/>
  <c r="E27" i="4"/>
  <c r="C27" i="4"/>
  <c r="A27" i="4"/>
  <c r="N26" i="4"/>
  <c r="N25" i="4"/>
  <c r="N23" i="4"/>
  <c r="N19" i="4"/>
  <c r="N17" i="4"/>
  <c r="N15" i="4"/>
  <c r="N14" i="4"/>
  <c r="N13" i="4"/>
  <c r="N12" i="4"/>
  <c r="N11" i="4"/>
  <c r="N9" i="4"/>
  <c r="N8" i="4"/>
  <c r="N7" i="4"/>
  <c r="N6" i="4"/>
  <c r="N5" i="4"/>
  <c r="N27" i="4" s="1"/>
  <c r="I30" i="4" l="1"/>
  <c r="K29" i="4"/>
  <c r="D28" i="3"/>
  <c r="M23" i="3"/>
  <c r="K23" i="3"/>
  <c r="I23" i="3"/>
  <c r="G23" i="3"/>
  <c r="E23" i="3"/>
  <c r="C23" i="3"/>
  <c r="A23" i="3"/>
  <c r="N22" i="3"/>
  <c r="N19" i="3"/>
  <c r="N17" i="3"/>
  <c r="N15" i="3"/>
  <c r="N14" i="3"/>
  <c r="N13" i="3"/>
  <c r="N12" i="3"/>
  <c r="N11" i="3"/>
  <c r="N9" i="3"/>
  <c r="N8" i="3"/>
  <c r="N7" i="3"/>
  <c r="N6" i="3"/>
  <c r="N5" i="3"/>
  <c r="N23" i="3" l="1"/>
  <c r="I26" i="3" s="1"/>
  <c r="K25" i="3"/>
  <c r="O7" i="2"/>
  <c r="N7" i="2"/>
  <c r="L9" i="2" s="1"/>
  <c r="K7" i="2"/>
  <c r="E7" i="2"/>
  <c r="A7" i="2"/>
  <c r="M21" i="1" l="1"/>
  <c r="K21" i="1"/>
  <c r="I21" i="1"/>
  <c r="G21" i="1"/>
  <c r="E21" i="1"/>
  <c r="C21" i="1"/>
  <c r="A20" i="1"/>
  <c r="O19" i="1"/>
  <c r="N17" i="1"/>
  <c r="O17" i="1" s="1"/>
  <c r="D26" i="1"/>
  <c r="O16" i="1"/>
  <c r="O15" i="1"/>
  <c r="N15" i="1"/>
  <c r="N14" i="1"/>
  <c r="O14" i="1" s="1"/>
  <c r="N13" i="1"/>
  <c r="O13" i="1" s="1"/>
  <c r="N12" i="1"/>
  <c r="O12" i="1" s="1"/>
  <c r="N11" i="1"/>
  <c r="O11" i="1" s="1"/>
  <c r="O10" i="1"/>
  <c r="N9" i="1"/>
  <c r="O9" i="1" s="1"/>
  <c r="N8" i="1"/>
  <c r="O8" i="1" s="1"/>
  <c r="N7" i="1"/>
  <c r="O7" i="1" s="1"/>
  <c r="N6" i="1"/>
  <c r="O6" i="1" s="1"/>
  <c r="N5" i="1"/>
  <c r="O5" i="1" s="1"/>
  <c r="N20" i="1" l="1"/>
  <c r="N21" i="1" l="1"/>
  <c r="I24" i="1" s="1"/>
  <c r="O20" i="1"/>
  <c r="K23" i="1"/>
  <c r="J21" i="1"/>
  <c r="L21" i="1"/>
  <c r="F21" i="1"/>
  <c r="D21" i="1"/>
  <c r="H21" i="1"/>
</calcChain>
</file>

<file path=xl/sharedStrings.xml><?xml version="1.0" encoding="utf-8"?>
<sst xmlns="http://schemas.openxmlformats.org/spreadsheetml/2006/main" count="891" uniqueCount="75">
  <si>
    <t>FÁTIMA EL KOUY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</si>
  <si>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</si>
  <si>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</si>
  <si>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</si>
  <si>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</si>
  <si>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</si>
  <si>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</si>
  <si>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</si>
  <si>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</si>
  <si>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</si>
  <si>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</si>
  <si>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MARCHALES, 57</t>
  </si>
  <si>
    <t>COMPLETO CADA 15 DÍAS</t>
  </si>
  <si>
    <t>ANDALUCÍA II</t>
  </si>
  <si>
    <t>PORTAL+ESCALERAS 1º PLANTA</t>
  </si>
  <si>
    <t>COMPLETO</t>
  </si>
  <si>
    <t>PORTAL</t>
  </si>
  <si>
    <t>TOLEDO</t>
  </si>
  <si>
    <t>PORTAL+PASILLOS</t>
  </si>
  <si>
    <t>PORTAL+ESCALERAS</t>
  </si>
  <si>
    <t>DIEZMO</t>
  </si>
  <si>
    <t>PORTAL+BAJADA</t>
  </si>
  <si>
    <t>PERÚ</t>
  </si>
  <si>
    <t xml:space="preserve"> COMPLETO</t>
  </si>
  <si>
    <t>EDIF. GRUPO III C/ Cañaveral 14</t>
  </si>
  <si>
    <t>INDALO, BDA. LOS ÁNGELES</t>
  </si>
  <si>
    <t>COMPETO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</si>
  <si>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</si>
  <si>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</si>
  <si>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</si>
  <si>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EDF. INGLES </t>
  </si>
  <si>
    <t>Firma</t>
  </si>
  <si>
    <t>FATIMA EL KOY</t>
  </si>
  <si>
    <t>MARCHALES, 41</t>
  </si>
  <si>
    <t>Planning de trabajo entregado a la Trabajadora el 15/11/2016</t>
  </si>
  <si>
    <t>Recibe la Trabajadora FATIMA EL KOY</t>
  </si>
  <si>
    <t xml:space="preserve">Firma : </t>
  </si>
  <si>
    <t>*</t>
  </si>
  <si>
    <t>CUBRE VACACIONES DE ISABEL MARIA FERNANDEZ FORTES DESDE EL 15 AL 30 DE NOVIEMBRE</t>
  </si>
  <si>
    <t>SE QUEDA FUERA EVA MARI y edf. Ingles</t>
  </si>
  <si>
    <t xml:space="preserve">EDF. PACO PEREZ </t>
  </si>
  <si>
    <t>EDF. PACO PEREZ</t>
  </si>
  <si>
    <t xml:space="preserve">PORTAL </t>
  </si>
  <si>
    <t>AVDA. MEDITERRÁNEO, 247</t>
  </si>
  <si>
    <t>AVD.MEDITERRÁNEO, 296</t>
  </si>
  <si>
    <t>AVDA. MEDITERRÁNEO, 296</t>
  </si>
  <si>
    <t>02,06,17</t>
  </si>
  <si>
    <t>CLIENTE</t>
  </si>
  <si>
    <t>TIEMPO</t>
  </si>
  <si>
    <t>TOTAL SEMANAL</t>
  </si>
  <si>
    <t>CUENCA</t>
  </si>
  <si>
    <t>PORTAL Y PASILLOS</t>
  </si>
  <si>
    <t xml:space="preserve">PORTAL Y ESCALERAS </t>
  </si>
  <si>
    <t>TOTAL HORAS</t>
  </si>
  <si>
    <t>50,94 HORAS</t>
  </si>
  <si>
    <t>CUBRE A MARIA GONZALEZ</t>
  </si>
  <si>
    <t>Planning de trabajo entregado a la Trabajadora el 02/08/2017</t>
  </si>
  <si>
    <t>fatima el koy</t>
  </si>
  <si>
    <t>29,11,2017</t>
  </si>
  <si>
    <t>PORTAL + en garjae papeleras y rampa MENSUAL</t>
  </si>
  <si>
    <t>NUEVO PARQUE II</t>
  </si>
  <si>
    <t xml:space="preserve">EDF. ALMERIA </t>
  </si>
  <si>
    <t>FATIMA EL KOUY</t>
  </si>
  <si>
    <t>11,06,2019</t>
  </si>
  <si>
    <t>CUBRE BAJA DE IGNACIA DESDE EL DIA 11,06,2019</t>
  </si>
  <si>
    <t>SABADO</t>
  </si>
  <si>
    <t>SAN FRANCISCO SOLANO</t>
  </si>
  <si>
    <t>05,11,2019</t>
  </si>
  <si>
    <t xml:space="preserve"> </t>
  </si>
  <si>
    <t>EDF GUADALQUIVIR 2</t>
  </si>
  <si>
    <t>01,12,2021</t>
  </si>
  <si>
    <t>NUEVO PARQUE, I</t>
  </si>
  <si>
    <t>CUBRE VACACONES DE LORENA DEL 16 AL 30 DE AGOSTO,22</t>
  </si>
  <si>
    <t>GUADALAJARA</t>
  </si>
  <si>
    <t xml:space="preserve">SE LE INCLUYE EL SERVICIO DEL GUADALAJARA  IGNACIA CUBRE DE LUNES A VIERNES Y FATIMA  LOS SABADOS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</si>
</sst>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4" fillId="0" borderId="0" xfId="0" applyFont="1"/>
    <xf numFmtId="0" fontId="6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4" xfId="0" applyFont="1" applyBorder="1"/>
    <xf numFmtId="0" fontId="7" fillId="0" borderId="0" xfId="0" applyFont="1"/>
    <xf numFmtId="0" fontId="7" fillId="2" borderId="1" xfId="0" applyFont="1" applyFill="1" applyBorder="1"/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/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9" fillId="0" borderId="5" xfId="0" applyFont="1" applyBorder="1"/>
    <xf numFmtId="0" fontId="7" fillId="0" borderId="6" xfId="0" applyFont="1" applyBorder="1"/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/>
    <xf numFmtId="0" fontId="9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2" fontId="7" fillId="0" borderId="0" xfId="0" applyNumberFormat="1" applyFont="1" applyBorder="1"/>
    <xf numFmtId="0" fontId="7" fillId="0" borderId="10" xfId="0" applyFont="1" applyBorder="1"/>
    <xf numFmtId="0" fontId="9" fillId="0" borderId="11" xfId="0" applyFont="1" applyBorder="1"/>
    <xf numFmtId="0" fontId="0" fillId="0" borderId="0" xfId="0" applyAlignment="1">
      <alignment wrapText="1"/>
    </xf>
    <xf numFmtId="0" fontId="0" fillId="2" borderId="0" xfId="0" applyFill="1"/>
    <xf numFmtId="0" fontId="7" fillId="0" borderId="0" xfId="0" applyFont="1" applyFill="1" applyBorder="1"/>
    <xf numFmtId="2" fontId="0" fillId="0" borderId="0" xfId="0" applyNumberFormat="1"/>
    <xf numFmtId="2" fontId="0" fillId="0" borderId="0" xfId="0" applyNumberFormat="1" applyAlignment="1">
      <alignment wrapText="1"/>
    </xf>
    <xf numFmtId="0" fontId="10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2" xfId="0" applyFont="1" applyFill="1" applyBorder="1"/>
    <xf numFmtId="0" fontId="0" fillId="0" borderId="13" xfId="0" applyBorder="1"/>
    <xf numFmtId="0" fontId="1" fillId="0" borderId="1" xfId="0" applyFont="1" applyBorder="1" applyAlignment="1">
      <alignment horizontal="center"/>
    </xf>
    <xf numFmtId="0" fontId="1" fillId="2" borderId="9" xfId="0" applyFont="1" applyFill="1" applyBorder="1"/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/>
    <xf numFmtId="0" fontId="8" fillId="0" borderId="4" xfId="0" applyFont="1" applyBorder="1" applyAlignment="1">
      <alignment horizontal="center"/>
    </xf>
    <xf numFmtId="0" fontId="7" fillId="0" borderId="12" xfId="0" applyFont="1" applyBorder="1"/>
    <xf numFmtId="0" fontId="8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7" fillId="0" borderId="14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" fillId="0" borderId="2" xfId="0" applyFont="1" applyFill="1" applyBorder="1"/>
    <xf numFmtId="0" fontId="7" fillId="0" borderId="13" xfId="0" applyFont="1" applyFill="1" applyBorder="1"/>
    <xf numFmtId="0" fontId="1" fillId="0" borderId="13" xfId="0" applyFont="1" applyFill="1" applyBorder="1"/>
    <xf numFmtId="0" fontId="1" fillId="0" borderId="13" xfId="0" applyFont="1" applyFill="1" applyBorder="1" applyAlignment="1">
      <alignment wrapText="1"/>
    </xf>
    <xf numFmtId="0" fontId="1" fillId="0" borderId="3" xfId="0" applyFont="1" applyFill="1" applyBorder="1"/>
    <xf numFmtId="0" fontId="7" fillId="0" borderId="8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2" fontId="1" fillId="0" borderId="3" xfId="0" applyNumberFormat="1" applyFont="1" applyBorder="1"/>
    <xf numFmtId="2" fontId="1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1</xdr:col>
      <xdr:colOff>1814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541895"/>
          <a:ext cx="75619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718566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14755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123825</xdr:rowOff>
    </xdr:from>
    <xdr:to>
      <xdr:col>1</xdr:col>
      <xdr:colOff>219075</xdr:colOff>
      <xdr:row>10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>
          <a:grpSpLocks/>
        </xdr:cNvGrpSpPr>
      </xdr:nvGrpSpPr>
      <xdr:grpSpPr bwMode="auto">
        <a:xfrm>
          <a:off x="219075" y="1771650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8</xdr:row>
      <xdr:rowOff>123825</xdr:rowOff>
    </xdr:from>
    <xdr:ext cx="1259840" cy="3556"/>
    <xdr:pic>
      <xdr:nvPicPr>
        <xdr:cNvPr id="8" name="39 Imagen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574673000"/>
          <a:ext cx="125984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476250</xdr:colOff>
      <xdr:row>8</xdr:row>
      <xdr:rowOff>95250</xdr:rowOff>
    </xdr:from>
    <xdr:ext cx="1612265" cy="3556"/>
    <xdr:pic>
      <xdr:nvPicPr>
        <xdr:cNvPr id="9" name="40 Imagen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74644425"/>
          <a:ext cx="1612265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361950</xdr:colOff>
      <xdr:row>9</xdr:row>
      <xdr:rowOff>28575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747682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GrpSpPr>
          <a:grpSpLocks/>
        </xdr:cNvGrpSpPr>
      </xdr:nvGrpSpPr>
      <xdr:grpSpPr bwMode="auto">
        <a:xfrm>
          <a:off x="38100" y="55054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23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895963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18974869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GrpSpPr>
          <a:grpSpLocks/>
        </xdr:cNvGrpSpPr>
      </xdr:nvGrpSpPr>
      <xdr:grpSpPr bwMode="auto">
        <a:xfrm>
          <a:off x="38100" y="5124450"/>
          <a:ext cx="2952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21</xdr:row>
      <xdr:rowOff>38100</xdr:rowOff>
    </xdr:from>
    <xdr:to>
      <xdr:col>2</xdr:col>
      <xdr:colOff>376428</xdr:colOff>
      <xdr:row>21</xdr:row>
      <xdr:rowOff>39624</xdr:rowOff>
    </xdr:to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6934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</xdr:colOff>
      <xdr:row>21</xdr:row>
      <xdr:rowOff>190499</xdr:rowOff>
    </xdr:from>
    <xdr:to>
      <xdr:col>2</xdr:col>
      <xdr:colOff>104774</xdr:colOff>
      <xdr:row>23</xdr:row>
      <xdr:rowOff>66674</xdr:rowOff>
    </xdr:to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4" y="317087249"/>
          <a:ext cx="1019175" cy="25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1</xdr:col>
      <xdr:colOff>1814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176135"/>
          <a:ext cx="47425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3912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31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63531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1</xdr:col>
      <xdr:colOff>1814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7671435"/>
          <a:ext cx="40567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3912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33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635317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1</xdr:col>
      <xdr:colOff>1814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381750"/>
          <a:ext cx="36376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15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31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0769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1</xdr:col>
      <xdr:colOff>1814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105525"/>
          <a:ext cx="3828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1818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419099</xdr:colOff>
      <xdr:row>29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7913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428625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125855"/>
          <a:ext cx="39052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43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6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207" y="4361996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1</xdr:col>
      <xdr:colOff>1814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5972175"/>
          <a:ext cx="535214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9531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29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6105524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1</xdr:col>
      <xdr:colOff>1814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5943600"/>
          <a:ext cx="39233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103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25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67627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1</xdr:col>
      <xdr:colOff>1814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GrpSpPr>
          <a:grpSpLocks/>
        </xdr:cNvGrpSpPr>
      </xdr:nvGrpSpPr>
      <xdr:grpSpPr bwMode="auto">
        <a:xfrm>
          <a:off x="38100" y="6600825"/>
          <a:ext cx="72571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1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2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3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4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5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8177" cy="1524"/>
    <xdr:pic>
      <xdr:nvPicPr>
        <xdr:cNvPr id="8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8083593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9524</xdr:colOff>
      <xdr:row>27</xdr:row>
      <xdr:rowOff>190499</xdr:rowOff>
    </xdr:from>
    <xdr:ext cx="1022917" cy="250372"/>
    <xdr:pic>
      <xdr:nvPicPr>
        <xdr:cNvPr id="9" name="384 Imagen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" y="1808511749"/>
          <a:ext cx="1022917" cy="25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9" workbookViewId="0">
      <selection activeCell="D38" sqref="D38"/>
    </sheetView>
  </sheetViews>
  <sheetFormatPr baseColWidth="10" defaultRowHeight="14.4" x14ac:dyDescent="0.3"/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41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3">
      <c r="A3" s="5"/>
      <c r="B3" s="42"/>
      <c r="C3" s="7"/>
      <c r="D3" s="6"/>
      <c r="E3" s="7"/>
      <c r="F3" s="6"/>
      <c r="G3" s="7"/>
      <c r="H3" s="6" t="s">
        <v>11</v>
      </c>
      <c r="I3" s="7"/>
      <c r="J3" s="6"/>
      <c r="K3" s="7"/>
      <c r="L3" s="6"/>
      <c r="M3" s="7"/>
      <c r="N3" s="7"/>
    </row>
    <row r="4" spans="1:14" ht="24.6" x14ac:dyDescent="0.3">
      <c r="A4" s="128">
        <f>N4*4.33</f>
        <v>2.5547</v>
      </c>
      <c r="B4" s="43"/>
      <c r="C4" s="10"/>
      <c r="D4" s="10"/>
      <c r="E4" s="11"/>
      <c r="F4" s="9"/>
      <c r="G4" s="10"/>
      <c r="H4" s="9" t="s">
        <v>12</v>
      </c>
      <c r="I4" s="10">
        <v>0.59</v>
      </c>
      <c r="J4" s="10"/>
      <c r="K4" s="11"/>
      <c r="L4" s="10"/>
      <c r="M4" s="10"/>
      <c r="N4" s="10">
        <f>C4+E4+G4+I4+K4</f>
        <v>0.59</v>
      </c>
    </row>
    <row r="5" spans="1:14" x14ac:dyDescent="0.3">
      <c r="A5" s="5"/>
      <c r="B5" s="42" t="s">
        <v>13</v>
      </c>
      <c r="C5" s="7"/>
      <c r="D5" s="13"/>
      <c r="E5" s="7"/>
      <c r="F5" s="6" t="s">
        <v>13</v>
      </c>
      <c r="G5" s="7"/>
      <c r="H5" s="6"/>
      <c r="I5" s="14"/>
      <c r="J5" s="6" t="s">
        <v>13</v>
      </c>
      <c r="K5" s="7"/>
      <c r="L5" s="7"/>
      <c r="M5" s="7"/>
      <c r="N5" s="7"/>
    </row>
    <row r="6" spans="1:14" ht="21.6" x14ac:dyDescent="0.3">
      <c r="A6" s="128">
        <f>N6*4.33</f>
        <v>7.9672000000000001</v>
      </c>
      <c r="B6" s="43" t="s">
        <v>14</v>
      </c>
      <c r="C6" s="10">
        <v>0.51</v>
      </c>
      <c r="D6" s="10"/>
      <c r="E6" s="11"/>
      <c r="F6" s="9" t="s">
        <v>15</v>
      </c>
      <c r="G6" s="10">
        <v>1</v>
      </c>
      <c r="H6" s="10"/>
      <c r="I6" s="10"/>
      <c r="J6" s="10" t="s">
        <v>16</v>
      </c>
      <c r="K6" s="10">
        <v>0.33</v>
      </c>
      <c r="L6" s="10"/>
      <c r="M6" s="10"/>
      <c r="N6" s="10">
        <f>C6+E6+G6+I6+K6+M6</f>
        <v>1.84</v>
      </c>
    </row>
    <row r="7" spans="1:14" x14ac:dyDescent="0.3">
      <c r="A7" s="5"/>
      <c r="B7" s="42" t="s">
        <v>17</v>
      </c>
      <c r="C7" s="7"/>
      <c r="D7" s="7" t="s">
        <v>17</v>
      </c>
      <c r="E7" s="14"/>
      <c r="F7" s="14" t="s">
        <v>17</v>
      </c>
      <c r="G7" s="14"/>
      <c r="H7" s="6" t="s">
        <v>17</v>
      </c>
      <c r="I7" s="7"/>
      <c r="J7" s="7" t="s">
        <v>17</v>
      </c>
      <c r="K7" s="14"/>
      <c r="L7" s="7" t="s">
        <v>17</v>
      </c>
      <c r="M7" s="14"/>
      <c r="N7" s="7"/>
    </row>
    <row r="8" spans="1:14" ht="24.6" x14ac:dyDescent="0.3">
      <c r="A8" s="128">
        <f>N8*4.33</f>
        <v>21.996400000000001</v>
      </c>
      <c r="B8" s="43" t="s">
        <v>18</v>
      </c>
      <c r="C8" s="10">
        <v>1.25</v>
      </c>
      <c r="D8" s="9" t="s">
        <v>19</v>
      </c>
      <c r="E8" s="9">
        <v>1.59</v>
      </c>
      <c r="F8" s="9" t="s">
        <v>16</v>
      </c>
      <c r="G8" s="9">
        <v>0.33</v>
      </c>
      <c r="H8" s="9" t="s">
        <v>18</v>
      </c>
      <c r="I8" s="10">
        <v>1.25</v>
      </c>
      <c r="J8" s="9" t="s">
        <v>16</v>
      </c>
      <c r="K8" s="9">
        <v>0.33</v>
      </c>
      <c r="L8" s="9" t="s">
        <v>16</v>
      </c>
      <c r="M8" s="9">
        <v>0.33</v>
      </c>
      <c r="N8" s="10">
        <f>C8+E8+G8+I8+K8+M8</f>
        <v>5.08</v>
      </c>
    </row>
    <row r="9" spans="1:14" x14ac:dyDescent="0.3">
      <c r="A9" s="5"/>
      <c r="B9" s="42" t="s">
        <v>20</v>
      </c>
      <c r="C9" s="7"/>
      <c r="D9" s="13"/>
      <c r="E9" s="7"/>
      <c r="F9" s="6" t="s">
        <v>20</v>
      </c>
      <c r="G9" s="7"/>
      <c r="H9" s="6"/>
      <c r="I9" s="14"/>
      <c r="J9" s="6" t="s">
        <v>20</v>
      </c>
      <c r="K9" s="7"/>
      <c r="L9" s="13"/>
      <c r="M9" s="7"/>
      <c r="N9" s="7"/>
    </row>
    <row r="10" spans="1:14" x14ac:dyDescent="0.3">
      <c r="A10" s="128">
        <f>N10*4.33</f>
        <v>8.9631000000000007</v>
      </c>
      <c r="B10" s="43" t="s">
        <v>16</v>
      </c>
      <c r="C10" s="10">
        <v>0.25</v>
      </c>
      <c r="D10" s="10"/>
      <c r="E10" s="11"/>
      <c r="F10" s="9" t="s">
        <v>15</v>
      </c>
      <c r="G10" s="10">
        <v>1.32</v>
      </c>
      <c r="H10" s="10"/>
      <c r="I10" s="10"/>
      <c r="J10" s="10" t="s">
        <v>21</v>
      </c>
      <c r="K10" s="11">
        <v>0.5</v>
      </c>
      <c r="L10" s="10"/>
      <c r="M10" s="10"/>
      <c r="N10" s="10">
        <f>C10+E10+G10+I10+K10+M10</f>
        <v>2.0700000000000003</v>
      </c>
    </row>
    <row r="11" spans="1:14" x14ac:dyDescent="0.3">
      <c r="A11" s="5"/>
      <c r="B11" s="42" t="s">
        <v>22</v>
      </c>
      <c r="C11" s="7"/>
      <c r="D11" s="7"/>
      <c r="E11" s="14"/>
      <c r="F11" s="14"/>
      <c r="G11" s="14"/>
      <c r="H11" s="6" t="s">
        <v>22</v>
      </c>
      <c r="I11" s="7"/>
      <c r="J11" s="7"/>
      <c r="K11" s="14"/>
      <c r="L11" s="7"/>
      <c r="M11" s="14"/>
      <c r="N11" s="7"/>
    </row>
    <row r="12" spans="1:14" x14ac:dyDescent="0.3">
      <c r="A12" s="128">
        <f>N12*4.33</f>
        <v>7.9672000000000001</v>
      </c>
      <c r="B12" s="43" t="s">
        <v>16</v>
      </c>
      <c r="C12" s="10">
        <v>0.25</v>
      </c>
      <c r="D12" s="9"/>
      <c r="E12" s="9"/>
      <c r="F12" s="9"/>
      <c r="G12" s="9"/>
      <c r="H12" s="9" t="s">
        <v>23</v>
      </c>
      <c r="I12" s="10">
        <v>1.59</v>
      </c>
      <c r="J12" s="9"/>
      <c r="K12" s="9"/>
      <c r="L12" s="9"/>
      <c r="M12" s="9"/>
      <c r="N12" s="10">
        <f t="shared" ref="N12:N14" si="0">C12+E12+G12+I12+K12+M12</f>
        <v>1.84</v>
      </c>
    </row>
    <row r="13" spans="1:14" ht="24.6" x14ac:dyDescent="0.3">
      <c r="A13" s="5"/>
      <c r="B13" s="40"/>
      <c r="C13" s="7"/>
      <c r="D13" s="6" t="s">
        <v>24</v>
      </c>
      <c r="E13" s="14"/>
      <c r="F13" s="14"/>
      <c r="G13" s="14"/>
      <c r="H13" s="6"/>
      <c r="I13" s="7"/>
      <c r="J13" s="6" t="s">
        <v>24</v>
      </c>
      <c r="K13" s="14"/>
      <c r="L13" s="7"/>
      <c r="M13" s="14"/>
      <c r="N13" s="7"/>
    </row>
    <row r="14" spans="1:14" x14ac:dyDescent="0.3">
      <c r="A14" s="128">
        <f>N14*4.33</f>
        <v>5.2826000000000004</v>
      </c>
      <c r="B14" s="43"/>
      <c r="C14" s="10"/>
      <c r="D14" s="9" t="s">
        <v>15</v>
      </c>
      <c r="E14" s="9">
        <v>0.97</v>
      </c>
      <c r="F14" s="9"/>
      <c r="G14" s="9"/>
      <c r="H14" s="9"/>
      <c r="I14" s="10"/>
      <c r="J14" s="9" t="s">
        <v>16</v>
      </c>
      <c r="K14" s="9">
        <v>0.25</v>
      </c>
      <c r="L14" s="9"/>
      <c r="M14" s="9"/>
      <c r="N14" s="10">
        <f t="shared" si="0"/>
        <v>1.22</v>
      </c>
    </row>
    <row r="15" spans="1:14" ht="24.6" x14ac:dyDescent="0.3">
      <c r="A15" s="5"/>
      <c r="B15" s="42"/>
      <c r="C15" s="7"/>
      <c r="D15" s="6" t="s">
        <v>25</v>
      </c>
      <c r="E15" s="7"/>
      <c r="F15" s="6"/>
      <c r="G15" s="7"/>
      <c r="H15" s="6"/>
      <c r="I15" s="7"/>
      <c r="J15" s="6"/>
      <c r="K15" s="7"/>
      <c r="L15" s="6" t="s">
        <v>25</v>
      </c>
      <c r="M15" s="7"/>
      <c r="N15" s="7"/>
    </row>
    <row r="16" spans="1:14" x14ac:dyDescent="0.3">
      <c r="A16" s="128">
        <f>N16*4.33</f>
        <v>5.1093999999999999</v>
      </c>
      <c r="B16" s="43"/>
      <c r="C16" s="10"/>
      <c r="D16" s="10" t="s">
        <v>16</v>
      </c>
      <c r="E16" s="11">
        <v>0.33</v>
      </c>
      <c r="F16" s="9"/>
      <c r="G16" s="10"/>
      <c r="H16" s="9"/>
      <c r="I16" s="10"/>
      <c r="J16" s="10"/>
      <c r="K16" s="11"/>
      <c r="L16" s="10" t="s">
        <v>26</v>
      </c>
      <c r="M16" s="10">
        <v>0.85</v>
      </c>
      <c r="N16" s="10">
        <f>C16+E16+G16+I16+K16+M16</f>
        <v>1.18</v>
      </c>
    </row>
    <row r="17" spans="1:14" x14ac:dyDescent="0.3">
      <c r="A17" s="5"/>
      <c r="B17" s="44"/>
      <c r="C17" s="16"/>
      <c r="D17" s="16" t="s">
        <v>40</v>
      </c>
      <c r="E17" s="36"/>
      <c r="F17" s="35"/>
      <c r="G17" s="16"/>
      <c r="H17" s="35"/>
      <c r="I17" s="16"/>
      <c r="J17" s="16"/>
      <c r="K17" s="37"/>
      <c r="L17" s="16" t="s">
        <v>41</v>
      </c>
      <c r="M17" s="16"/>
      <c r="N17" s="7"/>
    </row>
    <row r="18" spans="1:14" x14ac:dyDescent="0.3">
      <c r="A18" s="128">
        <f>N18*4.33</f>
        <v>4.1567999999999996</v>
      </c>
      <c r="B18" s="43"/>
      <c r="C18" s="10"/>
      <c r="D18" s="10" t="s">
        <v>15</v>
      </c>
      <c r="E18" s="38">
        <v>0.71</v>
      </c>
      <c r="F18" s="9"/>
      <c r="G18" s="10"/>
      <c r="H18" s="9"/>
      <c r="I18" s="10"/>
      <c r="J18" s="10"/>
      <c r="K18" s="11"/>
      <c r="L18" s="10" t="s">
        <v>42</v>
      </c>
      <c r="M18" s="10">
        <v>0.25</v>
      </c>
      <c r="N18" s="10">
        <f>M18+E18</f>
        <v>0.96</v>
      </c>
    </row>
    <row r="19" spans="1:14" x14ac:dyDescent="0.3">
      <c r="A19" s="39"/>
      <c r="B19" s="44"/>
      <c r="C19" s="16"/>
      <c r="D19" s="16"/>
      <c r="E19" s="36"/>
      <c r="F19" s="35"/>
      <c r="G19" s="16"/>
      <c r="H19" s="35" t="s">
        <v>30</v>
      </c>
      <c r="I19" s="16"/>
      <c r="J19" s="16"/>
      <c r="K19" s="37"/>
      <c r="L19" s="16"/>
      <c r="M19" s="16"/>
      <c r="N19" s="16"/>
    </row>
    <row r="20" spans="1:14" x14ac:dyDescent="0.3">
      <c r="A20" s="128">
        <f>N20*4.33</f>
        <v>3.4640000000000004</v>
      </c>
      <c r="B20" s="43"/>
      <c r="C20" s="10"/>
      <c r="D20" s="10"/>
      <c r="E20" s="11"/>
      <c r="F20" s="9"/>
      <c r="G20" s="10"/>
      <c r="H20" s="9" t="s">
        <v>15</v>
      </c>
      <c r="I20" s="10">
        <v>0.8</v>
      </c>
      <c r="J20" s="10"/>
      <c r="K20" s="11"/>
      <c r="L20" s="10"/>
      <c r="M20" s="10"/>
      <c r="N20" s="10">
        <f>C20+E20+G20+I20+K20+M20</f>
        <v>0.8</v>
      </c>
    </row>
    <row r="21" spans="1:14" ht="36.6" x14ac:dyDescent="0.3">
      <c r="A21" s="5"/>
      <c r="B21" s="42"/>
      <c r="C21" s="16"/>
      <c r="D21" s="6" t="s">
        <v>44</v>
      </c>
      <c r="E21" s="35"/>
      <c r="F21" s="6"/>
      <c r="G21" s="16"/>
      <c r="H21" s="16"/>
      <c r="I21" s="16"/>
      <c r="J21" s="6" t="s">
        <v>45</v>
      </c>
      <c r="K21" s="7"/>
      <c r="L21" s="7"/>
      <c r="M21" s="7"/>
      <c r="N21" s="7"/>
    </row>
    <row r="22" spans="1:14" x14ac:dyDescent="0.3">
      <c r="A22" s="128">
        <f>N22*4.33</f>
        <v>3.9836</v>
      </c>
      <c r="B22" s="45"/>
      <c r="C22" s="10"/>
      <c r="D22" s="46" t="s">
        <v>15</v>
      </c>
      <c r="E22" s="9">
        <v>0.67</v>
      </c>
      <c r="F22" s="46"/>
      <c r="G22" s="10"/>
      <c r="H22" s="10"/>
      <c r="I22" s="10"/>
      <c r="J22" s="46" t="s">
        <v>16</v>
      </c>
      <c r="K22" s="10">
        <v>0.25</v>
      </c>
      <c r="L22" s="9"/>
      <c r="M22" s="10"/>
      <c r="N22" s="10">
        <f>C22+E22+G22+I22+K22+M22</f>
        <v>0.92</v>
      </c>
    </row>
    <row r="23" spans="1:14" ht="24.6" x14ac:dyDescent="0.3">
      <c r="A23" s="5"/>
      <c r="B23" s="42"/>
      <c r="C23" s="16"/>
      <c r="D23" s="6"/>
      <c r="E23" s="35"/>
      <c r="F23" s="6" t="s">
        <v>60</v>
      </c>
      <c r="G23" s="35"/>
      <c r="H23" s="6"/>
      <c r="I23" s="35"/>
      <c r="J23" s="6"/>
      <c r="K23" s="35"/>
      <c r="L23" s="7"/>
      <c r="M23" s="7"/>
      <c r="N23" s="7"/>
    </row>
    <row r="24" spans="1:14" x14ac:dyDescent="0.3">
      <c r="A24" s="128">
        <f>N24*4.33</f>
        <v>1.9918</v>
      </c>
      <c r="B24" s="45"/>
      <c r="C24" s="10"/>
      <c r="D24" s="46"/>
      <c r="E24" s="9"/>
      <c r="F24" s="46" t="s">
        <v>15</v>
      </c>
      <c r="G24" s="9">
        <v>0.46</v>
      </c>
      <c r="H24" s="46"/>
      <c r="I24" s="9"/>
      <c r="J24" s="46"/>
      <c r="K24" s="9"/>
      <c r="L24" s="9"/>
      <c r="M24" s="10"/>
      <c r="N24" s="10">
        <f>C24+E24+G24+I24+K24+M24</f>
        <v>0.46</v>
      </c>
    </row>
    <row r="25" spans="1:14" x14ac:dyDescent="0.3">
      <c r="A25" s="51"/>
      <c r="B25" s="52" t="s">
        <v>50</v>
      </c>
      <c r="C25" s="51"/>
      <c r="D25" s="52" t="s">
        <v>50</v>
      </c>
      <c r="E25" s="52"/>
      <c r="F25" s="53" t="s">
        <v>50</v>
      </c>
      <c r="G25" s="51"/>
      <c r="H25" s="54" t="s">
        <v>50</v>
      </c>
      <c r="I25" s="51"/>
      <c r="J25" s="52" t="s">
        <v>50</v>
      </c>
      <c r="K25" s="55"/>
      <c r="L25" s="55" t="s">
        <v>50</v>
      </c>
      <c r="M25" s="52"/>
      <c r="N25" s="16"/>
    </row>
    <row r="26" spans="1:14" ht="21.6" x14ac:dyDescent="0.3">
      <c r="A26" s="128">
        <f>N26*4.33</f>
        <v>21.909800000000004</v>
      </c>
      <c r="B26" s="85" t="s">
        <v>51</v>
      </c>
      <c r="C26" s="56">
        <v>1.2</v>
      </c>
      <c r="D26" s="85" t="s">
        <v>52</v>
      </c>
      <c r="E26" s="87">
        <v>1</v>
      </c>
      <c r="F26" s="85" t="s">
        <v>16</v>
      </c>
      <c r="G26" s="56">
        <v>0.33</v>
      </c>
      <c r="H26" s="59" t="s">
        <v>51</v>
      </c>
      <c r="I26" s="56">
        <v>1.2</v>
      </c>
      <c r="J26" s="85" t="s">
        <v>19</v>
      </c>
      <c r="K26" s="86">
        <v>1</v>
      </c>
      <c r="L26" s="86" t="s">
        <v>16</v>
      </c>
      <c r="M26" s="47">
        <v>0.33</v>
      </c>
      <c r="N26" s="16">
        <f>C26+E26+G26+I26+K26+M26</f>
        <v>5.0600000000000005</v>
      </c>
    </row>
    <row r="27" spans="1:14" ht="21.6" x14ac:dyDescent="0.3">
      <c r="A27" s="88"/>
      <c r="B27" s="89"/>
      <c r="C27" s="51"/>
      <c r="D27" s="89" t="s">
        <v>66</v>
      </c>
      <c r="E27" s="90"/>
      <c r="F27" s="89"/>
      <c r="G27" s="51"/>
      <c r="H27" s="91"/>
      <c r="I27" s="51"/>
      <c r="J27" s="89"/>
      <c r="K27" s="55"/>
      <c r="L27" s="92" t="s">
        <v>66</v>
      </c>
      <c r="M27" s="52"/>
      <c r="N27" s="7"/>
    </row>
    <row r="28" spans="1:14" x14ac:dyDescent="0.3">
      <c r="A28" s="128">
        <f>N28*4.33</f>
        <v>6.3651000000000009</v>
      </c>
      <c r="B28" s="57"/>
      <c r="C28" s="48"/>
      <c r="D28" s="57" t="s">
        <v>16</v>
      </c>
      <c r="E28" s="94">
        <v>0.35</v>
      </c>
      <c r="F28" s="57"/>
      <c r="G28" s="48"/>
      <c r="H28" s="95"/>
      <c r="I28" s="48"/>
      <c r="J28" s="57"/>
      <c r="K28" s="60"/>
      <c r="L28" s="60" t="s">
        <v>15</v>
      </c>
      <c r="M28" s="61">
        <v>1.1200000000000001</v>
      </c>
      <c r="N28" s="10">
        <f>C28+E28+G28+I28+K28+M28</f>
        <v>1.4700000000000002</v>
      </c>
    </row>
    <row r="29" spans="1:14" ht="21.6" x14ac:dyDescent="0.3">
      <c r="A29" s="96"/>
      <c r="B29" s="85"/>
      <c r="C29" s="56"/>
      <c r="D29" s="85" t="s">
        <v>69</v>
      </c>
      <c r="E29" s="97"/>
      <c r="F29" s="85"/>
      <c r="G29" s="56"/>
      <c r="H29" s="98"/>
      <c r="I29" s="56" t="s">
        <v>68</v>
      </c>
      <c r="J29" s="85" t="s">
        <v>69</v>
      </c>
      <c r="K29" s="86"/>
      <c r="L29" s="86"/>
      <c r="M29" s="47"/>
      <c r="N29" s="16"/>
    </row>
    <row r="30" spans="1:14" x14ac:dyDescent="0.3">
      <c r="A30" s="128">
        <f>N30*4.33</f>
        <v>9.7424999999999997</v>
      </c>
      <c r="B30" s="57"/>
      <c r="C30" s="48"/>
      <c r="D30" s="57" t="s">
        <v>15</v>
      </c>
      <c r="E30" s="94">
        <v>1.5</v>
      </c>
      <c r="F30" s="57"/>
      <c r="G30" s="48"/>
      <c r="H30" s="95"/>
      <c r="I30" s="48"/>
      <c r="J30" s="57" t="s">
        <v>16</v>
      </c>
      <c r="K30" s="60">
        <v>0.75</v>
      </c>
      <c r="L30" s="60"/>
      <c r="M30" s="61"/>
      <c r="N30" s="10">
        <f>C30+E30+G30+I30+K30+M30</f>
        <v>2.25</v>
      </c>
    </row>
    <row r="31" spans="1:14" x14ac:dyDescent="0.3">
      <c r="A31" s="96"/>
      <c r="B31" s="85"/>
      <c r="C31" s="56"/>
      <c r="D31" s="85"/>
      <c r="E31" s="97"/>
      <c r="F31" s="85"/>
      <c r="G31" s="56"/>
      <c r="H31" s="98"/>
      <c r="I31" s="56"/>
      <c r="J31" s="85"/>
      <c r="K31" s="86"/>
      <c r="L31" s="86" t="s">
        <v>73</v>
      </c>
      <c r="M31" s="47"/>
      <c r="N31" s="7"/>
    </row>
    <row r="32" spans="1:14" x14ac:dyDescent="0.3">
      <c r="A32" s="128">
        <f>N32*4.33</f>
        <v>1.4289000000000001</v>
      </c>
      <c r="B32" s="85"/>
      <c r="C32" s="56"/>
      <c r="D32" s="85"/>
      <c r="E32" s="97"/>
      <c r="F32" s="85"/>
      <c r="G32" s="56"/>
      <c r="H32" s="98"/>
      <c r="I32" s="56"/>
      <c r="J32" s="85"/>
      <c r="K32" s="86"/>
      <c r="L32" s="86" t="s">
        <v>16</v>
      </c>
      <c r="M32" s="47">
        <v>0.33</v>
      </c>
      <c r="N32" s="10">
        <v>0.33</v>
      </c>
    </row>
    <row r="33" spans="1:14" x14ac:dyDescent="0.3">
      <c r="A33" s="81"/>
      <c r="B33" s="52"/>
      <c r="C33" s="7"/>
      <c r="D33" s="7"/>
      <c r="E33" s="82"/>
      <c r="F33" s="14"/>
      <c r="G33" s="7"/>
      <c r="H33" s="7"/>
      <c r="I33" s="7"/>
      <c r="J33" s="7"/>
      <c r="K33" s="7"/>
      <c r="L33" s="7"/>
      <c r="M33" s="7"/>
      <c r="N33" s="83"/>
    </row>
    <row r="34" spans="1:14" x14ac:dyDescent="0.3">
      <c r="A34" s="129">
        <f>SUM(A3:A33)</f>
        <v>112.88310000000001</v>
      </c>
      <c r="B34" s="48" t="s">
        <v>10</v>
      </c>
      <c r="C34" s="8">
        <f>SUM(C3:C33)</f>
        <v>3.46</v>
      </c>
      <c r="D34" s="17"/>
      <c r="E34" s="17">
        <f>SUM(E3:E33)</f>
        <v>7.12</v>
      </c>
      <c r="F34" s="18"/>
      <c r="G34" s="8">
        <f>SUM(G3:G33)</f>
        <v>3.4400000000000004</v>
      </c>
      <c r="H34" s="8"/>
      <c r="I34" s="8">
        <f>SUM(I3:I33)</f>
        <v>5.43</v>
      </c>
      <c r="J34" s="8"/>
      <c r="K34" s="17">
        <f>SUM(K3:K33)</f>
        <v>3.41</v>
      </c>
      <c r="L34" s="17"/>
      <c r="M34" s="17">
        <f>SUM(M3:M33)</f>
        <v>3.21</v>
      </c>
      <c r="N34" s="19">
        <f>SUM(N3:N33)</f>
        <v>26.07</v>
      </c>
    </row>
    <row r="35" spans="1:14" x14ac:dyDescent="0.3">
      <c r="A35" s="1"/>
      <c r="B35" s="40"/>
      <c r="C35" s="1"/>
      <c r="D35" s="1"/>
      <c r="E35" s="1"/>
      <c r="F35" s="2"/>
      <c r="G35" s="1"/>
      <c r="H35" s="1"/>
      <c r="I35" s="1"/>
      <c r="J35" s="20"/>
      <c r="K35" s="1"/>
      <c r="L35" s="21">
        <f>N34*4.33</f>
        <v>112.8831</v>
      </c>
      <c r="M35" s="1"/>
      <c r="N35" s="1"/>
    </row>
    <row r="36" spans="1:14" x14ac:dyDescent="0.3">
      <c r="A36" s="1"/>
      <c r="B36" s="40" t="s">
        <v>28</v>
      </c>
      <c r="C36" s="1"/>
      <c r="D36" s="1"/>
      <c r="E36" s="1"/>
      <c r="F36" s="23">
        <v>44896</v>
      </c>
      <c r="G36" s="1"/>
      <c r="H36" s="1" t="s">
        <v>27</v>
      </c>
      <c r="I36" s="1"/>
      <c r="J36" s="20"/>
      <c r="L36" s="21"/>
      <c r="M36" s="21"/>
      <c r="N36" s="1"/>
    </row>
    <row r="37" spans="1:14" x14ac:dyDescent="0.3">
      <c r="A37" s="1"/>
      <c r="B37" s="40" t="s">
        <v>29</v>
      </c>
      <c r="C37" s="1"/>
      <c r="D37" s="1" t="str">
        <f>B1</f>
        <v>FÁTIMA EL KOUY</v>
      </c>
      <c r="E37" s="1"/>
      <c r="F37" s="2"/>
      <c r="G37" s="1"/>
      <c r="H37" s="1"/>
      <c r="I37" s="12">
        <f>N34</f>
        <v>26.07</v>
      </c>
      <c r="J37" s="1"/>
      <c r="K37" s="1"/>
      <c r="L37" s="1"/>
      <c r="M37" s="1"/>
      <c r="N37" s="1"/>
    </row>
    <row r="39" spans="1:14" x14ac:dyDescent="0.3">
      <c r="F39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4" sqref="A4:M5"/>
    </sheetView>
  </sheetViews>
  <sheetFormatPr baseColWidth="10" defaultRowHeight="14.4" x14ac:dyDescent="0.3"/>
  <cols>
    <col min="1" max="1" width="7.109375" customWidth="1"/>
    <col min="3" max="3" width="8.33203125" customWidth="1"/>
    <col min="5" max="5" width="7.33203125" customWidth="1"/>
    <col min="7" max="7" width="7.6640625" customWidth="1"/>
    <col min="9" max="9" width="8" customWidth="1"/>
    <col min="11" max="12" width="7.88671875" customWidth="1"/>
    <col min="13" max="13" width="8" customWidth="1"/>
  </cols>
  <sheetData>
    <row r="1" spans="1:14" x14ac:dyDescent="0.3">
      <c r="A1" s="40"/>
      <c r="B1" s="40" t="s">
        <v>57</v>
      </c>
      <c r="C1" s="40"/>
      <c r="D1" s="40"/>
      <c r="E1" s="40"/>
      <c r="F1" s="49"/>
      <c r="G1" s="40"/>
      <c r="H1" s="40"/>
      <c r="I1" s="40"/>
      <c r="J1" s="40"/>
      <c r="K1" s="40"/>
      <c r="L1" s="40"/>
      <c r="M1" s="40"/>
      <c r="N1" s="40"/>
    </row>
    <row r="2" spans="1:14" x14ac:dyDescent="0.3">
      <c r="A2" s="40"/>
      <c r="B2" s="40"/>
      <c r="C2" s="40"/>
      <c r="D2" s="40"/>
      <c r="E2" s="40"/>
      <c r="F2" s="49"/>
      <c r="G2" s="40"/>
      <c r="H2" s="40"/>
      <c r="I2" s="40"/>
      <c r="J2" s="40"/>
      <c r="K2" s="40"/>
      <c r="L2" s="40"/>
      <c r="M2" s="40"/>
      <c r="N2" s="40"/>
    </row>
    <row r="3" spans="1:14" x14ac:dyDescent="0.3">
      <c r="A3" s="41" t="s">
        <v>47</v>
      </c>
      <c r="B3" s="41" t="s">
        <v>2</v>
      </c>
      <c r="C3" s="41" t="s">
        <v>48</v>
      </c>
      <c r="D3" s="41" t="s">
        <v>4</v>
      </c>
      <c r="E3" s="41" t="s">
        <v>48</v>
      </c>
      <c r="F3" s="50" t="s">
        <v>6</v>
      </c>
      <c r="G3" s="41" t="s">
        <v>48</v>
      </c>
      <c r="H3" s="41" t="s">
        <v>7</v>
      </c>
      <c r="I3" s="41" t="s">
        <v>48</v>
      </c>
      <c r="J3" s="41" t="s">
        <v>8</v>
      </c>
      <c r="K3" s="41" t="s">
        <v>48</v>
      </c>
      <c r="L3" s="41" t="s">
        <v>65</v>
      </c>
      <c r="M3" s="41" t="s">
        <v>10</v>
      </c>
      <c r="N3" s="50" t="s">
        <v>49</v>
      </c>
    </row>
    <row r="4" spans="1:14" x14ac:dyDescent="0.3">
      <c r="A4" s="51"/>
      <c r="B4" s="52" t="s">
        <v>50</v>
      </c>
      <c r="C4" s="51"/>
      <c r="D4" s="52" t="s">
        <v>50</v>
      </c>
      <c r="E4" s="52"/>
      <c r="F4" s="53" t="s">
        <v>50</v>
      </c>
      <c r="G4" s="51"/>
      <c r="H4" s="54" t="s">
        <v>50</v>
      </c>
      <c r="I4" s="51"/>
      <c r="J4" s="52" t="s">
        <v>50</v>
      </c>
      <c r="K4" s="55"/>
      <c r="L4" s="55"/>
      <c r="M4" s="52"/>
      <c r="N4" s="56">
        <f>M4*4.33</f>
        <v>0</v>
      </c>
    </row>
    <row r="5" spans="1:14" ht="21.6" x14ac:dyDescent="0.3">
      <c r="A5" s="48">
        <v>22.04</v>
      </c>
      <c r="B5" s="57" t="s">
        <v>51</v>
      </c>
      <c r="C5" s="48">
        <v>1.2</v>
      </c>
      <c r="D5" s="57" t="s">
        <v>52</v>
      </c>
      <c r="E5" s="58">
        <v>1</v>
      </c>
      <c r="F5" s="57" t="s">
        <v>16</v>
      </c>
      <c r="G5" s="48">
        <v>0.33</v>
      </c>
      <c r="H5" s="59" t="s">
        <v>51</v>
      </c>
      <c r="I5" s="48">
        <v>1.2</v>
      </c>
      <c r="J5" s="57" t="s">
        <v>19</v>
      </c>
      <c r="K5" s="60">
        <v>1</v>
      </c>
      <c r="L5" s="60"/>
      <c r="M5" s="61"/>
      <c r="N5" s="48"/>
    </row>
    <row r="6" spans="1:14" x14ac:dyDescent="0.3">
      <c r="A6" s="62">
        <f>A5</f>
        <v>22.04</v>
      </c>
      <c r="B6" s="63"/>
      <c r="C6" s="63"/>
      <c r="D6" s="64"/>
      <c r="E6" s="64"/>
      <c r="F6" s="65"/>
      <c r="G6" s="63"/>
      <c r="H6" s="63"/>
      <c r="I6" s="63"/>
      <c r="J6" s="63"/>
      <c r="K6" s="66"/>
      <c r="L6" s="66"/>
      <c r="M6" s="63"/>
      <c r="N6" s="63">
        <f>M6*4.33</f>
        <v>0</v>
      </c>
    </row>
    <row r="7" spans="1:14" ht="15" thickBot="1" x14ac:dyDescent="0.35">
      <c r="A7" s="67"/>
      <c r="B7" s="68"/>
      <c r="C7" s="68">
        <f>SUM(C4:C6)</f>
        <v>1.2</v>
      </c>
      <c r="D7" s="68"/>
      <c r="E7" s="68">
        <f>SUM(E4:E6)</f>
        <v>1</v>
      </c>
      <c r="F7" s="69"/>
      <c r="G7" s="68">
        <f>SUM(G4:G5)</f>
        <v>0.33</v>
      </c>
      <c r="H7" s="68"/>
      <c r="I7" s="68">
        <f>SUM(I4:I5)</f>
        <v>1.2</v>
      </c>
      <c r="J7" s="68"/>
      <c r="K7" s="68">
        <f>SUM(K4:K6)</f>
        <v>1</v>
      </c>
      <c r="L7" s="68"/>
      <c r="M7" s="68"/>
      <c r="N7" s="70">
        <f>SUM(N4:N6)</f>
        <v>0</v>
      </c>
    </row>
    <row r="8" spans="1:14" ht="15" thickBot="1" x14ac:dyDescent="0.35">
      <c r="A8" s="71" t="s">
        <v>53</v>
      </c>
      <c r="B8" s="72" t="s">
        <v>54</v>
      </c>
      <c r="C8" s="68"/>
      <c r="D8" s="68"/>
      <c r="E8" s="68"/>
      <c r="F8" s="69"/>
      <c r="G8" s="68"/>
      <c r="H8" s="68"/>
      <c r="I8" s="68"/>
      <c r="J8" s="68"/>
      <c r="K8" s="68"/>
      <c r="L8" s="68"/>
      <c r="M8" s="68"/>
      <c r="N8" s="68"/>
    </row>
    <row r="9" spans="1:14" x14ac:dyDescent="0.3">
      <c r="B9" s="40"/>
      <c r="F9" s="73"/>
      <c r="H9" s="74" t="s">
        <v>27</v>
      </c>
      <c r="M9" s="75"/>
    </row>
    <row r="10" spans="1:14" x14ac:dyDescent="0.3">
      <c r="B10" s="40"/>
      <c r="C10" s="76"/>
      <c r="D10" s="76"/>
      <c r="E10" s="76"/>
      <c r="F10" s="77"/>
      <c r="G10" s="76"/>
      <c r="H10" s="76"/>
      <c r="I10" s="76">
        <f>N7</f>
        <v>0</v>
      </c>
      <c r="J10">
        <f>I10*4.33</f>
        <v>0</v>
      </c>
      <c r="N10" s="76"/>
    </row>
    <row r="11" spans="1:14" x14ac:dyDescent="0.3">
      <c r="B11" s="40"/>
      <c r="F11" s="73"/>
      <c r="I11" s="76"/>
    </row>
    <row r="12" spans="1:14" x14ac:dyDescent="0.3">
      <c r="B12" s="40" t="s">
        <v>56</v>
      </c>
      <c r="F12" s="73"/>
    </row>
    <row r="13" spans="1:14" ht="15.6" x14ac:dyDescent="0.3">
      <c r="B13" s="40" t="s">
        <v>29</v>
      </c>
      <c r="D13" s="78" t="s">
        <v>32</v>
      </c>
      <c r="F13" s="73"/>
    </row>
    <row r="14" spans="1:14" x14ac:dyDescent="0.3">
      <c r="B14" s="40" t="s">
        <v>36</v>
      </c>
      <c r="F14" s="73"/>
    </row>
    <row r="15" spans="1:14" x14ac:dyDescent="0.3">
      <c r="B15" s="40"/>
      <c r="D15" t="s">
        <v>55</v>
      </c>
      <c r="E15" s="73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3" workbookViewId="0">
      <selection activeCell="D34" sqref="D34"/>
    </sheetView>
  </sheetViews>
  <sheetFormatPr baseColWidth="10" defaultRowHeight="14.4" x14ac:dyDescent="0.3"/>
  <cols>
    <col min="2" max="2" width="12.88671875" customWidth="1"/>
    <col min="3" max="3" width="6.88671875" customWidth="1"/>
    <col min="4" max="4" width="19.44140625" customWidth="1"/>
    <col min="5" max="5" width="6.33203125" customWidth="1"/>
    <col min="7" max="7" width="6.88671875" customWidth="1"/>
    <col min="9" max="9" width="5.33203125" customWidth="1"/>
    <col min="10" max="10" width="12.5546875" customWidth="1"/>
    <col min="11" max="11" width="5.88671875" customWidth="1"/>
    <col min="12" max="12" width="13.33203125" customWidth="1"/>
    <col min="13" max="13" width="6.88671875" customWidth="1"/>
    <col min="14" max="14" width="6.44140625" customWidth="1"/>
  </cols>
  <sheetData>
    <row r="1" spans="1:14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ht="24.6" x14ac:dyDescent="0.3">
      <c r="A5" s="8">
        <v>2.58</v>
      </c>
      <c r="B5" s="9"/>
      <c r="C5" s="10"/>
      <c r="D5" s="10"/>
      <c r="E5" s="11"/>
      <c r="F5" s="9"/>
      <c r="G5" s="10"/>
      <c r="H5" s="9" t="s">
        <v>12</v>
      </c>
      <c r="I5" s="10">
        <v>0.59</v>
      </c>
      <c r="J5" s="10"/>
      <c r="K5" s="11"/>
      <c r="L5" s="10"/>
      <c r="M5" s="10"/>
      <c r="N5" s="10">
        <f>C5+E5+G5+I5+K5</f>
        <v>0.59</v>
      </c>
    </row>
    <row r="6" spans="1:14" x14ac:dyDescent="0.3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>
        <f>C6+E6+G6+I6+K6</f>
        <v>0</v>
      </c>
    </row>
    <row r="7" spans="1:14" ht="24.6" x14ac:dyDescent="0.3">
      <c r="A7" s="8">
        <v>8</v>
      </c>
      <c r="B7" s="9" t="s">
        <v>14</v>
      </c>
      <c r="C7" s="10">
        <v>0.51</v>
      </c>
      <c r="D7" s="10"/>
      <c r="E7" s="11"/>
      <c r="F7" s="9" t="s">
        <v>15</v>
      </c>
      <c r="G7" s="10">
        <v>1</v>
      </c>
      <c r="H7" s="10"/>
      <c r="I7" s="10"/>
      <c r="J7" s="10" t="s">
        <v>16</v>
      </c>
      <c r="K7" s="10">
        <v>0.33</v>
      </c>
      <c r="L7" s="10"/>
      <c r="M7" s="10"/>
      <c r="N7" s="10">
        <f>C7+E7+G7+I7+K7+M7</f>
        <v>1.84</v>
      </c>
    </row>
    <row r="8" spans="1:14" x14ac:dyDescent="0.3">
      <c r="A8" s="5"/>
      <c r="B8" s="6" t="s">
        <v>17</v>
      </c>
      <c r="C8" s="7"/>
      <c r="D8" s="7" t="s">
        <v>17</v>
      </c>
      <c r="E8" s="14"/>
      <c r="F8" s="14" t="s">
        <v>17</v>
      </c>
      <c r="G8" s="14"/>
      <c r="H8" s="6" t="s">
        <v>17</v>
      </c>
      <c r="I8" s="7"/>
      <c r="J8" s="7" t="s">
        <v>17</v>
      </c>
      <c r="K8" s="14"/>
      <c r="L8" s="7" t="s">
        <v>17</v>
      </c>
      <c r="M8" s="14"/>
      <c r="N8" s="7">
        <f>C8+E8+G8+I8+K8+M8</f>
        <v>0</v>
      </c>
    </row>
    <row r="9" spans="1:14" ht="24.6" x14ac:dyDescent="0.3">
      <c r="A9" s="8">
        <v>22</v>
      </c>
      <c r="B9" s="9" t="s">
        <v>18</v>
      </c>
      <c r="C9" s="10">
        <v>1.25</v>
      </c>
      <c r="D9" s="9" t="s">
        <v>19</v>
      </c>
      <c r="E9" s="9">
        <v>1.59</v>
      </c>
      <c r="F9" s="9" t="s">
        <v>16</v>
      </c>
      <c r="G9" s="9">
        <v>0.33</v>
      </c>
      <c r="H9" s="9" t="s">
        <v>18</v>
      </c>
      <c r="I9" s="10">
        <v>1.25</v>
      </c>
      <c r="J9" s="9" t="s">
        <v>16</v>
      </c>
      <c r="K9" s="9">
        <v>0.33</v>
      </c>
      <c r="L9" s="9" t="s">
        <v>16</v>
      </c>
      <c r="M9" s="9">
        <v>0.33</v>
      </c>
      <c r="N9" s="10">
        <f>C9+E9+G9+I9+K9+M9</f>
        <v>5.08</v>
      </c>
    </row>
    <row r="10" spans="1:14" x14ac:dyDescent="0.3">
      <c r="A10" s="5"/>
      <c r="B10" s="6" t="s">
        <v>20</v>
      </c>
      <c r="C10" s="7"/>
      <c r="D10" s="13"/>
      <c r="E10" s="7"/>
      <c r="F10" s="6" t="s">
        <v>20</v>
      </c>
      <c r="G10" s="7"/>
      <c r="H10" s="6"/>
      <c r="I10" s="14"/>
      <c r="J10" s="6" t="s">
        <v>20</v>
      </c>
      <c r="K10" s="7"/>
      <c r="L10" s="13"/>
      <c r="M10" s="7"/>
      <c r="N10" s="7"/>
    </row>
    <row r="11" spans="1:14" x14ac:dyDescent="0.3">
      <c r="A11" s="8">
        <v>9</v>
      </c>
      <c r="B11" s="9" t="s">
        <v>16</v>
      </c>
      <c r="C11" s="10">
        <v>0.25</v>
      </c>
      <c r="D11" s="10"/>
      <c r="E11" s="11"/>
      <c r="F11" s="9" t="s">
        <v>15</v>
      </c>
      <c r="G11" s="10">
        <v>1.32</v>
      </c>
      <c r="H11" s="10"/>
      <c r="I11" s="10"/>
      <c r="J11" s="10" t="s">
        <v>21</v>
      </c>
      <c r="K11" s="11">
        <v>0.5</v>
      </c>
      <c r="L11" s="10"/>
      <c r="M11" s="10"/>
      <c r="N11" s="10">
        <f>C11+E11+G11+I11+K11+M11</f>
        <v>2.0700000000000003</v>
      </c>
    </row>
    <row r="12" spans="1:14" x14ac:dyDescent="0.3">
      <c r="A12" s="5"/>
      <c r="B12" s="6" t="s">
        <v>22</v>
      </c>
      <c r="C12" s="7"/>
      <c r="D12" s="7"/>
      <c r="E12" s="14"/>
      <c r="F12" s="14"/>
      <c r="G12" s="14"/>
      <c r="H12" s="6" t="s">
        <v>22</v>
      </c>
      <c r="I12" s="7"/>
      <c r="J12" s="7"/>
      <c r="K12" s="14"/>
      <c r="L12" s="7"/>
      <c r="M12" s="14"/>
      <c r="N12" s="7">
        <f t="shared" ref="N12:N15" si="0">C12+E12+G12+I12+K12+M12</f>
        <v>0</v>
      </c>
    </row>
    <row r="13" spans="1:14" x14ac:dyDescent="0.3">
      <c r="A13" s="8">
        <v>8</v>
      </c>
      <c r="B13" s="9" t="s">
        <v>16</v>
      </c>
      <c r="C13" s="10">
        <v>0.25</v>
      </c>
      <c r="D13" s="9"/>
      <c r="E13" s="9"/>
      <c r="F13" s="9"/>
      <c r="G13" s="9"/>
      <c r="H13" s="9" t="s">
        <v>23</v>
      </c>
      <c r="I13" s="10">
        <v>1.59</v>
      </c>
      <c r="J13" s="9"/>
      <c r="K13" s="9"/>
      <c r="L13" s="9"/>
      <c r="M13" s="9"/>
      <c r="N13" s="10">
        <f t="shared" si="0"/>
        <v>1.84</v>
      </c>
    </row>
    <row r="14" spans="1:14" ht="24.6" x14ac:dyDescent="0.3">
      <c r="A14" s="5"/>
      <c r="C14" s="7"/>
      <c r="D14" s="80" t="s">
        <v>24</v>
      </c>
      <c r="E14" s="14"/>
      <c r="F14" s="14"/>
      <c r="G14" s="14"/>
      <c r="H14" s="6"/>
      <c r="I14" s="7"/>
      <c r="J14" s="6" t="s">
        <v>24</v>
      </c>
      <c r="K14" s="14"/>
      <c r="L14" s="7"/>
      <c r="M14" s="14"/>
      <c r="N14" s="7">
        <f t="shared" si="0"/>
        <v>0</v>
      </c>
    </row>
    <row r="15" spans="1:14" x14ac:dyDescent="0.3">
      <c r="A15" s="8">
        <v>5.32</v>
      </c>
      <c r="B15" s="9"/>
      <c r="C15" s="10"/>
      <c r="D15" s="9" t="s">
        <v>15</v>
      </c>
      <c r="E15" s="9">
        <v>0.97</v>
      </c>
      <c r="F15" s="9"/>
      <c r="G15" s="9"/>
      <c r="H15" s="9"/>
      <c r="I15" s="10"/>
      <c r="J15" s="9" t="s">
        <v>16</v>
      </c>
      <c r="K15" s="9">
        <v>0.25</v>
      </c>
      <c r="L15" s="9"/>
      <c r="M15" s="9"/>
      <c r="N15" s="10">
        <f t="shared" si="0"/>
        <v>1.22</v>
      </c>
    </row>
    <row r="16" spans="1:14" ht="24.75" customHeight="1" x14ac:dyDescent="0.3">
      <c r="A16" s="5"/>
      <c r="B16" s="6"/>
      <c r="C16" s="7"/>
      <c r="D16" s="6" t="s">
        <v>25</v>
      </c>
      <c r="E16" s="7"/>
      <c r="F16" s="6"/>
      <c r="G16" s="7"/>
      <c r="H16" s="6"/>
      <c r="I16" s="7"/>
      <c r="J16" s="6"/>
      <c r="K16" s="7"/>
      <c r="L16" s="6" t="s">
        <v>25</v>
      </c>
      <c r="M16" s="7"/>
      <c r="N16" s="7"/>
    </row>
    <row r="17" spans="1:14" ht="30.75" customHeight="1" x14ac:dyDescent="0.3">
      <c r="A17" s="8">
        <v>5.14</v>
      </c>
      <c r="B17" s="9"/>
      <c r="C17" s="10"/>
      <c r="D17" s="79" t="s">
        <v>59</v>
      </c>
      <c r="E17" s="11">
        <v>0.33</v>
      </c>
      <c r="F17" s="9"/>
      <c r="G17" s="10"/>
      <c r="H17" s="9"/>
      <c r="I17" s="10"/>
      <c r="J17" s="10"/>
      <c r="K17" s="11"/>
      <c r="L17" s="10" t="s">
        <v>26</v>
      </c>
      <c r="M17" s="10">
        <v>0.85</v>
      </c>
      <c r="N17" s="10">
        <f>C17+E17+G17+I17+K17+M17</f>
        <v>1.18</v>
      </c>
    </row>
    <row r="18" spans="1:14" x14ac:dyDescent="0.3">
      <c r="A18" s="5"/>
      <c r="B18" s="35"/>
      <c r="C18" s="16"/>
      <c r="D18" s="16" t="s">
        <v>40</v>
      </c>
      <c r="E18" s="36"/>
      <c r="F18" s="35"/>
      <c r="G18" s="16"/>
      <c r="H18" s="35"/>
      <c r="I18" s="16"/>
      <c r="J18" s="16"/>
      <c r="K18" s="37"/>
      <c r="L18" s="16" t="s">
        <v>41</v>
      </c>
      <c r="M18" s="16"/>
      <c r="N18" s="7"/>
    </row>
    <row r="19" spans="1:14" x14ac:dyDescent="0.3">
      <c r="A19" s="8">
        <v>4.18</v>
      </c>
      <c r="B19" s="9"/>
      <c r="C19" s="10"/>
      <c r="D19" s="10" t="s">
        <v>15</v>
      </c>
      <c r="E19" s="38">
        <v>0.71</v>
      </c>
      <c r="F19" s="9"/>
      <c r="G19" s="10"/>
      <c r="H19" s="9"/>
      <c r="I19" s="10"/>
      <c r="J19" s="10"/>
      <c r="K19" s="11"/>
      <c r="L19" s="10" t="s">
        <v>42</v>
      </c>
      <c r="M19" s="10">
        <v>0.25</v>
      </c>
      <c r="N19" s="10">
        <f>M19+E19</f>
        <v>0.96</v>
      </c>
    </row>
    <row r="20" spans="1:14" x14ac:dyDescent="0.3">
      <c r="A20" s="39"/>
      <c r="B20" s="35"/>
      <c r="C20" s="16"/>
      <c r="D20" s="16"/>
      <c r="E20" s="36"/>
      <c r="F20" s="35"/>
      <c r="G20" s="16"/>
      <c r="H20" s="35" t="s">
        <v>30</v>
      </c>
      <c r="I20" s="16"/>
      <c r="J20" s="16"/>
      <c r="K20" s="37"/>
      <c r="L20" s="16"/>
      <c r="M20" s="16"/>
      <c r="N20" s="16"/>
    </row>
    <row r="21" spans="1:14" x14ac:dyDescent="0.3">
      <c r="A21" s="8">
        <v>3.5</v>
      </c>
      <c r="B21" s="35"/>
      <c r="C21" s="16"/>
      <c r="D21" s="16"/>
      <c r="E21" s="11"/>
      <c r="F21" s="35"/>
      <c r="G21" s="16"/>
      <c r="H21" s="35" t="s">
        <v>15</v>
      </c>
      <c r="I21" s="16"/>
      <c r="J21" s="16"/>
      <c r="K21" s="37"/>
      <c r="L21" s="10"/>
      <c r="M21" s="10"/>
      <c r="N21" s="10">
        <v>0.8</v>
      </c>
    </row>
    <row r="22" spans="1:14" x14ac:dyDescent="0.3">
      <c r="A22" s="15"/>
      <c r="B22" s="7"/>
      <c r="C22" s="7"/>
      <c r="D22" s="7"/>
      <c r="F22" s="14"/>
      <c r="G22" s="7"/>
      <c r="H22" s="7"/>
      <c r="I22" s="7"/>
      <c r="J22" s="7"/>
      <c r="K22" s="7"/>
      <c r="L22" s="16"/>
      <c r="M22" s="16"/>
      <c r="N22" s="10">
        <f t="shared" ref="N22" si="1">C22+E22+G22+I22+K22+M22</f>
        <v>0</v>
      </c>
    </row>
    <row r="23" spans="1:14" x14ac:dyDescent="0.3">
      <c r="A23" s="15">
        <f>SUM(A4:A22)</f>
        <v>67.72</v>
      </c>
      <c r="B23" s="8" t="s">
        <v>10</v>
      </c>
      <c r="C23" s="8">
        <f>SUM(C4:C22)</f>
        <v>2.2599999999999998</v>
      </c>
      <c r="D23" s="17"/>
      <c r="E23" s="17">
        <f>SUM(E4:E22)</f>
        <v>3.6</v>
      </c>
      <c r="F23" s="18"/>
      <c r="G23" s="8">
        <f>SUM(G4:G22)</f>
        <v>2.6500000000000004</v>
      </c>
      <c r="H23" s="8"/>
      <c r="I23" s="8">
        <f>SUM(I4:I22)</f>
        <v>3.4299999999999997</v>
      </c>
      <c r="J23" s="8"/>
      <c r="K23" s="17">
        <f>SUM(K4:K22)</f>
        <v>1.4100000000000001</v>
      </c>
      <c r="L23" s="17"/>
      <c r="M23" s="17">
        <f>SUM(M4:M22)</f>
        <v>1.43</v>
      </c>
      <c r="N23" s="19">
        <f>SUM(N4:N22)</f>
        <v>15.580000000000002</v>
      </c>
    </row>
    <row r="24" spans="1:14" x14ac:dyDescent="0.3">
      <c r="A24" s="1"/>
      <c r="B24" s="1"/>
      <c r="C24" s="1"/>
      <c r="D24" s="1"/>
      <c r="E24" s="1"/>
      <c r="F24" s="2"/>
      <c r="G24" s="1"/>
      <c r="H24" s="1"/>
      <c r="I24" s="1"/>
      <c r="J24" s="20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2"/>
      <c r="G25" s="1"/>
      <c r="H25" s="1" t="s">
        <v>27</v>
      </c>
      <c r="I25" s="1"/>
      <c r="J25" s="20"/>
      <c r="K25" s="21">
        <f>N23*4.33</f>
        <v>67.461400000000012</v>
      </c>
      <c r="L25" s="21"/>
      <c r="M25" s="21"/>
      <c r="N25" s="1"/>
    </row>
    <row r="26" spans="1:14" x14ac:dyDescent="0.3">
      <c r="A26" s="1"/>
      <c r="B26" s="1"/>
      <c r="C26" s="1"/>
      <c r="D26" s="1"/>
      <c r="E26" s="1"/>
      <c r="F26" s="2"/>
      <c r="G26" s="1"/>
      <c r="H26" s="1"/>
      <c r="I26" s="12">
        <f>N23</f>
        <v>15.580000000000002</v>
      </c>
      <c r="J26" s="1"/>
      <c r="K26" s="1"/>
      <c r="L26" s="1"/>
      <c r="M26" s="1"/>
      <c r="N26" s="1"/>
    </row>
    <row r="27" spans="1:14" x14ac:dyDescent="0.3">
      <c r="A27" s="1"/>
      <c r="B27" s="1" t="s">
        <v>28</v>
      </c>
      <c r="C27" s="1"/>
      <c r="D27" s="1"/>
      <c r="E27" s="22"/>
      <c r="F27" s="23">
        <v>42767</v>
      </c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 t="s">
        <v>29</v>
      </c>
      <c r="C28" s="1"/>
      <c r="D28" s="1" t="str">
        <f>B1</f>
        <v>FÁTIMA EL KOUY</v>
      </c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F29" sqref="F29"/>
    </sheetView>
  </sheetViews>
  <sheetFormatPr baseColWidth="10" defaultColWidth="9.109375" defaultRowHeight="14.4" x14ac:dyDescent="0.3"/>
  <cols>
    <col min="1" max="1" width="5" customWidth="1"/>
    <col min="2" max="2" width="13.88671875" customWidth="1"/>
    <col min="3" max="3" width="5.6640625" customWidth="1"/>
    <col min="4" max="4" width="11.5546875" customWidth="1"/>
    <col min="5" max="5" width="5.5546875" customWidth="1"/>
    <col min="6" max="6" width="10.5546875" customWidth="1"/>
    <col min="7" max="7" width="5.5546875" customWidth="1"/>
    <col min="8" max="8" width="11.33203125" customWidth="1"/>
    <col min="9" max="9" width="5.88671875" customWidth="1"/>
    <col min="10" max="10" width="11.6640625" customWidth="1"/>
    <col min="11" max="11" width="8" customWidth="1"/>
    <col min="13" max="13" width="6.109375" customWidth="1"/>
  </cols>
  <sheetData>
    <row r="1" spans="1:15" x14ac:dyDescent="0.3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ht="24.6" x14ac:dyDescent="0.3">
      <c r="A4" s="5"/>
      <c r="B4" s="6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5" ht="25.5" customHeight="1" x14ac:dyDescent="0.3">
      <c r="A5" s="8">
        <v>2.58</v>
      </c>
      <c r="B5" s="9"/>
      <c r="C5" s="10"/>
      <c r="D5" s="10"/>
      <c r="E5" s="11"/>
      <c r="F5" s="9"/>
      <c r="G5" s="10"/>
      <c r="H5" s="9" t="s">
        <v>12</v>
      </c>
      <c r="I5" s="10">
        <v>0.59</v>
      </c>
      <c r="J5" s="10"/>
      <c r="K5" s="11"/>
      <c r="L5" s="10"/>
      <c r="M5" s="10"/>
      <c r="N5" s="10">
        <f>C5+E5+G5+I5+K5</f>
        <v>0.59</v>
      </c>
      <c r="O5" s="12">
        <f t="shared" ref="O5:O20" si="0">N5*4.33</f>
        <v>2.5547</v>
      </c>
    </row>
    <row r="6" spans="1:15" ht="22.5" customHeight="1" x14ac:dyDescent="0.3">
      <c r="A6" s="5"/>
      <c r="B6" s="6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>
        <f>C6+E6+G6+I6+K6</f>
        <v>0</v>
      </c>
      <c r="O6" s="12">
        <f t="shared" si="0"/>
        <v>0</v>
      </c>
    </row>
    <row r="7" spans="1:15" ht="24.75" customHeight="1" x14ac:dyDescent="0.3">
      <c r="A7" s="8">
        <v>8</v>
      </c>
      <c r="B7" s="9" t="s">
        <v>14</v>
      </c>
      <c r="C7" s="10">
        <v>0.51</v>
      </c>
      <c r="D7" s="10"/>
      <c r="E7" s="11"/>
      <c r="F7" s="9" t="s">
        <v>15</v>
      </c>
      <c r="G7" s="10">
        <v>1</v>
      </c>
      <c r="H7" s="10"/>
      <c r="I7" s="10"/>
      <c r="J7" s="10" t="s">
        <v>16</v>
      </c>
      <c r="K7" s="10">
        <v>0.33</v>
      </c>
      <c r="L7" s="10"/>
      <c r="M7" s="10"/>
      <c r="N7" s="10">
        <f>C7+E7+G7+I7+K7+M7</f>
        <v>1.84</v>
      </c>
      <c r="O7" s="12">
        <f t="shared" si="0"/>
        <v>7.9672000000000001</v>
      </c>
    </row>
    <row r="8" spans="1:15" x14ac:dyDescent="0.3">
      <c r="A8" s="5"/>
      <c r="B8" s="6" t="s">
        <v>17</v>
      </c>
      <c r="C8" s="7"/>
      <c r="D8" s="7" t="s">
        <v>17</v>
      </c>
      <c r="E8" s="14"/>
      <c r="F8" s="14" t="s">
        <v>17</v>
      </c>
      <c r="G8" s="14"/>
      <c r="H8" s="6" t="s">
        <v>17</v>
      </c>
      <c r="I8" s="7"/>
      <c r="J8" s="7" t="s">
        <v>17</v>
      </c>
      <c r="K8" s="14"/>
      <c r="L8" s="7" t="s">
        <v>17</v>
      </c>
      <c r="M8" s="14"/>
      <c r="N8" s="7">
        <f>C8+E8+G8+I8+K8+M8</f>
        <v>0</v>
      </c>
      <c r="O8" s="12">
        <f t="shared" si="0"/>
        <v>0</v>
      </c>
    </row>
    <row r="9" spans="1:15" ht="24.6" x14ac:dyDescent="0.3">
      <c r="A9" s="8">
        <v>22</v>
      </c>
      <c r="B9" s="9" t="s">
        <v>18</v>
      </c>
      <c r="C9" s="10">
        <v>1.25</v>
      </c>
      <c r="D9" s="9" t="s">
        <v>19</v>
      </c>
      <c r="E9" s="9">
        <v>1.59</v>
      </c>
      <c r="F9" s="9" t="s">
        <v>16</v>
      </c>
      <c r="G9" s="9">
        <v>0.33</v>
      </c>
      <c r="H9" s="9" t="s">
        <v>18</v>
      </c>
      <c r="I9" s="10">
        <v>1.25</v>
      </c>
      <c r="J9" s="9" t="s">
        <v>16</v>
      </c>
      <c r="K9" s="9">
        <v>0.33</v>
      </c>
      <c r="L9" s="9" t="s">
        <v>16</v>
      </c>
      <c r="M9" s="9">
        <v>0.33</v>
      </c>
      <c r="N9" s="10">
        <f>C9+E9+G9+I9+K9+M9</f>
        <v>5.08</v>
      </c>
      <c r="O9" s="12">
        <f t="shared" si="0"/>
        <v>21.996400000000001</v>
      </c>
    </row>
    <row r="10" spans="1:15" x14ac:dyDescent="0.3">
      <c r="A10" s="5"/>
      <c r="B10" s="6" t="s">
        <v>20</v>
      </c>
      <c r="C10" s="7"/>
      <c r="D10" s="13"/>
      <c r="E10" s="7"/>
      <c r="F10" s="6" t="s">
        <v>20</v>
      </c>
      <c r="G10" s="7"/>
      <c r="H10" s="6"/>
      <c r="I10" s="14"/>
      <c r="J10" s="6" t="s">
        <v>20</v>
      </c>
      <c r="K10" s="7"/>
      <c r="L10" s="13"/>
      <c r="M10" s="7"/>
      <c r="N10" s="7"/>
      <c r="O10" s="12">
        <f t="shared" si="0"/>
        <v>0</v>
      </c>
    </row>
    <row r="11" spans="1:15" x14ac:dyDescent="0.3">
      <c r="A11" s="8">
        <v>9</v>
      </c>
      <c r="B11" s="9" t="s">
        <v>16</v>
      </c>
      <c r="C11" s="10">
        <v>0.25</v>
      </c>
      <c r="D11" s="10"/>
      <c r="E11" s="11"/>
      <c r="F11" s="9" t="s">
        <v>15</v>
      </c>
      <c r="G11" s="10">
        <v>1.32</v>
      </c>
      <c r="H11" s="10"/>
      <c r="I11" s="10"/>
      <c r="J11" s="10" t="s">
        <v>21</v>
      </c>
      <c r="K11" s="11">
        <v>0.5</v>
      </c>
      <c r="L11" s="10"/>
      <c r="M11" s="10"/>
      <c r="N11" s="10">
        <f>C11+E11+G11+I11+K11+M11</f>
        <v>2.0700000000000003</v>
      </c>
      <c r="O11" s="12">
        <f t="shared" si="0"/>
        <v>8.9631000000000007</v>
      </c>
    </row>
    <row r="12" spans="1:15" x14ac:dyDescent="0.3">
      <c r="A12" s="5"/>
      <c r="B12" s="6" t="s">
        <v>22</v>
      </c>
      <c r="C12" s="7"/>
      <c r="D12" s="7"/>
      <c r="E12" s="14"/>
      <c r="F12" s="14"/>
      <c r="G12" s="14"/>
      <c r="H12" s="6" t="s">
        <v>22</v>
      </c>
      <c r="I12" s="7"/>
      <c r="J12" s="7"/>
      <c r="K12" s="14"/>
      <c r="L12" s="7"/>
      <c r="M12" s="14"/>
      <c r="N12" s="7">
        <f t="shared" ref="N12:N15" si="1">C12+E12+G12+I12+K12+M12</f>
        <v>0</v>
      </c>
      <c r="O12" s="12">
        <f t="shared" si="0"/>
        <v>0</v>
      </c>
    </row>
    <row r="13" spans="1:15" ht="14.25" customHeight="1" x14ac:dyDescent="0.3">
      <c r="A13" s="8">
        <v>8</v>
      </c>
      <c r="B13" s="9" t="s">
        <v>16</v>
      </c>
      <c r="C13" s="10">
        <v>0.25</v>
      </c>
      <c r="D13" s="9"/>
      <c r="E13" s="9"/>
      <c r="F13" s="9"/>
      <c r="G13" s="9"/>
      <c r="H13" s="9" t="s">
        <v>23</v>
      </c>
      <c r="I13" s="10">
        <v>1.59</v>
      </c>
      <c r="J13" s="9"/>
      <c r="K13" s="9"/>
      <c r="L13" s="9"/>
      <c r="M13" s="9"/>
      <c r="N13" s="10">
        <f t="shared" si="1"/>
        <v>1.84</v>
      </c>
      <c r="O13" s="12">
        <f t="shared" si="0"/>
        <v>7.9672000000000001</v>
      </c>
    </row>
    <row r="14" spans="1:15" ht="37.5" customHeight="1" x14ac:dyDescent="0.3">
      <c r="A14" s="5"/>
      <c r="C14" s="7"/>
      <c r="D14" s="6" t="s">
        <v>24</v>
      </c>
      <c r="E14" s="14"/>
      <c r="F14" s="14"/>
      <c r="G14" s="14"/>
      <c r="H14" s="6"/>
      <c r="I14" s="7"/>
      <c r="J14" s="6" t="s">
        <v>24</v>
      </c>
      <c r="K14" s="14"/>
      <c r="L14" s="7"/>
      <c r="M14" s="14"/>
      <c r="N14" s="7">
        <f t="shared" si="1"/>
        <v>0</v>
      </c>
      <c r="O14" s="12">
        <f t="shared" si="0"/>
        <v>0</v>
      </c>
    </row>
    <row r="15" spans="1:15" x14ac:dyDescent="0.3">
      <c r="A15" s="8">
        <v>5.32</v>
      </c>
      <c r="B15" s="9"/>
      <c r="C15" s="10"/>
      <c r="D15" s="9" t="s">
        <v>15</v>
      </c>
      <c r="E15" s="9">
        <v>0.97</v>
      </c>
      <c r="F15" s="9"/>
      <c r="G15" s="9"/>
      <c r="H15" s="9"/>
      <c r="I15" s="10"/>
      <c r="J15" s="9" t="s">
        <v>16</v>
      </c>
      <c r="K15" s="9">
        <v>0.25</v>
      </c>
      <c r="L15" s="9"/>
      <c r="M15" s="9"/>
      <c r="N15" s="10">
        <f t="shared" si="1"/>
        <v>1.22</v>
      </c>
      <c r="O15" s="12">
        <f t="shared" si="0"/>
        <v>5.2826000000000004</v>
      </c>
    </row>
    <row r="16" spans="1:15" ht="28.5" customHeight="1" x14ac:dyDescent="0.3">
      <c r="A16" s="5"/>
      <c r="B16" s="6"/>
      <c r="C16" s="7"/>
      <c r="D16" s="6" t="s">
        <v>25</v>
      </c>
      <c r="E16" s="7"/>
      <c r="F16" s="6"/>
      <c r="G16" s="7"/>
      <c r="H16" s="6"/>
      <c r="I16" s="7"/>
      <c r="J16" s="6"/>
      <c r="K16" s="7"/>
      <c r="L16" s="6" t="s">
        <v>25</v>
      </c>
      <c r="M16" s="7"/>
      <c r="N16" s="7"/>
      <c r="O16" s="12">
        <f t="shared" si="0"/>
        <v>0</v>
      </c>
    </row>
    <row r="17" spans="1:15" x14ac:dyDescent="0.3">
      <c r="A17" s="8">
        <v>5.14</v>
      </c>
      <c r="B17" s="9"/>
      <c r="C17" s="10"/>
      <c r="D17" s="10" t="s">
        <v>16</v>
      </c>
      <c r="E17" s="11">
        <v>0.33</v>
      </c>
      <c r="F17" s="9"/>
      <c r="G17" s="10"/>
      <c r="H17" s="9"/>
      <c r="I17" s="10"/>
      <c r="J17" s="10"/>
      <c r="K17" s="11"/>
      <c r="L17" s="10" t="s">
        <v>26</v>
      </c>
      <c r="M17" s="10">
        <v>0.85</v>
      </c>
      <c r="N17" s="10">
        <f>C17+E17+G17+I17+K17+M17</f>
        <v>1.18</v>
      </c>
      <c r="O17" s="12">
        <f t="shared" ref="O17" si="2">N17*4.33</f>
        <v>5.1093999999999999</v>
      </c>
    </row>
    <row r="18" spans="1:15" ht="18.75" customHeight="1" x14ac:dyDescent="0.3">
      <c r="A18" s="5"/>
      <c r="B18" s="14"/>
      <c r="C18" s="7"/>
      <c r="D18" s="7"/>
      <c r="E18" s="24"/>
      <c r="F18" s="14"/>
      <c r="G18" s="7"/>
      <c r="H18" s="14" t="s">
        <v>30</v>
      </c>
      <c r="I18" s="7"/>
      <c r="J18" s="7"/>
      <c r="K18" s="24"/>
      <c r="L18" s="7"/>
      <c r="M18" s="7"/>
      <c r="N18" s="7"/>
      <c r="O18" s="12"/>
    </row>
    <row r="19" spans="1:15" x14ac:dyDescent="0.3">
      <c r="A19" s="8">
        <v>3.5</v>
      </c>
      <c r="B19" s="9"/>
      <c r="C19" s="10"/>
      <c r="D19" s="10"/>
      <c r="E19" s="11"/>
      <c r="F19" s="9"/>
      <c r="G19" s="10"/>
      <c r="H19" s="9" t="s">
        <v>15</v>
      </c>
      <c r="I19" s="10">
        <v>0.8</v>
      </c>
      <c r="J19" s="10"/>
      <c r="K19" s="11"/>
      <c r="L19" s="10"/>
      <c r="M19" s="10"/>
      <c r="N19" s="10">
        <v>0.8</v>
      </c>
      <c r="O19" s="12">
        <f>N19*4.33</f>
        <v>3.4640000000000004</v>
      </c>
    </row>
    <row r="20" spans="1:15" x14ac:dyDescent="0.3">
      <c r="A20" s="15">
        <f>SUM(A4:A19)</f>
        <v>63.54</v>
      </c>
      <c r="B20" s="7"/>
      <c r="C20" s="7"/>
      <c r="D20" s="7"/>
      <c r="F20" s="14"/>
      <c r="G20" s="7"/>
      <c r="H20" s="7"/>
      <c r="I20" s="7"/>
      <c r="J20" s="7"/>
      <c r="K20" s="7"/>
      <c r="L20" s="16"/>
      <c r="M20" s="16"/>
      <c r="N20" s="10">
        <f>SUM(N4:N19)</f>
        <v>14.620000000000001</v>
      </c>
      <c r="O20" s="12">
        <f t="shared" si="0"/>
        <v>63.304600000000008</v>
      </c>
    </row>
    <row r="21" spans="1:15" x14ac:dyDescent="0.3">
      <c r="A21" s="15"/>
      <c r="B21" s="8" t="s">
        <v>10</v>
      </c>
      <c r="C21" s="8">
        <f>SUM(C4:C20)</f>
        <v>2.2599999999999998</v>
      </c>
      <c r="D21" s="17">
        <f t="shared" ref="D21:L21" ca="1" si="3">SUM(D4:D21)</f>
        <v>0</v>
      </c>
      <c r="E21" s="17">
        <f>SUM(E4:E20)</f>
        <v>2.89</v>
      </c>
      <c r="F21" s="18">
        <f t="shared" ca="1" si="3"/>
        <v>0</v>
      </c>
      <c r="G21" s="8">
        <f>SUM(G4:G20)</f>
        <v>2.6500000000000004</v>
      </c>
      <c r="H21" s="8">
        <f t="shared" ca="1" si="3"/>
        <v>0</v>
      </c>
      <c r="I21" s="8">
        <f>SUM(I4:I20)</f>
        <v>4.2299999999999995</v>
      </c>
      <c r="J21" s="8">
        <f t="shared" ca="1" si="3"/>
        <v>0</v>
      </c>
      <c r="K21" s="17">
        <f>SUM(K4:K20)</f>
        <v>1.4100000000000001</v>
      </c>
      <c r="L21" s="17">
        <f t="shared" ca="1" si="3"/>
        <v>0</v>
      </c>
      <c r="M21" s="17">
        <f>SUM(M4:M20)</f>
        <v>1.18</v>
      </c>
      <c r="N21" s="19">
        <f>SUM(N20)</f>
        <v>14.620000000000001</v>
      </c>
    </row>
    <row r="22" spans="1:15" x14ac:dyDescent="0.3">
      <c r="A22" s="1"/>
      <c r="B22" s="1"/>
      <c r="C22" s="1"/>
      <c r="D22" s="1"/>
      <c r="E22" s="1"/>
      <c r="F22" s="2"/>
      <c r="G22" s="1"/>
      <c r="H22" s="1"/>
      <c r="I22" s="1"/>
      <c r="J22" s="20"/>
      <c r="K22" s="1"/>
      <c r="L22" s="1"/>
      <c r="M22" s="1"/>
      <c r="N22" s="1"/>
    </row>
    <row r="23" spans="1:15" x14ac:dyDescent="0.3">
      <c r="A23" s="1"/>
      <c r="B23" s="1"/>
      <c r="C23" s="1"/>
      <c r="D23" s="1"/>
      <c r="E23" s="1"/>
      <c r="F23" s="2"/>
      <c r="G23" s="1"/>
      <c r="H23" s="1" t="s">
        <v>27</v>
      </c>
      <c r="I23" s="1"/>
      <c r="J23" s="20"/>
      <c r="K23" s="21">
        <f>N21*4.33</f>
        <v>63.304600000000008</v>
      </c>
      <c r="L23" s="21"/>
      <c r="M23" s="21"/>
      <c r="N23" s="1"/>
    </row>
    <row r="24" spans="1:15" x14ac:dyDescent="0.3">
      <c r="A24" s="1"/>
      <c r="B24" s="1"/>
      <c r="C24" s="1"/>
      <c r="D24" s="1"/>
      <c r="E24" s="1"/>
      <c r="F24" s="2"/>
      <c r="G24" s="1"/>
      <c r="H24" s="1"/>
      <c r="I24" s="12">
        <f>N21</f>
        <v>14.620000000000001</v>
      </c>
      <c r="J24" s="1"/>
      <c r="K24" s="1"/>
      <c r="L24" s="1"/>
      <c r="M24" s="1"/>
      <c r="N24" s="1"/>
    </row>
    <row r="25" spans="1:15" x14ac:dyDescent="0.3">
      <c r="A25" s="1"/>
      <c r="B25" s="1" t="s">
        <v>28</v>
      </c>
      <c r="C25" s="1"/>
      <c r="D25" s="1"/>
      <c r="E25" s="22"/>
      <c r="F25" s="23">
        <v>42705</v>
      </c>
      <c r="G25" s="1"/>
      <c r="H25" s="1"/>
      <c r="I25" s="1"/>
      <c r="J25" s="1"/>
      <c r="K25" s="1"/>
      <c r="L25" s="1"/>
      <c r="M25" s="1"/>
      <c r="N25" s="1"/>
    </row>
    <row r="26" spans="1:15" x14ac:dyDescent="0.3">
      <c r="A26" s="1"/>
      <c r="B26" s="1" t="s">
        <v>29</v>
      </c>
      <c r="C26" s="1"/>
      <c r="D26" s="1" t="str">
        <f>B1</f>
        <v>FÁTIMA EL KOUY</v>
      </c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5" x14ac:dyDescent="0.3">
      <c r="B27" t="s">
        <v>31</v>
      </c>
    </row>
  </sheetData>
  <pageMargins left="0.7" right="0.7" top="0.75" bottom="0.75" header="0.3" footer="0.3"/>
  <pageSetup paperSize="9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1" sqref="F21"/>
    </sheetView>
  </sheetViews>
  <sheetFormatPr baseColWidth="10" defaultRowHeight="14.4" x14ac:dyDescent="0.3"/>
  <sheetData>
    <row r="1" spans="1:15" x14ac:dyDescent="0.3">
      <c r="B1" t="s">
        <v>32</v>
      </c>
    </row>
    <row r="3" spans="1:15" x14ac:dyDescent="0.3">
      <c r="A3" s="25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5</v>
      </c>
      <c r="H3" s="26" t="s">
        <v>7</v>
      </c>
      <c r="I3" s="26" t="s">
        <v>5</v>
      </c>
      <c r="J3" s="26" t="s">
        <v>8</v>
      </c>
      <c r="K3" s="26" t="s">
        <v>5</v>
      </c>
      <c r="L3" s="26"/>
      <c r="M3" s="26"/>
      <c r="N3" s="26" t="s">
        <v>10</v>
      </c>
      <c r="O3" s="27"/>
    </row>
    <row r="4" spans="1:15" x14ac:dyDescent="0.3">
      <c r="A4" s="28">
        <v>7.39</v>
      </c>
      <c r="B4" s="28"/>
      <c r="C4" s="28"/>
      <c r="D4" s="28" t="s">
        <v>33</v>
      </c>
      <c r="E4" s="28"/>
      <c r="F4" s="28"/>
      <c r="G4" s="28"/>
      <c r="H4" s="28"/>
      <c r="I4" s="28"/>
      <c r="J4" s="28" t="s">
        <v>33</v>
      </c>
      <c r="K4" s="28"/>
      <c r="L4" s="28"/>
      <c r="M4" s="28"/>
      <c r="N4" s="28">
        <v>0</v>
      </c>
      <c r="O4">
        <v>0</v>
      </c>
    </row>
    <row r="5" spans="1:15" x14ac:dyDescent="0.3">
      <c r="A5" s="29"/>
      <c r="B5" s="29"/>
      <c r="C5" s="29"/>
      <c r="D5" s="29" t="s">
        <v>15</v>
      </c>
      <c r="E5" s="29">
        <v>1.35</v>
      </c>
      <c r="F5" s="29"/>
      <c r="G5" s="29"/>
      <c r="H5" s="29"/>
      <c r="I5" s="29"/>
      <c r="J5" s="29" t="s">
        <v>16</v>
      </c>
      <c r="K5" s="29">
        <v>0.35</v>
      </c>
      <c r="L5" s="29"/>
      <c r="M5" s="29"/>
      <c r="N5" s="29">
        <v>1.7</v>
      </c>
      <c r="O5">
        <v>7.36</v>
      </c>
    </row>
    <row r="6" spans="1:15" x14ac:dyDescent="0.3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>
        <v>0</v>
      </c>
    </row>
    <row r="7" spans="1:15" x14ac:dyDescent="0.3">
      <c r="A7" s="31">
        <f>SUM(A4:A6)</f>
        <v>7.39</v>
      </c>
      <c r="B7" s="26" t="s">
        <v>10</v>
      </c>
      <c r="C7" s="31"/>
      <c r="D7" s="31"/>
      <c r="E7" s="26">
        <f>SUM(E5:E6)</f>
        <v>1.35</v>
      </c>
      <c r="F7" s="31"/>
      <c r="G7" s="26"/>
      <c r="H7" s="31"/>
      <c r="I7" s="31"/>
      <c r="J7" s="31"/>
      <c r="K7" s="31">
        <f>SUM(K5:K6)</f>
        <v>0.35</v>
      </c>
      <c r="L7" s="31"/>
      <c r="M7" s="31"/>
      <c r="N7" s="31">
        <f>SUM(N4:N6)</f>
        <v>1.7</v>
      </c>
      <c r="O7" s="27">
        <f>SUM(O4:O6)</f>
        <v>7.36</v>
      </c>
    </row>
    <row r="9" spans="1:15" x14ac:dyDescent="0.3">
      <c r="H9" t="s">
        <v>27</v>
      </c>
      <c r="L9">
        <f>N7*4.33</f>
        <v>7.3609999999999998</v>
      </c>
    </row>
    <row r="11" spans="1:15" x14ac:dyDescent="0.3">
      <c r="B11" t="s">
        <v>34</v>
      </c>
    </row>
    <row r="12" spans="1:15" x14ac:dyDescent="0.3">
      <c r="B12" t="s">
        <v>35</v>
      </c>
    </row>
    <row r="13" spans="1:15" x14ac:dyDescent="0.3">
      <c r="B13" t="s">
        <v>36</v>
      </c>
    </row>
    <row r="15" spans="1:15" x14ac:dyDescent="0.3">
      <c r="A15" s="32" t="s">
        <v>37</v>
      </c>
      <c r="B15" s="33" t="s">
        <v>38</v>
      </c>
    </row>
    <row r="17" spans="1:4" x14ac:dyDescent="0.3">
      <c r="A17" s="33"/>
    </row>
    <row r="18" spans="1:4" x14ac:dyDescent="0.3">
      <c r="B18" s="34" t="s">
        <v>39</v>
      </c>
      <c r="C18" s="34"/>
      <c r="D1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9" workbookViewId="0">
      <selection activeCell="S21" sqref="S21"/>
    </sheetView>
  </sheetViews>
  <sheetFormatPr baseColWidth="10" defaultRowHeight="14.4" x14ac:dyDescent="0.3"/>
  <cols>
    <col min="1" max="1" width="7.44140625" customWidth="1"/>
    <col min="3" max="3" width="7.44140625" customWidth="1"/>
    <col min="5" max="5" width="8" customWidth="1"/>
    <col min="7" max="7" width="7.44140625" customWidth="1"/>
    <col min="9" max="9" width="6.109375" customWidth="1"/>
    <col min="11" max="11" width="7.88671875" customWidth="1"/>
    <col min="13" max="13" width="8" customWidth="1"/>
    <col min="14" max="14" width="7.5546875" customWidth="1"/>
  </cols>
  <sheetData>
    <row r="1" spans="1:15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3">
      <c r="A2" s="3" t="s">
        <v>1</v>
      </c>
      <c r="B2" s="41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3">
      <c r="A3" s="5"/>
      <c r="B3" s="42"/>
      <c r="C3" s="7"/>
      <c r="D3" s="6"/>
      <c r="E3" s="7"/>
      <c r="F3" s="6"/>
      <c r="G3" s="7"/>
      <c r="H3" s="6" t="s">
        <v>11</v>
      </c>
      <c r="I3" s="7"/>
      <c r="J3" s="6"/>
      <c r="K3" s="7"/>
      <c r="L3" s="6"/>
      <c r="M3" s="7"/>
      <c r="N3" s="7"/>
    </row>
    <row r="4" spans="1:15" ht="24.6" x14ac:dyDescent="0.3">
      <c r="A4" s="8">
        <v>2.58</v>
      </c>
      <c r="B4" s="43"/>
      <c r="C4" s="10"/>
      <c r="D4" s="10"/>
      <c r="E4" s="11"/>
      <c r="F4" s="9"/>
      <c r="G4" s="10"/>
      <c r="H4" s="9" t="s">
        <v>12</v>
      </c>
      <c r="I4" s="10">
        <v>0.59</v>
      </c>
      <c r="J4" s="10"/>
      <c r="K4" s="11"/>
      <c r="L4" s="10"/>
      <c r="M4" s="10"/>
      <c r="N4" s="10">
        <f>C4+E4+G4+I4+K4</f>
        <v>0.59</v>
      </c>
      <c r="O4" s="76">
        <f>N4*4.33</f>
        <v>2.5547</v>
      </c>
    </row>
    <row r="5" spans="1:15" x14ac:dyDescent="0.3">
      <c r="A5" s="5"/>
      <c r="B5" s="42" t="s">
        <v>13</v>
      </c>
      <c r="C5" s="7"/>
      <c r="D5" s="13"/>
      <c r="E5" s="7"/>
      <c r="F5" s="6" t="s">
        <v>13</v>
      </c>
      <c r="G5" s="7"/>
      <c r="H5" s="6"/>
      <c r="I5" s="14"/>
      <c r="J5" s="6" t="s">
        <v>13</v>
      </c>
      <c r="K5" s="7"/>
      <c r="L5" s="7"/>
      <c r="M5" s="7"/>
      <c r="N5" s="7"/>
      <c r="O5" s="76">
        <f t="shared" ref="O5:O30" si="0">N5*4.33</f>
        <v>0</v>
      </c>
    </row>
    <row r="6" spans="1:15" ht="21.6" x14ac:dyDescent="0.3">
      <c r="A6" s="8">
        <v>8</v>
      </c>
      <c r="B6" s="43" t="s">
        <v>14</v>
      </c>
      <c r="C6" s="10">
        <v>0.51</v>
      </c>
      <c r="D6" s="10"/>
      <c r="E6" s="11"/>
      <c r="F6" s="9" t="s">
        <v>15</v>
      </c>
      <c r="G6" s="10">
        <v>1</v>
      </c>
      <c r="H6" s="10"/>
      <c r="I6" s="10"/>
      <c r="J6" s="10" t="s">
        <v>16</v>
      </c>
      <c r="K6" s="10">
        <v>0.33</v>
      </c>
      <c r="L6" s="10"/>
      <c r="M6" s="10"/>
      <c r="N6" s="10">
        <f>C6+E6+G6+I6+K6+M6</f>
        <v>1.84</v>
      </c>
      <c r="O6" s="76">
        <f t="shared" si="0"/>
        <v>7.9672000000000001</v>
      </c>
    </row>
    <row r="7" spans="1:15" x14ac:dyDescent="0.3">
      <c r="A7" s="5"/>
      <c r="B7" s="42" t="s">
        <v>17</v>
      </c>
      <c r="C7" s="7"/>
      <c r="D7" s="7" t="s">
        <v>17</v>
      </c>
      <c r="E7" s="14"/>
      <c r="F7" s="14" t="s">
        <v>17</v>
      </c>
      <c r="G7" s="14"/>
      <c r="H7" s="6" t="s">
        <v>17</v>
      </c>
      <c r="I7" s="7"/>
      <c r="J7" s="7" t="s">
        <v>17</v>
      </c>
      <c r="K7" s="14"/>
      <c r="L7" s="7" t="s">
        <v>17</v>
      </c>
      <c r="M7" s="14"/>
      <c r="N7" s="7"/>
      <c r="O7" s="76">
        <f t="shared" si="0"/>
        <v>0</v>
      </c>
    </row>
    <row r="8" spans="1:15" ht="24.6" x14ac:dyDescent="0.3">
      <c r="A8" s="8">
        <v>22</v>
      </c>
      <c r="B8" s="43" t="s">
        <v>18</v>
      </c>
      <c r="C8" s="10">
        <v>1.25</v>
      </c>
      <c r="D8" s="9" t="s">
        <v>19</v>
      </c>
      <c r="E8" s="9">
        <v>1.59</v>
      </c>
      <c r="F8" s="9" t="s">
        <v>16</v>
      </c>
      <c r="G8" s="9">
        <v>0.33</v>
      </c>
      <c r="H8" s="9" t="s">
        <v>18</v>
      </c>
      <c r="I8" s="10">
        <v>1.25</v>
      </c>
      <c r="J8" s="9" t="s">
        <v>16</v>
      </c>
      <c r="K8" s="9">
        <v>0.33</v>
      </c>
      <c r="L8" s="9" t="s">
        <v>16</v>
      </c>
      <c r="M8" s="9">
        <v>0.33</v>
      </c>
      <c r="N8" s="10">
        <f>C8+E8+G8+I8+K8+M8</f>
        <v>5.08</v>
      </c>
      <c r="O8" s="76">
        <f t="shared" si="0"/>
        <v>21.996400000000001</v>
      </c>
    </row>
    <row r="9" spans="1:15" x14ac:dyDescent="0.3">
      <c r="A9" s="5"/>
      <c r="B9" s="42" t="s">
        <v>20</v>
      </c>
      <c r="C9" s="7"/>
      <c r="D9" s="13"/>
      <c r="E9" s="7"/>
      <c r="F9" s="6" t="s">
        <v>20</v>
      </c>
      <c r="G9" s="7"/>
      <c r="H9" s="6"/>
      <c r="I9" s="14"/>
      <c r="J9" s="6" t="s">
        <v>20</v>
      </c>
      <c r="K9" s="7"/>
      <c r="L9" s="13"/>
      <c r="M9" s="7"/>
      <c r="N9" s="7"/>
      <c r="O9" s="76">
        <f t="shared" si="0"/>
        <v>0</v>
      </c>
    </row>
    <row r="10" spans="1:15" x14ac:dyDescent="0.3">
      <c r="A10" s="8">
        <v>9</v>
      </c>
      <c r="B10" s="43" t="s">
        <v>16</v>
      </c>
      <c r="C10" s="10">
        <v>0.25</v>
      </c>
      <c r="D10" s="10"/>
      <c r="E10" s="11"/>
      <c r="F10" s="9" t="s">
        <v>15</v>
      </c>
      <c r="G10" s="10">
        <v>1.32</v>
      </c>
      <c r="H10" s="10"/>
      <c r="I10" s="10"/>
      <c r="J10" s="10" t="s">
        <v>21</v>
      </c>
      <c r="K10" s="11">
        <v>0.5</v>
      </c>
      <c r="L10" s="10"/>
      <c r="M10" s="10"/>
      <c r="N10" s="10">
        <f>C10+E10+G10+I10+K10+M10</f>
        <v>2.0700000000000003</v>
      </c>
      <c r="O10" s="76">
        <f t="shared" si="0"/>
        <v>8.9631000000000007</v>
      </c>
    </row>
    <row r="11" spans="1:15" x14ac:dyDescent="0.3">
      <c r="A11" s="5"/>
      <c r="B11" s="42" t="s">
        <v>22</v>
      </c>
      <c r="C11" s="7"/>
      <c r="D11" s="7"/>
      <c r="E11" s="14"/>
      <c r="F11" s="14"/>
      <c r="G11" s="14"/>
      <c r="H11" s="6" t="s">
        <v>22</v>
      </c>
      <c r="I11" s="7"/>
      <c r="J11" s="7"/>
      <c r="K11" s="14"/>
      <c r="L11" s="7"/>
      <c r="M11" s="14"/>
      <c r="N11" s="7"/>
      <c r="O11" s="76">
        <f t="shared" si="0"/>
        <v>0</v>
      </c>
    </row>
    <row r="12" spans="1:15" x14ac:dyDescent="0.3">
      <c r="A12" s="8">
        <v>8</v>
      </c>
      <c r="B12" s="43" t="s">
        <v>16</v>
      </c>
      <c r="C12" s="10">
        <v>0.25</v>
      </c>
      <c r="D12" s="9"/>
      <c r="E12" s="9"/>
      <c r="F12" s="9"/>
      <c r="G12" s="9"/>
      <c r="H12" s="9" t="s">
        <v>23</v>
      </c>
      <c r="I12" s="10">
        <v>1.59</v>
      </c>
      <c r="J12" s="9"/>
      <c r="K12" s="9"/>
      <c r="L12" s="9"/>
      <c r="M12" s="9"/>
      <c r="N12" s="10">
        <f t="shared" ref="N12:N14" si="1">C12+E12+G12+I12+K12+M12</f>
        <v>1.84</v>
      </c>
      <c r="O12" s="76">
        <f t="shared" si="0"/>
        <v>7.9672000000000001</v>
      </c>
    </row>
    <row r="13" spans="1:15" ht="24.6" x14ac:dyDescent="0.3">
      <c r="A13" s="5"/>
      <c r="B13" s="40"/>
      <c r="C13" s="7"/>
      <c r="D13" s="6" t="s">
        <v>24</v>
      </c>
      <c r="E13" s="14"/>
      <c r="F13" s="14"/>
      <c r="G13" s="14"/>
      <c r="H13" s="6"/>
      <c r="I13" s="7"/>
      <c r="J13" s="6" t="s">
        <v>24</v>
      </c>
      <c r="K13" s="14"/>
      <c r="L13" s="7"/>
      <c r="M13" s="14"/>
      <c r="N13" s="7"/>
      <c r="O13" s="76">
        <f t="shared" si="0"/>
        <v>0</v>
      </c>
    </row>
    <row r="14" spans="1:15" x14ac:dyDescent="0.3">
      <c r="A14" s="8">
        <v>5.32</v>
      </c>
      <c r="B14" s="43"/>
      <c r="C14" s="10"/>
      <c r="D14" s="9" t="s">
        <v>15</v>
      </c>
      <c r="E14" s="9">
        <v>0.97</v>
      </c>
      <c r="F14" s="9"/>
      <c r="G14" s="9"/>
      <c r="H14" s="9"/>
      <c r="I14" s="10"/>
      <c r="J14" s="9" t="s">
        <v>16</v>
      </c>
      <c r="K14" s="9">
        <v>0.25</v>
      </c>
      <c r="L14" s="9"/>
      <c r="M14" s="9"/>
      <c r="N14" s="10">
        <f t="shared" si="1"/>
        <v>1.22</v>
      </c>
      <c r="O14" s="76">
        <f t="shared" si="0"/>
        <v>5.2826000000000004</v>
      </c>
    </row>
    <row r="15" spans="1:15" ht="24.6" x14ac:dyDescent="0.3">
      <c r="A15" s="5"/>
      <c r="B15" s="42"/>
      <c r="C15" s="7"/>
      <c r="D15" s="6" t="s">
        <v>25</v>
      </c>
      <c r="E15" s="7"/>
      <c r="F15" s="6"/>
      <c r="G15" s="7"/>
      <c r="H15" s="6"/>
      <c r="I15" s="7"/>
      <c r="J15" s="6"/>
      <c r="K15" s="7"/>
      <c r="L15" s="6" t="s">
        <v>25</v>
      </c>
      <c r="M15" s="7"/>
      <c r="N15" s="7"/>
      <c r="O15" s="76">
        <f t="shared" si="0"/>
        <v>0</v>
      </c>
    </row>
    <row r="16" spans="1:15" x14ac:dyDescent="0.3">
      <c r="A16" s="8">
        <v>5.14</v>
      </c>
      <c r="B16" s="43"/>
      <c r="C16" s="10"/>
      <c r="D16" s="10" t="s">
        <v>16</v>
      </c>
      <c r="E16" s="11">
        <v>0.33</v>
      </c>
      <c r="F16" s="9"/>
      <c r="G16" s="10"/>
      <c r="H16" s="9"/>
      <c r="I16" s="10"/>
      <c r="J16" s="10"/>
      <c r="K16" s="11"/>
      <c r="L16" s="10" t="s">
        <v>26</v>
      </c>
      <c r="M16" s="10">
        <v>0.85</v>
      </c>
      <c r="N16" s="10">
        <f>C16+E16+G16+I16+K16+M16</f>
        <v>1.18</v>
      </c>
      <c r="O16" s="76">
        <f t="shared" si="0"/>
        <v>5.1093999999999999</v>
      </c>
    </row>
    <row r="17" spans="1:15" x14ac:dyDescent="0.3">
      <c r="A17" s="5"/>
      <c r="B17" s="44"/>
      <c r="C17" s="16"/>
      <c r="D17" s="16" t="s">
        <v>40</v>
      </c>
      <c r="E17" s="36"/>
      <c r="F17" s="35"/>
      <c r="G17" s="16"/>
      <c r="H17" s="35"/>
      <c r="I17" s="16"/>
      <c r="J17" s="16"/>
      <c r="K17" s="37"/>
      <c r="L17" s="16" t="s">
        <v>41</v>
      </c>
      <c r="M17" s="16"/>
      <c r="N17" s="7"/>
      <c r="O17" s="76">
        <f t="shared" si="0"/>
        <v>0</v>
      </c>
    </row>
    <row r="18" spans="1:15" x14ac:dyDescent="0.3">
      <c r="A18" s="8">
        <v>4.18</v>
      </c>
      <c r="B18" s="43"/>
      <c r="C18" s="10"/>
      <c r="D18" s="10" t="s">
        <v>15</v>
      </c>
      <c r="E18" s="38">
        <v>0.71</v>
      </c>
      <c r="F18" s="9"/>
      <c r="G18" s="10"/>
      <c r="H18" s="9"/>
      <c r="I18" s="10"/>
      <c r="J18" s="10"/>
      <c r="K18" s="11"/>
      <c r="L18" s="10" t="s">
        <v>42</v>
      </c>
      <c r="M18" s="10">
        <v>0.25</v>
      </c>
      <c r="N18" s="10">
        <f>M18+E18</f>
        <v>0.96</v>
      </c>
      <c r="O18" s="76">
        <f t="shared" si="0"/>
        <v>4.1567999999999996</v>
      </c>
    </row>
    <row r="19" spans="1:15" x14ac:dyDescent="0.3">
      <c r="A19" s="39"/>
      <c r="B19" s="44"/>
      <c r="C19" s="16"/>
      <c r="D19" s="16"/>
      <c r="E19" s="36"/>
      <c r="F19" s="35"/>
      <c r="G19" s="16"/>
      <c r="H19" s="35" t="s">
        <v>30</v>
      </c>
      <c r="I19" s="16"/>
      <c r="J19" s="16"/>
      <c r="K19" s="37"/>
      <c r="L19" s="16"/>
      <c r="M19" s="16"/>
      <c r="N19" s="16"/>
      <c r="O19" s="76">
        <f t="shared" si="0"/>
        <v>0</v>
      </c>
    </row>
    <row r="20" spans="1:15" x14ac:dyDescent="0.3">
      <c r="A20" s="8">
        <v>3.5</v>
      </c>
      <c r="B20" s="43"/>
      <c r="C20" s="10"/>
      <c r="D20" s="10"/>
      <c r="E20" s="11"/>
      <c r="F20" s="9"/>
      <c r="G20" s="10"/>
      <c r="H20" s="9" t="s">
        <v>15</v>
      </c>
      <c r="I20" s="10">
        <v>0.8</v>
      </c>
      <c r="J20" s="10"/>
      <c r="K20" s="11"/>
      <c r="L20" s="10"/>
      <c r="M20" s="10"/>
      <c r="N20" s="10">
        <f>C20+E20+G20+I20+K20+M20</f>
        <v>0.8</v>
      </c>
      <c r="O20" s="76">
        <f t="shared" si="0"/>
        <v>3.4640000000000004</v>
      </c>
    </row>
    <row r="21" spans="1:15" ht="36.6" x14ac:dyDescent="0.3">
      <c r="A21" s="5"/>
      <c r="B21" s="42"/>
      <c r="C21" s="16"/>
      <c r="D21" s="6" t="s">
        <v>44</v>
      </c>
      <c r="E21" s="35"/>
      <c r="F21" s="6"/>
      <c r="G21" s="16"/>
      <c r="H21" s="16"/>
      <c r="I21" s="16"/>
      <c r="J21" s="6" t="s">
        <v>45</v>
      </c>
      <c r="K21" s="7"/>
      <c r="L21" s="7"/>
      <c r="M21" s="7"/>
      <c r="N21" s="7"/>
      <c r="O21" s="76">
        <f t="shared" si="0"/>
        <v>0</v>
      </c>
    </row>
    <row r="22" spans="1:15" x14ac:dyDescent="0.3">
      <c r="A22" s="8">
        <v>4</v>
      </c>
      <c r="B22" s="45"/>
      <c r="C22" s="10"/>
      <c r="D22" s="46" t="s">
        <v>15</v>
      </c>
      <c r="E22" s="9">
        <v>0.67</v>
      </c>
      <c r="F22" s="46"/>
      <c r="G22" s="10"/>
      <c r="H22" s="10"/>
      <c r="I22" s="10"/>
      <c r="J22" s="46" t="s">
        <v>16</v>
      </c>
      <c r="K22" s="10">
        <v>0.25</v>
      </c>
      <c r="L22" s="9"/>
      <c r="M22" s="10"/>
      <c r="N22" s="10">
        <f>C22+E22+G22+I22+K22+M22</f>
        <v>0.92</v>
      </c>
      <c r="O22" s="76">
        <f t="shared" si="0"/>
        <v>3.9836</v>
      </c>
    </row>
    <row r="23" spans="1:15" ht="24.6" x14ac:dyDescent="0.3">
      <c r="A23" s="5"/>
      <c r="B23" s="42"/>
      <c r="C23" s="16"/>
      <c r="D23" s="6"/>
      <c r="E23" s="35"/>
      <c r="F23" s="6" t="s">
        <v>60</v>
      </c>
      <c r="G23" s="35"/>
      <c r="H23" s="6"/>
      <c r="I23" s="35"/>
      <c r="J23" s="6"/>
      <c r="K23" s="35"/>
      <c r="L23" s="7"/>
      <c r="M23" s="7"/>
      <c r="N23" s="7"/>
      <c r="O23" s="76">
        <f t="shared" si="0"/>
        <v>0</v>
      </c>
    </row>
    <row r="24" spans="1:15" x14ac:dyDescent="0.3">
      <c r="A24" s="8">
        <v>2</v>
      </c>
      <c r="B24" s="45"/>
      <c r="C24" s="10"/>
      <c r="D24" s="46"/>
      <c r="E24" s="9"/>
      <c r="F24" s="46" t="s">
        <v>15</v>
      </c>
      <c r="G24" s="9">
        <v>0.46</v>
      </c>
      <c r="H24" s="46"/>
      <c r="I24" s="9"/>
      <c r="J24" s="46"/>
      <c r="K24" s="9"/>
      <c r="L24" s="9"/>
      <c r="M24" s="10"/>
      <c r="N24" s="10">
        <f>C24+E24+G24+I24+K24+M24</f>
        <v>0.46</v>
      </c>
      <c r="O24" s="76">
        <f t="shared" si="0"/>
        <v>1.9918</v>
      </c>
    </row>
    <row r="25" spans="1:15" x14ac:dyDescent="0.3">
      <c r="A25" s="51"/>
      <c r="B25" s="52" t="s">
        <v>50</v>
      </c>
      <c r="C25" s="51"/>
      <c r="D25" s="52" t="s">
        <v>50</v>
      </c>
      <c r="E25" s="52"/>
      <c r="F25" s="53" t="s">
        <v>50</v>
      </c>
      <c r="G25" s="51"/>
      <c r="H25" s="54" t="s">
        <v>50</v>
      </c>
      <c r="I25" s="51"/>
      <c r="J25" s="52" t="s">
        <v>50</v>
      </c>
      <c r="K25" s="55"/>
      <c r="L25" s="55" t="s">
        <v>50</v>
      </c>
      <c r="M25" s="52"/>
      <c r="N25" s="16"/>
      <c r="O25" s="76">
        <f t="shared" si="0"/>
        <v>0</v>
      </c>
    </row>
    <row r="26" spans="1:15" ht="21.6" x14ac:dyDescent="0.3">
      <c r="A26" s="56">
        <v>22.04</v>
      </c>
      <c r="B26" s="85" t="s">
        <v>51</v>
      </c>
      <c r="C26" s="56">
        <v>1.2</v>
      </c>
      <c r="D26" s="85" t="s">
        <v>52</v>
      </c>
      <c r="E26" s="87">
        <v>1</v>
      </c>
      <c r="F26" s="85" t="s">
        <v>16</v>
      </c>
      <c r="G26" s="56">
        <v>0.33</v>
      </c>
      <c r="H26" s="59" t="s">
        <v>51</v>
      </c>
      <c r="I26" s="56">
        <v>1.2</v>
      </c>
      <c r="J26" s="85" t="s">
        <v>19</v>
      </c>
      <c r="K26" s="86">
        <v>1</v>
      </c>
      <c r="L26" s="86" t="s">
        <v>16</v>
      </c>
      <c r="M26" s="47">
        <v>0.33</v>
      </c>
      <c r="N26" s="16">
        <f>C26+E26+G26+I26+K26+M26</f>
        <v>5.0600000000000005</v>
      </c>
      <c r="O26" s="76">
        <f t="shared" si="0"/>
        <v>21.909800000000004</v>
      </c>
    </row>
    <row r="27" spans="1:15" ht="21.6" x14ac:dyDescent="0.3">
      <c r="A27" s="88"/>
      <c r="B27" s="89"/>
      <c r="C27" s="51"/>
      <c r="D27" s="89" t="s">
        <v>66</v>
      </c>
      <c r="E27" s="90"/>
      <c r="F27" s="89"/>
      <c r="G27" s="51"/>
      <c r="H27" s="91"/>
      <c r="I27" s="51"/>
      <c r="J27" s="89"/>
      <c r="K27" s="55"/>
      <c r="L27" s="92" t="s">
        <v>66</v>
      </c>
      <c r="M27" s="52"/>
      <c r="N27" s="7"/>
      <c r="O27" s="76">
        <f t="shared" si="0"/>
        <v>0</v>
      </c>
    </row>
    <row r="28" spans="1:15" x14ac:dyDescent="0.3">
      <c r="A28" s="93">
        <v>6.36</v>
      </c>
      <c r="B28" s="57"/>
      <c r="C28" s="48"/>
      <c r="D28" s="57" t="s">
        <v>16</v>
      </c>
      <c r="E28" s="94">
        <v>0.35</v>
      </c>
      <c r="F28" s="57"/>
      <c r="G28" s="48"/>
      <c r="H28" s="95"/>
      <c r="I28" s="48"/>
      <c r="J28" s="57"/>
      <c r="K28" s="60"/>
      <c r="L28" s="60" t="s">
        <v>15</v>
      </c>
      <c r="M28" s="61">
        <v>1.1200000000000001</v>
      </c>
      <c r="N28" s="10">
        <f>C28+E28+G28+I28+K28+M28</f>
        <v>1.4700000000000002</v>
      </c>
      <c r="O28" s="76">
        <f t="shared" si="0"/>
        <v>6.3651000000000009</v>
      </c>
    </row>
    <row r="29" spans="1:15" ht="21.6" x14ac:dyDescent="0.3">
      <c r="A29" s="96"/>
      <c r="B29" s="85"/>
      <c r="C29" s="56"/>
      <c r="D29" s="85" t="s">
        <v>69</v>
      </c>
      <c r="E29" s="97"/>
      <c r="F29" s="85"/>
      <c r="G29" s="56"/>
      <c r="H29" s="98"/>
      <c r="I29" s="56" t="s">
        <v>68</v>
      </c>
      <c r="J29" s="85" t="s">
        <v>69</v>
      </c>
      <c r="K29" s="86"/>
      <c r="L29" s="86"/>
      <c r="M29" s="47"/>
      <c r="N29" s="16"/>
      <c r="O29" s="76">
        <f t="shared" si="0"/>
        <v>0</v>
      </c>
    </row>
    <row r="30" spans="1:15" x14ac:dyDescent="0.3">
      <c r="A30" s="96">
        <v>9.74</v>
      </c>
      <c r="B30" s="85"/>
      <c r="C30" s="56"/>
      <c r="D30" s="85" t="s">
        <v>15</v>
      </c>
      <c r="E30" s="97">
        <v>1.5</v>
      </c>
      <c r="F30" s="85"/>
      <c r="G30" s="56"/>
      <c r="H30" s="98"/>
      <c r="I30" s="56"/>
      <c r="J30" s="85" t="s">
        <v>16</v>
      </c>
      <c r="K30" s="86">
        <v>0.75</v>
      </c>
      <c r="L30" s="86"/>
      <c r="M30" s="47"/>
      <c r="N30" s="10">
        <f>C30+E30+G30+I30+K30+M30</f>
        <v>2.25</v>
      </c>
      <c r="O30" s="76">
        <f t="shared" si="0"/>
        <v>9.7424999999999997</v>
      </c>
    </row>
    <row r="31" spans="1:15" x14ac:dyDescent="0.3">
      <c r="A31" s="81"/>
      <c r="B31" s="52"/>
      <c r="C31" s="7"/>
      <c r="D31" s="7"/>
      <c r="E31" s="82"/>
      <c r="F31" s="14"/>
      <c r="G31" s="7"/>
      <c r="H31" s="7"/>
      <c r="I31" s="7"/>
      <c r="J31" s="7"/>
      <c r="K31" s="7"/>
      <c r="L31" s="7"/>
      <c r="M31" s="7"/>
      <c r="N31" s="83"/>
    </row>
    <row r="32" spans="1:15" x14ac:dyDescent="0.3">
      <c r="A32" s="84">
        <f>SUM(A3:A31)</f>
        <v>111.85999999999999</v>
      </c>
      <c r="B32" s="48" t="s">
        <v>10</v>
      </c>
      <c r="C32" s="8">
        <f>SUM(C3:C31)</f>
        <v>3.46</v>
      </c>
      <c r="D32" s="17"/>
      <c r="E32" s="17">
        <f>SUM(E3:E31)</f>
        <v>7.12</v>
      </c>
      <c r="F32" s="18"/>
      <c r="G32" s="8">
        <f>SUM(G3:G31)</f>
        <v>3.4400000000000004</v>
      </c>
      <c r="H32" s="8"/>
      <c r="I32" s="8">
        <f>SUM(I3:I31)</f>
        <v>5.43</v>
      </c>
      <c r="J32" s="8"/>
      <c r="K32" s="17">
        <f>SUM(K3:K31)</f>
        <v>3.41</v>
      </c>
      <c r="L32" s="17"/>
      <c r="M32" s="17">
        <f>SUM(M3:M31)</f>
        <v>2.88</v>
      </c>
      <c r="N32" s="19">
        <f>SUM(N3:N31)</f>
        <v>25.740000000000002</v>
      </c>
      <c r="O32" s="76">
        <f>SUM(O4:O31)</f>
        <v>111.45420000000001</v>
      </c>
    </row>
    <row r="33" spans="1:14" x14ac:dyDescent="0.3">
      <c r="A33" s="1"/>
      <c r="B33" s="40"/>
      <c r="C33" s="1"/>
      <c r="D33" s="1"/>
      <c r="E33" s="1"/>
      <c r="F33" s="2"/>
      <c r="G33" s="1"/>
      <c r="H33" s="1"/>
      <c r="I33" s="1"/>
      <c r="J33" s="20"/>
      <c r="K33" s="1"/>
      <c r="L33" s="21">
        <f>N32*4.33</f>
        <v>111.45420000000001</v>
      </c>
      <c r="M33" s="1"/>
      <c r="N33" s="1"/>
    </row>
    <row r="34" spans="1:14" x14ac:dyDescent="0.3">
      <c r="A34" s="1"/>
      <c r="B34" s="40" t="s">
        <v>28</v>
      </c>
      <c r="C34" s="1"/>
      <c r="D34" s="1"/>
      <c r="E34" s="1"/>
      <c r="F34" s="23">
        <v>44804</v>
      </c>
      <c r="G34" s="1"/>
      <c r="H34" s="1" t="s">
        <v>27</v>
      </c>
      <c r="I34" s="1"/>
      <c r="J34" s="20"/>
      <c r="L34" s="21"/>
      <c r="M34" s="21"/>
      <c r="N34" s="1"/>
    </row>
    <row r="35" spans="1:14" x14ac:dyDescent="0.3">
      <c r="A35" s="1"/>
      <c r="B35" s="40" t="s">
        <v>29</v>
      </c>
      <c r="C35" s="1"/>
      <c r="D35" s="1" t="str">
        <f>B1</f>
        <v>FÁTIMA EL KOUY</v>
      </c>
      <c r="E35" s="1"/>
      <c r="F35" s="2"/>
      <c r="G35" s="1"/>
      <c r="H35" s="1"/>
      <c r="I35" s="12">
        <f>N32</f>
        <v>25.740000000000002</v>
      </c>
      <c r="J35" s="1"/>
      <c r="K35" s="1"/>
      <c r="L35" s="1"/>
      <c r="M35" s="1"/>
      <c r="N35" s="1"/>
    </row>
  </sheetData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5" workbookViewId="0">
      <selection activeCell="I35" sqref="I35"/>
    </sheetView>
  </sheetViews>
  <sheetFormatPr baseColWidth="10" defaultRowHeight="14.4" x14ac:dyDescent="0.3"/>
  <cols>
    <col min="1" max="1" width="6.44140625" customWidth="1"/>
    <col min="2" max="2" width="13" customWidth="1"/>
    <col min="3" max="3" width="7.6640625" customWidth="1"/>
    <col min="5" max="5" width="6.6640625" customWidth="1"/>
    <col min="7" max="7" width="6.33203125" customWidth="1"/>
    <col min="9" max="9" width="6.88671875" customWidth="1"/>
    <col min="10" max="10" width="13.88671875" customWidth="1"/>
    <col min="11" max="11" width="8" customWidth="1"/>
    <col min="13" max="13" width="8.5546875" customWidth="1"/>
    <col min="14" max="14" width="7.109375" customWidth="1"/>
  </cols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41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4.6" x14ac:dyDescent="0.3">
      <c r="A3" s="99"/>
      <c r="B3" s="100" t="s">
        <v>71</v>
      </c>
      <c r="C3" s="107"/>
      <c r="D3" s="101"/>
      <c r="E3" s="107"/>
      <c r="F3" s="102" t="s">
        <v>71</v>
      </c>
      <c r="G3" s="107"/>
      <c r="H3" s="101"/>
      <c r="I3" s="107"/>
      <c r="J3" s="101" t="s">
        <v>71</v>
      </c>
      <c r="K3" s="107"/>
      <c r="L3" s="101"/>
      <c r="M3" s="107"/>
      <c r="N3" s="107"/>
    </row>
    <row r="4" spans="1:14" x14ac:dyDescent="0.3">
      <c r="A4" s="103">
        <v>4</v>
      </c>
      <c r="B4" s="104" t="s">
        <v>16</v>
      </c>
      <c r="C4" s="108">
        <v>0.2</v>
      </c>
      <c r="D4" s="105"/>
      <c r="E4" s="108"/>
      <c r="F4" s="106" t="s">
        <v>15</v>
      </c>
      <c r="G4" s="108">
        <v>0.52</v>
      </c>
      <c r="H4" s="105"/>
      <c r="I4" s="108"/>
      <c r="J4" s="105" t="s">
        <v>16</v>
      </c>
      <c r="K4" s="108">
        <v>0.2</v>
      </c>
      <c r="L4" s="105"/>
      <c r="M4" s="108"/>
      <c r="N4" s="108">
        <v>0.92</v>
      </c>
    </row>
    <row r="5" spans="1:14" x14ac:dyDescent="0.3">
      <c r="A5" s="39"/>
      <c r="B5" s="42"/>
      <c r="C5" s="109"/>
      <c r="D5" s="6"/>
      <c r="E5" s="109"/>
      <c r="F5" s="6"/>
      <c r="G5" s="109"/>
      <c r="H5" s="6" t="s">
        <v>11</v>
      </c>
      <c r="I5" s="109"/>
      <c r="J5" s="6"/>
      <c r="K5" s="109"/>
      <c r="L5" s="6"/>
      <c r="M5" s="109"/>
      <c r="N5" s="109"/>
    </row>
    <row r="6" spans="1:14" ht="24.6" x14ac:dyDescent="0.3">
      <c r="A6" s="8">
        <v>2.58</v>
      </c>
      <c r="B6" s="43"/>
      <c r="C6" s="110"/>
      <c r="D6" s="10"/>
      <c r="E6" s="115"/>
      <c r="F6" s="9"/>
      <c r="G6" s="110"/>
      <c r="H6" s="9" t="s">
        <v>12</v>
      </c>
      <c r="I6" s="110">
        <v>0.59</v>
      </c>
      <c r="J6" s="10"/>
      <c r="K6" s="115"/>
      <c r="L6" s="10"/>
      <c r="M6" s="110"/>
      <c r="N6" s="110">
        <f>C6+E6+G6+I6+K6</f>
        <v>0.59</v>
      </c>
    </row>
    <row r="7" spans="1:14" x14ac:dyDescent="0.3">
      <c r="A7" s="5"/>
      <c r="B7" s="42" t="s">
        <v>13</v>
      </c>
      <c r="C7" s="111"/>
      <c r="D7" s="13"/>
      <c r="E7" s="111"/>
      <c r="F7" s="6" t="s">
        <v>13</v>
      </c>
      <c r="G7" s="111"/>
      <c r="H7" s="6"/>
      <c r="I7" s="116"/>
      <c r="J7" s="6" t="s">
        <v>13</v>
      </c>
      <c r="K7" s="111"/>
      <c r="L7" s="7"/>
      <c r="M7" s="111"/>
      <c r="N7" s="111"/>
    </row>
    <row r="8" spans="1:14" ht="21.6" x14ac:dyDescent="0.3">
      <c r="A8" s="8">
        <v>8</v>
      </c>
      <c r="B8" s="43" t="s">
        <v>14</v>
      </c>
      <c r="C8" s="110">
        <v>0.51</v>
      </c>
      <c r="D8" s="10"/>
      <c r="E8" s="115"/>
      <c r="F8" s="9" t="s">
        <v>15</v>
      </c>
      <c r="G8" s="110">
        <v>1</v>
      </c>
      <c r="H8" s="10"/>
      <c r="I8" s="110"/>
      <c r="J8" s="10" t="s">
        <v>16</v>
      </c>
      <c r="K8" s="110">
        <v>0.33</v>
      </c>
      <c r="L8" s="10"/>
      <c r="M8" s="110"/>
      <c r="N8" s="110">
        <f>C8+E8+G8+I8+K8+M8</f>
        <v>1.84</v>
      </c>
    </row>
    <row r="9" spans="1:14" x14ac:dyDescent="0.3">
      <c r="A9" s="5"/>
      <c r="B9" s="42" t="s">
        <v>17</v>
      </c>
      <c r="C9" s="111"/>
      <c r="D9" s="7" t="s">
        <v>17</v>
      </c>
      <c r="E9" s="116"/>
      <c r="F9" s="14" t="s">
        <v>17</v>
      </c>
      <c r="G9" s="116"/>
      <c r="H9" s="6" t="s">
        <v>17</v>
      </c>
      <c r="I9" s="111"/>
      <c r="J9" s="7" t="s">
        <v>17</v>
      </c>
      <c r="K9" s="116"/>
      <c r="L9" s="7" t="s">
        <v>17</v>
      </c>
      <c r="M9" s="116"/>
      <c r="N9" s="111"/>
    </row>
    <row r="10" spans="1:14" ht="24.6" x14ac:dyDescent="0.3">
      <c r="A10" s="8">
        <v>22</v>
      </c>
      <c r="B10" s="43" t="s">
        <v>18</v>
      </c>
      <c r="C10" s="110">
        <v>1.25</v>
      </c>
      <c r="D10" s="9" t="s">
        <v>19</v>
      </c>
      <c r="E10" s="117">
        <v>1.59</v>
      </c>
      <c r="F10" s="9" t="s">
        <v>16</v>
      </c>
      <c r="G10" s="117">
        <v>0.33</v>
      </c>
      <c r="H10" s="9" t="s">
        <v>18</v>
      </c>
      <c r="I10" s="110">
        <v>1.25</v>
      </c>
      <c r="J10" s="9" t="s">
        <v>16</v>
      </c>
      <c r="K10" s="117">
        <v>0.33</v>
      </c>
      <c r="L10" s="9" t="s">
        <v>16</v>
      </c>
      <c r="M10" s="117">
        <v>0.33</v>
      </c>
      <c r="N10" s="110">
        <f>C10+E10+G10+I10+K10+M10</f>
        <v>5.08</v>
      </c>
    </row>
    <row r="11" spans="1:14" x14ac:dyDescent="0.3">
      <c r="A11" s="5"/>
      <c r="B11" s="42" t="s">
        <v>20</v>
      </c>
      <c r="C11" s="111"/>
      <c r="D11" s="13"/>
      <c r="E11" s="111"/>
      <c r="F11" s="6" t="s">
        <v>20</v>
      </c>
      <c r="G11" s="111"/>
      <c r="H11" s="6"/>
      <c r="I11" s="116"/>
      <c r="J11" s="6" t="s">
        <v>20</v>
      </c>
      <c r="K11" s="111"/>
      <c r="L11" s="13"/>
      <c r="M11" s="111"/>
      <c r="N11" s="111"/>
    </row>
    <row r="12" spans="1:14" x14ac:dyDescent="0.3">
      <c r="A12" s="8">
        <v>9</v>
      </c>
      <c r="B12" s="43" t="s">
        <v>16</v>
      </c>
      <c r="C12" s="110">
        <v>0.25</v>
      </c>
      <c r="D12" s="10"/>
      <c r="E12" s="115"/>
      <c r="F12" s="9" t="s">
        <v>15</v>
      </c>
      <c r="G12" s="110">
        <v>1.32</v>
      </c>
      <c r="H12" s="10"/>
      <c r="I12" s="110"/>
      <c r="J12" s="10" t="s">
        <v>21</v>
      </c>
      <c r="K12" s="115">
        <v>0.5</v>
      </c>
      <c r="L12" s="10"/>
      <c r="M12" s="110"/>
      <c r="N12" s="110">
        <f>C12+E12+G12+I12+K12+M12</f>
        <v>2.0700000000000003</v>
      </c>
    </row>
    <row r="13" spans="1:14" x14ac:dyDescent="0.3">
      <c r="A13" s="5"/>
      <c r="B13" s="42" t="s">
        <v>22</v>
      </c>
      <c r="C13" s="111"/>
      <c r="D13" s="7"/>
      <c r="E13" s="116"/>
      <c r="F13" s="14"/>
      <c r="G13" s="116"/>
      <c r="H13" s="6" t="s">
        <v>22</v>
      </c>
      <c r="I13" s="111"/>
      <c r="J13" s="7"/>
      <c r="K13" s="116"/>
      <c r="L13" s="7"/>
      <c r="M13" s="116"/>
      <c r="N13" s="111"/>
    </row>
    <row r="14" spans="1:14" x14ac:dyDescent="0.3">
      <c r="A14" s="8">
        <v>8</v>
      </c>
      <c r="B14" s="43" t="s">
        <v>16</v>
      </c>
      <c r="C14" s="110">
        <v>0.25</v>
      </c>
      <c r="D14" s="9"/>
      <c r="E14" s="117"/>
      <c r="F14" s="9"/>
      <c r="G14" s="117"/>
      <c r="H14" s="9" t="s">
        <v>23</v>
      </c>
      <c r="I14" s="110">
        <v>1.59</v>
      </c>
      <c r="J14" s="9"/>
      <c r="K14" s="117"/>
      <c r="L14" s="9"/>
      <c r="M14" s="117"/>
      <c r="N14" s="110">
        <f t="shared" ref="N14:N16" si="0">C14+E14+G14+I14+K14+M14</f>
        <v>1.84</v>
      </c>
    </row>
    <row r="15" spans="1:14" ht="24.6" x14ac:dyDescent="0.3">
      <c r="A15" s="5"/>
      <c r="B15" s="40"/>
      <c r="C15" s="111"/>
      <c r="D15" s="6" t="s">
        <v>24</v>
      </c>
      <c r="E15" s="116"/>
      <c r="F15" s="14"/>
      <c r="G15" s="116"/>
      <c r="H15" s="6"/>
      <c r="I15" s="111"/>
      <c r="J15" s="6" t="s">
        <v>24</v>
      </c>
      <c r="K15" s="116"/>
      <c r="L15" s="7"/>
      <c r="M15" s="116"/>
      <c r="N15" s="111"/>
    </row>
    <row r="16" spans="1:14" x14ac:dyDescent="0.3">
      <c r="A16" s="8">
        <v>5.32</v>
      </c>
      <c r="B16" s="43"/>
      <c r="C16" s="110"/>
      <c r="D16" s="9" t="s">
        <v>15</v>
      </c>
      <c r="E16" s="117">
        <v>0.97</v>
      </c>
      <c r="F16" s="9"/>
      <c r="G16" s="117"/>
      <c r="H16" s="9"/>
      <c r="I16" s="110"/>
      <c r="J16" s="9" t="s">
        <v>16</v>
      </c>
      <c r="K16" s="117">
        <v>0.25</v>
      </c>
      <c r="L16" s="9"/>
      <c r="M16" s="117"/>
      <c r="N16" s="110">
        <f t="shared" si="0"/>
        <v>1.22</v>
      </c>
    </row>
    <row r="17" spans="1:14" ht="24.6" x14ac:dyDescent="0.3">
      <c r="A17" s="5"/>
      <c r="B17" s="42"/>
      <c r="C17" s="111"/>
      <c r="D17" s="6" t="s">
        <v>25</v>
      </c>
      <c r="E17" s="111"/>
      <c r="F17" s="6"/>
      <c r="G17" s="111"/>
      <c r="H17" s="6"/>
      <c r="I17" s="111"/>
      <c r="J17" s="6"/>
      <c r="K17" s="111"/>
      <c r="L17" s="6" t="s">
        <v>25</v>
      </c>
      <c r="M17" s="111"/>
      <c r="N17" s="111"/>
    </row>
    <row r="18" spans="1:14" x14ac:dyDescent="0.3">
      <c r="A18" s="8">
        <v>5.14</v>
      </c>
      <c r="B18" s="43"/>
      <c r="C18" s="110"/>
      <c r="D18" s="10" t="s">
        <v>16</v>
      </c>
      <c r="E18" s="115">
        <v>0.33</v>
      </c>
      <c r="F18" s="9"/>
      <c r="G18" s="110"/>
      <c r="H18" s="9"/>
      <c r="I18" s="110"/>
      <c r="J18" s="10"/>
      <c r="K18" s="115"/>
      <c r="L18" s="10" t="s">
        <v>26</v>
      </c>
      <c r="M18" s="110">
        <v>0.85</v>
      </c>
      <c r="N18" s="110">
        <f>C18+E18+G18+I18+K18+M18</f>
        <v>1.18</v>
      </c>
    </row>
    <row r="19" spans="1:14" x14ac:dyDescent="0.3">
      <c r="A19" s="5"/>
      <c r="B19" s="44"/>
      <c r="C19" s="109"/>
      <c r="D19" s="16" t="s">
        <v>40</v>
      </c>
      <c r="E19" s="118"/>
      <c r="F19" s="35"/>
      <c r="G19" s="109"/>
      <c r="H19" s="35"/>
      <c r="I19" s="109"/>
      <c r="J19" s="16"/>
      <c r="K19" s="126"/>
      <c r="L19" s="16" t="s">
        <v>41</v>
      </c>
      <c r="M19" s="109"/>
      <c r="N19" s="111"/>
    </row>
    <row r="20" spans="1:14" x14ac:dyDescent="0.3">
      <c r="A20" s="8">
        <v>4.18</v>
      </c>
      <c r="B20" s="43"/>
      <c r="C20" s="110"/>
      <c r="D20" s="10" t="s">
        <v>15</v>
      </c>
      <c r="E20" s="119">
        <v>0.71</v>
      </c>
      <c r="F20" s="9"/>
      <c r="G20" s="110"/>
      <c r="H20" s="9"/>
      <c r="I20" s="110"/>
      <c r="J20" s="10"/>
      <c r="K20" s="115"/>
      <c r="L20" s="10" t="s">
        <v>42</v>
      </c>
      <c r="M20" s="110">
        <v>0.25</v>
      </c>
      <c r="N20" s="110">
        <f>M20+E20</f>
        <v>0.96</v>
      </c>
    </row>
    <row r="21" spans="1:14" x14ac:dyDescent="0.3">
      <c r="A21" s="39"/>
      <c r="B21" s="44"/>
      <c r="C21" s="109"/>
      <c r="D21" s="16"/>
      <c r="E21" s="118"/>
      <c r="F21" s="35"/>
      <c r="G21" s="109"/>
      <c r="H21" s="35" t="s">
        <v>30</v>
      </c>
      <c r="I21" s="109"/>
      <c r="J21" s="16"/>
      <c r="K21" s="126"/>
      <c r="L21" s="16"/>
      <c r="M21" s="109"/>
      <c r="N21" s="109"/>
    </row>
    <row r="22" spans="1:14" x14ac:dyDescent="0.3">
      <c r="A22" s="8">
        <v>3.5</v>
      </c>
      <c r="B22" s="43"/>
      <c r="C22" s="110"/>
      <c r="D22" s="10"/>
      <c r="E22" s="115"/>
      <c r="F22" s="9"/>
      <c r="G22" s="110"/>
      <c r="H22" s="9" t="s">
        <v>15</v>
      </c>
      <c r="I22" s="110">
        <v>0.8</v>
      </c>
      <c r="J22" s="10"/>
      <c r="K22" s="115"/>
      <c r="L22" s="10"/>
      <c r="M22" s="110"/>
      <c r="N22" s="110">
        <f>C22+E22+G22+I22+K22+M22</f>
        <v>0.8</v>
      </c>
    </row>
    <row r="23" spans="1:14" ht="36.6" x14ac:dyDescent="0.3">
      <c r="A23" s="5"/>
      <c r="B23" s="42"/>
      <c r="C23" s="109"/>
      <c r="D23" s="6" t="s">
        <v>44</v>
      </c>
      <c r="E23" s="120"/>
      <c r="F23" s="6"/>
      <c r="G23" s="109"/>
      <c r="H23" s="16"/>
      <c r="I23" s="109"/>
      <c r="J23" s="6" t="s">
        <v>45</v>
      </c>
      <c r="K23" s="111"/>
      <c r="L23" s="7"/>
      <c r="M23" s="111"/>
      <c r="N23" s="111"/>
    </row>
    <row r="24" spans="1:14" x14ac:dyDescent="0.3">
      <c r="A24" s="8">
        <v>4</v>
      </c>
      <c r="B24" s="45"/>
      <c r="C24" s="110"/>
      <c r="D24" s="46" t="s">
        <v>15</v>
      </c>
      <c r="E24" s="117">
        <v>0.67</v>
      </c>
      <c r="F24" s="46"/>
      <c r="G24" s="110"/>
      <c r="H24" s="10"/>
      <c r="I24" s="110"/>
      <c r="J24" s="46" t="s">
        <v>16</v>
      </c>
      <c r="K24" s="110">
        <v>0.25</v>
      </c>
      <c r="L24" s="9"/>
      <c r="M24" s="110"/>
      <c r="N24" s="110">
        <f>C24+E24+G24+I24+K24+M24</f>
        <v>0.92</v>
      </c>
    </row>
    <row r="25" spans="1:14" ht="24.6" x14ac:dyDescent="0.3">
      <c r="A25" s="5"/>
      <c r="B25" s="42"/>
      <c r="C25" s="109"/>
      <c r="D25" s="6"/>
      <c r="E25" s="120"/>
      <c r="F25" s="6" t="s">
        <v>60</v>
      </c>
      <c r="G25" s="120"/>
      <c r="H25" s="6"/>
      <c r="I25" s="120"/>
      <c r="J25" s="6"/>
      <c r="K25" s="120"/>
      <c r="L25" s="7"/>
      <c r="M25" s="111"/>
      <c r="N25" s="111"/>
    </row>
    <row r="26" spans="1:14" x14ac:dyDescent="0.3">
      <c r="A26" s="8">
        <v>2</v>
      </c>
      <c r="B26" s="45"/>
      <c r="C26" s="110"/>
      <c r="D26" s="46"/>
      <c r="E26" s="117"/>
      <c r="F26" s="46" t="s">
        <v>15</v>
      </c>
      <c r="G26" s="117">
        <v>0.46</v>
      </c>
      <c r="H26" s="46"/>
      <c r="I26" s="117"/>
      <c r="J26" s="46"/>
      <c r="K26" s="117"/>
      <c r="L26" s="9"/>
      <c r="M26" s="110"/>
      <c r="N26" s="110">
        <f>C26+E26+G26+I26+K26+M26</f>
        <v>0.46</v>
      </c>
    </row>
    <row r="27" spans="1:14" x14ac:dyDescent="0.3">
      <c r="A27" s="51"/>
      <c r="B27" s="52" t="s">
        <v>50</v>
      </c>
      <c r="C27" s="112"/>
      <c r="D27" s="52" t="s">
        <v>50</v>
      </c>
      <c r="E27" s="112"/>
      <c r="F27" s="53" t="s">
        <v>50</v>
      </c>
      <c r="G27" s="112"/>
      <c r="H27" s="54" t="s">
        <v>50</v>
      </c>
      <c r="I27" s="112"/>
      <c r="J27" s="52" t="s">
        <v>50</v>
      </c>
      <c r="K27" s="112"/>
      <c r="L27" s="55" t="s">
        <v>50</v>
      </c>
      <c r="M27" s="112"/>
      <c r="N27" s="109"/>
    </row>
    <row r="28" spans="1:14" ht="21.6" x14ac:dyDescent="0.3">
      <c r="A28" s="56">
        <v>22.04</v>
      </c>
      <c r="B28" s="85" t="s">
        <v>51</v>
      </c>
      <c r="C28" s="113">
        <v>1.2</v>
      </c>
      <c r="D28" s="85" t="s">
        <v>52</v>
      </c>
      <c r="E28" s="121">
        <v>1</v>
      </c>
      <c r="F28" s="85" t="s">
        <v>16</v>
      </c>
      <c r="G28" s="113">
        <v>0.33</v>
      </c>
      <c r="H28" s="59" t="s">
        <v>51</v>
      </c>
      <c r="I28" s="113">
        <v>1.2</v>
      </c>
      <c r="J28" s="85" t="s">
        <v>19</v>
      </c>
      <c r="K28" s="113">
        <v>1</v>
      </c>
      <c r="L28" s="86" t="s">
        <v>16</v>
      </c>
      <c r="M28" s="113">
        <v>0.33</v>
      </c>
      <c r="N28" s="109">
        <f>C28+E28+G28+I28+K28+M28</f>
        <v>5.0600000000000005</v>
      </c>
    </row>
    <row r="29" spans="1:14" ht="21.6" x14ac:dyDescent="0.3">
      <c r="A29" s="88"/>
      <c r="B29" s="89"/>
      <c r="C29" s="112"/>
      <c r="D29" s="89" t="s">
        <v>66</v>
      </c>
      <c r="E29" s="122"/>
      <c r="F29" s="89"/>
      <c r="G29" s="112"/>
      <c r="H29" s="91"/>
      <c r="I29" s="112"/>
      <c r="J29" s="89"/>
      <c r="K29" s="112"/>
      <c r="L29" s="92" t="s">
        <v>66</v>
      </c>
      <c r="M29" s="112"/>
      <c r="N29" s="111"/>
    </row>
    <row r="30" spans="1:14" x14ac:dyDescent="0.3">
      <c r="A30" s="93">
        <v>6.36</v>
      </c>
      <c r="B30" s="57"/>
      <c r="C30" s="114"/>
      <c r="D30" s="57" t="s">
        <v>16</v>
      </c>
      <c r="E30" s="123">
        <v>0.35</v>
      </c>
      <c r="F30" s="57"/>
      <c r="G30" s="114"/>
      <c r="H30" s="95"/>
      <c r="I30" s="114"/>
      <c r="J30" s="57"/>
      <c r="K30" s="114"/>
      <c r="L30" s="60" t="s">
        <v>15</v>
      </c>
      <c r="M30" s="114">
        <v>1.1200000000000001</v>
      </c>
      <c r="N30" s="110">
        <f>C30+E30+G30+I30+K30+M30</f>
        <v>1.4700000000000002</v>
      </c>
    </row>
    <row r="31" spans="1:14" ht="21.6" x14ac:dyDescent="0.3">
      <c r="A31" s="96"/>
      <c r="B31" s="85"/>
      <c r="C31" s="113"/>
      <c r="D31" s="85" t="s">
        <v>69</v>
      </c>
      <c r="E31" s="124"/>
      <c r="F31" s="85"/>
      <c r="G31" s="113"/>
      <c r="H31" s="98"/>
      <c r="I31" s="113" t="s">
        <v>68</v>
      </c>
      <c r="J31" s="85" t="s">
        <v>69</v>
      </c>
      <c r="K31" s="113"/>
      <c r="L31" s="86"/>
      <c r="M31" s="113"/>
      <c r="N31" s="109"/>
    </row>
    <row r="32" spans="1:14" x14ac:dyDescent="0.3">
      <c r="A32" s="96">
        <v>9.74</v>
      </c>
      <c r="B32" s="85"/>
      <c r="C32" s="113"/>
      <c r="D32" s="85" t="s">
        <v>15</v>
      </c>
      <c r="E32" s="124">
        <v>1.5</v>
      </c>
      <c r="F32" s="85"/>
      <c r="G32" s="113"/>
      <c r="H32" s="98"/>
      <c r="I32" s="113"/>
      <c r="J32" s="85" t="s">
        <v>16</v>
      </c>
      <c r="K32" s="113">
        <v>0.75</v>
      </c>
      <c r="L32" s="86"/>
      <c r="M32" s="113"/>
      <c r="N32" s="110">
        <f>C32+E32+G32+I32+K32+M32</f>
        <v>2.25</v>
      </c>
    </row>
    <row r="33" spans="1:14" x14ac:dyDescent="0.3">
      <c r="A33" s="81"/>
      <c r="B33" s="52"/>
      <c r="C33" s="7"/>
      <c r="D33" s="7"/>
      <c r="E33" s="82"/>
      <c r="F33" s="14"/>
      <c r="G33" s="111"/>
      <c r="H33" s="7"/>
      <c r="I33" s="7"/>
      <c r="J33" s="7"/>
      <c r="K33" s="7"/>
      <c r="L33" s="7"/>
      <c r="M33" s="111"/>
      <c r="N33" s="127"/>
    </row>
    <row r="34" spans="1:14" x14ac:dyDescent="0.3">
      <c r="A34" s="84">
        <f>SUM(A3:A33)</f>
        <v>115.85999999999999</v>
      </c>
      <c r="B34" s="48" t="s">
        <v>10</v>
      </c>
      <c r="C34" s="8">
        <f>SUM(C3:C33)</f>
        <v>3.66</v>
      </c>
      <c r="D34" s="17"/>
      <c r="E34" s="125">
        <f>SUM(E5:E33)</f>
        <v>7.12</v>
      </c>
      <c r="F34" s="18"/>
      <c r="G34" s="110">
        <f>SUM(G3:G33)</f>
        <v>3.96</v>
      </c>
      <c r="H34" s="8"/>
      <c r="I34" s="8">
        <f>SUM(I5:I33)</f>
        <v>5.43</v>
      </c>
      <c r="J34" s="8"/>
      <c r="K34" s="17">
        <f>SUM(K3:K33)</f>
        <v>3.6100000000000003</v>
      </c>
      <c r="L34" s="17"/>
      <c r="M34" s="125">
        <f>SUM(M5:M33)</f>
        <v>2.88</v>
      </c>
      <c r="N34" s="19">
        <f>SUM(N3:N33)</f>
        <v>26.660000000000004</v>
      </c>
    </row>
    <row r="35" spans="1:14" x14ac:dyDescent="0.3">
      <c r="A35" s="1"/>
      <c r="B35" s="40"/>
      <c r="C35" s="1"/>
      <c r="D35" s="1"/>
      <c r="E35" s="1"/>
      <c r="F35" s="2"/>
      <c r="G35" s="1"/>
      <c r="H35" s="1"/>
      <c r="I35" s="1"/>
      <c r="J35" s="20"/>
      <c r="K35" s="1"/>
      <c r="L35" s="21">
        <f>N34*4.33</f>
        <v>115.43780000000002</v>
      </c>
      <c r="M35" s="1"/>
      <c r="N35" s="1"/>
    </row>
    <row r="36" spans="1:14" x14ac:dyDescent="0.3">
      <c r="A36" s="1"/>
      <c r="B36" s="40" t="s">
        <v>28</v>
      </c>
      <c r="C36" s="1"/>
      <c r="D36" s="1"/>
      <c r="E36" s="1"/>
      <c r="F36" s="23">
        <v>44789</v>
      </c>
      <c r="G36" s="1"/>
      <c r="H36" s="1" t="s">
        <v>27</v>
      </c>
      <c r="I36" s="1"/>
      <c r="J36" s="20"/>
      <c r="L36" s="21"/>
      <c r="M36" s="21"/>
      <c r="N36" s="1"/>
    </row>
    <row r="37" spans="1:14" x14ac:dyDescent="0.3">
      <c r="A37" s="1"/>
      <c r="B37" s="40" t="s">
        <v>29</v>
      </c>
      <c r="C37" s="1"/>
      <c r="D37" s="1" t="str">
        <f>B1</f>
        <v>FÁTIMA EL KOUY</v>
      </c>
      <c r="E37" s="1"/>
      <c r="F37" s="2"/>
      <c r="G37" s="1"/>
      <c r="H37" s="1"/>
      <c r="I37" s="12">
        <f>N34</f>
        <v>26.660000000000004</v>
      </c>
      <c r="J37" s="1"/>
      <c r="K37" s="1"/>
      <c r="L37" s="1"/>
      <c r="M37" s="1"/>
      <c r="N37" s="1"/>
    </row>
    <row r="39" spans="1:14" x14ac:dyDescent="0.3">
      <c r="F39" t="s">
        <v>72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sqref="A1:N35"/>
    </sheetView>
  </sheetViews>
  <sheetFormatPr baseColWidth="10" defaultRowHeight="14.4" x14ac:dyDescent="0.3"/>
  <cols>
    <col min="1" max="1" width="6" customWidth="1"/>
    <col min="2" max="2" width="14.44140625" customWidth="1"/>
    <col min="3" max="3" width="4.109375" customWidth="1"/>
    <col min="4" max="4" width="20.33203125" customWidth="1"/>
    <col min="5" max="5" width="4.44140625" customWidth="1"/>
    <col min="6" max="6" width="14.44140625" customWidth="1"/>
    <col min="7" max="7" width="4.44140625" customWidth="1"/>
    <col min="8" max="8" width="17.5546875" customWidth="1"/>
    <col min="9" max="9" width="4.5546875" customWidth="1"/>
    <col min="10" max="10" width="21.6640625" customWidth="1"/>
    <col min="11" max="11" width="4.33203125" customWidth="1"/>
    <col min="12" max="12" width="17.44140625" customWidth="1"/>
    <col min="13" max="13" width="5" customWidth="1"/>
    <col min="14" max="14" width="5.6640625" customWidth="1"/>
  </cols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41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1.25" customHeight="1" x14ac:dyDescent="0.3">
      <c r="A3" s="5"/>
      <c r="B3" s="42"/>
      <c r="C3" s="7"/>
      <c r="D3" s="6"/>
      <c r="E3" s="7"/>
      <c r="F3" s="6"/>
      <c r="G3" s="7"/>
      <c r="H3" s="6" t="s">
        <v>11</v>
      </c>
      <c r="I3" s="7"/>
      <c r="J3" s="6"/>
      <c r="K3" s="7"/>
      <c r="L3" s="6"/>
      <c r="M3" s="7"/>
      <c r="N3" s="7"/>
    </row>
    <row r="4" spans="1:14" ht="13.5" customHeight="1" x14ac:dyDescent="0.3">
      <c r="A4" s="8">
        <v>2.58</v>
      </c>
      <c r="B4" s="43"/>
      <c r="C4" s="10"/>
      <c r="D4" s="10"/>
      <c r="E4" s="11"/>
      <c r="F4" s="9"/>
      <c r="G4" s="10"/>
      <c r="H4" s="9" t="s">
        <v>12</v>
      </c>
      <c r="I4" s="10">
        <v>0.59</v>
      </c>
      <c r="J4" s="10"/>
      <c r="K4" s="11"/>
      <c r="L4" s="10"/>
      <c r="M4" s="10"/>
      <c r="N4" s="10">
        <f>C4+E4+G4+I4+K4</f>
        <v>0.59</v>
      </c>
    </row>
    <row r="5" spans="1:14" x14ac:dyDescent="0.3">
      <c r="A5" s="5"/>
      <c r="B5" s="42" t="s">
        <v>13</v>
      </c>
      <c r="C5" s="7"/>
      <c r="D5" s="13"/>
      <c r="E5" s="7"/>
      <c r="F5" s="6" t="s">
        <v>13</v>
      </c>
      <c r="G5" s="7"/>
      <c r="H5" s="6"/>
      <c r="I5" s="14"/>
      <c r="J5" s="6" t="s">
        <v>13</v>
      </c>
      <c r="K5" s="7"/>
      <c r="L5" s="7"/>
      <c r="M5" s="7"/>
      <c r="N5" s="7"/>
    </row>
    <row r="6" spans="1:14" ht="21.6" x14ac:dyDescent="0.3">
      <c r="A6" s="8">
        <v>8</v>
      </c>
      <c r="B6" s="43" t="s">
        <v>14</v>
      </c>
      <c r="C6" s="10">
        <v>0.51</v>
      </c>
      <c r="D6" s="10"/>
      <c r="E6" s="11"/>
      <c r="F6" s="9" t="s">
        <v>15</v>
      </c>
      <c r="G6" s="10">
        <v>1</v>
      </c>
      <c r="H6" s="10"/>
      <c r="I6" s="10"/>
      <c r="J6" s="10" t="s">
        <v>16</v>
      </c>
      <c r="K6" s="10">
        <v>0.33</v>
      </c>
      <c r="L6" s="10"/>
      <c r="M6" s="10"/>
      <c r="N6" s="10">
        <f>C6+E6+G6+I6+K6+M6</f>
        <v>1.84</v>
      </c>
    </row>
    <row r="7" spans="1:14" x14ac:dyDescent="0.3">
      <c r="A7" s="5"/>
      <c r="B7" s="42" t="s">
        <v>17</v>
      </c>
      <c r="C7" s="7"/>
      <c r="D7" s="7" t="s">
        <v>17</v>
      </c>
      <c r="E7" s="14"/>
      <c r="F7" s="14" t="s">
        <v>17</v>
      </c>
      <c r="G7" s="14"/>
      <c r="H7" s="6" t="s">
        <v>17</v>
      </c>
      <c r="I7" s="7"/>
      <c r="J7" s="7" t="s">
        <v>17</v>
      </c>
      <c r="K7" s="14"/>
      <c r="L7" s="7" t="s">
        <v>17</v>
      </c>
      <c r="M7" s="14"/>
      <c r="N7" s="7"/>
    </row>
    <row r="8" spans="1:14" ht="14.25" customHeight="1" x14ac:dyDescent="0.3">
      <c r="A8" s="8">
        <v>22</v>
      </c>
      <c r="B8" s="43" t="s">
        <v>18</v>
      </c>
      <c r="C8" s="10">
        <v>1.25</v>
      </c>
      <c r="D8" s="9" t="s">
        <v>19</v>
      </c>
      <c r="E8" s="9">
        <v>1.59</v>
      </c>
      <c r="F8" s="9" t="s">
        <v>16</v>
      </c>
      <c r="G8" s="9">
        <v>0.33</v>
      </c>
      <c r="H8" s="9" t="s">
        <v>18</v>
      </c>
      <c r="I8" s="10">
        <v>1.25</v>
      </c>
      <c r="J8" s="9" t="s">
        <v>16</v>
      </c>
      <c r="K8" s="9">
        <v>0.33</v>
      </c>
      <c r="L8" s="9" t="s">
        <v>16</v>
      </c>
      <c r="M8" s="9">
        <v>0.33</v>
      </c>
      <c r="N8" s="10">
        <f>C8+E8+G8+I8+K8+M8</f>
        <v>5.08</v>
      </c>
    </row>
    <row r="9" spans="1:14" x14ac:dyDescent="0.3">
      <c r="A9" s="5"/>
      <c r="B9" s="42" t="s">
        <v>20</v>
      </c>
      <c r="C9" s="7"/>
      <c r="D9" s="13"/>
      <c r="E9" s="7"/>
      <c r="F9" s="6" t="s">
        <v>20</v>
      </c>
      <c r="G9" s="7"/>
      <c r="H9" s="6"/>
      <c r="I9" s="14"/>
      <c r="J9" s="6" t="s">
        <v>20</v>
      </c>
      <c r="K9" s="7"/>
      <c r="L9" s="13"/>
      <c r="M9" s="7"/>
      <c r="N9" s="7"/>
    </row>
    <row r="10" spans="1:14" x14ac:dyDescent="0.3">
      <c r="A10" s="8">
        <v>9</v>
      </c>
      <c r="B10" s="43" t="s">
        <v>16</v>
      </c>
      <c r="C10" s="10">
        <v>0.25</v>
      </c>
      <c r="D10" s="10"/>
      <c r="E10" s="11"/>
      <c r="F10" s="9" t="s">
        <v>15</v>
      </c>
      <c r="G10" s="10">
        <v>1.32</v>
      </c>
      <c r="H10" s="10"/>
      <c r="I10" s="10"/>
      <c r="J10" s="10" t="s">
        <v>21</v>
      </c>
      <c r="K10" s="11">
        <v>0.5</v>
      </c>
      <c r="L10" s="10"/>
      <c r="M10" s="10"/>
      <c r="N10" s="10">
        <f>C10+E10+G10+I10+K10+M10</f>
        <v>2.0700000000000003</v>
      </c>
    </row>
    <row r="11" spans="1:14" x14ac:dyDescent="0.3">
      <c r="A11" s="5"/>
      <c r="B11" s="42" t="s">
        <v>22</v>
      </c>
      <c r="C11" s="7"/>
      <c r="D11" s="7"/>
      <c r="E11" s="14"/>
      <c r="F11" s="14"/>
      <c r="G11" s="14"/>
      <c r="H11" s="6" t="s">
        <v>22</v>
      </c>
      <c r="I11" s="7"/>
      <c r="J11" s="7"/>
      <c r="K11" s="14"/>
      <c r="L11" s="7"/>
      <c r="M11" s="14"/>
      <c r="N11" s="7"/>
    </row>
    <row r="12" spans="1:14" x14ac:dyDescent="0.3">
      <c r="A12" s="8">
        <v>8</v>
      </c>
      <c r="B12" s="43" t="s">
        <v>16</v>
      </c>
      <c r="C12" s="10">
        <v>0.25</v>
      </c>
      <c r="D12" s="9"/>
      <c r="E12" s="9"/>
      <c r="F12" s="9"/>
      <c r="G12" s="9"/>
      <c r="H12" s="9" t="s">
        <v>23</v>
      </c>
      <c r="I12" s="10">
        <v>1.59</v>
      </c>
      <c r="J12" s="9"/>
      <c r="K12" s="9"/>
      <c r="L12" s="9"/>
      <c r="M12" s="9"/>
      <c r="N12" s="10">
        <f t="shared" ref="N12:N14" si="0">C12+E12+G12+I12+K12+M12</f>
        <v>1.84</v>
      </c>
    </row>
    <row r="13" spans="1:14" ht="26.25" customHeight="1" x14ac:dyDescent="0.3">
      <c r="A13" s="5"/>
      <c r="B13" s="40"/>
      <c r="C13" s="7"/>
      <c r="D13" s="6" t="s">
        <v>24</v>
      </c>
      <c r="E13" s="14"/>
      <c r="F13" s="14"/>
      <c r="G13" s="14"/>
      <c r="H13" s="6"/>
      <c r="I13" s="7"/>
      <c r="J13" s="6" t="s">
        <v>24</v>
      </c>
      <c r="K13" s="14"/>
      <c r="L13" s="7"/>
      <c r="M13" s="14"/>
      <c r="N13" s="7"/>
    </row>
    <row r="14" spans="1:14" x14ac:dyDescent="0.3">
      <c r="A14" s="8">
        <v>5.32</v>
      </c>
      <c r="B14" s="43"/>
      <c r="C14" s="10"/>
      <c r="D14" s="9" t="s">
        <v>15</v>
      </c>
      <c r="E14" s="9">
        <v>0.97</v>
      </c>
      <c r="F14" s="9"/>
      <c r="G14" s="9"/>
      <c r="H14" s="9"/>
      <c r="I14" s="10"/>
      <c r="J14" s="9" t="s">
        <v>16</v>
      </c>
      <c r="K14" s="9">
        <v>0.25</v>
      </c>
      <c r="L14" s="9"/>
      <c r="M14" s="9"/>
      <c r="N14" s="10">
        <f t="shared" si="0"/>
        <v>1.22</v>
      </c>
    </row>
    <row r="15" spans="1:14" ht="24.6" x14ac:dyDescent="0.3">
      <c r="A15" s="5"/>
      <c r="B15" s="42"/>
      <c r="C15" s="7"/>
      <c r="D15" s="6" t="s">
        <v>25</v>
      </c>
      <c r="E15" s="7"/>
      <c r="F15" s="6"/>
      <c r="G15" s="7"/>
      <c r="H15" s="6"/>
      <c r="I15" s="7"/>
      <c r="J15" s="6"/>
      <c r="K15" s="7"/>
      <c r="L15" s="6" t="s">
        <v>25</v>
      </c>
      <c r="M15" s="7"/>
      <c r="N15" s="7"/>
    </row>
    <row r="16" spans="1:14" x14ac:dyDescent="0.3">
      <c r="A16" s="8">
        <v>5.14</v>
      </c>
      <c r="B16" s="43"/>
      <c r="C16" s="10"/>
      <c r="D16" s="10" t="s">
        <v>16</v>
      </c>
      <c r="E16" s="11">
        <v>0.33</v>
      </c>
      <c r="F16" s="9"/>
      <c r="G16" s="10"/>
      <c r="H16" s="9"/>
      <c r="I16" s="10"/>
      <c r="J16" s="10"/>
      <c r="K16" s="11"/>
      <c r="L16" s="10" t="s">
        <v>26</v>
      </c>
      <c r="M16" s="10">
        <v>0.85</v>
      </c>
      <c r="N16" s="10">
        <f>C16+E16+G16+I16+K16+M16</f>
        <v>1.18</v>
      </c>
    </row>
    <row r="17" spans="1:14" x14ac:dyDescent="0.3">
      <c r="A17" s="5"/>
      <c r="B17" s="44"/>
      <c r="C17" s="16"/>
      <c r="D17" s="16" t="s">
        <v>40</v>
      </c>
      <c r="E17" s="36"/>
      <c r="F17" s="35"/>
      <c r="G17" s="16"/>
      <c r="H17" s="35"/>
      <c r="I17" s="16"/>
      <c r="J17" s="16"/>
      <c r="K17" s="37"/>
      <c r="L17" s="16" t="s">
        <v>41</v>
      </c>
      <c r="M17" s="16"/>
      <c r="N17" s="7"/>
    </row>
    <row r="18" spans="1:14" x14ac:dyDescent="0.3">
      <c r="A18" s="8">
        <v>4.18</v>
      </c>
      <c r="B18" s="43"/>
      <c r="C18" s="10"/>
      <c r="D18" s="10" t="s">
        <v>15</v>
      </c>
      <c r="E18" s="38">
        <v>0.71</v>
      </c>
      <c r="F18" s="9"/>
      <c r="G18" s="10"/>
      <c r="H18" s="9"/>
      <c r="I18" s="10"/>
      <c r="J18" s="10"/>
      <c r="K18" s="11"/>
      <c r="L18" s="10" t="s">
        <v>42</v>
      </c>
      <c r="M18" s="10">
        <v>0.25</v>
      </c>
      <c r="N18" s="10">
        <f>M18+E18</f>
        <v>0.96</v>
      </c>
    </row>
    <row r="19" spans="1:14" x14ac:dyDescent="0.3">
      <c r="A19" s="39"/>
      <c r="B19" s="44"/>
      <c r="C19" s="16"/>
      <c r="D19" s="16"/>
      <c r="E19" s="36"/>
      <c r="F19" s="35"/>
      <c r="G19" s="16"/>
      <c r="H19" s="35" t="s">
        <v>30</v>
      </c>
      <c r="I19" s="16"/>
      <c r="J19" s="16"/>
      <c r="K19" s="37"/>
      <c r="L19" s="16"/>
      <c r="M19" s="16"/>
      <c r="N19" s="16"/>
    </row>
    <row r="20" spans="1:14" x14ac:dyDescent="0.3">
      <c r="A20" s="8">
        <v>3.5</v>
      </c>
      <c r="B20" s="43"/>
      <c r="C20" s="10"/>
      <c r="D20" s="10"/>
      <c r="E20" s="11"/>
      <c r="F20" s="9"/>
      <c r="G20" s="10"/>
      <c r="H20" s="9" t="s">
        <v>15</v>
      </c>
      <c r="I20" s="10">
        <v>0.8</v>
      </c>
      <c r="J20" s="10"/>
      <c r="K20" s="11"/>
      <c r="L20" s="10"/>
      <c r="M20" s="10"/>
      <c r="N20" s="10">
        <f>C20+E20+G20+I20+K20+M20</f>
        <v>0.8</v>
      </c>
    </row>
    <row r="21" spans="1:14" ht="14.25" customHeight="1" x14ac:dyDescent="0.3">
      <c r="A21" s="5"/>
      <c r="B21" s="42"/>
      <c r="C21" s="16"/>
      <c r="D21" s="6" t="s">
        <v>44</v>
      </c>
      <c r="E21" s="35"/>
      <c r="F21" s="6"/>
      <c r="G21" s="16"/>
      <c r="H21" s="16"/>
      <c r="I21" s="16"/>
      <c r="J21" s="6" t="s">
        <v>45</v>
      </c>
      <c r="K21" s="7"/>
      <c r="L21" s="7"/>
      <c r="M21" s="7"/>
      <c r="N21" s="7"/>
    </row>
    <row r="22" spans="1:14" x14ac:dyDescent="0.3">
      <c r="A22" s="8">
        <v>4</v>
      </c>
      <c r="B22" s="45"/>
      <c r="C22" s="10"/>
      <c r="D22" s="46" t="s">
        <v>15</v>
      </c>
      <c r="E22" s="9">
        <v>0.67</v>
      </c>
      <c r="F22" s="46"/>
      <c r="G22" s="10"/>
      <c r="H22" s="10"/>
      <c r="I22" s="10"/>
      <c r="J22" s="46" t="s">
        <v>16</v>
      </c>
      <c r="K22" s="10">
        <v>0.25</v>
      </c>
      <c r="L22" s="9"/>
      <c r="M22" s="10"/>
      <c r="N22" s="10">
        <f>C22+E22+G22+I22+K22+M22</f>
        <v>0.92</v>
      </c>
    </row>
    <row r="23" spans="1:14" x14ac:dyDescent="0.3">
      <c r="A23" s="5"/>
      <c r="B23" s="42"/>
      <c r="C23" s="16"/>
      <c r="D23" s="6"/>
      <c r="E23" s="35"/>
      <c r="F23" s="6" t="s">
        <v>60</v>
      </c>
      <c r="G23" s="35"/>
      <c r="H23" s="6"/>
      <c r="I23" s="35"/>
      <c r="J23" s="6"/>
      <c r="K23" s="35"/>
      <c r="L23" s="7"/>
      <c r="M23" s="7"/>
      <c r="N23" s="7"/>
    </row>
    <row r="24" spans="1:14" x14ac:dyDescent="0.3">
      <c r="A24" s="8">
        <v>2</v>
      </c>
      <c r="B24" s="45"/>
      <c r="C24" s="10"/>
      <c r="D24" s="46"/>
      <c r="E24" s="9"/>
      <c r="F24" s="46" t="s">
        <v>15</v>
      </c>
      <c r="G24" s="9">
        <v>0.46</v>
      </c>
      <c r="H24" s="46"/>
      <c r="I24" s="9"/>
      <c r="J24" s="46"/>
      <c r="K24" s="9"/>
      <c r="L24" s="9"/>
      <c r="M24" s="10"/>
      <c r="N24" s="10">
        <f>C24+E24+G24+I24+K24+M24</f>
        <v>0.46</v>
      </c>
    </row>
    <row r="25" spans="1:14" x14ac:dyDescent="0.3">
      <c r="A25" s="51"/>
      <c r="B25" s="52" t="s">
        <v>50</v>
      </c>
      <c r="C25" s="51"/>
      <c r="D25" s="52" t="s">
        <v>50</v>
      </c>
      <c r="E25" s="52"/>
      <c r="F25" s="53" t="s">
        <v>50</v>
      </c>
      <c r="G25" s="51"/>
      <c r="H25" s="54" t="s">
        <v>50</v>
      </c>
      <c r="I25" s="51"/>
      <c r="J25" s="52" t="s">
        <v>50</v>
      </c>
      <c r="K25" s="55"/>
      <c r="L25" s="55" t="s">
        <v>50</v>
      </c>
      <c r="M25" s="52"/>
      <c r="N25" s="16"/>
    </row>
    <row r="26" spans="1:14" ht="14.25" customHeight="1" x14ac:dyDescent="0.3">
      <c r="A26" s="56">
        <v>22.04</v>
      </c>
      <c r="B26" s="85" t="s">
        <v>51</v>
      </c>
      <c r="C26" s="56">
        <v>1.2</v>
      </c>
      <c r="D26" s="85" t="s">
        <v>52</v>
      </c>
      <c r="E26" s="87">
        <v>1</v>
      </c>
      <c r="F26" s="85" t="s">
        <v>16</v>
      </c>
      <c r="G26" s="56">
        <v>0.33</v>
      </c>
      <c r="H26" s="59" t="s">
        <v>51</v>
      </c>
      <c r="I26" s="56">
        <v>1.2</v>
      </c>
      <c r="J26" s="85" t="s">
        <v>19</v>
      </c>
      <c r="K26" s="86">
        <v>1</v>
      </c>
      <c r="L26" s="86" t="s">
        <v>16</v>
      </c>
      <c r="M26" s="47">
        <v>0.33</v>
      </c>
      <c r="N26" s="16">
        <f>C26+E26+G26+I26+K26+M26</f>
        <v>5.0600000000000005</v>
      </c>
    </row>
    <row r="27" spans="1:14" ht="13.5" customHeight="1" x14ac:dyDescent="0.3">
      <c r="A27" s="88"/>
      <c r="B27" s="89"/>
      <c r="C27" s="51"/>
      <c r="D27" s="89" t="s">
        <v>66</v>
      </c>
      <c r="E27" s="90"/>
      <c r="F27" s="89"/>
      <c r="G27" s="51"/>
      <c r="H27" s="91"/>
      <c r="I27" s="51"/>
      <c r="J27" s="89"/>
      <c r="K27" s="55"/>
      <c r="L27" s="92" t="s">
        <v>66</v>
      </c>
      <c r="M27" s="52"/>
      <c r="N27" s="7"/>
    </row>
    <row r="28" spans="1:14" x14ac:dyDescent="0.3">
      <c r="A28" s="93">
        <v>6.36</v>
      </c>
      <c r="B28" s="57"/>
      <c r="C28" s="48"/>
      <c r="D28" s="57" t="s">
        <v>16</v>
      </c>
      <c r="E28" s="94">
        <v>0.35</v>
      </c>
      <c r="F28" s="57"/>
      <c r="G28" s="48"/>
      <c r="H28" s="95"/>
      <c r="I28" s="48"/>
      <c r="J28" s="57"/>
      <c r="K28" s="60"/>
      <c r="L28" s="60" t="s">
        <v>15</v>
      </c>
      <c r="M28" s="61">
        <v>1.1200000000000001</v>
      </c>
      <c r="N28" s="10">
        <f>C28+E28+G28+I28+K28+M28</f>
        <v>1.4700000000000002</v>
      </c>
    </row>
    <row r="29" spans="1:14" x14ac:dyDescent="0.3">
      <c r="A29" s="96"/>
      <c r="B29" s="85"/>
      <c r="C29" s="56"/>
      <c r="D29" s="85" t="s">
        <v>69</v>
      </c>
      <c r="E29" s="97"/>
      <c r="F29" s="85"/>
      <c r="G29" s="56"/>
      <c r="H29" s="98"/>
      <c r="I29" s="56" t="s">
        <v>68</v>
      </c>
      <c r="J29" s="85" t="s">
        <v>69</v>
      </c>
      <c r="K29" s="86"/>
      <c r="L29" s="86"/>
      <c r="M29" s="47"/>
      <c r="N29" s="16"/>
    </row>
    <row r="30" spans="1:14" x14ac:dyDescent="0.3">
      <c r="A30" s="96">
        <v>9.74</v>
      </c>
      <c r="B30" s="85"/>
      <c r="C30" s="56"/>
      <c r="D30" s="85" t="s">
        <v>15</v>
      </c>
      <c r="E30" s="97">
        <v>1.5</v>
      </c>
      <c r="F30" s="85"/>
      <c r="G30" s="56"/>
      <c r="H30" s="98"/>
      <c r="I30" s="56"/>
      <c r="J30" s="85" t="s">
        <v>16</v>
      </c>
      <c r="K30" s="86">
        <v>0.75</v>
      </c>
      <c r="L30" s="86"/>
      <c r="M30" s="47"/>
      <c r="N30" s="10">
        <f>C30+E30+G30+I30+K30+M30</f>
        <v>2.25</v>
      </c>
    </row>
    <row r="31" spans="1:14" x14ac:dyDescent="0.3">
      <c r="A31" s="81"/>
      <c r="B31" s="52"/>
      <c r="C31" s="7"/>
      <c r="D31" s="7"/>
      <c r="E31" s="82"/>
      <c r="F31" s="14"/>
      <c r="G31" s="7"/>
      <c r="H31" s="7"/>
      <c r="I31" s="7"/>
      <c r="J31" s="7"/>
      <c r="K31" s="7"/>
      <c r="L31" s="7"/>
      <c r="M31" s="7"/>
      <c r="N31" s="83"/>
    </row>
    <row r="32" spans="1:14" x14ac:dyDescent="0.3">
      <c r="A32" s="84">
        <f>SUM(A3:A31)</f>
        <v>111.85999999999999</v>
      </c>
      <c r="B32" s="48" t="s">
        <v>10</v>
      </c>
      <c r="C32" s="8">
        <f>SUM(C3:C31)</f>
        <v>3.46</v>
      </c>
      <c r="D32" s="17"/>
      <c r="E32" s="17">
        <f>SUM(E3:E31)</f>
        <v>7.12</v>
      </c>
      <c r="F32" s="18"/>
      <c r="G32" s="8">
        <f>SUM(G3:G31)</f>
        <v>3.4400000000000004</v>
      </c>
      <c r="H32" s="8"/>
      <c r="I32" s="8">
        <f>SUM(I3:I31)</f>
        <v>5.43</v>
      </c>
      <c r="J32" s="8"/>
      <c r="K32" s="17">
        <f>SUM(K3:K31)</f>
        <v>3.41</v>
      </c>
      <c r="L32" s="17"/>
      <c r="M32" s="17">
        <f>SUM(M3:M31)</f>
        <v>2.88</v>
      </c>
      <c r="N32" s="19">
        <f>SUM(N3:N31)</f>
        <v>25.740000000000002</v>
      </c>
    </row>
    <row r="33" spans="1:14" x14ac:dyDescent="0.3">
      <c r="A33" s="1"/>
      <c r="B33" s="40"/>
      <c r="C33" s="1"/>
      <c r="D33" s="1"/>
      <c r="E33" s="1"/>
      <c r="F33" s="2"/>
      <c r="G33" s="1"/>
      <c r="H33" s="1"/>
      <c r="I33" s="1"/>
      <c r="J33" s="20"/>
      <c r="K33" s="1"/>
      <c r="L33" s="21">
        <f>N32*4.33</f>
        <v>111.45420000000001</v>
      </c>
      <c r="M33" s="1"/>
      <c r="N33" s="1"/>
    </row>
    <row r="34" spans="1:14" x14ac:dyDescent="0.3">
      <c r="A34" s="1"/>
      <c r="B34" s="40" t="s">
        <v>28</v>
      </c>
      <c r="C34" s="1"/>
      <c r="D34" s="1"/>
      <c r="E34" s="1"/>
      <c r="F34" s="23" t="s">
        <v>70</v>
      </c>
      <c r="G34" s="1"/>
      <c r="H34" s="1" t="s">
        <v>27</v>
      </c>
      <c r="I34" s="1"/>
      <c r="J34" s="20"/>
      <c r="L34" s="21"/>
      <c r="M34" s="21"/>
      <c r="N34" s="1"/>
    </row>
    <row r="35" spans="1:14" x14ac:dyDescent="0.3">
      <c r="A35" s="1"/>
      <c r="B35" s="40" t="s">
        <v>29</v>
      </c>
      <c r="C35" s="1"/>
      <c r="D35" s="1" t="str">
        <f>B1</f>
        <v>FÁTIMA EL KOUY</v>
      </c>
      <c r="E35" s="1"/>
      <c r="F35" s="2"/>
      <c r="G35" s="1"/>
      <c r="H35" s="1"/>
      <c r="I35" s="12">
        <f>N32</f>
        <v>25.740000000000002</v>
      </c>
      <c r="J35" s="1"/>
      <c r="K35" s="1"/>
      <c r="L35" s="1"/>
      <c r="M35" s="1"/>
      <c r="N35" s="1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3"/>
    </sheetView>
  </sheetViews>
  <sheetFormatPr baseColWidth="10" defaultRowHeight="14.4" x14ac:dyDescent="0.3"/>
  <cols>
    <col min="1" max="1" width="6.33203125" customWidth="1"/>
    <col min="2" max="2" width="14.44140625" customWidth="1"/>
    <col min="3" max="3" width="4.109375" customWidth="1"/>
    <col min="4" max="4" width="20.5546875" customWidth="1"/>
    <col min="5" max="5" width="5" customWidth="1"/>
    <col min="6" max="6" width="14.6640625" customWidth="1"/>
    <col min="7" max="7" width="4.109375" customWidth="1"/>
    <col min="8" max="8" width="14" customWidth="1"/>
    <col min="9" max="9" width="5.109375" customWidth="1"/>
    <col min="10" max="10" width="22.109375" customWidth="1"/>
    <col min="11" max="11" width="6.109375" customWidth="1"/>
    <col min="12" max="12" width="17.5546875" customWidth="1"/>
    <col min="13" max="13" width="5" customWidth="1"/>
    <col min="14" max="14" width="6.44140625" customWidth="1"/>
  </cols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3" t="s">
        <v>1</v>
      </c>
      <c r="B2" s="41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6.5" customHeight="1" x14ac:dyDescent="0.3">
      <c r="A3" s="5"/>
      <c r="B3" s="42"/>
      <c r="C3" s="7"/>
      <c r="D3" s="6"/>
      <c r="E3" s="7"/>
      <c r="F3" s="6"/>
      <c r="G3" s="7"/>
      <c r="H3" s="6" t="s">
        <v>11</v>
      </c>
      <c r="I3" s="7"/>
      <c r="J3" s="6"/>
      <c r="K3" s="7"/>
      <c r="L3" s="6"/>
      <c r="M3" s="7"/>
      <c r="N3" s="7"/>
    </row>
    <row r="4" spans="1:14" ht="24.6" x14ac:dyDescent="0.3">
      <c r="A4" s="8">
        <v>2.58</v>
      </c>
      <c r="B4" s="43"/>
      <c r="C4" s="10"/>
      <c r="D4" s="10"/>
      <c r="E4" s="11"/>
      <c r="F4" s="9"/>
      <c r="G4" s="10"/>
      <c r="H4" s="9" t="s">
        <v>12</v>
      </c>
      <c r="I4" s="10">
        <v>0.59</v>
      </c>
      <c r="J4" s="10"/>
      <c r="K4" s="11"/>
      <c r="L4" s="10"/>
      <c r="M4" s="10"/>
      <c r="N4" s="10">
        <f>C4+E4+G4+I4+K4</f>
        <v>0.59</v>
      </c>
    </row>
    <row r="5" spans="1:14" x14ac:dyDescent="0.3">
      <c r="A5" s="5"/>
      <c r="B5" s="42" t="s">
        <v>13</v>
      </c>
      <c r="C5" s="7"/>
      <c r="D5" s="13"/>
      <c r="E5" s="7"/>
      <c r="F5" s="6" t="s">
        <v>13</v>
      </c>
      <c r="G5" s="7"/>
      <c r="H5" s="6"/>
      <c r="I5" s="14"/>
      <c r="J5" s="6" t="s">
        <v>13</v>
      </c>
      <c r="K5" s="7"/>
      <c r="L5" s="7"/>
      <c r="M5" s="7"/>
      <c r="N5" s="7"/>
    </row>
    <row r="6" spans="1:14" ht="21.6" x14ac:dyDescent="0.3">
      <c r="A6" s="8">
        <v>8</v>
      </c>
      <c r="B6" s="43" t="s">
        <v>14</v>
      </c>
      <c r="C6" s="10">
        <v>0.51</v>
      </c>
      <c r="D6" s="10"/>
      <c r="E6" s="11"/>
      <c r="F6" s="9" t="s">
        <v>15</v>
      </c>
      <c r="G6" s="10">
        <v>1</v>
      </c>
      <c r="H6" s="10"/>
      <c r="I6" s="10"/>
      <c r="J6" s="10" t="s">
        <v>16</v>
      </c>
      <c r="K6" s="10">
        <v>0.33</v>
      </c>
      <c r="L6" s="10"/>
      <c r="M6" s="10"/>
      <c r="N6" s="10">
        <f>C6+E6+G6+I6+K6+M6</f>
        <v>1.84</v>
      </c>
    </row>
    <row r="7" spans="1:14" x14ac:dyDescent="0.3">
      <c r="A7" s="5"/>
      <c r="B7" s="42" t="s">
        <v>17</v>
      </c>
      <c r="C7" s="7"/>
      <c r="D7" s="7" t="s">
        <v>17</v>
      </c>
      <c r="E7" s="14"/>
      <c r="F7" s="14" t="s">
        <v>17</v>
      </c>
      <c r="G7" s="14"/>
      <c r="H7" s="6" t="s">
        <v>17</v>
      </c>
      <c r="I7" s="7"/>
      <c r="J7" s="7" t="s">
        <v>17</v>
      </c>
      <c r="K7" s="14"/>
      <c r="L7" s="7" t="s">
        <v>17</v>
      </c>
      <c r="M7" s="14"/>
      <c r="N7" s="7"/>
    </row>
    <row r="8" spans="1:14" ht="13.5" customHeight="1" x14ac:dyDescent="0.3">
      <c r="A8" s="8">
        <v>22</v>
      </c>
      <c r="B8" s="43" t="s">
        <v>18</v>
      </c>
      <c r="C8" s="10">
        <v>1.25</v>
      </c>
      <c r="D8" s="9" t="s">
        <v>19</v>
      </c>
      <c r="E8" s="9">
        <v>1.59</v>
      </c>
      <c r="F8" s="9" t="s">
        <v>16</v>
      </c>
      <c r="G8" s="9">
        <v>0.33</v>
      </c>
      <c r="H8" s="9" t="s">
        <v>18</v>
      </c>
      <c r="I8" s="10">
        <v>1.25</v>
      </c>
      <c r="J8" s="9" t="s">
        <v>16</v>
      </c>
      <c r="K8" s="9">
        <v>0.33</v>
      </c>
      <c r="L8" s="9" t="s">
        <v>16</v>
      </c>
      <c r="M8" s="9">
        <v>0.33</v>
      </c>
      <c r="N8" s="10">
        <f>C8+E8+G8+I8+K8+M8</f>
        <v>5.08</v>
      </c>
    </row>
    <row r="9" spans="1:14" x14ac:dyDescent="0.3">
      <c r="A9" s="5"/>
      <c r="B9" s="42" t="s">
        <v>20</v>
      </c>
      <c r="C9" s="7"/>
      <c r="D9" s="13"/>
      <c r="E9" s="7"/>
      <c r="F9" s="6" t="s">
        <v>20</v>
      </c>
      <c r="G9" s="7"/>
      <c r="H9" s="6"/>
      <c r="I9" s="14"/>
      <c r="J9" s="6" t="s">
        <v>20</v>
      </c>
      <c r="K9" s="7"/>
      <c r="L9" s="13"/>
      <c r="M9" s="7"/>
      <c r="N9" s="7"/>
    </row>
    <row r="10" spans="1:14" x14ac:dyDescent="0.3">
      <c r="A10" s="8">
        <v>9</v>
      </c>
      <c r="B10" s="43" t="s">
        <v>16</v>
      </c>
      <c r="C10" s="10">
        <v>0.25</v>
      </c>
      <c r="D10" s="10"/>
      <c r="E10" s="11"/>
      <c r="F10" s="9" t="s">
        <v>15</v>
      </c>
      <c r="G10" s="10">
        <v>1.32</v>
      </c>
      <c r="H10" s="10"/>
      <c r="I10" s="10"/>
      <c r="J10" s="10" t="s">
        <v>21</v>
      </c>
      <c r="K10" s="11">
        <v>0.5</v>
      </c>
      <c r="L10" s="10"/>
      <c r="M10" s="10"/>
      <c r="N10" s="10">
        <f>C10+E10+G10+I10+K10+M10</f>
        <v>2.0700000000000003</v>
      </c>
    </row>
    <row r="11" spans="1:14" x14ac:dyDescent="0.3">
      <c r="A11" s="5"/>
      <c r="B11" s="42" t="s">
        <v>22</v>
      </c>
      <c r="C11" s="7"/>
      <c r="D11" s="7"/>
      <c r="E11" s="14"/>
      <c r="F11" s="14"/>
      <c r="G11" s="14"/>
      <c r="H11" s="6" t="s">
        <v>22</v>
      </c>
      <c r="I11" s="7"/>
      <c r="J11" s="7"/>
      <c r="K11" s="14"/>
      <c r="L11" s="7"/>
      <c r="M11" s="14"/>
      <c r="N11" s="7"/>
    </row>
    <row r="12" spans="1:14" x14ac:dyDescent="0.3">
      <c r="A12" s="8">
        <v>8</v>
      </c>
      <c r="B12" s="43" t="s">
        <v>16</v>
      </c>
      <c r="C12" s="10">
        <v>0.25</v>
      </c>
      <c r="D12" s="9"/>
      <c r="E12" s="9"/>
      <c r="F12" s="9"/>
      <c r="G12" s="9"/>
      <c r="H12" s="9" t="s">
        <v>23</v>
      </c>
      <c r="I12" s="10">
        <v>1.59</v>
      </c>
      <c r="J12" s="9"/>
      <c r="K12" s="9"/>
      <c r="L12" s="9"/>
      <c r="M12" s="9"/>
      <c r="N12" s="10">
        <f t="shared" ref="N12:N14" si="0">C12+E12+G12+I12+K12+M12</f>
        <v>1.84</v>
      </c>
    </row>
    <row r="13" spans="1:14" ht="24.6" x14ac:dyDescent="0.3">
      <c r="A13" s="5"/>
      <c r="B13" s="40"/>
      <c r="C13" s="7"/>
      <c r="D13" s="6" t="s">
        <v>24</v>
      </c>
      <c r="E13" s="14"/>
      <c r="F13" s="14"/>
      <c r="G13" s="14"/>
      <c r="H13" s="6"/>
      <c r="I13" s="7"/>
      <c r="J13" s="6" t="s">
        <v>24</v>
      </c>
      <c r="K13" s="14"/>
      <c r="L13" s="7"/>
      <c r="M13" s="14"/>
      <c r="N13" s="7"/>
    </row>
    <row r="14" spans="1:14" x14ac:dyDescent="0.3">
      <c r="A14" s="8">
        <v>5.32</v>
      </c>
      <c r="B14" s="43"/>
      <c r="C14" s="10"/>
      <c r="D14" s="9" t="s">
        <v>15</v>
      </c>
      <c r="E14" s="9">
        <v>0.97</v>
      </c>
      <c r="F14" s="9"/>
      <c r="G14" s="9"/>
      <c r="H14" s="9"/>
      <c r="I14" s="10"/>
      <c r="J14" s="9" t="s">
        <v>16</v>
      </c>
      <c r="K14" s="9">
        <v>0.25</v>
      </c>
      <c r="L14" s="9"/>
      <c r="M14" s="9"/>
      <c r="N14" s="10">
        <f t="shared" si="0"/>
        <v>1.22</v>
      </c>
    </row>
    <row r="15" spans="1:14" ht="24.6" x14ac:dyDescent="0.3">
      <c r="A15" s="5"/>
      <c r="B15" s="42"/>
      <c r="C15" s="7"/>
      <c r="D15" s="6" t="s">
        <v>25</v>
      </c>
      <c r="E15" s="7"/>
      <c r="F15" s="6"/>
      <c r="G15" s="7"/>
      <c r="H15" s="6"/>
      <c r="I15" s="7"/>
      <c r="J15" s="6"/>
      <c r="K15" s="7"/>
      <c r="L15" s="6" t="s">
        <v>25</v>
      </c>
      <c r="M15" s="7"/>
      <c r="N15" s="7"/>
    </row>
    <row r="16" spans="1:14" x14ac:dyDescent="0.3">
      <c r="A16" s="8">
        <v>5.14</v>
      </c>
      <c r="B16" s="43"/>
      <c r="C16" s="10"/>
      <c r="D16" s="10" t="s">
        <v>16</v>
      </c>
      <c r="E16" s="11">
        <v>0.33</v>
      </c>
      <c r="F16" s="9"/>
      <c r="G16" s="10"/>
      <c r="H16" s="9"/>
      <c r="I16" s="10"/>
      <c r="J16" s="10"/>
      <c r="K16" s="11"/>
      <c r="L16" s="10" t="s">
        <v>26</v>
      </c>
      <c r="M16" s="10">
        <v>0.85</v>
      </c>
      <c r="N16" s="10">
        <f>C16+E16+G16+I16+K16+M16</f>
        <v>1.18</v>
      </c>
    </row>
    <row r="17" spans="1:14" x14ac:dyDescent="0.3">
      <c r="A17" s="5"/>
      <c r="B17" s="44"/>
      <c r="C17" s="16"/>
      <c r="D17" s="16" t="s">
        <v>40</v>
      </c>
      <c r="E17" s="36"/>
      <c r="F17" s="35"/>
      <c r="G17" s="16"/>
      <c r="H17" s="35"/>
      <c r="I17" s="16"/>
      <c r="J17" s="16"/>
      <c r="K17" s="37"/>
      <c r="L17" s="16" t="s">
        <v>41</v>
      </c>
      <c r="M17" s="16"/>
      <c r="N17" s="7"/>
    </row>
    <row r="18" spans="1:14" x14ac:dyDescent="0.3">
      <c r="A18" s="8">
        <v>4.18</v>
      </c>
      <c r="B18" s="43"/>
      <c r="C18" s="10"/>
      <c r="D18" s="10" t="s">
        <v>15</v>
      </c>
      <c r="E18" s="38">
        <v>0.71</v>
      </c>
      <c r="F18" s="9"/>
      <c r="G18" s="10"/>
      <c r="H18" s="9"/>
      <c r="I18" s="10"/>
      <c r="J18" s="10"/>
      <c r="K18" s="11"/>
      <c r="L18" s="10" t="s">
        <v>42</v>
      </c>
      <c r="M18" s="10">
        <v>0.25</v>
      </c>
      <c r="N18" s="10">
        <f>M18+E18</f>
        <v>0.96</v>
      </c>
    </row>
    <row r="19" spans="1:14" x14ac:dyDescent="0.3">
      <c r="A19" s="39"/>
      <c r="B19" s="44"/>
      <c r="C19" s="16"/>
      <c r="D19" s="16"/>
      <c r="E19" s="36"/>
      <c r="F19" s="35"/>
      <c r="G19" s="16"/>
      <c r="H19" s="35" t="s">
        <v>30</v>
      </c>
      <c r="I19" s="16"/>
      <c r="J19" s="16"/>
      <c r="K19" s="37"/>
      <c r="L19" s="16"/>
      <c r="M19" s="16"/>
      <c r="N19" s="16"/>
    </row>
    <row r="20" spans="1:14" x14ac:dyDescent="0.3">
      <c r="A20" s="8">
        <v>3.5</v>
      </c>
      <c r="B20" s="43"/>
      <c r="C20" s="10"/>
      <c r="D20" s="10"/>
      <c r="E20" s="11"/>
      <c r="F20" s="9"/>
      <c r="G20" s="10"/>
      <c r="H20" s="9" t="s">
        <v>15</v>
      </c>
      <c r="I20" s="10">
        <v>0.8</v>
      </c>
      <c r="J20" s="10"/>
      <c r="K20" s="11"/>
      <c r="L20" s="10"/>
      <c r="M20" s="10"/>
      <c r="N20" s="10">
        <f>C20+E20+G20+I20+K20+M20</f>
        <v>0.8</v>
      </c>
    </row>
    <row r="21" spans="1:14" ht="12.75" customHeight="1" x14ac:dyDescent="0.3">
      <c r="A21" s="5"/>
      <c r="B21" s="42"/>
      <c r="C21" s="16"/>
      <c r="D21" s="6" t="s">
        <v>44</v>
      </c>
      <c r="E21" s="35"/>
      <c r="F21" s="6"/>
      <c r="G21" s="16"/>
      <c r="H21" s="16"/>
      <c r="I21" s="16"/>
      <c r="J21" s="6" t="s">
        <v>45</v>
      </c>
      <c r="K21" s="7"/>
      <c r="L21" s="7"/>
      <c r="M21" s="7"/>
      <c r="N21" s="7"/>
    </row>
    <row r="22" spans="1:14" x14ac:dyDescent="0.3">
      <c r="A22" s="8">
        <v>4</v>
      </c>
      <c r="B22" s="45"/>
      <c r="C22" s="10"/>
      <c r="D22" s="46" t="s">
        <v>15</v>
      </c>
      <c r="E22" s="9">
        <v>0.67</v>
      </c>
      <c r="F22" s="46"/>
      <c r="G22" s="10"/>
      <c r="H22" s="10"/>
      <c r="I22" s="10"/>
      <c r="J22" s="46" t="s">
        <v>16</v>
      </c>
      <c r="K22" s="10">
        <v>0.25</v>
      </c>
      <c r="L22" s="9"/>
      <c r="M22" s="10"/>
      <c r="N22" s="10">
        <f>C22+E22+G22+I22+K22+M22</f>
        <v>0.92</v>
      </c>
    </row>
    <row r="23" spans="1:14" ht="12" customHeight="1" x14ac:dyDescent="0.3">
      <c r="A23" s="5"/>
      <c r="B23" s="42"/>
      <c r="C23" s="16"/>
      <c r="D23" s="6"/>
      <c r="E23" s="35"/>
      <c r="F23" s="6" t="s">
        <v>60</v>
      </c>
      <c r="G23" s="35"/>
      <c r="H23" s="6"/>
      <c r="I23" s="35"/>
      <c r="J23" s="6"/>
      <c r="K23" s="35"/>
      <c r="L23" s="7"/>
      <c r="M23" s="7"/>
      <c r="N23" s="7"/>
    </row>
    <row r="24" spans="1:14" x14ac:dyDescent="0.3">
      <c r="A24" s="8">
        <v>2</v>
      </c>
      <c r="B24" s="45"/>
      <c r="C24" s="10"/>
      <c r="D24" s="46"/>
      <c r="E24" s="9"/>
      <c r="F24" s="46" t="s">
        <v>15</v>
      </c>
      <c r="G24" s="9">
        <v>0.46</v>
      </c>
      <c r="H24" s="46"/>
      <c r="I24" s="9"/>
      <c r="J24" s="46"/>
      <c r="K24" s="9"/>
      <c r="L24" s="9"/>
      <c r="M24" s="10"/>
      <c r="N24" s="10">
        <f>C24+E24+G24+I24+K24+M24</f>
        <v>0.46</v>
      </c>
    </row>
    <row r="25" spans="1:14" x14ac:dyDescent="0.3">
      <c r="A25" s="51"/>
      <c r="B25" s="52" t="s">
        <v>50</v>
      </c>
      <c r="C25" s="51"/>
      <c r="D25" s="52" t="s">
        <v>50</v>
      </c>
      <c r="E25" s="52"/>
      <c r="F25" s="53" t="s">
        <v>50</v>
      </c>
      <c r="G25" s="51"/>
      <c r="H25" s="54" t="s">
        <v>50</v>
      </c>
      <c r="I25" s="51"/>
      <c r="J25" s="52" t="s">
        <v>50</v>
      </c>
      <c r="K25" s="55"/>
      <c r="L25" s="55" t="s">
        <v>50</v>
      </c>
      <c r="M25" s="52"/>
      <c r="N25" s="16"/>
    </row>
    <row r="26" spans="1:14" ht="14.25" customHeight="1" x14ac:dyDescent="0.3">
      <c r="A26" s="56">
        <v>22.04</v>
      </c>
      <c r="B26" s="85" t="s">
        <v>51</v>
      </c>
      <c r="C26" s="56">
        <v>1.2</v>
      </c>
      <c r="D26" s="85" t="s">
        <v>52</v>
      </c>
      <c r="E26" s="87">
        <v>1</v>
      </c>
      <c r="F26" s="85" t="s">
        <v>16</v>
      </c>
      <c r="G26" s="56">
        <v>0.33</v>
      </c>
      <c r="H26" s="59" t="s">
        <v>51</v>
      </c>
      <c r="I26" s="56">
        <v>1.2</v>
      </c>
      <c r="J26" s="85" t="s">
        <v>19</v>
      </c>
      <c r="K26" s="86">
        <v>1</v>
      </c>
      <c r="L26" s="86" t="s">
        <v>16</v>
      </c>
      <c r="M26" s="47">
        <v>0.33</v>
      </c>
      <c r="N26" s="16">
        <f>C26+E26+G26+I26+K26+M26</f>
        <v>5.0600000000000005</v>
      </c>
    </row>
    <row r="27" spans="1:14" ht="12" customHeight="1" x14ac:dyDescent="0.3">
      <c r="A27" s="88"/>
      <c r="B27" s="89"/>
      <c r="C27" s="51"/>
      <c r="D27" s="89" t="s">
        <v>66</v>
      </c>
      <c r="E27" s="90"/>
      <c r="F27" s="89"/>
      <c r="G27" s="51"/>
      <c r="H27" s="91"/>
      <c r="I27" s="51"/>
      <c r="J27" s="89"/>
      <c r="K27" s="55"/>
      <c r="L27" s="92" t="s">
        <v>66</v>
      </c>
      <c r="M27" s="52"/>
      <c r="N27" s="83"/>
    </row>
    <row r="28" spans="1:14" x14ac:dyDescent="0.3">
      <c r="A28" s="93">
        <v>6.36</v>
      </c>
      <c r="B28" s="57"/>
      <c r="C28" s="48"/>
      <c r="D28" s="57" t="s">
        <v>16</v>
      </c>
      <c r="E28" s="94">
        <v>0.35</v>
      </c>
      <c r="F28" s="57"/>
      <c r="G28" s="48"/>
      <c r="H28" s="95"/>
      <c r="I28" s="48"/>
      <c r="J28" s="57"/>
      <c r="K28" s="60"/>
      <c r="L28" s="60" t="s">
        <v>15</v>
      </c>
      <c r="M28" s="61">
        <v>1.1200000000000001</v>
      </c>
      <c r="N28" s="16">
        <f>C28+E28+G28+I28+K28+M28</f>
        <v>1.4700000000000002</v>
      </c>
    </row>
    <row r="29" spans="1:14" x14ac:dyDescent="0.3">
      <c r="A29" s="81"/>
      <c r="B29" s="52"/>
      <c r="C29" s="7"/>
      <c r="D29" s="7"/>
      <c r="E29" s="82"/>
      <c r="F29" s="14"/>
      <c r="G29" s="7"/>
      <c r="H29" s="7"/>
      <c r="I29" s="7"/>
      <c r="J29" s="7"/>
      <c r="K29" s="7"/>
      <c r="L29" s="7"/>
      <c r="M29" s="7"/>
      <c r="N29" s="83"/>
    </row>
    <row r="30" spans="1:14" x14ac:dyDescent="0.3">
      <c r="A30" s="84">
        <f>SUM(A3:A29)</f>
        <v>102.11999999999999</v>
      </c>
      <c r="B30" s="48" t="s">
        <v>10</v>
      </c>
      <c r="C30" s="8">
        <f>SUM(C3:C29)</f>
        <v>3.46</v>
      </c>
      <c r="D30" s="17"/>
      <c r="E30" s="17">
        <f>SUM(E3:E29)</f>
        <v>5.62</v>
      </c>
      <c r="F30" s="18"/>
      <c r="G30" s="8">
        <f>SUM(G3:G29)</f>
        <v>3.4400000000000004</v>
      </c>
      <c r="H30" s="8"/>
      <c r="I30" s="8">
        <f>SUM(I3:I29)</f>
        <v>5.43</v>
      </c>
      <c r="J30" s="8"/>
      <c r="K30" s="17">
        <f>SUM(K3:K29)</f>
        <v>2.66</v>
      </c>
      <c r="L30" s="17"/>
      <c r="M30" s="17">
        <f>SUM(M3:M29)</f>
        <v>2.88</v>
      </c>
      <c r="N30" s="19">
        <f>SUM(N3:N29)</f>
        <v>23.490000000000002</v>
      </c>
    </row>
    <row r="31" spans="1:14" x14ac:dyDescent="0.3">
      <c r="A31" s="1"/>
      <c r="B31" s="40"/>
      <c r="C31" s="1"/>
      <c r="D31" s="1"/>
      <c r="E31" s="1"/>
      <c r="F31" s="2"/>
      <c r="G31" s="1"/>
      <c r="H31" s="1"/>
      <c r="I31" s="1"/>
      <c r="J31" s="20"/>
      <c r="K31" s="1"/>
      <c r="L31" s="1"/>
      <c r="M31" s="1"/>
      <c r="N31" s="1"/>
    </row>
    <row r="32" spans="1:14" x14ac:dyDescent="0.3">
      <c r="A32" s="1"/>
      <c r="B32" s="40" t="s">
        <v>28</v>
      </c>
      <c r="C32" s="1"/>
      <c r="D32" s="1"/>
      <c r="E32" s="1"/>
      <c r="F32" s="23" t="s">
        <v>67</v>
      </c>
      <c r="G32" s="1"/>
      <c r="H32" s="1" t="s">
        <v>27</v>
      </c>
      <c r="I32" s="1"/>
      <c r="J32" s="20"/>
      <c r="K32" s="21">
        <f>N30*4.33</f>
        <v>101.71170000000001</v>
      </c>
      <c r="L32" s="21"/>
      <c r="M32" s="21"/>
      <c r="N32" s="1"/>
    </row>
    <row r="33" spans="1:14" x14ac:dyDescent="0.3">
      <c r="A33" s="1"/>
      <c r="B33" s="40" t="s">
        <v>29</v>
      </c>
      <c r="C33" s="1"/>
      <c r="D33" s="1" t="str">
        <f>B1</f>
        <v>FÁTIMA EL KOUY</v>
      </c>
      <c r="E33" s="1"/>
      <c r="F33" s="2"/>
      <c r="G33" s="1"/>
      <c r="H33" s="1"/>
      <c r="I33" s="12">
        <f>N30</f>
        <v>23.490000000000002</v>
      </c>
      <c r="J33" s="1"/>
      <c r="K33" s="1"/>
      <c r="L33" s="1"/>
      <c r="M33" s="1"/>
      <c r="N33" s="1"/>
    </row>
    <row r="34" spans="1:14" x14ac:dyDescent="0.3">
      <c r="A34" s="1"/>
      <c r="C34" s="1"/>
      <c r="D34" s="1"/>
      <c r="E34" s="22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C35" s="1"/>
      <c r="E35" s="1"/>
      <c r="F35" s="2"/>
      <c r="G35" s="1"/>
      <c r="H35" s="1"/>
      <c r="I35" s="1"/>
      <c r="J35" s="1"/>
      <c r="K35" s="1"/>
      <c r="L35" s="1"/>
      <c r="M35" s="1"/>
      <c r="N35" s="1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F12" sqref="F12"/>
    </sheetView>
  </sheetViews>
  <sheetFormatPr baseColWidth="10" defaultRowHeight="14.4" x14ac:dyDescent="0.3"/>
  <cols>
    <col min="3" max="3" width="8.44140625" customWidth="1"/>
    <col min="5" max="5" width="6.5546875" customWidth="1"/>
    <col min="7" max="7" width="7.109375" customWidth="1"/>
    <col min="9" max="9" width="6.88671875" customWidth="1"/>
    <col min="11" max="11" width="7.109375" customWidth="1"/>
    <col min="12" max="12" width="5.6640625" customWidth="1"/>
    <col min="13" max="13" width="6.109375" customWidth="1"/>
  </cols>
  <sheetData>
    <row r="1" spans="1:14" x14ac:dyDescent="0.3">
      <c r="A1" s="1"/>
      <c r="B1" s="1" t="s">
        <v>62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40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41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42" t="s">
        <v>61</v>
      </c>
      <c r="C4" s="7"/>
      <c r="D4" s="6" t="s">
        <v>61</v>
      </c>
      <c r="E4" s="7"/>
      <c r="F4" s="6" t="s">
        <v>61</v>
      </c>
      <c r="G4" s="7"/>
      <c r="H4" s="6" t="s">
        <v>61</v>
      </c>
      <c r="I4" s="14"/>
      <c r="J4" s="6" t="s">
        <v>61</v>
      </c>
      <c r="K4" s="7"/>
      <c r="L4" s="7"/>
      <c r="M4" s="7"/>
      <c r="N4" s="7"/>
    </row>
    <row r="5" spans="1:14" x14ac:dyDescent="0.3">
      <c r="A5" s="8">
        <v>13</v>
      </c>
      <c r="B5" s="43" t="s">
        <v>16</v>
      </c>
      <c r="C5" s="10">
        <v>0.33</v>
      </c>
      <c r="D5" s="10" t="s">
        <v>15</v>
      </c>
      <c r="E5" s="11">
        <v>1.68</v>
      </c>
      <c r="F5" s="9" t="s">
        <v>16</v>
      </c>
      <c r="G5" s="10">
        <v>0.33</v>
      </c>
      <c r="H5" s="10" t="s">
        <v>16</v>
      </c>
      <c r="I5" s="10">
        <v>0.33</v>
      </c>
      <c r="J5" s="10" t="s">
        <v>16</v>
      </c>
      <c r="K5" s="10">
        <v>0.33</v>
      </c>
      <c r="L5" s="10"/>
      <c r="M5" s="10"/>
      <c r="N5" s="10">
        <f>C5+E5+G5+I5+K5+M5</f>
        <v>3</v>
      </c>
    </row>
    <row r="6" spans="1:14" x14ac:dyDescent="0.3">
      <c r="A6" s="15">
        <f>SUM(A4:A5)</f>
        <v>13</v>
      </c>
      <c r="B6" s="48" t="s">
        <v>10</v>
      </c>
      <c r="C6" s="8">
        <f>SUM(C4:C5)</f>
        <v>0.33</v>
      </c>
      <c r="D6" s="17"/>
      <c r="E6" s="8">
        <f>SUM(E4:E5)</f>
        <v>1.68</v>
      </c>
      <c r="F6" s="18"/>
      <c r="G6" s="8">
        <f>SUM(G4:G5)</f>
        <v>0.33</v>
      </c>
      <c r="H6" s="8"/>
      <c r="I6" s="8">
        <f>SUM(I4:I5)</f>
        <v>0.33</v>
      </c>
      <c r="J6" s="8"/>
      <c r="K6" s="8">
        <f>SUM(K4:K5)</f>
        <v>0.33</v>
      </c>
      <c r="L6" s="17"/>
      <c r="M6" s="17">
        <f>SUM(M4:M5)</f>
        <v>0</v>
      </c>
      <c r="N6" s="19">
        <f>SUM(N4:N5)</f>
        <v>3</v>
      </c>
    </row>
    <row r="7" spans="1:14" x14ac:dyDescent="0.3">
      <c r="A7" s="1"/>
      <c r="B7" s="40"/>
      <c r="C7" s="1"/>
      <c r="D7" s="1"/>
      <c r="E7" s="1"/>
      <c r="F7" s="2"/>
      <c r="G7" s="1"/>
      <c r="H7" s="1"/>
      <c r="I7" s="1"/>
      <c r="J7" s="20"/>
      <c r="K7" s="1"/>
      <c r="L7" s="1"/>
      <c r="M7" s="1"/>
      <c r="N7" s="1"/>
    </row>
    <row r="8" spans="1:14" x14ac:dyDescent="0.3">
      <c r="A8" s="1"/>
      <c r="B8" s="40"/>
      <c r="C8" s="1"/>
      <c r="D8" s="1"/>
      <c r="E8" s="1"/>
      <c r="F8" s="2"/>
      <c r="G8" s="1"/>
      <c r="H8" s="1" t="s">
        <v>27</v>
      </c>
      <c r="I8" s="1"/>
      <c r="J8" s="20"/>
      <c r="K8" s="21"/>
      <c r="L8" s="21">
        <f>N6*4.33</f>
        <v>12.99</v>
      </c>
      <c r="M8" s="21"/>
      <c r="N8" s="1"/>
    </row>
    <row r="9" spans="1:14" x14ac:dyDescent="0.3">
      <c r="A9" s="1"/>
      <c r="B9" s="40" t="s">
        <v>28</v>
      </c>
      <c r="C9" s="1"/>
      <c r="D9" s="1"/>
      <c r="E9" s="1"/>
      <c r="F9" s="23" t="s">
        <v>63</v>
      </c>
      <c r="G9" s="1"/>
      <c r="H9" s="1"/>
      <c r="I9" s="12"/>
      <c r="J9" s="1"/>
      <c r="K9" s="1"/>
      <c r="L9" s="1"/>
      <c r="M9" s="1"/>
      <c r="N9" s="1"/>
    </row>
    <row r="10" spans="1:14" x14ac:dyDescent="0.3">
      <c r="A10" s="1"/>
      <c r="B10" s="40" t="s">
        <v>29</v>
      </c>
      <c r="C10" s="1"/>
      <c r="D10" s="1" t="str">
        <f>B1</f>
        <v>FATIMA EL KOUY</v>
      </c>
      <c r="E10" s="22"/>
      <c r="F10" s="40" t="s">
        <v>36</v>
      </c>
      <c r="G10" s="1"/>
      <c r="H10" s="1"/>
      <c r="I10" s="1"/>
      <c r="J10" s="1"/>
      <c r="K10" s="1"/>
      <c r="L10" s="1"/>
      <c r="M10" s="1"/>
      <c r="N10" s="1"/>
    </row>
    <row r="11" spans="1:14" x14ac:dyDescent="0.3">
      <c r="G11" t="s">
        <v>64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workbookViewId="0">
      <selection activeCell="I22" sqref="I22"/>
    </sheetView>
  </sheetViews>
  <sheetFormatPr baseColWidth="10" defaultRowHeight="14.4" x14ac:dyDescent="0.3"/>
  <cols>
    <col min="1" max="1" width="8.33203125" customWidth="1"/>
    <col min="2" max="2" width="13.44140625" customWidth="1"/>
    <col min="3" max="3" width="7.33203125" customWidth="1"/>
    <col min="4" max="4" width="16.5546875" customWidth="1"/>
    <col min="5" max="5" width="5.5546875" customWidth="1"/>
    <col min="6" max="6" width="13.109375" customWidth="1"/>
    <col min="7" max="7" width="5.33203125" customWidth="1"/>
    <col min="8" max="8" width="13.6640625" customWidth="1"/>
    <col min="9" max="9" width="5.5546875" customWidth="1"/>
    <col min="10" max="10" width="16.33203125" customWidth="1"/>
    <col min="11" max="11" width="6.6640625" customWidth="1"/>
    <col min="12" max="12" width="14" customWidth="1"/>
    <col min="13" max="13" width="6.44140625" customWidth="1"/>
    <col min="14" max="14" width="6.88671875" customWidth="1"/>
  </cols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40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41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7.25" customHeight="1" x14ac:dyDescent="0.3">
      <c r="A4" s="5"/>
      <c r="B4" s="42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ht="24.6" x14ac:dyDescent="0.3">
      <c r="A5" s="8">
        <v>2.58</v>
      </c>
      <c r="B5" s="43"/>
      <c r="C5" s="10"/>
      <c r="D5" s="10"/>
      <c r="E5" s="11"/>
      <c r="F5" s="9"/>
      <c r="G5" s="10"/>
      <c r="H5" s="9" t="s">
        <v>12</v>
      </c>
      <c r="I5" s="10">
        <v>0.59</v>
      </c>
      <c r="J5" s="10"/>
      <c r="K5" s="11"/>
      <c r="L5" s="10"/>
      <c r="M5" s="10"/>
      <c r="N5" s="10">
        <f>C5+E5+G5+I5+K5</f>
        <v>0.59</v>
      </c>
    </row>
    <row r="6" spans="1:14" x14ac:dyDescent="0.3">
      <c r="A6" s="5"/>
      <c r="B6" s="42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>
        <f>C6+E6+G6+I6+K6</f>
        <v>0</v>
      </c>
    </row>
    <row r="7" spans="1:14" ht="21.6" x14ac:dyDescent="0.3">
      <c r="A7" s="8">
        <v>8</v>
      </c>
      <c r="B7" s="43" t="s">
        <v>14</v>
      </c>
      <c r="C7" s="10">
        <v>0.51</v>
      </c>
      <c r="D7" s="10"/>
      <c r="E7" s="11"/>
      <c r="F7" s="9" t="s">
        <v>15</v>
      </c>
      <c r="G7" s="10">
        <v>1</v>
      </c>
      <c r="H7" s="10"/>
      <c r="I7" s="10"/>
      <c r="J7" s="10" t="s">
        <v>16</v>
      </c>
      <c r="K7" s="10">
        <v>0.33</v>
      </c>
      <c r="L7" s="10"/>
      <c r="M7" s="10"/>
      <c r="N7" s="10">
        <f>C7+E7+G7+I7+K7+M7</f>
        <v>1.84</v>
      </c>
    </row>
    <row r="8" spans="1:14" x14ac:dyDescent="0.3">
      <c r="A8" s="5"/>
      <c r="B8" s="42" t="s">
        <v>17</v>
      </c>
      <c r="C8" s="7"/>
      <c r="D8" s="7" t="s">
        <v>17</v>
      </c>
      <c r="E8" s="14"/>
      <c r="F8" s="14" t="s">
        <v>17</v>
      </c>
      <c r="G8" s="14"/>
      <c r="H8" s="6" t="s">
        <v>17</v>
      </c>
      <c r="I8" s="7"/>
      <c r="J8" s="7" t="s">
        <v>17</v>
      </c>
      <c r="K8" s="14"/>
      <c r="L8" s="7" t="s">
        <v>17</v>
      </c>
      <c r="M8" s="14"/>
      <c r="N8" s="7">
        <f>C8+E8+G8+I8+K8+M8</f>
        <v>0</v>
      </c>
    </row>
    <row r="9" spans="1:14" x14ac:dyDescent="0.3">
      <c r="A9" s="8">
        <v>22</v>
      </c>
      <c r="B9" s="43" t="s">
        <v>18</v>
      </c>
      <c r="C9" s="10">
        <v>1.25</v>
      </c>
      <c r="D9" s="9" t="s">
        <v>19</v>
      </c>
      <c r="E9" s="9">
        <v>1.59</v>
      </c>
      <c r="F9" s="9" t="s">
        <v>16</v>
      </c>
      <c r="G9" s="9">
        <v>0.33</v>
      </c>
      <c r="H9" s="9" t="s">
        <v>18</v>
      </c>
      <c r="I9" s="10">
        <v>1.25</v>
      </c>
      <c r="J9" s="9" t="s">
        <v>16</v>
      </c>
      <c r="K9" s="9">
        <v>0.33</v>
      </c>
      <c r="L9" s="9" t="s">
        <v>16</v>
      </c>
      <c r="M9" s="9">
        <v>0.33</v>
      </c>
      <c r="N9" s="10">
        <f>C9+E9+G9+I9+K9+M9</f>
        <v>5.08</v>
      </c>
    </row>
    <row r="10" spans="1:14" x14ac:dyDescent="0.3">
      <c r="A10" s="5"/>
      <c r="B10" s="42" t="s">
        <v>20</v>
      </c>
      <c r="C10" s="7"/>
      <c r="D10" s="13"/>
      <c r="E10" s="7"/>
      <c r="F10" s="6" t="s">
        <v>20</v>
      </c>
      <c r="G10" s="7"/>
      <c r="H10" s="6"/>
      <c r="I10" s="14"/>
      <c r="J10" s="6" t="s">
        <v>20</v>
      </c>
      <c r="K10" s="7"/>
      <c r="L10" s="13"/>
      <c r="M10" s="7"/>
      <c r="N10" s="7"/>
    </row>
    <row r="11" spans="1:14" x14ac:dyDescent="0.3">
      <c r="A11" s="8">
        <v>9</v>
      </c>
      <c r="B11" s="43" t="s">
        <v>16</v>
      </c>
      <c r="C11" s="10">
        <v>0.25</v>
      </c>
      <c r="D11" s="10"/>
      <c r="E11" s="11"/>
      <c r="F11" s="9" t="s">
        <v>15</v>
      </c>
      <c r="G11" s="10">
        <v>1.32</v>
      </c>
      <c r="H11" s="10"/>
      <c r="I11" s="10"/>
      <c r="J11" s="10" t="s">
        <v>21</v>
      </c>
      <c r="K11" s="11">
        <v>0.5</v>
      </c>
      <c r="L11" s="10"/>
      <c r="M11" s="10"/>
      <c r="N11" s="10">
        <f>C11+E11+G11+I11+K11+M11</f>
        <v>2.0700000000000003</v>
      </c>
    </row>
    <row r="12" spans="1:14" x14ac:dyDescent="0.3">
      <c r="A12" s="5"/>
      <c r="B12" s="42" t="s">
        <v>22</v>
      </c>
      <c r="C12" s="7"/>
      <c r="D12" s="7"/>
      <c r="E12" s="14"/>
      <c r="F12" s="14"/>
      <c r="G12" s="14"/>
      <c r="H12" s="6" t="s">
        <v>22</v>
      </c>
      <c r="I12" s="7"/>
      <c r="J12" s="7"/>
      <c r="K12" s="14"/>
      <c r="L12" s="7"/>
      <c r="M12" s="14"/>
      <c r="N12" s="7">
        <f t="shared" ref="N12:N15" si="0">C12+E12+G12+I12+K12+M12</f>
        <v>0</v>
      </c>
    </row>
    <row r="13" spans="1:14" x14ac:dyDescent="0.3">
      <c r="A13" s="8">
        <v>8</v>
      </c>
      <c r="B13" s="43" t="s">
        <v>16</v>
      </c>
      <c r="C13" s="10">
        <v>0.25</v>
      </c>
      <c r="D13" s="9"/>
      <c r="E13" s="9"/>
      <c r="F13" s="9"/>
      <c r="G13" s="9"/>
      <c r="H13" s="9" t="s">
        <v>23</v>
      </c>
      <c r="I13" s="10">
        <v>1.59</v>
      </c>
      <c r="J13" s="9"/>
      <c r="K13" s="9"/>
      <c r="L13" s="9"/>
      <c r="M13" s="9"/>
      <c r="N13" s="10">
        <f t="shared" si="0"/>
        <v>1.84</v>
      </c>
    </row>
    <row r="14" spans="1:14" ht="24.6" x14ac:dyDescent="0.3">
      <c r="A14" s="5"/>
      <c r="B14" s="40"/>
      <c r="C14" s="7"/>
      <c r="D14" s="6" t="s">
        <v>24</v>
      </c>
      <c r="E14" s="14"/>
      <c r="F14" s="14"/>
      <c r="G14" s="14"/>
      <c r="H14" s="6"/>
      <c r="I14" s="7"/>
      <c r="J14" s="6" t="s">
        <v>24</v>
      </c>
      <c r="K14" s="14"/>
      <c r="L14" s="7"/>
      <c r="M14" s="14"/>
      <c r="N14" s="7">
        <f t="shared" si="0"/>
        <v>0</v>
      </c>
    </row>
    <row r="15" spans="1:14" x14ac:dyDescent="0.3">
      <c r="A15" s="8">
        <v>5.32</v>
      </c>
      <c r="B15" s="43"/>
      <c r="C15" s="10"/>
      <c r="D15" s="9" t="s">
        <v>15</v>
      </c>
      <c r="E15" s="9">
        <v>0.97</v>
      </c>
      <c r="F15" s="9"/>
      <c r="G15" s="9"/>
      <c r="H15" s="9"/>
      <c r="I15" s="10"/>
      <c r="J15" s="9" t="s">
        <v>16</v>
      </c>
      <c r="K15" s="9">
        <v>0.25</v>
      </c>
      <c r="L15" s="9"/>
      <c r="M15" s="9"/>
      <c r="N15" s="10">
        <f t="shared" si="0"/>
        <v>1.22</v>
      </c>
    </row>
    <row r="16" spans="1:14" ht="24.6" x14ac:dyDescent="0.3">
      <c r="A16" s="5"/>
      <c r="B16" s="42"/>
      <c r="C16" s="7"/>
      <c r="D16" s="6" t="s">
        <v>25</v>
      </c>
      <c r="E16" s="7"/>
      <c r="F16" s="6"/>
      <c r="G16" s="7"/>
      <c r="H16" s="6"/>
      <c r="I16" s="7"/>
      <c r="J16" s="6"/>
      <c r="K16" s="7"/>
      <c r="L16" s="6" t="s">
        <v>25</v>
      </c>
      <c r="M16" s="7"/>
      <c r="N16" s="7"/>
    </row>
    <row r="17" spans="1:14" x14ac:dyDescent="0.3">
      <c r="A17" s="8">
        <v>5.14</v>
      </c>
      <c r="B17" s="43"/>
      <c r="C17" s="10"/>
      <c r="D17" s="10" t="s">
        <v>16</v>
      </c>
      <c r="E17" s="11">
        <v>0.33</v>
      </c>
      <c r="F17" s="9"/>
      <c r="G17" s="10"/>
      <c r="H17" s="9"/>
      <c r="I17" s="10"/>
      <c r="J17" s="10"/>
      <c r="K17" s="11"/>
      <c r="L17" s="10" t="s">
        <v>26</v>
      </c>
      <c r="M17" s="10">
        <v>0.85</v>
      </c>
      <c r="N17" s="10">
        <f>C17+E17+G17+I17+K17+M17</f>
        <v>1.18</v>
      </c>
    </row>
    <row r="18" spans="1:14" x14ac:dyDescent="0.3">
      <c r="A18" s="5"/>
      <c r="B18" s="44"/>
      <c r="C18" s="16"/>
      <c r="D18" s="16" t="s">
        <v>40</v>
      </c>
      <c r="E18" s="36"/>
      <c r="F18" s="35"/>
      <c r="G18" s="16"/>
      <c r="H18" s="35"/>
      <c r="I18" s="16"/>
      <c r="J18" s="16"/>
      <c r="K18" s="37"/>
      <c r="L18" s="16" t="s">
        <v>41</v>
      </c>
      <c r="M18" s="16"/>
      <c r="N18" s="7"/>
    </row>
    <row r="19" spans="1:14" x14ac:dyDescent="0.3">
      <c r="A19" s="8">
        <v>4.18</v>
      </c>
      <c r="B19" s="43"/>
      <c r="C19" s="10"/>
      <c r="D19" s="10" t="s">
        <v>15</v>
      </c>
      <c r="E19" s="38">
        <v>0.71</v>
      </c>
      <c r="F19" s="9"/>
      <c r="G19" s="10"/>
      <c r="H19" s="9"/>
      <c r="I19" s="10"/>
      <c r="J19" s="10"/>
      <c r="K19" s="11"/>
      <c r="L19" s="10" t="s">
        <v>42</v>
      </c>
      <c r="M19" s="10">
        <v>0.25</v>
      </c>
      <c r="N19" s="10">
        <f>M19+E19</f>
        <v>0.96</v>
      </c>
    </row>
    <row r="20" spans="1:14" x14ac:dyDescent="0.3">
      <c r="A20" s="39"/>
      <c r="B20" s="44"/>
      <c r="C20" s="16"/>
      <c r="D20" s="16"/>
      <c r="E20" s="36"/>
      <c r="F20" s="35"/>
      <c r="G20" s="16"/>
      <c r="H20" s="35" t="s">
        <v>30</v>
      </c>
      <c r="I20" s="16"/>
      <c r="J20" s="16"/>
      <c r="K20" s="37"/>
      <c r="L20" s="16"/>
      <c r="M20" s="16"/>
      <c r="N20" s="16"/>
    </row>
    <row r="21" spans="1:14" x14ac:dyDescent="0.3">
      <c r="A21" s="8">
        <v>3.5</v>
      </c>
      <c r="B21" s="43"/>
      <c r="C21" s="10"/>
      <c r="D21" s="10"/>
      <c r="E21" s="11"/>
      <c r="F21" s="9"/>
      <c r="G21" s="10"/>
      <c r="H21" s="9" t="s">
        <v>15</v>
      </c>
      <c r="I21" s="10">
        <v>0.8</v>
      </c>
      <c r="J21" s="10"/>
      <c r="K21" s="11"/>
      <c r="L21" s="10"/>
      <c r="M21" s="10"/>
      <c r="N21" s="10">
        <v>0.8</v>
      </c>
    </row>
    <row r="22" spans="1:14" ht="24.6" x14ac:dyDescent="0.3">
      <c r="A22" s="5"/>
      <c r="B22" s="42"/>
      <c r="C22" s="16"/>
      <c r="D22" s="6" t="s">
        <v>44</v>
      </c>
      <c r="E22" s="35"/>
      <c r="F22" s="6"/>
      <c r="G22" s="16"/>
      <c r="H22" s="16"/>
      <c r="I22" s="16"/>
      <c r="J22" s="6" t="s">
        <v>45</v>
      </c>
      <c r="K22" s="7"/>
      <c r="L22" s="7"/>
      <c r="M22" s="7"/>
      <c r="N22" s="7"/>
    </row>
    <row r="23" spans="1:14" x14ac:dyDescent="0.3">
      <c r="A23" s="8">
        <v>4</v>
      </c>
      <c r="B23" s="45"/>
      <c r="C23" s="10"/>
      <c r="D23" s="46" t="s">
        <v>15</v>
      </c>
      <c r="E23" s="9">
        <v>0.67</v>
      </c>
      <c r="F23" s="46"/>
      <c r="G23" s="10"/>
      <c r="H23" s="10"/>
      <c r="I23" s="10"/>
      <c r="J23" s="46" t="s">
        <v>16</v>
      </c>
      <c r="K23" s="10">
        <v>0.25</v>
      </c>
      <c r="L23" s="9"/>
      <c r="M23" s="10"/>
      <c r="N23" s="10">
        <f>C23+E23+G23+I23+K23+M23</f>
        <v>0.92</v>
      </c>
    </row>
    <row r="24" spans="1:14" x14ac:dyDescent="0.3">
      <c r="A24" s="5"/>
      <c r="B24" s="42"/>
      <c r="C24" s="16"/>
      <c r="D24" s="6"/>
      <c r="E24" s="35"/>
      <c r="F24" s="6" t="s">
        <v>60</v>
      </c>
      <c r="G24" s="35"/>
      <c r="H24" s="6"/>
      <c r="I24" s="35"/>
      <c r="J24" s="6"/>
      <c r="K24" s="35"/>
      <c r="L24" s="7"/>
      <c r="M24" s="7"/>
      <c r="N24" s="7"/>
    </row>
    <row r="25" spans="1:14" x14ac:dyDescent="0.3">
      <c r="A25" s="8">
        <v>2</v>
      </c>
      <c r="B25" s="45"/>
      <c r="C25" s="10"/>
      <c r="D25" s="46"/>
      <c r="E25" s="9"/>
      <c r="F25" s="46" t="s">
        <v>15</v>
      </c>
      <c r="G25" s="9">
        <v>0.46</v>
      </c>
      <c r="H25" s="46"/>
      <c r="I25" s="9"/>
      <c r="J25" s="46"/>
      <c r="K25" s="9"/>
      <c r="L25" s="9"/>
      <c r="M25" s="10"/>
      <c r="N25" s="10">
        <f>C25+E25+G25+I25+K25+M25</f>
        <v>0.46</v>
      </c>
    </row>
    <row r="26" spans="1:14" x14ac:dyDescent="0.3">
      <c r="A26" s="51"/>
      <c r="B26" s="52" t="s">
        <v>50</v>
      </c>
      <c r="C26" s="51"/>
      <c r="D26" s="52" t="s">
        <v>50</v>
      </c>
      <c r="E26" s="52"/>
      <c r="F26" s="53" t="s">
        <v>50</v>
      </c>
      <c r="G26" s="51"/>
      <c r="H26" s="54" t="s">
        <v>50</v>
      </c>
      <c r="I26" s="51"/>
      <c r="J26" s="52" t="s">
        <v>50</v>
      </c>
      <c r="K26" s="55"/>
      <c r="L26" s="55" t="s">
        <v>50</v>
      </c>
      <c r="M26" s="52"/>
      <c r="N26" s="16"/>
    </row>
    <row r="27" spans="1:14" x14ac:dyDescent="0.3">
      <c r="A27" s="48">
        <v>22.04</v>
      </c>
      <c r="B27" s="57" t="s">
        <v>51</v>
      </c>
      <c r="C27" s="48">
        <v>1.2</v>
      </c>
      <c r="D27" s="57" t="s">
        <v>52</v>
      </c>
      <c r="E27" s="58">
        <v>1</v>
      </c>
      <c r="F27" s="57" t="s">
        <v>16</v>
      </c>
      <c r="G27" s="48">
        <v>0.33</v>
      </c>
      <c r="H27" s="59" t="s">
        <v>51</v>
      </c>
      <c r="I27" s="48">
        <v>1.2</v>
      </c>
      <c r="J27" s="57" t="s">
        <v>19</v>
      </c>
      <c r="K27" s="60">
        <v>1</v>
      </c>
      <c r="L27" s="60" t="s">
        <v>16</v>
      </c>
      <c r="M27" s="61">
        <v>0.33</v>
      </c>
      <c r="N27" s="10">
        <f>C27+E27+G27+I27+K27+M27</f>
        <v>5.0600000000000005</v>
      </c>
    </row>
    <row r="28" spans="1:14" x14ac:dyDescent="0.3">
      <c r="A28" s="81"/>
      <c r="B28" s="52"/>
      <c r="C28" s="7"/>
      <c r="D28" s="7"/>
      <c r="E28" s="82"/>
      <c r="F28" s="14"/>
      <c r="G28" s="7"/>
      <c r="H28" s="7"/>
      <c r="I28" s="7"/>
      <c r="J28" s="7"/>
      <c r="K28" s="7"/>
      <c r="L28" s="7"/>
      <c r="M28" s="7"/>
      <c r="N28" s="83">
        <f t="shared" ref="N28" si="1">C28+E28+G28+I28+K28+M28</f>
        <v>0</v>
      </c>
    </row>
    <row r="29" spans="1:14" x14ac:dyDescent="0.3">
      <c r="A29" s="84">
        <f>SUM(A4:A28)</f>
        <v>95.759999999999991</v>
      </c>
      <c r="B29" s="48" t="s">
        <v>10</v>
      </c>
      <c r="C29" s="8">
        <f>SUM(C4:C28)</f>
        <v>3.46</v>
      </c>
      <c r="D29" s="17"/>
      <c r="E29" s="17">
        <f>SUM(E4:E28)</f>
        <v>5.2700000000000005</v>
      </c>
      <c r="F29" s="18"/>
      <c r="G29" s="8">
        <f>SUM(G4:G28)</f>
        <v>3.4400000000000004</v>
      </c>
      <c r="H29" s="8"/>
      <c r="I29" s="8">
        <f>SUM(I4:I28)</f>
        <v>5.43</v>
      </c>
      <c r="J29" s="8"/>
      <c r="K29" s="17">
        <f>SUM(K4:K28)</f>
        <v>2.66</v>
      </c>
      <c r="L29" s="17"/>
      <c r="M29" s="17">
        <f>SUM(M4:M28)</f>
        <v>1.76</v>
      </c>
      <c r="N29" s="19">
        <f>SUM(N4:N28)</f>
        <v>22.020000000000003</v>
      </c>
    </row>
    <row r="30" spans="1:14" x14ac:dyDescent="0.3">
      <c r="A30" s="1"/>
      <c r="B30" s="40"/>
      <c r="C30" s="1"/>
      <c r="D30" s="1"/>
      <c r="E30" s="1"/>
      <c r="F30" s="2"/>
      <c r="G30" s="1"/>
      <c r="H30" s="1"/>
      <c r="I30" s="1"/>
      <c r="J30" s="20"/>
      <c r="K30" s="1"/>
      <c r="L30" s="1"/>
      <c r="M30" s="1"/>
      <c r="N30" s="1"/>
    </row>
    <row r="31" spans="1:14" x14ac:dyDescent="0.3">
      <c r="A31" s="1"/>
      <c r="B31" s="40"/>
      <c r="C31" s="1"/>
      <c r="D31" s="1"/>
      <c r="E31" s="1"/>
      <c r="F31" s="2"/>
      <c r="G31" s="1"/>
      <c r="H31" s="1" t="s">
        <v>27</v>
      </c>
      <c r="I31" s="1"/>
      <c r="J31" s="20"/>
      <c r="K31" s="21">
        <f>N29*4.33</f>
        <v>95.346600000000009</v>
      </c>
      <c r="L31" s="21"/>
      <c r="M31" s="21"/>
      <c r="N31" s="1"/>
    </row>
    <row r="32" spans="1:14" x14ac:dyDescent="0.3">
      <c r="A32" s="1"/>
      <c r="B32" s="40"/>
      <c r="C32" s="1"/>
      <c r="D32" s="1"/>
      <c r="E32" s="1"/>
      <c r="F32" s="2"/>
      <c r="G32" s="1"/>
      <c r="H32" s="1"/>
      <c r="I32" s="12">
        <f>N29</f>
        <v>22.020000000000003</v>
      </c>
      <c r="J32" s="1"/>
      <c r="K32" s="1"/>
      <c r="L32" s="1"/>
      <c r="M32" s="1"/>
      <c r="N32" s="1"/>
    </row>
    <row r="33" spans="1:14" x14ac:dyDescent="0.3">
      <c r="A33" s="1"/>
      <c r="B33" s="40" t="s">
        <v>28</v>
      </c>
      <c r="C33" s="1"/>
      <c r="D33" s="1"/>
      <c r="E33" s="22"/>
      <c r="F33" s="23" t="s">
        <v>58</v>
      </c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40" t="s">
        <v>29</v>
      </c>
      <c r="C34" s="1"/>
      <c r="D34" s="1" t="str">
        <f>B1</f>
        <v>FÁTIMA EL KOUY</v>
      </c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pageMargins left="0" right="0" top="0" bottom="0" header="0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activeCell="I4" sqref="I4:I25"/>
    </sheetView>
  </sheetViews>
  <sheetFormatPr baseColWidth="10" defaultRowHeight="14.4" x14ac:dyDescent="0.3"/>
  <cols>
    <col min="1" max="1" width="6.44140625" customWidth="1"/>
    <col min="3" max="3" width="8" customWidth="1"/>
    <col min="5" max="5" width="7.109375" customWidth="1"/>
    <col min="7" max="7" width="7.44140625" customWidth="1"/>
    <col min="9" max="9" width="7.6640625" customWidth="1"/>
    <col min="11" max="11" width="7" customWidth="1"/>
    <col min="13" max="13" width="5.88671875" customWidth="1"/>
    <col min="14" max="14" width="6.44140625" customWidth="1"/>
  </cols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40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41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42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ht="24.6" x14ac:dyDescent="0.3">
      <c r="A5" s="8">
        <v>2.58</v>
      </c>
      <c r="B5" s="43"/>
      <c r="C5" s="10"/>
      <c r="D5" s="10"/>
      <c r="E5" s="11"/>
      <c r="F5" s="9"/>
      <c r="G5" s="10"/>
      <c r="H5" s="9" t="s">
        <v>12</v>
      </c>
      <c r="I5" s="10">
        <v>0.59</v>
      </c>
      <c r="J5" s="10"/>
      <c r="K5" s="11"/>
      <c r="L5" s="10"/>
      <c r="M5" s="10"/>
      <c r="N5" s="10">
        <f>C5+E5+G5+I5+K5</f>
        <v>0.59</v>
      </c>
    </row>
    <row r="6" spans="1:14" x14ac:dyDescent="0.3">
      <c r="A6" s="5"/>
      <c r="B6" s="42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>
        <f>C6+E6+G6+I6+K6</f>
        <v>0</v>
      </c>
    </row>
    <row r="7" spans="1:14" ht="21.6" x14ac:dyDescent="0.3">
      <c r="A7" s="8">
        <v>8</v>
      </c>
      <c r="B7" s="43" t="s">
        <v>14</v>
      </c>
      <c r="C7" s="10">
        <v>0.51</v>
      </c>
      <c r="D7" s="10"/>
      <c r="E7" s="11"/>
      <c r="F7" s="9" t="s">
        <v>15</v>
      </c>
      <c r="G7" s="10">
        <v>1</v>
      </c>
      <c r="H7" s="10"/>
      <c r="I7" s="10"/>
      <c r="J7" s="10" t="s">
        <v>16</v>
      </c>
      <c r="K7" s="10">
        <v>0.33</v>
      </c>
      <c r="L7" s="10"/>
      <c r="M7" s="10"/>
      <c r="N7" s="10">
        <f>C7+E7+G7+I7+K7+M7</f>
        <v>1.84</v>
      </c>
    </row>
    <row r="8" spans="1:14" x14ac:dyDescent="0.3">
      <c r="A8" s="5"/>
      <c r="B8" s="42" t="s">
        <v>17</v>
      </c>
      <c r="C8" s="7"/>
      <c r="D8" s="7" t="s">
        <v>17</v>
      </c>
      <c r="E8" s="14"/>
      <c r="F8" s="14" t="s">
        <v>17</v>
      </c>
      <c r="G8" s="14"/>
      <c r="H8" s="6" t="s">
        <v>17</v>
      </c>
      <c r="I8" s="7"/>
      <c r="J8" s="7" t="s">
        <v>17</v>
      </c>
      <c r="K8" s="14"/>
      <c r="L8" s="7" t="s">
        <v>17</v>
      </c>
      <c r="M8" s="14"/>
      <c r="N8" s="7">
        <f>C8+E8+G8+I8+K8+M8</f>
        <v>0</v>
      </c>
    </row>
    <row r="9" spans="1:14" ht="24.6" x14ac:dyDescent="0.3">
      <c r="A9" s="8">
        <v>22</v>
      </c>
      <c r="B9" s="43" t="s">
        <v>18</v>
      </c>
      <c r="C9" s="10">
        <v>1.25</v>
      </c>
      <c r="D9" s="9" t="s">
        <v>19</v>
      </c>
      <c r="E9" s="9">
        <v>1.59</v>
      </c>
      <c r="F9" s="9" t="s">
        <v>16</v>
      </c>
      <c r="G9" s="9">
        <v>0.33</v>
      </c>
      <c r="H9" s="9" t="s">
        <v>18</v>
      </c>
      <c r="I9" s="10">
        <v>1.25</v>
      </c>
      <c r="J9" s="9" t="s">
        <v>16</v>
      </c>
      <c r="K9" s="9">
        <v>0.33</v>
      </c>
      <c r="L9" s="9" t="s">
        <v>16</v>
      </c>
      <c r="M9" s="9">
        <v>0.33</v>
      </c>
      <c r="N9" s="10">
        <f>C9+E9+G9+I9+K9+M9</f>
        <v>5.08</v>
      </c>
    </row>
    <row r="10" spans="1:14" x14ac:dyDescent="0.3">
      <c r="A10" s="5"/>
      <c r="B10" s="42" t="s">
        <v>20</v>
      </c>
      <c r="C10" s="7"/>
      <c r="D10" s="13"/>
      <c r="E10" s="7"/>
      <c r="F10" s="6" t="s">
        <v>20</v>
      </c>
      <c r="G10" s="7"/>
      <c r="H10" s="6"/>
      <c r="I10" s="14"/>
      <c r="J10" s="6" t="s">
        <v>20</v>
      </c>
      <c r="K10" s="7"/>
      <c r="L10" s="13"/>
      <c r="M10" s="7"/>
      <c r="N10" s="7"/>
    </row>
    <row r="11" spans="1:14" x14ac:dyDescent="0.3">
      <c r="A11" s="8">
        <v>9</v>
      </c>
      <c r="B11" s="43" t="s">
        <v>16</v>
      </c>
      <c r="C11" s="10">
        <v>0.25</v>
      </c>
      <c r="D11" s="10"/>
      <c r="E11" s="11"/>
      <c r="F11" s="9" t="s">
        <v>15</v>
      </c>
      <c r="G11" s="10">
        <v>1.32</v>
      </c>
      <c r="H11" s="10"/>
      <c r="I11" s="10"/>
      <c r="J11" s="10" t="s">
        <v>21</v>
      </c>
      <c r="K11" s="11">
        <v>0.5</v>
      </c>
      <c r="L11" s="10"/>
      <c r="M11" s="10"/>
      <c r="N11" s="10">
        <f>C11+E11+G11+I11+K11+M11</f>
        <v>2.0700000000000003</v>
      </c>
    </row>
    <row r="12" spans="1:14" x14ac:dyDescent="0.3">
      <c r="A12" s="5"/>
      <c r="B12" s="42" t="s">
        <v>22</v>
      </c>
      <c r="C12" s="7"/>
      <c r="D12" s="7"/>
      <c r="E12" s="14"/>
      <c r="F12" s="14"/>
      <c r="G12" s="14"/>
      <c r="H12" s="6" t="s">
        <v>22</v>
      </c>
      <c r="I12" s="7"/>
      <c r="J12" s="7"/>
      <c r="K12" s="14"/>
      <c r="L12" s="7"/>
      <c r="M12" s="14"/>
      <c r="N12" s="7">
        <f t="shared" ref="N12:N15" si="0">C12+E12+G12+I12+K12+M12</f>
        <v>0</v>
      </c>
    </row>
    <row r="13" spans="1:14" x14ac:dyDescent="0.3">
      <c r="A13" s="8">
        <v>8</v>
      </c>
      <c r="B13" s="43" t="s">
        <v>16</v>
      </c>
      <c r="C13" s="10">
        <v>0.25</v>
      </c>
      <c r="D13" s="9"/>
      <c r="E13" s="9"/>
      <c r="F13" s="9"/>
      <c r="G13" s="9"/>
      <c r="H13" s="9" t="s">
        <v>23</v>
      </c>
      <c r="I13" s="10">
        <v>1.59</v>
      </c>
      <c r="J13" s="9"/>
      <c r="K13" s="9"/>
      <c r="L13" s="9"/>
      <c r="M13" s="9"/>
      <c r="N13" s="10">
        <f t="shared" si="0"/>
        <v>1.84</v>
      </c>
    </row>
    <row r="14" spans="1:14" ht="24.6" x14ac:dyDescent="0.3">
      <c r="A14" s="5"/>
      <c r="B14" s="40"/>
      <c r="C14" s="7"/>
      <c r="D14" s="6" t="s">
        <v>24</v>
      </c>
      <c r="E14" s="14"/>
      <c r="F14" s="14"/>
      <c r="G14" s="14"/>
      <c r="H14" s="6"/>
      <c r="I14" s="7"/>
      <c r="J14" s="6" t="s">
        <v>24</v>
      </c>
      <c r="K14" s="14"/>
      <c r="L14" s="7"/>
      <c r="M14" s="14"/>
      <c r="N14" s="7">
        <f t="shared" si="0"/>
        <v>0</v>
      </c>
    </row>
    <row r="15" spans="1:14" x14ac:dyDescent="0.3">
      <c r="A15" s="8">
        <v>5.32</v>
      </c>
      <c r="B15" s="43"/>
      <c r="C15" s="10"/>
      <c r="D15" s="9" t="s">
        <v>15</v>
      </c>
      <c r="E15" s="9">
        <v>0.97</v>
      </c>
      <c r="F15" s="9"/>
      <c r="G15" s="9"/>
      <c r="H15" s="9"/>
      <c r="I15" s="10"/>
      <c r="J15" s="9" t="s">
        <v>16</v>
      </c>
      <c r="K15" s="9">
        <v>0.25</v>
      </c>
      <c r="L15" s="9"/>
      <c r="M15" s="9"/>
      <c r="N15" s="10">
        <f t="shared" si="0"/>
        <v>1.22</v>
      </c>
    </row>
    <row r="16" spans="1:14" ht="24.6" x14ac:dyDescent="0.3">
      <c r="A16" s="5"/>
      <c r="B16" s="42"/>
      <c r="C16" s="7"/>
      <c r="D16" s="6" t="s">
        <v>25</v>
      </c>
      <c r="E16" s="7"/>
      <c r="F16" s="6"/>
      <c r="G16" s="7"/>
      <c r="H16" s="6"/>
      <c r="I16" s="7"/>
      <c r="J16" s="6"/>
      <c r="K16" s="7"/>
      <c r="L16" s="6" t="s">
        <v>25</v>
      </c>
      <c r="M16" s="7"/>
      <c r="N16" s="7"/>
    </row>
    <row r="17" spans="1:14" x14ac:dyDescent="0.3">
      <c r="A17" s="8">
        <v>5.14</v>
      </c>
      <c r="B17" s="43"/>
      <c r="C17" s="10"/>
      <c r="D17" s="10" t="s">
        <v>16</v>
      </c>
      <c r="E17" s="11">
        <v>0.33</v>
      </c>
      <c r="F17" s="9"/>
      <c r="G17" s="10"/>
      <c r="H17" s="9"/>
      <c r="I17" s="10"/>
      <c r="J17" s="10"/>
      <c r="K17" s="11"/>
      <c r="L17" s="10" t="s">
        <v>26</v>
      </c>
      <c r="M17" s="10">
        <v>0.85</v>
      </c>
      <c r="N17" s="10">
        <f>C17+E17+G17+I17+K17+M17</f>
        <v>1.18</v>
      </c>
    </row>
    <row r="18" spans="1:14" x14ac:dyDescent="0.3">
      <c r="A18" s="5"/>
      <c r="B18" s="44"/>
      <c r="C18" s="16"/>
      <c r="D18" s="16" t="s">
        <v>40</v>
      </c>
      <c r="E18" s="36"/>
      <c r="F18" s="35"/>
      <c r="G18" s="16"/>
      <c r="H18" s="35"/>
      <c r="I18" s="16"/>
      <c r="J18" s="16"/>
      <c r="K18" s="37"/>
      <c r="L18" s="16" t="s">
        <v>41</v>
      </c>
      <c r="M18" s="16"/>
      <c r="N18" s="7"/>
    </row>
    <row r="19" spans="1:14" x14ac:dyDescent="0.3">
      <c r="A19" s="8">
        <v>4.18</v>
      </c>
      <c r="B19" s="43"/>
      <c r="C19" s="10"/>
      <c r="D19" s="10" t="s">
        <v>15</v>
      </c>
      <c r="E19" s="38">
        <v>0.71</v>
      </c>
      <c r="F19" s="9"/>
      <c r="G19" s="10"/>
      <c r="H19" s="9"/>
      <c r="I19" s="10"/>
      <c r="J19" s="10"/>
      <c r="K19" s="11"/>
      <c r="L19" s="10" t="s">
        <v>42</v>
      </c>
      <c r="M19" s="10">
        <v>0.25</v>
      </c>
      <c r="N19" s="10">
        <f>M19+E19</f>
        <v>0.96</v>
      </c>
    </row>
    <row r="20" spans="1:14" x14ac:dyDescent="0.3">
      <c r="A20" s="39"/>
      <c r="B20" s="44"/>
      <c r="C20" s="16"/>
      <c r="D20" s="16"/>
      <c r="E20" s="36"/>
      <c r="F20" s="35"/>
      <c r="G20" s="16"/>
      <c r="H20" s="35" t="s">
        <v>30</v>
      </c>
      <c r="I20" s="16"/>
      <c r="J20" s="16"/>
      <c r="K20" s="37"/>
      <c r="L20" s="16"/>
      <c r="M20" s="16"/>
      <c r="N20" s="16"/>
    </row>
    <row r="21" spans="1:14" x14ac:dyDescent="0.3">
      <c r="A21" s="8">
        <v>3.5</v>
      </c>
      <c r="B21" s="43"/>
      <c r="C21" s="10"/>
      <c r="D21" s="10"/>
      <c r="E21" s="11"/>
      <c r="F21" s="9"/>
      <c r="G21" s="10"/>
      <c r="H21" s="9" t="s">
        <v>15</v>
      </c>
      <c r="I21" s="10">
        <v>0.8</v>
      </c>
      <c r="J21" s="10"/>
      <c r="K21" s="11"/>
      <c r="L21" s="10"/>
      <c r="M21" s="10"/>
      <c r="N21" s="10">
        <v>0.8</v>
      </c>
    </row>
    <row r="22" spans="1:14" ht="36.6" x14ac:dyDescent="0.3">
      <c r="A22" s="5"/>
      <c r="B22" s="42"/>
      <c r="C22" s="16"/>
      <c r="D22" s="6" t="s">
        <v>44</v>
      </c>
      <c r="E22" s="35"/>
      <c r="F22" s="6"/>
      <c r="G22" s="16"/>
      <c r="H22" s="16"/>
      <c r="I22" s="16"/>
      <c r="J22" s="6" t="s">
        <v>45</v>
      </c>
      <c r="K22" s="7"/>
      <c r="L22" s="7"/>
      <c r="M22" s="7"/>
      <c r="N22" s="7"/>
    </row>
    <row r="23" spans="1:14" x14ac:dyDescent="0.3">
      <c r="A23" s="8">
        <v>4</v>
      </c>
      <c r="B23" s="45"/>
      <c r="C23" s="10"/>
      <c r="D23" s="46" t="s">
        <v>15</v>
      </c>
      <c r="E23" s="9">
        <v>0.67</v>
      </c>
      <c r="F23" s="46"/>
      <c r="G23" s="10"/>
      <c r="H23" s="10"/>
      <c r="I23" s="10"/>
      <c r="J23" s="46" t="s">
        <v>16</v>
      </c>
      <c r="K23" s="10">
        <v>0.25</v>
      </c>
      <c r="L23" s="9"/>
      <c r="M23" s="10"/>
      <c r="N23" s="10">
        <f>C23+E23+G23+I23+K23+M23</f>
        <v>0.92</v>
      </c>
    </row>
    <row r="24" spans="1:14" x14ac:dyDescent="0.3">
      <c r="A24" s="15"/>
      <c r="B24" s="47"/>
      <c r="C24" s="16"/>
      <c r="D24" s="16"/>
      <c r="F24" s="35"/>
      <c r="G24" s="16"/>
      <c r="H24" s="16"/>
      <c r="I24" s="16"/>
      <c r="J24" s="16"/>
      <c r="K24" s="16"/>
      <c r="L24" s="16"/>
      <c r="M24" s="16"/>
      <c r="N24" s="10">
        <f t="shared" ref="N24" si="1">C24+E24+G24+I24+K24+M24</f>
        <v>0</v>
      </c>
    </row>
    <row r="25" spans="1:14" x14ac:dyDescent="0.3">
      <c r="A25" s="15">
        <f>SUM(A4:A24)</f>
        <v>71.72</v>
      </c>
      <c r="B25" s="48" t="s">
        <v>10</v>
      </c>
      <c r="C25" s="8">
        <f>SUM(C4:C24)</f>
        <v>2.2599999999999998</v>
      </c>
      <c r="D25" s="17"/>
      <c r="E25" s="17">
        <f>SUM(E4:E24)</f>
        <v>4.2700000000000005</v>
      </c>
      <c r="F25" s="18"/>
      <c r="G25" s="8">
        <f>SUM(G4:G24)</f>
        <v>2.6500000000000004</v>
      </c>
      <c r="H25" s="8"/>
      <c r="I25" s="8">
        <f>SUM(I4:I24)</f>
        <v>4.2299999999999995</v>
      </c>
      <c r="J25" s="8"/>
      <c r="K25" s="17">
        <f>SUM(K4:K24)</f>
        <v>1.6600000000000001</v>
      </c>
      <c r="L25" s="17"/>
      <c r="M25" s="17">
        <f>SUM(M4:M24)</f>
        <v>1.43</v>
      </c>
      <c r="N25" s="19">
        <f>SUM(N4:N24)</f>
        <v>16.500000000000004</v>
      </c>
    </row>
    <row r="26" spans="1:14" x14ac:dyDescent="0.3">
      <c r="A26" s="1"/>
      <c r="B26" s="40"/>
      <c r="C26" s="1"/>
      <c r="D26" s="1"/>
      <c r="E26" s="1"/>
      <c r="F26" s="2"/>
      <c r="G26" s="1"/>
      <c r="H26" s="1"/>
      <c r="I26" s="1"/>
      <c r="J26" s="20"/>
      <c r="K26" s="1"/>
      <c r="L26" s="1"/>
      <c r="M26" s="1"/>
      <c r="N26" s="1"/>
    </row>
    <row r="27" spans="1:14" x14ac:dyDescent="0.3">
      <c r="A27" s="1"/>
      <c r="B27" s="40"/>
      <c r="C27" s="1"/>
      <c r="D27" s="1"/>
      <c r="E27" s="1"/>
      <c r="F27" s="2"/>
      <c r="G27" s="1"/>
      <c r="H27" s="1" t="s">
        <v>27</v>
      </c>
      <c r="I27" s="1"/>
      <c r="J27" s="20"/>
      <c r="K27" s="21">
        <f>N25*4.33</f>
        <v>71.445000000000022</v>
      </c>
      <c r="L27" s="21"/>
      <c r="M27" s="21"/>
      <c r="N27" s="1"/>
    </row>
    <row r="28" spans="1:14" x14ac:dyDescent="0.3">
      <c r="A28" s="1"/>
      <c r="B28" s="40"/>
      <c r="C28" s="1"/>
      <c r="D28" s="1"/>
      <c r="E28" s="1"/>
      <c r="F28" s="2"/>
      <c r="G28" s="1"/>
      <c r="H28" s="1"/>
      <c r="I28" s="12">
        <f>N25</f>
        <v>16.500000000000004</v>
      </c>
      <c r="J28" s="1"/>
      <c r="K28" s="1"/>
      <c r="L28" s="1"/>
      <c r="M28" s="1"/>
      <c r="N28" s="1"/>
    </row>
    <row r="29" spans="1:14" x14ac:dyDescent="0.3">
      <c r="A29" s="1"/>
      <c r="B29" s="40" t="s">
        <v>28</v>
      </c>
      <c r="C29" s="1"/>
      <c r="D29" s="1"/>
      <c r="E29" s="22"/>
      <c r="F29" s="23" t="s">
        <v>46</v>
      </c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40" t="s">
        <v>29</v>
      </c>
      <c r="C30" s="1"/>
      <c r="D30" s="1" t="str">
        <f>B1</f>
        <v>FÁTIMA EL KOUY</v>
      </c>
      <c r="E30" s="1"/>
      <c r="F30" s="2"/>
      <c r="G30" s="1"/>
      <c r="H30" s="1"/>
      <c r="I30" s="1"/>
      <c r="J30" s="1"/>
      <c r="K30" s="1"/>
      <c r="L30" s="1"/>
      <c r="M30" s="1"/>
      <c r="N30" s="1"/>
    </row>
  </sheetData>
  <pageMargins left="0" right="0" top="0" bottom="0" header="0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I22" sqref="I22"/>
    </sheetView>
  </sheetViews>
  <sheetFormatPr baseColWidth="10" defaultRowHeight="14.4" x14ac:dyDescent="0.3"/>
  <sheetData>
    <row r="1" spans="1:14" x14ac:dyDescent="0.3">
      <c r="A1" s="1"/>
      <c r="B1" s="40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40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3">
      <c r="A3" s="3" t="s">
        <v>1</v>
      </c>
      <c r="B3" s="41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3">
      <c r="A4" s="5"/>
      <c r="B4" s="42"/>
      <c r="C4" s="7"/>
      <c r="D4" s="6"/>
      <c r="E4" s="7"/>
      <c r="F4" s="6"/>
      <c r="G4" s="7"/>
      <c r="H4" s="6" t="s">
        <v>11</v>
      </c>
      <c r="I4" s="7"/>
      <c r="J4" s="6"/>
      <c r="K4" s="7"/>
      <c r="L4" s="6"/>
      <c r="M4" s="7"/>
      <c r="N4" s="7"/>
    </row>
    <row r="5" spans="1:14" ht="24.6" x14ac:dyDescent="0.3">
      <c r="A5" s="8">
        <v>2.58</v>
      </c>
      <c r="B5" s="43"/>
      <c r="C5" s="10"/>
      <c r="D5" s="10"/>
      <c r="E5" s="11"/>
      <c r="F5" s="9"/>
      <c r="G5" s="10"/>
      <c r="H5" s="9" t="s">
        <v>12</v>
      </c>
      <c r="I5" s="10">
        <v>0.59</v>
      </c>
      <c r="J5" s="10"/>
      <c r="K5" s="11"/>
      <c r="L5" s="10"/>
      <c r="M5" s="10"/>
      <c r="N5" s="10">
        <f>C5+E5+G5+I5+K5</f>
        <v>0.59</v>
      </c>
    </row>
    <row r="6" spans="1:14" x14ac:dyDescent="0.3">
      <c r="A6" s="5"/>
      <c r="B6" s="42" t="s">
        <v>13</v>
      </c>
      <c r="C6" s="7"/>
      <c r="D6" s="13"/>
      <c r="E6" s="7"/>
      <c r="F6" s="6" t="s">
        <v>13</v>
      </c>
      <c r="G6" s="7"/>
      <c r="H6" s="6"/>
      <c r="I6" s="14"/>
      <c r="J6" s="6" t="s">
        <v>13</v>
      </c>
      <c r="K6" s="7"/>
      <c r="L6" s="7"/>
      <c r="M6" s="7"/>
      <c r="N6" s="7">
        <f>C6+E6+G6+I6+K6</f>
        <v>0</v>
      </c>
    </row>
    <row r="7" spans="1:14" ht="21.6" x14ac:dyDescent="0.3">
      <c r="A7" s="8">
        <v>8</v>
      </c>
      <c r="B7" s="43" t="s">
        <v>14</v>
      </c>
      <c r="C7" s="10">
        <v>0.51</v>
      </c>
      <c r="D7" s="10"/>
      <c r="E7" s="11"/>
      <c r="F7" s="9" t="s">
        <v>15</v>
      </c>
      <c r="G7" s="10">
        <v>1</v>
      </c>
      <c r="H7" s="10"/>
      <c r="I7" s="10"/>
      <c r="J7" s="10" t="s">
        <v>16</v>
      </c>
      <c r="K7" s="10">
        <v>0.33</v>
      </c>
      <c r="L7" s="10"/>
      <c r="M7" s="10"/>
      <c r="N7" s="10">
        <f>C7+E7+G7+I7+K7+M7</f>
        <v>1.84</v>
      </c>
    </row>
    <row r="8" spans="1:14" x14ac:dyDescent="0.3">
      <c r="A8" s="5"/>
      <c r="B8" s="42" t="s">
        <v>17</v>
      </c>
      <c r="C8" s="7"/>
      <c r="D8" s="7" t="s">
        <v>17</v>
      </c>
      <c r="E8" s="14"/>
      <c r="F8" s="14" t="s">
        <v>17</v>
      </c>
      <c r="G8" s="14"/>
      <c r="H8" s="6" t="s">
        <v>17</v>
      </c>
      <c r="I8" s="7"/>
      <c r="J8" s="7" t="s">
        <v>17</v>
      </c>
      <c r="K8" s="14"/>
      <c r="L8" s="7" t="s">
        <v>17</v>
      </c>
      <c r="M8" s="14"/>
      <c r="N8" s="7">
        <f>C8+E8+G8+I8+K8+M8</f>
        <v>0</v>
      </c>
    </row>
    <row r="9" spans="1:14" ht="24.6" x14ac:dyDescent="0.3">
      <c r="A9" s="8">
        <v>22</v>
      </c>
      <c r="B9" s="43" t="s">
        <v>18</v>
      </c>
      <c r="C9" s="10">
        <v>1.25</v>
      </c>
      <c r="D9" s="9" t="s">
        <v>19</v>
      </c>
      <c r="E9" s="9">
        <v>1.59</v>
      </c>
      <c r="F9" s="9" t="s">
        <v>16</v>
      </c>
      <c r="G9" s="9">
        <v>0.33</v>
      </c>
      <c r="H9" s="9" t="s">
        <v>18</v>
      </c>
      <c r="I9" s="10">
        <v>1.25</v>
      </c>
      <c r="J9" s="9" t="s">
        <v>16</v>
      </c>
      <c r="K9" s="9">
        <v>0.33</v>
      </c>
      <c r="L9" s="9" t="s">
        <v>16</v>
      </c>
      <c r="M9" s="9">
        <v>0.33</v>
      </c>
      <c r="N9" s="10">
        <f>C9+E9+G9+I9+K9+M9</f>
        <v>5.08</v>
      </c>
    </row>
    <row r="10" spans="1:14" x14ac:dyDescent="0.3">
      <c r="A10" s="5"/>
      <c r="B10" s="42" t="s">
        <v>20</v>
      </c>
      <c r="C10" s="7"/>
      <c r="D10" s="13"/>
      <c r="E10" s="7"/>
      <c r="F10" s="6" t="s">
        <v>20</v>
      </c>
      <c r="G10" s="7"/>
      <c r="H10" s="6"/>
      <c r="I10" s="14"/>
      <c r="J10" s="6" t="s">
        <v>20</v>
      </c>
      <c r="K10" s="7"/>
      <c r="L10" s="13"/>
      <c r="M10" s="7"/>
      <c r="N10" s="7"/>
    </row>
    <row r="11" spans="1:14" x14ac:dyDescent="0.3">
      <c r="A11" s="8">
        <v>9</v>
      </c>
      <c r="B11" s="43" t="s">
        <v>16</v>
      </c>
      <c r="C11" s="10">
        <v>0.25</v>
      </c>
      <c r="D11" s="10"/>
      <c r="E11" s="11"/>
      <c r="F11" s="9" t="s">
        <v>15</v>
      </c>
      <c r="G11" s="10">
        <v>1.32</v>
      </c>
      <c r="H11" s="10"/>
      <c r="I11" s="10"/>
      <c r="J11" s="10" t="s">
        <v>21</v>
      </c>
      <c r="K11" s="11">
        <v>0.5</v>
      </c>
      <c r="L11" s="10"/>
      <c r="M11" s="10"/>
      <c r="N11" s="10">
        <f>C11+E11+G11+I11+K11+M11</f>
        <v>2.0700000000000003</v>
      </c>
    </row>
    <row r="12" spans="1:14" x14ac:dyDescent="0.3">
      <c r="A12" s="5"/>
      <c r="B12" s="42" t="s">
        <v>22</v>
      </c>
      <c r="C12" s="7"/>
      <c r="D12" s="7"/>
      <c r="E12" s="14"/>
      <c r="F12" s="14"/>
      <c r="G12" s="14"/>
      <c r="H12" s="6" t="s">
        <v>22</v>
      </c>
      <c r="I12" s="7"/>
      <c r="J12" s="7"/>
      <c r="K12" s="14"/>
      <c r="L12" s="7"/>
      <c r="M12" s="14"/>
      <c r="N12" s="7">
        <f t="shared" ref="N12:N15" si="0">C12+E12+G12+I12+K12+M12</f>
        <v>0</v>
      </c>
    </row>
    <row r="13" spans="1:14" x14ac:dyDescent="0.3">
      <c r="A13" s="8">
        <v>8</v>
      </c>
      <c r="B13" s="43" t="s">
        <v>16</v>
      </c>
      <c r="C13" s="10">
        <v>0.25</v>
      </c>
      <c r="D13" s="9"/>
      <c r="E13" s="9"/>
      <c r="F13" s="9"/>
      <c r="G13" s="9"/>
      <c r="H13" s="9" t="s">
        <v>23</v>
      </c>
      <c r="I13" s="10">
        <v>1.59</v>
      </c>
      <c r="J13" s="9"/>
      <c r="K13" s="9"/>
      <c r="L13" s="9"/>
      <c r="M13" s="9"/>
      <c r="N13" s="10">
        <f t="shared" si="0"/>
        <v>1.84</v>
      </c>
    </row>
    <row r="14" spans="1:14" ht="24.6" x14ac:dyDescent="0.3">
      <c r="A14" s="5"/>
      <c r="B14" s="40"/>
      <c r="C14" s="7"/>
      <c r="D14" s="6" t="s">
        <v>24</v>
      </c>
      <c r="E14" s="14"/>
      <c r="F14" s="14"/>
      <c r="G14" s="14"/>
      <c r="H14" s="6"/>
      <c r="I14" s="7"/>
      <c r="J14" s="6" t="s">
        <v>24</v>
      </c>
      <c r="K14" s="14"/>
      <c r="L14" s="7"/>
      <c r="M14" s="14"/>
      <c r="N14" s="7">
        <f t="shared" si="0"/>
        <v>0</v>
      </c>
    </row>
    <row r="15" spans="1:14" x14ac:dyDescent="0.3">
      <c r="A15" s="8">
        <v>5.32</v>
      </c>
      <c r="B15" s="43"/>
      <c r="C15" s="10"/>
      <c r="D15" s="9" t="s">
        <v>15</v>
      </c>
      <c r="E15" s="9">
        <v>0.97</v>
      </c>
      <c r="F15" s="9"/>
      <c r="G15" s="9"/>
      <c r="H15" s="9"/>
      <c r="I15" s="10"/>
      <c r="J15" s="9" t="s">
        <v>16</v>
      </c>
      <c r="K15" s="9">
        <v>0.25</v>
      </c>
      <c r="L15" s="9"/>
      <c r="M15" s="9"/>
      <c r="N15" s="10">
        <f t="shared" si="0"/>
        <v>1.22</v>
      </c>
    </row>
    <row r="16" spans="1:14" ht="24.6" x14ac:dyDescent="0.3">
      <c r="A16" s="5"/>
      <c r="B16" s="42"/>
      <c r="C16" s="7"/>
      <c r="D16" s="6" t="s">
        <v>25</v>
      </c>
      <c r="E16" s="7"/>
      <c r="F16" s="6"/>
      <c r="G16" s="7"/>
      <c r="H16" s="6"/>
      <c r="I16" s="7"/>
      <c r="J16" s="6"/>
      <c r="K16" s="7"/>
      <c r="L16" s="6" t="s">
        <v>25</v>
      </c>
      <c r="M16" s="7"/>
      <c r="N16" s="7"/>
    </row>
    <row r="17" spans="1:14" x14ac:dyDescent="0.3">
      <c r="A17" s="8">
        <v>5.14</v>
      </c>
      <c r="B17" s="43"/>
      <c r="C17" s="10"/>
      <c r="D17" s="10" t="s">
        <v>16</v>
      </c>
      <c r="E17" s="11">
        <v>0.33</v>
      </c>
      <c r="F17" s="9"/>
      <c r="G17" s="10"/>
      <c r="H17" s="9"/>
      <c r="I17" s="10"/>
      <c r="J17" s="10"/>
      <c r="K17" s="11"/>
      <c r="L17" s="10" t="s">
        <v>26</v>
      </c>
      <c r="M17" s="10">
        <v>0.85</v>
      </c>
      <c r="N17" s="10">
        <f>C17+E17+G17+I17+K17+M17</f>
        <v>1.18</v>
      </c>
    </row>
    <row r="18" spans="1:14" x14ac:dyDescent="0.3">
      <c r="A18" s="5"/>
      <c r="B18" s="44"/>
      <c r="C18" s="16"/>
      <c r="D18" s="16" t="s">
        <v>40</v>
      </c>
      <c r="E18" s="36"/>
      <c r="F18" s="35"/>
      <c r="G18" s="16"/>
      <c r="H18" s="35"/>
      <c r="I18" s="16"/>
      <c r="J18" s="16"/>
      <c r="K18" s="37"/>
      <c r="L18" s="16" t="s">
        <v>41</v>
      </c>
      <c r="M18" s="16"/>
      <c r="N18" s="7"/>
    </row>
    <row r="19" spans="1:14" x14ac:dyDescent="0.3">
      <c r="A19" s="8">
        <v>4.18</v>
      </c>
      <c r="B19" s="43"/>
      <c r="C19" s="10"/>
      <c r="D19" s="10" t="s">
        <v>15</v>
      </c>
      <c r="E19" s="38">
        <v>0.71</v>
      </c>
      <c r="F19" s="9"/>
      <c r="G19" s="10"/>
      <c r="H19" s="9"/>
      <c r="I19" s="10"/>
      <c r="J19" s="10"/>
      <c r="K19" s="11"/>
      <c r="L19" s="10" t="s">
        <v>42</v>
      </c>
      <c r="M19" s="10">
        <v>0.25</v>
      </c>
      <c r="N19" s="10">
        <f>M19+E19</f>
        <v>0.96</v>
      </c>
    </row>
    <row r="20" spans="1:14" x14ac:dyDescent="0.3">
      <c r="A20" s="39"/>
      <c r="B20" s="44"/>
      <c r="C20" s="16"/>
      <c r="D20" s="16"/>
      <c r="E20" s="36"/>
      <c r="F20" s="35"/>
      <c r="G20" s="16"/>
      <c r="H20" s="35" t="s">
        <v>30</v>
      </c>
      <c r="I20" s="16"/>
      <c r="J20" s="16"/>
      <c r="K20" s="37"/>
      <c r="L20" s="16"/>
      <c r="M20" s="16"/>
      <c r="N20" s="16"/>
    </row>
    <row r="21" spans="1:14" x14ac:dyDescent="0.3">
      <c r="A21" s="8">
        <v>3.5</v>
      </c>
      <c r="B21" s="43"/>
      <c r="C21" s="10"/>
      <c r="D21" s="10"/>
      <c r="E21" s="11"/>
      <c r="F21" s="9"/>
      <c r="G21" s="10"/>
      <c r="H21" s="9" t="s">
        <v>15</v>
      </c>
      <c r="I21" s="10">
        <v>0.8</v>
      </c>
      <c r="J21" s="10"/>
      <c r="K21" s="11"/>
      <c r="L21" s="10"/>
      <c r="M21" s="10"/>
      <c r="N21" s="10">
        <v>0.8</v>
      </c>
    </row>
    <row r="22" spans="1:14" ht="36.6" x14ac:dyDescent="0.3">
      <c r="A22" s="5"/>
      <c r="B22" s="40"/>
      <c r="C22" s="16"/>
      <c r="D22" s="6" t="s">
        <v>43</v>
      </c>
      <c r="E22" s="35"/>
      <c r="F22" s="6"/>
      <c r="G22" s="16"/>
      <c r="H22" s="16"/>
      <c r="I22" s="16"/>
      <c r="J22" s="6" t="s">
        <v>43</v>
      </c>
      <c r="K22" s="7"/>
      <c r="L22" s="7"/>
      <c r="M22" s="7"/>
      <c r="N22" s="7"/>
    </row>
    <row r="23" spans="1:14" x14ac:dyDescent="0.3">
      <c r="A23" s="8">
        <v>4</v>
      </c>
      <c r="B23" s="45"/>
      <c r="C23" s="10"/>
      <c r="D23" s="46" t="s">
        <v>16</v>
      </c>
      <c r="E23" s="9">
        <v>0.25</v>
      </c>
      <c r="F23" s="46"/>
      <c r="G23" s="10"/>
      <c r="H23" s="10"/>
      <c r="I23" s="10"/>
      <c r="J23" s="46" t="s">
        <v>15</v>
      </c>
      <c r="K23" s="10">
        <v>0.67</v>
      </c>
      <c r="L23" s="9"/>
      <c r="M23" s="10"/>
      <c r="N23" s="10">
        <f>C23+E23+G23+I23+K23+M23</f>
        <v>0.92</v>
      </c>
    </row>
    <row r="24" spans="1:14" ht="36.6" x14ac:dyDescent="0.3">
      <c r="A24" s="5"/>
      <c r="B24" s="42"/>
      <c r="C24" s="16"/>
      <c r="D24" s="6" t="s">
        <v>44</v>
      </c>
      <c r="E24" s="35"/>
      <c r="F24" s="6"/>
      <c r="G24" s="16"/>
      <c r="H24" s="16"/>
      <c r="I24" s="16"/>
      <c r="J24" s="6" t="s">
        <v>45</v>
      </c>
      <c r="K24" s="7"/>
      <c r="L24" s="7"/>
      <c r="M24" s="7"/>
      <c r="N24" s="7"/>
    </row>
    <row r="25" spans="1:14" x14ac:dyDescent="0.3">
      <c r="A25" s="8">
        <v>4</v>
      </c>
      <c r="B25" s="45"/>
      <c r="C25" s="10"/>
      <c r="D25" s="46" t="s">
        <v>15</v>
      </c>
      <c r="E25" s="9">
        <v>0.67</v>
      </c>
      <c r="F25" s="46"/>
      <c r="G25" s="10"/>
      <c r="H25" s="10"/>
      <c r="I25" s="10"/>
      <c r="J25" s="46" t="s">
        <v>16</v>
      </c>
      <c r="K25" s="10">
        <v>0.25</v>
      </c>
      <c r="L25" s="9"/>
      <c r="M25" s="10"/>
      <c r="N25" s="10">
        <f>C25+E25+G25+I25+K25+M25</f>
        <v>0.92</v>
      </c>
    </row>
    <row r="26" spans="1:14" x14ac:dyDescent="0.3">
      <c r="A26" s="15"/>
      <c r="B26" s="47"/>
      <c r="C26" s="16"/>
      <c r="D26" s="16"/>
      <c r="F26" s="35"/>
      <c r="G26" s="16"/>
      <c r="H26" s="16"/>
      <c r="I26" s="16"/>
      <c r="J26" s="16"/>
      <c r="K26" s="16"/>
      <c r="L26" s="16"/>
      <c r="M26" s="16"/>
      <c r="N26" s="10">
        <f t="shared" ref="N26" si="1">C26+E26+G26+I26+K26+M26</f>
        <v>0</v>
      </c>
    </row>
    <row r="27" spans="1:14" x14ac:dyDescent="0.3">
      <c r="A27" s="15">
        <f>SUM(A4:A26)</f>
        <v>75.72</v>
      </c>
      <c r="B27" s="48" t="s">
        <v>10</v>
      </c>
      <c r="C27" s="8">
        <f>SUM(C4:C26)</f>
        <v>2.2599999999999998</v>
      </c>
      <c r="D27" s="17"/>
      <c r="E27" s="17">
        <f>SUM(E4:E26)</f>
        <v>4.5200000000000005</v>
      </c>
      <c r="F27" s="18"/>
      <c r="G27" s="8">
        <f>SUM(G4:G26)</f>
        <v>2.6500000000000004</v>
      </c>
      <c r="H27" s="8"/>
      <c r="I27" s="8">
        <f>SUM(I4:I26)</f>
        <v>4.2299999999999995</v>
      </c>
      <c r="J27" s="8"/>
      <c r="K27" s="17">
        <f>SUM(K4:K26)</f>
        <v>2.33</v>
      </c>
      <c r="L27" s="17"/>
      <c r="M27" s="17">
        <f>SUM(M4:M26)</f>
        <v>1.43</v>
      </c>
      <c r="N27" s="19">
        <f>SUM(N4:N26)</f>
        <v>17.420000000000005</v>
      </c>
    </row>
    <row r="28" spans="1:14" x14ac:dyDescent="0.3">
      <c r="A28" s="1"/>
      <c r="B28" s="40"/>
      <c r="C28" s="1"/>
      <c r="D28" s="1"/>
      <c r="E28" s="1"/>
      <c r="F28" s="2"/>
      <c r="G28" s="1"/>
      <c r="H28" s="1"/>
      <c r="I28" s="1"/>
      <c r="J28" s="20"/>
      <c r="K28" s="1"/>
      <c r="L28" s="1"/>
      <c r="M28" s="1"/>
      <c r="N28" s="1"/>
    </row>
    <row r="29" spans="1:14" x14ac:dyDescent="0.3">
      <c r="A29" s="1"/>
      <c r="B29" s="40"/>
      <c r="C29" s="1"/>
      <c r="D29" s="1"/>
      <c r="E29" s="1"/>
      <c r="F29" s="2"/>
      <c r="G29" s="1"/>
      <c r="H29" s="1" t="s">
        <v>27</v>
      </c>
      <c r="I29" s="1"/>
      <c r="J29" s="20"/>
      <c r="K29" s="21">
        <f>N27*4.33</f>
        <v>75.428600000000017</v>
      </c>
      <c r="L29" s="21"/>
      <c r="M29" s="21"/>
      <c r="N29" s="1"/>
    </row>
    <row r="30" spans="1:14" x14ac:dyDescent="0.3">
      <c r="A30" s="1"/>
      <c r="B30" s="40"/>
      <c r="C30" s="1"/>
      <c r="D30" s="1"/>
      <c r="E30" s="1"/>
      <c r="F30" s="2"/>
      <c r="G30" s="1"/>
      <c r="H30" s="1"/>
      <c r="I30" s="12">
        <f>N27</f>
        <v>17.420000000000005</v>
      </c>
      <c r="J30" s="1"/>
      <c r="K30" s="1"/>
      <c r="L30" s="1"/>
      <c r="M30" s="1"/>
      <c r="N30" s="1"/>
    </row>
    <row r="31" spans="1:14" x14ac:dyDescent="0.3">
      <c r="A31" s="1"/>
      <c r="B31" s="40" t="s">
        <v>28</v>
      </c>
      <c r="C31" s="1"/>
      <c r="D31" s="1"/>
      <c r="E31" s="22"/>
      <c r="F31" s="23">
        <v>42867</v>
      </c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40" t="s">
        <v>29</v>
      </c>
      <c r="C32" s="1"/>
      <c r="D32" s="1" t="str">
        <f>B1</f>
        <v>FÁTIMA EL KOUY</v>
      </c>
      <c r="E32" s="1"/>
      <c r="F32" s="2"/>
      <c r="G32" s="1"/>
      <c r="H32" s="1"/>
      <c r="I32" s="1"/>
      <c r="J32" s="1"/>
      <c r="K32" s="1"/>
      <c r="L32" s="1"/>
      <c r="M32" s="1"/>
      <c r="N3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SU PLANNING 01,12,2022</vt:lpstr>
      <vt:lpstr>SU PLANNING 31,08,2022</vt:lpstr>
      <vt:lpstr>SU PLANNING 16,08,2022</vt:lpstr>
      <vt:lpstr>SU PLANNING 01,12,2021</vt:lpstr>
      <vt:lpstr>SU PLANNING 05,11,2019</vt:lpstr>
      <vt:lpstr>CUBRE A IGNACIA 11,06,2019</vt:lpstr>
      <vt:lpstr>SU PLANNING 29,11,2017</vt:lpstr>
      <vt:lpstr>SU PLANNING 02,06,17</vt:lpstr>
      <vt:lpstr>SU PLANNING 12,05,17</vt:lpstr>
      <vt:lpstr>CUBRE A MARIA GONZ </vt:lpstr>
      <vt:lpstr>SU PLANNING 01,02,17</vt:lpstr>
      <vt:lpstr>su planning 01,12,2016</vt:lpstr>
      <vt:lpstr>SUSTITUCION ISABEL Mª </vt:lpstr>
      <vt:lpstr>'su planning 01,12,2016'!Área_de_impresión</vt:lpstr>
      <vt:lpstr>'SU PLANNING 16,08,2022'!Área_de_impresión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2023-02-20T20:42:03Z</dcterms:modified>
</cp:coreProperties>
</file>