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U PLANNING 31,03,2023" sheetId="17" r:id="rId1"/>
    <sheet name="SU PLANNING 16,03,2023" sheetId="18" r:id="rId2"/>
    <sheet name="SU PLANNING 09,03,2023" sheetId="16" r:id="rId3"/>
    <sheet name="SU PLANNING 01,11,2022" sheetId="15" r:id="rId4"/>
    <sheet name="SU PLANNING 17,10,2022" sheetId="14" r:id="rId5"/>
    <sheet name="SU PLANNING 31,08,2022" sheetId="13" r:id="rId6"/>
    <sheet name="SU PLANNING 01,08,2022" sheetId="12" r:id="rId7"/>
    <sheet name="SU PLANNING 01,06,2022" sheetId="11" r:id="rId8"/>
    <sheet name="SU PLANNING 18,05,2022" sheetId="10" r:id="rId9"/>
    <sheet name="SU PLANNING 03,05,2022" sheetId="9" r:id="rId10"/>
    <sheet name="SU PLANNING 25,04,2022" sheetId="8" r:id="rId11"/>
    <sheet name="SU PLANNING 18,04,2022" sheetId="7" r:id="rId12"/>
    <sheet name="SU PLANNING 06,04,2022" sheetId="6" r:id="rId13"/>
    <sheet name="SU PLANNING 01,04,2022" sheetId="5" r:id="rId14"/>
    <sheet name="SU PLANNING 23,03,22" sheetId="4" r:id="rId15"/>
    <sheet name="SU PLANNING " sheetId="3" r:id="rId16"/>
    <sheet name="CUBRE A OKSANA" sheetId="2" r:id="rId17"/>
    <sheet name="SU PLANNING 15,10,2018" sheetId="1" r:id="rId18"/>
  </sheets>
  <definedNames>
    <definedName name="_xlnm.Print_Area" localSheetId="6">'SU PLANNING 01,08,2022'!$A$1:$N$30</definedName>
    <definedName name="_xlnm.Print_Area" localSheetId="3">'SU PLANNING 01,11,2022'!$A$1:$N$10</definedName>
    <definedName name="_xlnm.Print_Area" localSheetId="2">'SU PLANNING 09,03,2023'!$A$1:$N$16</definedName>
    <definedName name="_xlnm.Print_Area" localSheetId="4">'SU PLANNING 17,10,2022'!$A$1:$N$12</definedName>
    <definedName name="_xlnm.Print_Area" localSheetId="5">'SU PLANNING 31,08,2022'!$A$1:$N$10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7" l="1"/>
  <c r="M13" i="17"/>
  <c r="K13" i="17"/>
  <c r="I13" i="17"/>
  <c r="G13" i="17"/>
  <c r="E13" i="17"/>
  <c r="C13" i="17"/>
  <c r="A13" i="17"/>
  <c r="N12" i="17"/>
  <c r="N10" i="17"/>
  <c r="N8" i="17"/>
  <c r="N6" i="17"/>
  <c r="N4" i="17"/>
  <c r="N13" i="17" s="1"/>
  <c r="K17" i="18"/>
  <c r="I17" i="18"/>
  <c r="G17" i="18"/>
  <c r="E17" i="18"/>
  <c r="C17" i="18"/>
  <c r="A17" i="18"/>
  <c r="N16" i="18"/>
  <c r="N14" i="18"/>
  <c r="D20" i="18"/>
  <c r="M17" i="18"/>
  <c r="N12" i="18"/>
  <c r="N10" i="18"/>
  <c r="N8" i="18"/>
  <c r="N6" i="18"/>
  <c r="N4" i="18"/>
  <c r="N17" i="18" s="1"/>
  <c r="K15" i="17" l="1"/>
  <c r="I15" i="17"/>
  <c r="K19" i="18"/>
  <c r="I19" i="18"/>
  <c r="N13" i="16"/>
  <c r="K13" i="16"/>
  <c r="I13" i="16"/>
  <c r="G13" i="16"/>
  <c r="E13" i="16"/>
  <c r="C13" i="16"/>
  <c r="A13" i="16"/>
  <c r="N12" i="16"/>
  <c r="N10" i="16"/>
  <c r="N8" i="16"/>
  <c r="D16" i="16" l="1"/>
  <c r="M13" i="16"/>
  <c r="N6" i="16"/>
  <c r="N4" i="16"/>
  <c r="K15" i="16" l="1"/>
  <c r="I15" i="16"/>
  <c r="D10" i="15"/>
  <c r="N7" i="15"/>
  <c r="K9" i="15" s="1"/>
  <c r="M7" i="15"/>
  <c r="K7" i="15"/>
  <c r="I7" i="15"/>
  <c r="G7" i="15"/>
  <c r="E7" i="15"/>
  <c r="C7" i="15"/>
  <c r="A7" i="15"/>
  <c r="N6" i="15"/>
  <c r="N4" i="15"/>
  <c r="I9" i="15" l="1"/>
  <c r="K9" i="14"/>
  <c r="N9" i="14"/>
  <c r="A9" i="14"/>
  <c r="N8" i="14" l="1"/>
  <c r="D12" i="14" l="1"/>
  <c r="N6" i="14"/>
  <c r="N4" i="14"/>
  <c r="K11" i="14" l="1"/>
  <c r="I11" i="14"/>
  <c r="N25" i="12"/>
  <c r="K25" i="12"/>
  <c r="I25" i="12"/>
  <c r="G25" i="12"/>
  <c r="E25" i="12"/>
  <c r="C25" i="12"/>
  <c r="A25" i="12"/>
  <c r="D10" i="13"/>
  <c r="M7" i="13"/>
  <c r="K7" i="13"/>
  <c r="I7" i="13"/>
  <c r="G7" i="13"/>
  <c r="E7" i="13"/>
  <c r="C7" i="13"/>
  <c r="A7" i="13"/>
  <c r="N6" i="13"/>
  <c r="N4" i="13"/>
  <c r="N7" i="13" s="1"/>
  <c r="K9" i="13" l="1"/>
  <c r="I9" i="13"/>
  <c r="N24" i="12"/>
  <c r="N22" i="12"/>
  <c r="D10" i="11" l="1"/>
  <c r="M7" i="11"/>
  <c r="K7" i="11"/>
  <c r="I7" i="11"/>
  <c r="G7" i="11"/>
  <c r="E7" i="11"/>
  <c r="C7" i="11"/>
  <c r="A7" i="11"/>
  <c r="N6" i="11"/>
  <c r="N4" i="11"/>
  <c r="N7" i="11" s="1"/>
  <c r="K9" i="11" l="1"/>
  <c r="I9" i="11"/>
  <c r="D16" i="10"/>
  <c r="M13" i="10"/>
  <c r="K13" i="10"/>
  <c r="I13" i="10"/>
  <c r="G13" i="10"/>
  <c r="E13" i="10"/>
  <c r="C13" i="10"/>
  <c r="A13" i="10"/>
  <c r="N12" i="10"/>
  <c r="N10" i="10"/>
  <c r="N8" i="10"/>
  <c r="N6" i="10"/>
  <c r="N4" i="10"/>
  <c r="N13" i="10" s="1"/>
  <c r="N19" i="9"/>
  <c r="K19" i="9"/>
  <c r="I19" i="9"/>
  <c r="G19" i="9"/>
  <c r="E19" i="9"/>
  <c r="K15" i="10" l="1"/>
  <c r="I15" i="10"/>
  <c r="C19" i="9"/>
  <c r="N18" i="9" l="1"/>
  <c r="N16" i="9"/>
  <c r="N14" i="9"/>
  <c r="A19" i="9"/>
  <c r="D22" i="9" l="1"/>
  <c r="M19" i="9"/>
  <c r="N12" i="9"/>
  <c r="N10" i="9"/>
  <c r="N8" i="9"/>
  <c r="N6" i="9"/>
  <c r="N4" i="9"/>
  <c r="K21" i="9" l="1"/>
  <c r="I21" i="9"/>
  <c r="K9" i="6"/>
  <c r="M9" i="6"/>
  <c r="N9" i="6"/>
  <c r="N15" i="5"/>
  <c r="K15" i="5"/>
  <c r="I15" i="5"/>
  <c r="G15" i="5"/>
  <c r="E15" i="5"/>
  <c r="K13" i="8"/>
  <c r="M13" i="8"/>
  <c r="N13" i="8"/>
  <c r="I13" i="8" l="1"/>
  <c r="E13" i="8"/>
  <c r="A13" i="8"/>
  <c r="N12" i="8"/>
  <c r="N10" i="8"/>
  <c r="D16" i="8"/>
  <c r="G13" i="8"/>
  <c r="C13" i="8"/>
  <c r="N8" i="8"/>
  <c r="N6" i="8"/>
  <c r="N4" i="8"/>
  <c r="K15" i="8" l="1"/>
  <c r="I15" i="8"/>
  <c r="N8" i="7"/>
  <c r="N6" i="7"/>
  <c r="N4" i="7"/>
  <c r="D12" i="7" l="1"/>
  <c r="N9" i="7"/>
  <c r="K11" i="7" s="1"/>
  <c r="M9" i="7"/>
  <c r="K9" i="7"/>
  <c r="I9" i="7"/>
  <c r="G9" i="7"/>
  <c r="E9" i="7"/>
  <c r="C9" i="7"/>
  <c r="A9" i="7"/>
  <c r="I11" i="7" l="1"/>
  <c r="D12" i="6"/>
  <c r="I9" i="6"/>
  <c r="G9" i="6"/>
  <c r="E9" i="6"/>
  <c r="C9" i="6"/>
  <c r="A9" i="6"/>
  <c r="N8" i="6"/>
  <c r="N6" i="6"/>
  <c r="K11" i="6" l="1"/>
  <c r="I11" i="6"/>
  <c r="M15" i="5" l="1"/>
  <c r="K17" i="5"/>
  <c r="C15" i="5"/>
  <c r="A15" i="5"/>
  <c r="N14" i="5"/>
  <c r="N12" i="5"/>
  <c r="D18" i="5"/>
  <c r="N8" i="5"/>
  <c r="N6" i="5"/>
  <c r="N4" i="5"/>
  <c r="I17" i="5" l="1"/>
  <c r="D12" i="4" l="1"/>
  <c r="M9" i="4"/>
  <c r="K9" i="4"/>
  <c r="I9" i="4"/>
  <c r="G9" i="4"/>
  <c r="E9" i="4"/>
  <c r="C9" i="4"/>
  <c r="A9" i="4"/>
  <c r="N8" i="4"/>
  <c r="N6" i="4"/>
  <c r="N4" i="4"/>
  <c r="N9" i="4" s="1"/>
  <c r="K11" i="4" s="1"/>
  <c r="I11" i="4" l="1"/>
  <c r="E13" i="3" l="1"/>
  <c r="M10" i="3"/>
  <c r="K10" i="3"/>
  <c r="I10" i="3"/>
  <c r="G10" i="3"/>
  <c r="E10" i="3"/>
  <c r="C10" i="3"/>
  <c r="A10" i="3"/>
  <c r="N9" i="3"/>
  <c r="N6" i="3"/>
  <c r="N4" i="3"/>
  <c r="N10" i="3" s="1"/>
  <c r="K12" i="3" s="1"/>
  <c r="M21" i="2" l="1"/>
  <c r="K21" i="2"/>
  <c r="I21" i="2"/>
  <c r="G21" i="2"/>
  <c r="E21" i="2"/>
  <c r="C21" i="2"/>
  <c r="A21" i="2"/>
  <c r="N19" i="2"/>
  <c r="N17" i="2"/>
  <c r="N15" i="2"/>
  <c r="N13" i="2"/>
  <c r="N11" i="2"/>
  <c r="N9" i="2"/>
  <c r="N21" i="2" s="1"/>
  <c r="N7" i="2"/>
  <c r="N5" i="2"/>
  <c r="I24" i="2" l="1"/>
  <c r="K23" i="2"/>
  <c r="L19" i="1" l="1"/>
  <c r="L17" i="1"/>
  <c r="L16" i="1"/>
  <c r="L14" i="1"/>
  <c r="L12" i="1"/>
  <c r="L10" i="1"/>
  <c r="L8" i="1"/>
  <c r="L6" i="1"/>
  <c r="L4" i="1"/>
  <c r="D23" i="1"/>
  <c r="K21" i="1"/>
  <c r="I21" i="1"/>
  <c r="G21" i="1"/>
  <c r="E21" i="1"/>
  <c r="C21" i="1"/>
  <c r="A21" i="1"/>
  <c r="L21" i="1"/>
</calcChain>
</file>

<file path=xl/sharedStrings.xml><?xml version="1.0" encoding="utf-8"?>
<sst xmlns="http://schemas.openxmlformats.org/spreadsheetml/2006/main" count="788" uniqueCount="114">
  <si>
    <t>GALYNA KERTS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</si>
  <si>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</si>
  <si>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</si>
  <si>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</si>
  <si>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</si>
  <si>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</si>
  <si>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</si>
  <si>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</si>
  <si>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</si>
  <si>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</si>
  <si>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>RSDAL. ALMERIA XXI EDF. PORTAL 6</t>
  </si>
  <si>
    <t>COMPLETO</t>
  </si>
  <si>
    <t>PORTAL</t>
  </si>
  <si>
    <t>RSDAL. ALMERIA XXI EDF. PORTAL 4</t>
  </si>
  <si>
    <t>RSDAL. ALMERIA XXI EDF. PORTAL 3</t>
  </si>
  <si>
    <t xml:space="preserve">PORTAL </t>
  </si>
  <si>
    <t>RSDAL. ALMERIA XXI EDF. PORTAL 2</t>
  </si>
  <si>
    <t>RSDAL. ALMERIA XXI EDF. PORTAL 1</t>
  </si>
  <si>
    <r>
      <t xml:space="preserve">RSDAL ALMERIA XXI </t>
    </r>
    <r>
      <rPr>
        <b/>
        <sz val="8"/>
        <color theme="1"/>
        <rFont val="Calibri"/>
        <family val="2"/>
        <scheme val="minor"/>
      </rPr>
      <t xml:space="preserve">TUNEL BUZONES CORRESPONDENCIA </t>
    </r>
  </si>
  <si>
    <r>
      <t xml:space="preserve">RSDAL ALMERIA XXI </t>
    </r>
    <r>
      <rPr>
        <b/>
        <sz val="8"/>
        <color theme="1"/>
        <rFont val="Calibri"/>
        <family val="2"/>
        <scheme val="minor"/>
      </rPr>
      <t xml:space="preserve">TUNEL SALIDA DE EMERGENCIA + puertas </t>
    </r>
  </si>
  <si>
    <r>
      <rPr>
        <b/>
        <sz val="8"/>
        <color theme="1"/>
        <rFont val="Calibri"/>
        <family val="2"/>
        <scheme val="minor"/>
      </rPr>
      <t xml:space="preserve">MENSUAL </t>
    </r>
    <r>
      <rPr>
        <sz val="8"/>
        <color theme="1"/>
        <rFont val="Calibri"/>
        <family val="2"/>
        <scheme val="minor"/>
      </rPr>
      <t>( barrido y fregado de tunel )</t>
    </r>
  </si>
  <si>
    <r>
      <t>RSDAL ALMERIA XXI PATIO EXTERIOR ZONA PARQUE-JARDIN</t>
    </r>
    <r>
      <rPr>
        <b/>
        <sz val="8"/>
        <color theme="1"/>
        <rFont val="Calibri"/>
        <family val="2"/>
        <scheme val="minor"/>
      </rPr>
      <t xml:space="preserve">  y zona comun cambio de bolsas, retirada de basura y retirada de manchas  limpieza de todas las puertas</t>
    </r>
  </si>
  <si>
    <r>
      <t>RSDAL ALMERIA XXI</t>
    </r>
    <r>
      <rPr>
        <b/>
        <sz val="8"/>
        <color theme="1"/>
        <rFont val="Calibri"/>
        <family val="2"/>
        <scheme val="minor"/>
      </rPr>
      <t xml:space="preserve"> GARAJE</t>
    </r>
  </si>
  <si>
    <r>
      <rPr>
        <b/>
        <sz val="8"/>
        <color theme="1"/>
        <rFont val="Calibri"/>
        <family val="2"/>
        <scheme val="minor"/>
      </rPr>
      <t xml:space="preserve">SEMANAL </t>
    </r>
    <r>
      <rPr>
        <sz val="8"/>
        <color theme="1"/>
        <rFont val="Calibri"/>
        <family val="2"/>
        <scheme val="minor"/>
      </rPr>
      <t>( Barrido de rampa, cambio de bolsas en papeleras y retirada de lo más significativo en suelo de garaje.)</t>
    </r>
  </si>
  <si>
    <t xml:space="preserve">Planning de trabajo entregado a la Trabajadora el </t>
  </si>
  <si>
    <t>15,10,2018</t>
  </si>
  <si>
    <t xml:space="preserve">Recibe la Trabajadora </t>
  </si>
  <si>
    <t xml:space="preserve">Firma : </t>
  </si>
  <si>
    <t>OKSANA KERTS</t>
  </si>
  <si>
    <t>SÁB</t>
  </si>
  <si>
    <t>ALTA DE LA IGLESIA,3</t>
  </si>
  <si>
    <t xml:space="preserve">AVDA.MADRID , 36 Y 38 </t>
  </si>
  <si>
    <t xml:space="preserve">PORTALES Y SOPORTALES </t>
  </si>
  <si>
    <t xml:space="preserve">COMPLETOS </t>
  </si>
  <si>
    <t xml:space="preserve">PORTALES + BARRIDO FREGADO DE EXTERIORES ESCALERAS Y PELDAÑOS DE SUELO ROJO </t>
  </si>
  <si>
    <t>GARAJE AVD MADRID 36 Y 38</t>
  </si>
  <si>
    <t>CAROLINA VARGAS</t>
  </si>
  <si>
    <t xml:space="preserve"> ENTRADA 09:00</t>
  </si>
  <si>
    <t>EDFS. LAS ROBINIAS, 18 Y 24; BARRIDO SUELO ESQUINA SALIDA VEHICULOS DE GARAJE Y TROZO DE PORTALES A CALLE ; GARAJE BARRIDO DE LO MAS SIGNIFICATIVO, BARRIDO DE RAMPA INTERIOR Y EXTERIOR, RETIRADA Y REPOSICIÓN DE BOLSAS EN PAPELERAS</t>
  </si>
  <si>
    <t>EDFS. LAS ROBINIAS, 18 Y 24; BARRIDO SUELO ESQUINA SALIDA VEHICULOS DE GARAJE Y TROZO DE PORTALES A CALLE</t>
  </si>
  <si>
    <t>EDFS. LAS ROBINIAS, 18 Y 24 ;BARRIDO SUELO ESQUINA SALIDA VEHICULOS DE GARAJE Y TROZO DE PORTALES A CALLE ; BARRIDO DE LO MAS SIGNIFICATIVO EN ZONA COMUNITARIA C/ CARDENAL HERRERA ORIA</t>
  </si>
  <si>
    <t>EDFS. LAS ROBINIAS, 18 Y 24 ; BARRIDO SUELO ESQUINA SALIDA VEHICULOS DE GARAJE Y TROZO DE PORTALES A CALLE; BARRIDO DE LO MAS SIGNIFICATIVO EN ZONA COMUNITARIA CTRA. DE RONDA Y C/ POETA PACO AQUINO</t>
  </si>
  <si>
    <t>EDFS. LAS ROBINIAS, 18 Y 24 ;BARRIDO SUELO ESQUINA SALIDA VEHICULOS DE GARAJE Y TROZO DE PORTALES A CALLE</t>
  </si>
  <si>
    <t>PORTALES</t>
  </si>
  <si>
    <t>COMPLETOS</t>
  </si>
  <si>
    <t xml:space="preserve">PORTALES </t>
  </si>
  <si>
    <t>EDF. PINZON</t>
  </si>
  <si>
    <t>EDF.MAGO PORTAL 2 Y 3</t>
  </si>
  <si>
    <t>COMPLETO 1VEZ AL MES</t>
  </si>
  <si>
    <t>CASA INMACULADA LOPEZ</t>
  </si>
  <si>
    <t>SERVICIO QUINCENAL</t>
  </si>
  <si>
    <t>25,06,2019</t>
  </si>
  <si>
    <t>TOTAL MES: (HORAS SEMANALES X4,33 SEMANAS</t>
  </si>
  <si>
    <t>H,</t>
  </si>
  <si>
    <t xml:space="preserve">DIMENSUR I </t>
  </si>
  <si>
    <t xml:space="preserve">PORTAL + PASILLO DE SALIDA A PATIO  + RELLANOS EN PLANTAS                                                                                                           </t>
  </si>
  <si>
    <t>PORTAL + PASILLO DE SALIDA A PATIO</t>
  </si>
  <si>
    <t>ESCALERAS YPATIO</t>
  </si>
  <si>
    <t>QUINCENAL</t>
  </si>
  <si>
    <t>BARRIDO DE SUELO EN PATIO EXTERIOR</t>
  </si>
  <si>
    <t>GARAJE SEMANAL</t>
  </si>
  <si>
    <t>BARRIDO MAS SIGNIFICATIVO DE RAMPA DE ENTRADA DE VEHICULOS Y BARRIDO MAS SIGNIFICATIVO DE SUELO DE GARAJE Y CAMBIO DE PAPELERAS</t>
  </si>
  <si>
    <t xml:space="preserve"> </t>
  </si>
  <si>
    <t>01,07,2019</t>
  </si>
  <si>
    <t>DIMENSUR II PORTAL I</t>
  </si>
  <si>
    <r>
      <rPr>
        <b/>
        <sz val="8"/>
        <color theme="1"/>
        <rFont val="Calibri"/>
        <family val="2"/>
        <scheme val="minor"/>
      </rPr>
      <t>PORTAL.</t>
    </r>
    <r>
      <rPr>
        <sz val="8"/>
        <color theme="1"/>
        <rFont val="Calibri"/>
        <family val="2"/>
        <scheme val="minor"/>
      </rPr>
      <t xml:space="preserve"> </t>
    </r>
  </si>
  <si>
    <t>TOR.GOLETA I PORTAL 1</t>
  </si>
  <si>
    <t>TORRE GOLETA I PORTAL  1</t>
  </si>
  <si>
    <t>GARAJE TORREGOLETA</t>
  </si>
  <si>
    <t>QUINCENAL (1Y3)</t>
  </si>
  <si>
    <t xml:space="preserve">FIRMA </t>
  </si>
  <si>
    <t>22,03,2022</t>
  </si>
  <si>
    <t>CUBRE A OLGA DESDE EL 22,03,2022</t>
  </si>
  <si>
    <t>AMÉRICA</t>
  </si>
  <si>
    <t>PORTAL+B. GARAJE + riego maceta de portal</t>
  </si>
  <si>
    <t>AVDA. MADRID,21</t>
  </si>
  <si>
    <t>STA. MARÍA</t>
  </si>
  <si>
    <t>CUBRE A ANDREA DEL 01 AL 15 DE ABRIL DE 2022</t>
  </si>
  <si>
    <t>01,04,2022</t>
  </si>
  <si>
    <t>06,04,2022</t>
  </si>
  <si>
    <t>18,04,2022</t>
  </si>
  <si>
    <t>ESCALERAS</t>
  </si>
  <si>
    <t>25,04,2022</t>
  </si>
  <si>
    <t>COGE EL TORRE GOLETA PORTAL I Y EL GARAJE</t>
  </si>
  <si>
    <t>COGE EL DIMENSUR I QUE SE LE RETIRA A OKSANA</t>
  </si>
  <si>
    <t>TOR.GOLETA I PORTAL 2</t>
  </si>
  <si>
    <t>TORRE GOLETA I PORTAL  2</t>
  </si>
  <si>
    <t>EDF. VEGA DE ACA , 119</t>
  </si>
  <si>
    <t>PORTAL + EXTERIORES</t>
  </si>
  <si>
    <t>COMPLETO + EXTERIORES</t>
  </si>
  <si>
    <t>EDF.MIRACABO</t>
  </si>
  <si>
    <t xml:space="preserve">COMPLETO </t>
  </si>
  <si>
    <t xml:space="preserve">PORTAL + BAJADA EXTERIOR DE GARAJE </t>
  </si>
  <si>
    <t>CUBRE A Mª DEL MAR ANDUJAR DEL 3 AL 17 DE MAYO 2022</t>
  </si>
  <si>
    <t>03,05,2022</t>
  </si>
  <si>
    <t>18,05,2022</t>
  </si>
  <si>
    <t>SE LE RETIRA EDF DIMENSUR</t>
  </si>
  <si>
    <t>01,06,2022</t>
  </si>
  <si>
    <t xml:space="preserve">ZONA COMUN </t>
  </si>
  <si>
    <t>GARAJE  VACIADO  DE PAPELERAS</t>
  </si>
  <si>
    <t>GARAJE QUINCENAL</t>
  </si>
  <si>
    <t>PAPELERAS Y RAMPAS Y MAS SIGNIFICATIVO EN SUELO DE GARAJE</t>
  </si>
  <si>
    <t>BAÑOS</t>
  </si>
  <si>
    <t>RSDAL. VEGA LUZ  1 Y 2</t>
  </si>
  <si>
    <t>RSDAL VEGA LUZ  1 Y 2</t>
  </si>
  <si>
    <t>RSDAL VEGA LUZ 1Y 2</t>
  </si>
  <si>
    <t>CUBRE VACACIONES DE OKSANNA KERTS DEL 01 AL 30 DE AGOSTO,22</t>
  </si>
  <si>
    <t>CÓRDOBA</t>
  </si>
  <si>
    <t>PORTAL+1ª PLA</t>
  </si>
  <si>
    <t>GUADALAJARA</t>
  </si>
  <si>
    <t>PORTAL+ 1ª PLANTA</t>
  </si>
  <si>
    <t xml:space="preserve">EDF. ALMERIA </t>
  </si>
  <si>
    <t>ALBAICIN</t>
  </si>
  <si>
    <t xml:space="preserve">JARDINES DE MEDINA BLOQUE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</si>
</sst>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7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1" xfId="0" applyNumberFormat="1" applyFont="1" applyBorder="1"/>
    <xf numFmtId="0" fontId="1" fillId="0" borderId="1" xfId="0" applyFont="1" applyBorder="1"/>
    <xf numFmtId="0" fontId="1" fillId="2" borderId="0" xfId="0" applyFont="1" applyFill="1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right"/>
    </xf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0" borderId="2" xfId="0" applyBorder="1"/>
    <xf numFmtId="0" fontId="1" fillId="0" borderId="2" xfId="0" applyFont="1" applyBorder="1" applyAlignment="1"/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/>
    <xf numFmtId="0" fontId="0" fillId="0" borderId="2" xfId="0" applyBorder="1" applyAlignment="1"/>
    <xf numFmtId="0" fontId="1" fillId="0" borderId="9" xfId="0" applyFont="1" applyBorder="1"/>
    <xf numFmtId="0" fontId="1" fillId="0" borderId="8" xfId="0" applyFont="1" applyBorder="1" applyAlignment="1"/>
    <xf numFmtId="0" fontId="2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 applyAlignment="1"/>
    <xf numFmtId="0" fontId="1" fillId="0" borderId="4" xfId="0" applyFont="1" applyBorder="1" applyAlignment="1"/>
    <xf numFmtId="0" fontId="3" fillId="2" borderId="8" xfId="0" applyFont="1" applyFill="1" applyBorder="1"/>
    <xf numFmtId="0" fontId="3" fillId="0" borderId="2" xfId="0" applyFont="1" applyBorder="1" applyAlignment="1"/>
    <xf numFmtId="0" fontId="0" fillId="0" borderId="8" xfId="0" applyBorder="1"/>
    <xf numFmtId="0" fontId="3" fillId="0" borderId="2" xfId="0" applyFont="1" applyBorder="1" applyAlignment="1">
      <alignment horizontal="center" wrapText="1"/>
    </xf>
    <xf numFmtId="0" fontId="3" fillId="2" borderId="0" xfId="0" applyFont="1" applyFill="1" applyBorder="1"/>
    <xf numFmtId="0" fontId="5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0" borderId="0" xfId="0" applyFont="1" applyFill="1" applyBorder="1"/>
    <xf numFmtId="14" fontId="0" fillId="0" borderId="0" xfId="0" applyNumberFormat="1" applyAlignment="1">
      <alignment wrapText="1"/>
    </xf>
    <xf numFmtId="2" fontId="6" fillId="0" borderId="0" xfId="0" applyNumberFormat="1" applyFont="1"/>
    <xf numFmtId="2" fontId="3" fillId="0" borderId="0" xfId="0" applyNumberFormat="1" applyFont="1"/>
    <xf numFmtId="14" fontId="3" fillId="0" borderId="0" xfId="0" applyNumberFormat="1" applyFont="1"/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7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 wrapText="1"/>
    </xf>
    <xf numFmtId="0" fontId="3" fillId="2" borderId="0" xfId="0" applyFont="1" applyFill="1"/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1" fillId="0" borderId="6" xfId="0" applyFont="1" applyBorder="1" applyAlignment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4" xfId="0" applyFont="1" applyBorder="1"/>
    <xf numFmtId="0" fontId="4" fillId="0" borderId="3" xfId="0" applyFont="1" applyBorder="1"/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4" fillId="0" borderId="9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4" fillId="0" borderId="5" xfId="0" applyFont="1" applyBorder="1"/>
    <xf numFmtId="0" fontId="4" fillId="0" borderId="0" xfId="0" applyFont="1"/>
    <xf numFmtId="14" fontId="4" fillId="0" borderId="0" xfId="0" applyNumberFormat="1" applyFont="1"/>
    <xf numFmtId="0" fontId="1" fillId="3" borderId="2" xfId="0" applyFont="1" applyFill="1" applyBorder="1" applyAlignment="1">
      <alignment horizontal="right"/>
    </xf>
    <xf numFmtId="0" fontId="11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3" fillId="2" borderId="10" xfId="0" applyFont="1" applyFill="1" applyBorder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0" fontId="3" fillId="0" borderId="9" xfId="0" applyFont="1" applyBorder="1" applyAlignment="1"/>
    <xf numFmtId="0" fontId="3" fillId="0" borderId="5" xfId="0" applyFont="1" applyBorder="1" applyAlignment="1"/>
    <xf numFmtId="14" fontId="0" fillId="0" borderId="0" xfId="0" applyNumberForma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180975</xdr:rowOff>
    </xdr:from>
    <xdr:to>
      <xdr:col>0</xdr:col>
      <xdr:colOff>466725</xdr:colOff>
      <xdr:row>14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19050" y="31432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428624</xdr:colOff>
      <xdr:row>13</xdr:row>
      <xdr:rowOff>19049</xdr:rowOff>
    </xdr:from>
    <xdr:ext cx="1038225" cy="257175"/>
    <xdr:pic>
      <xdr:nvPicPr>
        <xdr:cNvPr id="8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31718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31813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33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12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24955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5241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43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19049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933575"/>
          <a:ext cx="447675" cy="3524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16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305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8</xdr:row>
      <xdr:rowOff>190499</xdr:rowOff>
    </xdr:from>
    <xdr:ext cx="1038225" cy="257175"/>
    <xdr:pic>
      <xdr:nvPicPr>
        <xdr:cNvPr id="17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32670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32956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62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14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21240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1526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800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67627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34017</xdr:rowOff>
    </xdr:from>
    <xdr:to>
      <xdr:col>0</xdr:col>
      <xdr:colOff>476250</xdr:colOff>
      <xdr:row>12</xdr:row>
      <xdr:rowOff>81643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GrpSpPr>
          <a:grpSpLocks/>
        </xdr:cNvGrpSpPr>
      </xdr:nvGrpSpPr>
      <xdr:grpSpPr bwMode="auto">
        <a:xfrm>
          <a:off x="0" y="3358242"/>
          <a:ext cx="476250" cy="428626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2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3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4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5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6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549729</xdr:colOff>
      <xdr:row>10</xdr:row>
      <xdr:rowOff>130175</xdr:rowOff>
    </xdr:from>
    <xdr:ext cx="917121" cy="412750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729" y="3054350"/>
          <a:ext cx="917121" cy="412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21</xdr:row>
      <xdr:rowOff>123825</xdr:rowOff>
    </xdr:from>
    <xdr:to>
      <xdr:col>0</xdr:col>
      <xdr:colOff>542925</xdr:colOff>
      <xdr:row>23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95250" y="8239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21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6467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5532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638175</xdr:colOff>
      <xdr:row>22</xdr:row>
      <xdr:rowOff>152400</xdr:rowOff>
    </xdr:from>
    <xdr:to>
      <xdr:col>8</xdr:col>
      <xdr:colOff>314325</xdr:colOff>
      <xdr:row>23</xdr:row>
      <xdr:rowOff>175260</xdr:rowOff>
    </xdr:to>
    <xdr:pic>
      <xdr:nvPicPr>
        <xdr:cNvPr id="2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71723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21</xdr:row>
      <xdr:rowOff>0</xdr:rowOff>
    </xdr:from>
    <xdr:to>
      <xdr:col>1</xdr:col>
      <xdr:colOff>1281303</xdr:colOff>
      <xdr:row>21</xdr:row>
      <xdr:rowOff>1524</xdr:rowOff>
    </xdr:to>
    <xdr:pic>
      <xdr:nvPicPr>
        <xdr:cNvPr id="3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829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21</xdr:row>
      <xdr:rowOff>0</xdr:rowOff>
    </xdr:from>
    <xdr:to>
      <xdr:col>1</xdr:col>
      <xdr:colOff>1281303</xdr:colOff>
      <xdr:row>21</xdr:row>
      <xdr:rowOff>1524</xdr:rowOff>
    </xdr:to>
    <xdr:pic>
      <xdr:nvPicPr>
        <xdr:cNvPr id="4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829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266699</xdr:colOff>
      <xdr:row>21</xdr:row>
      <xdr:rowOff>142875</xdr:rowOff>
    </xdr:from>
    <xdr:to>
      <xdr:col>7</xdr:col>
      <xdr:colOff>628649</xdr:colOff>
      <xdr:row>23</xdr:row>
      <xdr:rowOff>176439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0649" y="6972300"/>
          <a:ext cx="657225" cy="414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180975</xdr:rowOff>
    </xdr:from>
    <xdr:to>
      <xdr:col>0</xdr:col>
      <xdr:colOff>466725</xdr:colOff>
      <xdr:row>18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19050" y="41719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428624</xdr:colOff>
      <xdr:row>17</xdr:row>
      <xdr:rowOff>19049</xdr:rowOff>
    </xdr:from>
    <xdr:ext cx="1038225" cy="257175"/>
    <xdr:pic>
      <xdr:nvPicPr>
        <xdr:cNvPr id="8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31718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180975</xdr:rowOff>
    </xdr:from>
    <xdr:to>
      <xdr:col>0</xdr:col>
      <xdr:colOff>466725</xdr:colOff>
      <xdr:row>14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19050" y="31432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428624</xdr:colOff>
      <xdr:row>13</xdr:row>
      <xdr:rowOff>19049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31718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6668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85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6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14477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06311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85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14477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47637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85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6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" y="14477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47637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48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6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30098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3038475"/>
          <a:ext cx="3524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1911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12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51530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5181600"/>
          <a:ext cx="3905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90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31527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I23" sqref="I23"/>
    </sheetView>
  </sheetViews>
  <sheetFormatPr baseColWidth="10" defaultRowHeight="15" x14ac:dyDescent="0.25"/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ht="22.5" x14ac:dyDescent="0.25">
      <c r="A3" s="5"/>
      <c r="B3" s="7"/>
      <c r="C3" s="91"/>
      <c r="D3" s="51" t="s">
        <v>66</v>
      </c>
      <c r="E3" s="91"/>
      <c r="F3" s="18"/>
      <c r="G3" s="91"/>
      <c r="H3" s="7"/>
      <c r="I3" s="91"/>
      <c r="J3" s="51" t="s">
        <v>67</v>
      </c>
      <c r="K3" s="91"/>
      <c r="L3" s="7"/>
      <c r="M3" s="7"/>
      <c r="N3" s="91"/>
    </row>
    <row r="4" spans="1:14" x14ac:dyDescent="0.25">
      <c r="A4" s="9">
        <v>5</v>
      </c>
      <c r="B4" s="13"/>
      <c r="C4" s="92"/>
      <c r="D4" s="11" t="s">
        <v>11</v>
      </c>
      <c r="E4" s="92">
        <v>0.9</v>
      </c>
      <c r="F4" s="93"/>
      <c r="G4" s="92"/>
      <c r="H4" s="13"/>
      <c r="I4" s="92"/>
      <c r="J4" s="11" t="s">
        <v>15</v>
      </c>
      <c r="K4" s="92">
        <v>0.25</v>
      </c>
      <c r="L4" s="13"/>
      <c r="M4" s="13"/>
      <c r="N4" s="92">
        <f>C4+E4+G4+I4+K4</f>
        <v>1.1499999999999999</v>
      </c>
    </row>
    <row r="5" spans="1:14" ht="23.25" x14ac:dyDescent="0.25">
      <c r="A5" s="69"/>
      <c r="B5" s="8"/>
      <c r="C5" s="94"/>
      <c r="D5" s="45"/>
      <c r="E5" s="94"/>
      <c r="F5" s="95"/>
      <c r="G5" s="94"/>
      <c r="H5" s="8"/>
      <c r="I5" s="94"/>
      <c r="J5" s="45" t="s">
        <v>68</v>
      </c>
      <c r="K5" s="94"/>
      <c r="L5" s="8"/>
      <c r="M5" s="8"/>
      <c r="N5" s="94"/>
    </row>
    <row r="6" spans="1:14" ht="23.25" x14ac:dyDescent="0.25">
      <c r="A6" s="72">
        <v>1</v>
      </c>
      <c r="B6" s="13"/>
      <c r="C6" s="92"/>
      <c r="D6" s="11"/>
      <c r="E6" s="92"/>
      <c r="F6" s="93"/>
      <c r="G6" s="92"/>
      <c r="H6" s="13"/>
      <c r="I6" s="92"/>
      <c r="J6" s="11" t="s">
        <v>69</v>
      </c>
      <c r="K6" s="92">
        <v>0.23</v>
      </c>
      <c r="L6" s="13"/>
      <c r="M6" s="13"/>
      <c r="N6" s="92">
        <f>C6+E6+G6+I6+K6</f>
        <v>0.23</v>
      </c>
    </row>
    <row r="7" spans="1:14" x14ac:dyDescent="0.25">
      <c r="A7" s="32"/>
      <c r="B7" s="6" t="s">
        <v>107</v>
      </c>
      <c r="C7" s="150"/>
      <c r="D7" s="151" t="s">
        <v>107</v>
      </c>
      <c r="E7" s="34"/>
      <c r="F7" s="151" t="s">
        <v>107</v>
      </c>
      <c r="G7" s="37"/>
      <c r="H7" s="151" t="s">
        <v>107</v>
      </c>
      <c r="I7" s="150"/>
      <c r="J7" s="151" t="s">
        <v>107</v>
      </c>
      <c r="K7" s="76"/>
      <c r="L7" s="53"/>
      <c r="M7" s="53"/>
      <c r="N7" s="152"/>
    </row>
    <row r="8" spans="1:14" ht="24.75" x14ac:dyDescent="0.25">
      <c r="A8" s="39">
        <v>16</v>
      </c>
      <c r="B8" s="12" t="s">
        <v>108</v>
      </c>
      <c r="C8" s="153">
        <v>0.5</v>
      </c>
      <c r="D8" s="60" t="s">
        <v>12</v>
      </c>
      <c r="E8" s="41">
        <v>0.33</v>
      </c>
      <c r="F8" s="60" t="s">
        <v>12</v>
      </c>
      <c r="G8" s="43">
        <v>0.33</v>
      </c>
      <c r="H8" s="60" t="s">
        <v>11</v>
      </c>
      <c r="I8" s="153">
        <v>2.0299999999999998</v>
      </c>
      <c r="J8" s="60" t="s">
        <v>108</v>
      </c>
      <c r="K8" s="43">
        <v>0.5</v>
      </c>
      <c r="L8" s="40"/>
      <c r="M8" s="44"/>
      <c r="N8" s="153">
        <f>C8+E8+G8+I8+K8+M8</f>
        <v>3.69</v>
      </c>
    </row>
    <row r="9" spans="1:14" ht="24.75" x14ac:dyDescent="0.25">
      <c r="A9" s="32"/>
      <c r="B9" s="6" t="s">
        <v>109</v>
      </c>
      <c r="C9" s="150"/>
      <c r="D9" s="151" t="s">
        <v>109</v>
      </c>
      <c r="E9" s="34"/>
      <c r="F9" s="151" t="s">
        <v>109</v>
      </c>
      <c r="G9" s="37"/>
      <c r="H9" s="151" t="s">
        <v>109</v>
      </c>
      <c r="I9" s="150"/>
      <c r="J9" s="151" t="s">
        <v>109</v>
      </c>
      <c r="K9" s="76"/>
      <c r="L9" s="53"/>
      <c r="M9" s="53"/>
      <c r="N9" s="152"/>
    </row>
    <row r="10" spans="1:14" ht="24.75" x14ac:dyDescent="0.25">
      <c r="A10" s="39">
        <v>16</v>
      </c>
      <c r="B10" s="12" t="s">
        <v>11</v>
      </c>
      <c r="C10" s="153">
        <v>2.0299999999999998</v>
      </c>
      <c r="D10" s="60" t="s">
        <v>12</v>
      </c>
      <c r="E10" s="41">
        <v>0.33</v>
      </c>
      <c r="F10" s="60" t="s">
        <v>110</v>
      </c>
      <c r="G10" s="43">
        <v>0.5</v>
      </c>
      <c r="H10" s="60" t="s">
        <v>12</v>
      </c>
      <c r="I10" s="153">
        <v>0.33</v>
      </c>
      <c r="J10" s="60" t="s">
        <v>110</v>
      </c>
      <c r="K10" s="43">
        <v>0.5</v>
      </c>
      <c r="L10" s="40"/>
      <c r="M10" s="44"/>
      <c r="N10" s="153">
        <f>C10+E10+G10+I10+K10+M10</f>
        <v>3.69</v>
      </c>
    </row>
    <row r="11" spans="1:14" x14ac:dyDescent="0.25">
      <c r="A11" s="32"/>
      <c r="B11" s="6" t="s">
        <v>111</v>
      </c>
      <c r="C11" s="152"/>
      <c r="D11" s="151" t="s">
        <v>111</v>
      </c>
      <c r="E11" s="76"/>
      <c r="F11" s="151" t="s">
        <v>111</v>
      </c>
      <c r="G11" s="76"/>
      <c r="H11" s="151" t="s">
        <v>111</v>
      </c>
      <c r="I11" s="154"/>
      <c r="J11" s="151" t="s">
        <v>111</v>
      </c>
      <c r="K11" s="76"/>
      <c r="L11" s="53"/>
      <c r="M11" s="53"/>
      <c r="N11" s="152"/>
    </row>
    <row r="12" spans="1:14" x14ac:dyDescent="0.25">
      <c r="A12" s="39">
        <v>13</v>
      </c>
      <c r="B12" s="11" t="s">
        <v>12</v>
      </c>
      <c r="C12" s="153">
        <v>0.33</v>
      </c>
      <c r="D12" s="44" t="s">
        <v>11</v>
      </c>
      <c r="E12" s="155">
        <v>1.68</v>
      </c>
      <c r="F12" s="40" t="s">
        <v>12</v>
      </c>
      <c r="G12" s="43">
        <v>0.33</v>
      </c>
      <c r="H12" s="44" t="s">
        <v>12</v>
      </c>
      <c r="I12" s="153">
        <v>0.33</v>
      </c>
      <c r="J12" s="44" t="s">
        <v>12</v>
      </c>
      <c r="K12" s="43">
        <v>0.33</v>
      </c>
      <c r="L12" s="44"/>
      <c r="M12" s="44"/>
      <c r="N12" s="153">
        <f>C12+E12+G12+I12+K12+M12</f>
        <v>3</v>
      </c>
    </row>
    <row r="13" spans="1:14" x14ac:dyDescent="0.25">
      <c r="A13" s="96">
        <f>SUM(A3:A12)</f>
        <v>51</v>
      </c>
      <c r="B13" s="39" t="s">
        <v>9</v>
      </c>
      <c r="C13" s="39">
        <f>SUM(C3:C12)</f>
        <v>2.86</v>
      </c>
      <c r="D13" s="80"/>
      <c r="E13" s="39">
        <f>SUM(E3:E12)</f>
        <v>3.24</v>
      </c>
      <c r="F13" s="41"/>
      <c r="G13" s="39">
        <f>SUM(G3:G12)</f>
        <v>1.1600000000000001</v>
      </c>
      <c r="H13" s="39"/>
      <c r="I13" s="39">
        <f>SUM(I3:I12)</f>
        <v>2.69</v>
      </c>
      <c r="J13" s="39"/>
      <c r="K13" s="39">
        <f>SUM(K3:K12)</f>
        <v>1.81</v>
      </c>
      <c r="L13" s="80"/>
      <c r="M13" s="39">
        <f>SUM(M3:M6)</f>
        <v>0</v>
      </c>
      <c r="N13" s="39">
        <f>SUM(N3:N12)</f>
        <v>11.76</v>
      </c>
    </row>
    <row r="14" spans="1:14" x14ac:dyDescent="0.25">
      <c r="A14" s="28"/>
      <c r="B14" s="28"/>
      <c r="C14" s="28"/>
      <c r="D14" s="28"/>
      <c r="E14" s="28"/>
      <c r="F14" s="29"/>
      <c r="G14" s="28"/>
      <c r="H14" s="28" t="s">
        <v>52</v>
      </c>
      <c r="I14" s="28"/>
      <c r="J14" s="82"/>
      <c r="K14" s="28"/>
      <c r="L14" s="28"/>
      <c r="M14" s="28"/>
      <c r="N14" s="28"/>
    </row>
    <row r="15" spans="1:14" x14ac:dyDescent="0.25">
      <c r="A15" s="28"/>
      <c r="B15" s="28" t="s">
        <v>24</v>
      </c>
      <c r="C15" s="28"/>
      <c r="D15" s="28"/>
      <c r="E15" s="28"/>
      <c r="F15" s="158">
        <v>45016</v>
      </c>
      <c r="G15" s="159"/>
      <c r="I15" s="85">
        <f>N13</f>
        <v>11.76</v>
      </c>
      <c r="J15" s="82"/>
      <c r="K15" s="84">
        <f>N13*4.33</f>
        <v>50.9208</v>
      </c>
      <c r="L15" s="84"/>
      <c r="M15" s="84"/>
      <c r="N15" s="28"/>
    </row>
    <row r="16" spans="1:14" x14ac:dyDescent="0.25">
      <c r="A16" s="28"/>
      <c r="B16" s="28" t="s">
        <v>26</v>
      </c>
      <c r="C16" s="28"/>
      <c r="D16" s="28" t="str">
        <f>B1</f>
        <v>GALYNA KERTS</v>
      </c>
      <c r="E16" s="28"/>
      <c r="F16" s="29" t="s">
        <v>70</v>
      </c>
      <c r="H16" s="28"/>
      <c r="J16" s="28"/>
      <c r="K16" s="28"/>
      <c r="L16" s="28"/>
      <c r="M16" s="28"/>
      <c r="N16" s="28"/>
    </row>
  </sheetData>
  <mergeCells count="1">
    <mergeCell ref="F15:G1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N24"/>
    </sheetView>
  </sheetViews>
  <sheetFormatPr baseColWidth="10" defaultRowHeight="15" x14ac:dyDescent="0.25"/>
  <cols>
    <col min="1" max="1" width="6.42578125" customWidth="1"/>
    <col min="2" max="2" width="16.7109375" customWidth="1"/>
    <col min="3" max="3" width="5.5703125" customWidth="1"/>
    <col min="4" max="4" width="16.28515625" customWidth="1"/>
    <col min="5" max="5" width="5.28515625" customWidth="1"/>
    <col min="6" max="6" width="15.85546875" customWidth="1"/>
    <col min="7" max="7" width="6" customWidth="1"/>
    <col min="8" max="8" width="17.7109375" customWidth="1"/>
    <col min="9" max="9" width="5.42578125" customWidth="1"/>
    <col min="10" max="10" width="18.7109375" customWidth="1"/>
    <col min="11" max="11" width="5.7109375" customWidth="1"/>
    <col min="12" max="12" width="4.28515625" customWidth="1"/>
    <col min="13" max="13" width="4.85546875" customWidth="1"/>
    <col min="14" max="14" width="6.28515625" customWidth="1"/>
  </cols>
  <sheetData>
    <row r="1" spans="1:15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5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5" x14ac:dyDescent="0.25">
      <c r="A3" s="5"/>
      <c r="B3" s="87"/>
      <c r="C3" s="49"/>
      <c r="D3" s="51" t="s">
        <v>54</v>
      </c>
      <c r="E3" s="49"/>
      <c r="F3" s="51"/>
      <c r="G3" s="49"/>
      <c r="H3" s="51" t="s">
        <v>54</v>
      </c>
      <c r="I3" s="49"/>
      <c r="J3" s="51"/>
      <c r="K3" s="49"/>
      <c r="L3" s="51"/>
      <c r="M3" s="51"/>
      <c r="N3" s="8"/>
    </row>
    <row r="4" spans="1:15" ht="33.75" customHeight="1" x14ac:dyDescent="0.25">
      <c r="A4" s="9">
        <v>8.66</v>
      </c>
      <c r="B4" s="46"/>
      <c r="C4" s="46"/>
      <c r="D4" s="103" t="s">
        <v>56</v>
      </c>
      <c r="E4" s="104">
        <v>0.67</v>
      </c>
      <c r="F4" s="103"/>
      <c r="G4" s="103"/>
      <c r="H4" s="103" t="s">
        <v>55</v>
      </c>
      <c r="I4" s="47">
        <v>1.33</v>
      </c>
      <c r="J4" s="46"/>
      <c r="K4" s="47"/>
      <c r="L4" s="46"/>
      <c r="M4" s="46"/>
      <c r="N4" s="13">
        <f>M4+K4+I4+G4+E4+C4</f>
        <v>2</v>
      </c>
    </row>
    <row r="5" spans="1:15" x14ac:dyDescent="0.25">
      <c r="A5" s="16"/>
      <c r="B5" s="88"/>
      <c r="C5" s="55"/>
      <c r="D5" s="105"/>
      <c r="E5" s="106"/>
      <c r="F5" s="105"/>
      <c r="G5" s="107"/>
      <c r="H5" s="105" t="s">
        <v>81</v>
      </c>
      <c r="I5" s="89"/>
      <c r="J5" s="88"/>
      <c r="K5" s="89"/>
      <c r="L5" s="55"/>
      <c r="M5" s="55"/>
      <c r="N5" s="7"/>
    </row>
    <row r="6" spans="1:15" x14ac:dyDescent="0.25">
      <c r="A6" s="16">
        <v>2</v>
      </c>
      <c r="B6" s="88"/>
      <c r="C6" s="55"/>
      <c r="D6" s="105"/>
      <c r="E6" s="106"/>
      <c r="F6" s="105"/>
      <c r="G6" s="107"/>
      <c r="H6" s="105" t="s">
        <v>58</v>
      </c>
      <c r="I6" s="47">
        <v>0.46</v>
      </c>
      <c r="J6" s="88"/>
      <c r="K6" s="89"/>
      <c r="L6" s="55"/>
      <c r="M6" s="55"/>
      <c r="N6" s="13">
        <f>M6+K6+I6+G6+E6+C6</f>
        <v>0.46</v>
      </c>
    </row>
    <row r="7" spans="1:15" x14ac:dyDescent="0.25">
      <c r="A7" s="5"/>
      <c r="B7" s="51"/>
      <c r="C7" s="49"/>
      <c r="D7" s="51"/>
      <c r="E7" s="49"/>
      <c r="F7" s="51"/>
      <c r="G7" s="49"/>
      <c r="H7" s="51" t="s">
        <v>60</v>
      </c>
      <c r="I7" s="49"/>
      <c r="J7" s="51"/>
      <c r="K7" s="49"/>
      <c r="L7" s="49"/>
      <c r="M7" s="49"/>
      <c r="N7" s="8"/>
    </row>
    <row r="8" spans="1:15" ht="46.5" customHeight="1" x14ac:dyDescent="0.25">
      <c r="A8" s="9">
        <v>1.08</v>
      </c>
      <c r="B8" s="46"/>
      <c r="C8" s="46"/>
      <c r="D8" s="46"/>
      <c r="E8" s="47"/>
      <c r="F8" s="46"/>
      <c r="G8" s="46"/>
      <c r="H8" s="108" t="s">
        <v>61</v>
      </c>
      <c r="I8" s="47">
        <v>0.25</v>
      </c>
      <c r="J8" s="46" t="s">
        <v>62</v>
      </c>
      <c r="K8" s="46"/>
      <c r="L8" s="46"/>
      <c r="M8" s="46"/>
      <c r="N8" s="13">
        <f>M8+K8+I8+G8+E8+C8</f>
        <v>0.25</v>
      </c>
    </row>
    <row r="9" spans="1:15" x14ac:dyDescent="0.25">
      <c r="A9" s="5"/>
      <c r="B9" s="7"/>
      <c r="C9" s="91"/>
      <c r="D9" s="51" t="s">
        <v>66</v>
      </c>
      <c r="E9" s="91"/>
      <c r="F9" s="18"/>
      <c r="G9" s="91"/>
      <c r="H9" s="7"/>
      <c r="I9" s="91"/>
      <c r="J9" s="51" t="s">
        <v>67</v>
      </c>
      <c r="K9" s="91"/>
      <c r="L9" s="7"/>
      <c r="M9" s="7"/>
      <c r="N9" s="91"/>
    </row>
    <row r="10" spans="1:15" x14ac:dyDescent="0.25">
      <c r="A10" s="9">
        <v>5</v>
      </c>
      <c r="B10" s="13"/>
      <c r="C10" s="92"/>
      <c r="D10" s="11" t="s">
        <v>11</v>
      </c>
      <c r="E10" s="92">
        <v>0.9</v>
      </c>
      <c r="F10" s="93"/>
      <c r="G10" s="92"/>
      <c r="H10" s="13"/>
      <c r="I10" s="92"/>
      <c r="J10" s="11" t="s">
        <v>15</v>
      </c>
      <c r="K10" s="92">
        <v>0.25</v>
      </c>
      <c r="L10" s="13"/>
      <c r="M10" s="13"/>
      <c r="N10" s="92">
        <f>C10+E10+G10+I10+K10</f>
        <v>1.1499999999999999</v>
      </c>
    </row>
    <row r="11" spans="1:15" x14ac:dyDescent="0.25">
      <c r="A11" s="69"/>
      <c r="B11" s="8"/>
      <c r="C11" s="94"/>
      <c r="D11" s="45"/>
      <c r="E11" s="94"/>
      <c r="F11" s="95"/>
      <c r="G11" s="94"/>
      <c r="H11" s="8"/>
      <c r="I11" s="94"/>
      <c r="J11" s="45" t="s">
        <v>68</v>
      </c>
      <c r="K11" s="94"/>
      <c r="L11" s="8"/>
      <c r="M11" s="8"/>
      <c r="N11" s="94"/>
    </row>
    <row r="12" spans="1:15" x14ac:dyDescent="0.25">
      <c r="A12" s="72">
        <v>1</v>
      </c>
      <c r="B12" s="13"/>
      <c r="C12" s="92"/>
      <c r="D12" s="11"/>
      <c r="E12" s="92"/>
      <c r="F12" s="93"/>
      <c r="G12" s="92"/>
      <c r="H12" s="13"/>
      <c r="I12" s="92"/>
      <c r="J12" s="11" t="s">
        <v>69</v>
      </c>
      <c r="K12" s="92">
        <v>0.23</v>
      </c>
      <c r="L12" s="13"/>
      <c r="M12" s="13"/>
      <c r="N12" s="92">
        <f>C12+E12+G12+I12+K12</f>
        <v>0.23</v>
      </c>
    </row>
    <row r="13" spans="1:15" ht="23.25" x14ac:dyDescent="0.25">
      <c r="A13" s="94"/>
      <c r="B13" s="109" t="s">
        <v>85</v>
      </c>
      <c r="C13" s="67"/>
      <c r="D13" s="109"/>
      <c r="E13" s="91"/>
      <c r="F13" s="18"/>
      <c r="G13" s="67"/>
      <c r="H13" s="109" t="s">
        <v>86</v>
      </c>
      <c r="I13" s="91"/>
      <c r="J13" s="109"/>
      <c r="K13" s="67"/>
      <c r="L13" s="7"/>
      <c r="M13" s="91"/>
      <c r="N13" s="91"/>
      <c r="O13" s="115"/>
    </row>
    <row r="14" spans="1:15" x14ac:dyDescent="0.25">
      <c r="A14" s="91">
        <v>5</v>
      </c>
      <c r="B14" s="110" t="s">
        <v>11</v>
      </c>
      <c r="C14" s="67">
        <v>0.9</v>
      </c>
      <c r="D14" s="110"/>
      <c r="E14" s="91"/>
      <c r="F14" s="111"/>
      <c r="G14" s="67"/>
      <c r="H14" s="110" t="s">
        <v>12</v>
      </c>
      <c r="I14" s="91">
        <v>0.25</v>
      </c>
      <c r="J14" s="110"/>
      <c r="K14" s="67"/>
      <c r="L14" s="7"/>
      <c r="M14" s="91"/>
      <c r="N14" s="92">
        <f>C14+E14+G14+I14+K14</f>
        <v>1.1499999999999999</v>
      </c>
      <c r="O14" s="115"/>
    </row>
    <row r="15" spans="1:15" ht="18.75" customHeight="1" x14ac:dyDescent="0.25">
      <c r="A15" s="94"/>
      <c r="B15" s="112" t="s">
        <v>87</v>
      </c>
      <c r="C15" s="63"/>
      <c r="D15" s="112"/>
      <c r="E15" s="94"/>
      <c r="F15" s="112" t="s">
        <v>87</v>
      </c>
      <c r="G15" s="63"/>
      <c r="H15" s="112"/>
      <c r="I15" s="94"/>
      <c r="J15" s="112" t="s">
        <v>87</v>
      </c>
      <c r="K15" s="63"/>
      <c r="L15" s="112"/>
      <c r="M15" s="94"/>
      <c r="N15" s="94"/>
      <c r="O15" s="115"/>
    </row>
    <row r="16" spans="1:15" x14ac:dyDescent="0.25">
      <c r="A16" s="92">
        <v>14.81</v>
      </c>
      <c r="B16" s="11" t="s">
        <v>88</v>
      </c>
      <c r="C16" s="74">
        <v>0.33</v>
      </c>
      <c r="D16" s="13"/>
      <c r="E16" s="113"/>
      <c r="F16" s="11" t="s">
        <v>88</v>
      </c>
      <c r="G16" s="74">
        <v>0.33</v>
      </c>
      <c r="H16" s="11"/>
      <c r="I16" s="92"/>
      <c r="J16" s="11" t="s">
        <v>89</v>
      </c>
      <c r="K16" s="74">
        <v>2.76</v>
      </c>
      <c r="L16" s="13"/>
      <c r="M16" s="92"/>
      <c r="N16" s="92">
        <f>C16+E16+G16+I16+K16</f>
        <v>3.42</v>
      </c>
      <c r="O16" s="115"/>
    </row>
    <row r="17" spans="1:15" x14ac:dyDescent="0.25">
      <c r="A17" s="5"/>
      <c r="B17" s="6" t="s">
        <v>90</v>
      </c>
      <c r="C17" s="63"/>
      <c r="D17" s="6"/>
      <c r="E17" s="8"/>
      <c r="F17" s="6" t="s">
        <v>90</v>
      </c>
      <c r="G17" s="63"/>
      <c r="H17" s="6"/>
      <c r="I17" s="8"/>
      <c r="J17" s="6" t="s">
        <v>90</v>
      </c>
      <c r="K17" s="63"/>
      <c r="L17" s="6"/>
      <c r="M17" s="8"/>
      <c r="N17" s="8"/>
      <c r="O17" s="115"/>
    </row>
    <row r="18" spans="1:15" ht="22.5" x14ac:dyDescent="0.25">
      <c r="A18" s="9">
        <v>12.42</v>
      </c>
      <c r="B18" s="11" t="s">
        <v>91</v>
      </c>
      <c r="C18" s="74">
        <v>2.06</v>
      </c>
      <c r="D18" s="11"/>
      <c r="E18" s="48"/>
      <c r="F18" s="11" t="s">
        <v>15</v>
      </c>
      <c r="G18" s="114">
        <v>0.4</v>
      </c>
      <c r="H18" s="11"/>
      <c r="I18" s="48"/>
      <c r="J18" s="46" t="s">
        <v>92</v>
      </c>
      <c r="K18" s="114">
        <v>0.4</v>
      </c>
      <c r="L18" s="11"/>
      <c r="M18" s="48"/>
      <c r="N18" s="92">
        <f>C18+E18+G18+I18+K18</f>
        <v>2.86</v>
      </c>
      <c r="O18" s="115"/>
    </row>
    <row r="19" spans="1:15" x14ac:dyDescent="0.25">
      <c r="A19" s="96">
        <f>SUM(A3:A18)</f>
        <v>49.970000000000006</v>
      </c>
      <c r="B19" s="39" t="s">
        <v>9</v>
      </c>
      <c r="C19" s="39">
        <f>SUM(C3:C18)</f>
        <v>3.29</v>
      </c>
      <c r="D19" s="80"/>
      <c r="E19" s="39">
        <f>SUM(E3:E18)</f>
        <v>1.57</v>
      </c>
      <c r="F19" s="41"/>
      <c r="G19" s="39">
        <f>SUM(G3:G18)</f>
        <v>0.73</v>
      </c>
      <c r="H19" s="39"/>
      <c r="I19" s="39">
        <f>SUM(I3:I18)</f>
        <v>2.29</v>
      </c>
      <c r="J19" s="39"/>
      <c r="K19" s="39">
        <f>SUM(K3:K18)</f>
        <v>3.6399999999999997</v>
      </c>
      <c r="L19" s="80"/>
      <c r="M19" s="39">
        <f>SUM(M4:M12)</f>
        <v>0</v>
      </c>
      <c r="N19" s="39">
        <f>SUM(N3:N18)</f>
        <v>11.52</v>
      </c>
    </row>
    <row r="20" spans="1:15" x14ac:dyDescent="0.25">
      <c r="A20" s="28"/>
      <c r="B20" s="28"/>
      <c r="C20" s="28"/>
      <c r="D20" s="28"/>
      <c r="E20" s="28"/>
      <c r="F20" s="29"/>
      <c r="G20" s="28"/>
      <c r="H20" s="28" t="s">
        <v>52</v>
      </c>
      <c r="I20" s="28"/>
      <c r="J20" s="82"/>
      <c r="K20" s="28"/>
      <c r="L20" s="28"/>
      <c r="M20" s="28"/>
      <c r="N20" s="28"/>
    </row>
    <row r="21" spans="1:15" x14ac:dyDescent="0.25">
      <c r="A21" s="28"/>
      <c r="B21" s="28" t="s">
        <v>24</v>
      </c>
      <c r="C21" s="28"/>
      <c r="D21" s="28"/>
      <c r="E21" s="28"/>
      <c r="F21" s="158" t="s">
        <v>94</v>
      </c>
      <c r="G21" s="159"/>
      <c r="I21" s="85">
        <f>N19</f>
        <v>11.52</v>
      </c>
      <c r="J21" s="82"/>
      <c r="K21" s="84">
        <f>N19*4.33</f>
        <v>49.881599999999999</v>
      </c>
      <c r="L21" s="84"/>
      <c r="M21" s="84"/>
      <c r="N21" s="28"/>
    </row>
    <row r="22" spans="1:15" x14ac:dyDescent="0.25">
      <c r="A22" s="28"/>
      <c r="B22" s="28" t="s">
        <v>26</v>
      </c>
      <c r="C22" s="28"/>
      <c r="D22" s="28" t="str">
        <f>B1</f>
        <v>GALYNA KERTS</v>
      </c>
      <c r="E22" s="28"/>
      <c r="F22" s="29" t="s">
        <v>70</v>
      </c>
      <c r="H22" s="28"/>
      <c r="J22" s="28"/>
      <c r="K22" s="28"/>
      <c r="L22" s="28"/>
      <c r="M22" s="28"/>
      <c r="N22" s="28"/>
    </row>
    <row r="23" spans="1:15" x14ac:dyDescent="0.25">
      <c r="H23" t="s">
        <v>83</v>
      </c>
    </row>
    <row r="24" spans="1:15" x14ac:dyDescent="0.25">
      <c r="H24" t="s">
        <v>93</v>
      </c>
    </row>
  </sheetData>
  <mergeCells count="1">
    <mergeCell ref="F21:G21"/>
  </mergeCells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8"/>
    </sheetView>
  </sheetViews>
  <sheetFormatPr baseColWidth="10" defaultRowHeight="15" x14ac:dyDescent="0.25"/>
  <cols>
    <col min="1" max="1" width="8.42578125" customWidth="1"/>
    <col min="3" max="3" width="7" customWidth="1"/>
    <col min="4" max="4" width="17" customWidth="1"/>
    <col min="5" max="5" width="6.42578125" customWidth="1"/>
    <col min="7" max="7" width="4.7109375" customWidth="1"/>
    <col min="8" max="8" width="18.5703125" customWidth="1"/>
    <col min="9" max="9" width="5.85546875" customWidth="1"/>
    <col min="10" max="10" width="17.7109375" customWidth="1"/>
    <col min="11" max="12" width="5.5703125" customWidth="1"/>
    <col min="13" max="13" width="4.28515625" customWidth="1"/>
    <col min="14" max="14" width="6.5703125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x14ac:dyDescent="0.25">
      <c r="A3" s="5"/>
      <c r="B3" s="87"/>
      <c r="C3" s="49"/>
      <c r="D3" s="51" t="s">
        <v>54</v>
      </c>
      <c r="E3" s="49"/>
      <c r="F3" s="51"/>
      <c r="G3" s="49"/>
      <c r="H3" s="51" t="s">
        <v>54</v>
      </c>
      <c r="I3" s="49"/>
      <c r="J3" s="51"/>
      <c r="K3" s="49"/>
      <c r="L3" s="51"/>
      <c r="M3" s="51"/>
      <c r="N3" s="8"/>
    </row>
    <row r="4" spans="1:14" ht="30.75" customHeight="1" x14ac:dyDescent="0.25">
      <c r="A4" s="9">
        <v>8.66</v>
      </c>
      <c r="B4" s="46"/>
      <c r="C4" s="46"/>
      <c r="D4" s="103" t="s">
        <v>56</v>
      </c>
      <c r="E4" s="104">
        <v>0.67</v>
      </c>
      <c r="F4" s="103"/>
      <c r="G4" s="103"/>
      <c r="H4" s="103" t="s">
        <v>55</v>
      </c>
      <c r="I4" s="47">
        <v>1.33</v>
      </c>
      <c r="J4" s="46"/>
      <c r="K4" s="47"/>
      <c r="L4" s="46"/>
      <c r="M4" s="46"/>
      <c r="N4" s="13">
        <f>M4+K4+I4+G4+E4+C4</f>
        <v>2</v>
      </c>
    </row>
    <row r="5" spans="1:14" x14ac:dyDescent="0.25">
      <c r="A5" s="16"/>
      <c r="B5" s="88"/>
      <c r="C5" s="55"/>
      <c r="D5" s="105"/>
      <c r="E5" s="106"/>
      <c r="F5" s="105"/>
      <c r="G5" s="107"/>
      <c r="H5" s="105" t="s">
        <v>81</v>
      </c>
      <c r="I5" s="89"/>
      <c r="J5" s="88"/>
      <c r="K5" s="89"/>
      <c r="L5" s="55"/>
      <c r="M5" s="55"/>
      <c r="N5" s="7"/>
    </row>
    <row r="6" spans="1:14" x14ac:dyDescent="0.25">
      <c r="A6" s="16">
        <v>2</v>
      </c>
      <c r="B6" s="88"/>
      <c r="C6" s="55"/>
      <c r="D6" s="105"/>
      <c r="E6" s="106"/>
      <c r="F6" s="105"/>
      <c r="G6" s="107"/>
      <c r="H6" s="105" t="s">
        <v>58</v>
      </c>
      <c r="I6" s="47">
        <v>0.46</v>
      </c>
      <c r="J6" s="88"/>
      <c r="K6" s="89"/>
      <c r="L6" s="55"/>
      <c r="M6" s="55"/>
      <c r="N6" s="13">
        <f>M6+K6+I6+G6+E6+C6</f>
        <v>0.46</v>
      </c>
    </row>
    <row r="7" spans="1:14" ht="16.5" customHeight="1" x14ac:dyDescent="0.25">
      <c r="A7" s="5"/>
      <c r="B7" s="51"/>
      <c r="C7" s="49"/>
      <c r="D7" s="51"/>
      <c r="E7" s="49"/>
      <c r="F7" s="51"/>
      <c r="G7" s="49"/>
      <c r="H7" s="51" t="s">
        <v>60</v>
      </c>
      <c r="I7" s="49"/>
      <c r="J7" s="51"/>
      <c r="K7" s="49"/>
      <c r="L7" s="49"/>
      <c r="M7" s="49"/>
      <c r="N7" s="8"/>
    </row>
    <row r="8" spans="1:14" ht="47.25" customHeight="1" x14ac:dyDescent="0.25">
      <c r="A8" s="9">
        <v>1.08</v>
      </c>
      <c r="B8" s="46"/>
      <c r="C8" s="46"/>
      <c r="D8" s="46"/>
      <c r="E8" s="47"/>
      <c r="F8" s="46"/>
      <c r="G8" s="46"/>
      <c r="H8" s="108" t="s">
        <v>61</v>
      </c>
      <c r="I8" s="47">
        <v>0.25</v>
      </c>
      <c r="J8" s="46" t="s">
        <v>62</v>
      </c>
      <c r="K8" s="46"/>
      <c r="L8" s="46"/>
      <c r="M8" s="46"/>
      <c r="N8" s="13">
        <f>M8+K8+I8+G8+E8+C8</f>
        <v>0.25</v>
      </c>
    </row>
    <row r="9" spans="1:14" ht="15.75" customHeight="1" x14ac:dyDescent="0.25">
      <c r="A9" s="5"/>
      <c r="B9" s="7"/>
      <c r="C9" s="91"/>
      <c r="D9" s="51" t="s">
        <v>66</v>
      </c>
      <c r="E9" s="91"/>
      <c r="F9" s="18"/>
      <c r="G9" s="91"/>
      <c r="H9" s="7"/>
      <c r="I9" s="91"/>
      <c r="J9" s="51" t="s">
        <v>67</v>
      </c>
      <c r="K9" s="91"/>
      <c r="L9" s="7"/>
      <c r="M9" s="7"/>
      <c r="N9" s="91"/>
    </row>
    <row r="10" spans="1:14" x14ac:dyDescent="0.25">
      <c r="A10" s="9">
        <v>5</v>
      </c>
      <c r="B10" s="13"/>
      <c r="C10" s="92"/>
      <c r="D10" s="11" t="s">
        <v>11</v>
      </c>
      <c r="E10" s="92">
        <v>0.9</v>
      </c>
      <c r="F10" s="93"/>
      <c r="G10" s="92"/>
      <c r="H10" s="13"/>
      <c r="I10" s="92"/>
      <c r="J10" s="11" t="s">
        <v>15</v>
      </c>
      <c r="K10" s="92">
        <v>0.25</v>
      </c>
      <c r="L10" s="13"/>
      <c r="M10" s="13"/>
      <c r="N10" s="92">
        <f>C10+E10+G10+I10+K10</f>
        <v>1.1499999999999999</v>
      </c>
    </row>
    <row r="11" spans="1:14" ht="18" customHeight="1" x14ac:dyDescent="0.25">
      <c r="A11" s="69"/>
      <c r="B11" s="8"/>
      <c r="C11" s="94"/>
      <c r="D11" s="45"/>
      <c r="E11" s="94"/>
      <c r="F11" s="95"/>
      <c r="G11" s="94"/>
      <c r="H11" s="8"/>
      <c r="I11" s="94"/>
      <c r="J11" s="45" t="s">
        <v>68</v>
      </c>
      <c r="K11" s="94"/>
      <c r="L11" s="8"/>
      <c r="M11" s="8"/>
      <c r="N11" s="94"/>
    </row>
    <row r="12" spans="1:14" ht="15" customHeight="1" x14ac:dyDescent="0.25">
      <c r="A12" s="72">
        <v>1</v>
      </c>
      <c r="B12" s="13"/>
      <c r="C12" s="92"/>
      <c r="D12" s="11"/>
      <c r="E12" s="92"/>
      <c r="F12" s="93"/>
      <c r="G12" s="92"/>
      <c r="H12" s="13"/>
      <c r="I12" s="92"/>
      <c r="J12" s="11" t="s">
        <v>69</v>
      </c>
      <c r="K12" s="92">
        <v>0.23</v>
      </c>
      <c r="L12" s="13"/>
      <c r="M12" s="13"/>
      <c r="N12" s="92">
        <f>C12+E12+G12+I12+K12</f>
        <v>0.23</v>
      </c>
    </row>
    <row r="13" spans="1:14" x14ac:dyDescent="0.25">
      <c r="A13" s="96">
        <f>SUM(A3:A12)</f>
        <v>17.740000000000002</v>
      </c>
      <c r="B13" s="39" t="s">
        <v>9</v>
      </c>
      <c r="C13" s="39">
        <f>SUM(C3:C8)</f>
        <v>0</v>
      </c>
      <c r="D13" s="80"/>
      <c r="E13" s="39">
        <f>SUM(E3:E12)</f>
        <v>1.57</v>
      </c>
      <c r="F13" s="41"/>
      <c r="G13" s="39">
        <f>SUM(G3:G8)</f>
        <v>0</v>
      </c>
      <c r="H13" s="39"/>
      <c r="I13" s="39">
        <f>SUM(I3:I12)</f>
        <v>2.04</v>
      </c>
      <c r="J13" s="39"/>
      <c r="K13" s="39">
        <f>SUM(K4:K12)</f>
        <v>0.48</v>
      </c>
      <c r="L13" s="80"/>
      <c r="M13" s="39">
        <f>SUM(M4:M12)</f>
        <v>0</v>
      </c>
      <c r="N13" s="39">
        <f>SUM(N4:N12)</f>
        <v>4.09</v>
      </c>
    </row>
    <row r="14" spans="1:14" x14ac:dyDescent="0.25">
      <c r="A14" s="28"/>
      <c r="B14" s="28"/>
      <c r="C14" s="28"/>
      <c r="D14" s="28"/>
      <c r="E14" s="28"/>
      <c r="F14" s="29"/>
      <c r="G14" s="28"/>
      <c r="H14" s="28" t="s">
        <v>52</v>
      </c>
      <c r="I14" s="28"/>
      <c r="J14" s="82"/>
      <c r="K14" s="28"/>
      <c r="L14" s="28"/>
      <c r="M14" s="28"/>
      <c r="N14" s="28"/>
    </row>
    <row r="15" spans="1:14" x14ac:dyDescent="0.25">
      <c r="A15" s="28"/>
      <c r="B15" s="28" t="s">
        <v>24</v>
      </c>
      <c r="C15" s="28"/>
      <c r="D15" s="28"/>
      <c r="E15" s="28"/>
      <c r="F15" s="158" t="s">
        <v>82</v>
      </c>
      <c r="G15" s="159"/>
      <c r="I15" s="85">
        <f>N13</f>
        <v>4.09</v>
      </c>
      <c r="J15" s="82"/>
      <c r="K15" s="84">
        <f>N13*4.33</f>
        <v>17.709699999999998</v>
      </c>
      <c r="L15" s="84"/>
      <c r="M15" s="84"/>
      <c r="N15" s="28"/>
    </row>
    <row r="16" spans="1:14" x14ac:dyDescent="0.25">
      <c r="A16" s="28"/>
      <c r="B16" s="28" t="s">
        <v>26</v>
      </c>
      <c r="C16" s="28"/>
      <c r="D16" s="28" t="str">
        <f>B1</f>
        <v>GALYNA KERTS</v>
      </c>
      <c r="E16" s="28"/>
      <c r="F16" s="29" t="s">
        <v>70</v>
      </c>
      <c r="H16" s="28"/>
      <c r="J16" s="28"/>
      <c r="K16" s="28"/>
      <c r="L16" s="28"/>
      <c r="M16" s="28"/>
      <c r="N16" s="28"/>
    </row>
    <row r="17" spans="8:8" x14ac:dyDescent="0.25">
      <c r="H17" t="s">
        <v>83</v>
      </c>
    </row>
  </sheetData>
  <mergeCells count="1">
    <mergeCell ref="F15:G15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3"/>
    </sheetView>
  </sheetViews>
  <sheetFormatPr baseColWidth="10" defaultRowHeight="15" x14ac:dyDescent="0.25"/>
  <cols>
    <col min="1" max="1" width="8.42578125" customWidth="1"/>
    <col min="3" max="3" width="7.140625" customWidth="1"/>
    <col min="5" max="5" width="4.28515625" customWidth="1"/>
    <col min="8" max="8" width="18.85546875" customWidth="1"/>
    <col min="9" max="9" width="5.42578125" customWidth="1"/>
    <col min="11" max="11" width="4.85546875" customWidth="1"/>
    <col min="12" max="12" width="5.7109375" customWidth="1"/>
    <col min="13" max="13" width="3.7109375" customWidth="1"/>
    <col min="14" max="15" width="6.7109375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x14ac:dyDescent="0.25">
      <c r="A3" s="5"/>
      <c r="B3" s="87"/>
      <c r="C3" s="49"/>
      <c r="D3" s="51" t="s">
        <v>54</v>
      </c>
      <c r="E3" s="49"/>
      <c r="F3" s="51"/>
      <c r="G3" s="49"/>
      <c r="H3" s="51" t="s">
        <v>54</v>
      </c>
      <c r="I3" s="49"/>
      <c r="J3" s="51"/>
      <c r="K3" s="49"/>
      <c r="L3" s="51"/>
      <c r="M3" s="51"/>
      <c r="N3" s="8"/>
    </row>
    <row r="4" spans="1:14" ht="24.75" x14ac:dyDescent="0.25">
      <c r="A4" s="9">
        <v>8.66</v>
      </c>
      <c r="B4" s="46"/>
      <c r="C4" s="46"/>
      <c r="D4" s="103" t="s">
        <v>56</v>
      </c>
      <c r="E4" s="104">
        <v>0.67</v>
      </c>
      <c r="F4" s="103"/>
      <c r="G4" s="103"/>
      <c r="H4" s="103" t="s">
        <v>55</v>
      </c>
      <c r="I4" s="47">
        <v>1.33</v>
      </c>
      <c r="J4" s="46"/>
      <c r="K4" s="47"/>
      <c r="L4" s="46"/>
      <c r="M4" s="46"/>
      <c r="N4" s="13">
        <f>M4+K4+I4+G4+E4+C4</f>
        <v>2</v>
      </c>
    </row>
    <row r="5" spans="1:14" x14ac:dyDescent="0.25">
      <c r="A5" s="16"/>
      <c r="B5" s="88"/>
      <c r="C5" s="55"/>
      <c r="D5" s="105"/>
      <c r="E5" s="106"/>
      <c r="F5" s="105"/>
      <c r="G5" s="107"/>
      <c r="H5" s="105" t="s">
        <v>81</v>
      </c>
      <c r="I5" s="89"/>
      <c r="J5" s="88"/>
      <c r="K5" s="89"/>
      <c r="L5" s="55"/>
      <c r="M5" s="55"/>
      <c r="N5" s="7"/>
    </row>
    <row r="6" spans="1:14" x14ac:dyDescent="0.25">
      <c r="A6" s="16">
        <v>2</v>
      </c>
      <c r="B6" s="88"/>
      <c r="C6" s="55"/>
      <c r="D6" s="105"/>
      <c r="E6" s="106"/>
      <c r="F6" s="105"/>
      <c r="G6" s="107"/>
      <c r="H6" s="105" t="s">
        <v>58</v>
      </c>
      <c r="I6" s="47">
        <v>0.46</v>
      </c>
      <c r="J6" s="88"/>
      <c r="K6" s="89"/>
      <c r="L6" s="55"/>
      <c r="M6" s="55"/>
      <c r="N6" s="13">
        <f>M6+K6+I6+G6+E6+C6</f>
        <v>0.46</v>
      </c>
    </row>
    <row r="7" spans="1:14" ht="17.25" customHeight="1" x14ac:dyDescent="0.25">
      <c r="A7" s="5"/>
      <c r="B7" s="51"/>
      <c r="C7" s="49"/>
      <c r="D7" s="51"/>
      <c r="E7" s="49"/>
      <c r="F7" s="51"/>
      <c r="G7" s="49"/>
      <c r="H7" s="51" t="s">
        <v>60</v>
      </c>
      <c r="I7" s="49"/>
      <c r="J7" s="51"/>
      <c r="K7" s="49"/>
      <c r="L7" s="49"/>
      <c r="M7" s="49"/>
      <c r="N7" s="8"/>
    </row>
    <row r="8" spans="1:14" ht="48" customHeight="1" x14ac:dyDescent="0.25">
      <c r="A8" s="9">
        <v>1.08</v>
      </c>
      <c r="B8" s="46"/>
      <c r="C8" s="46"/>
      <c r="D8" s="46"/>
      <c r="E8" s="47"/>
      <c r="F8" s="46"/>
      <c r="G8" s="46"/>
      <c r="H8" s="108" t="s">
        <v>61</v>
      </c>
      <c r="I8" s="47">
        <v>0.25</v>
      </c>
      <c r="J8" s="46" t="s">
        <v>62</v>
      </c>
      <c r="K8" s="46"/>
      <c r="L8" s="46"/>
      <c r="M8" s="46"/>
      <c r="N8" s="13">
        <f>M8+K8+I8+G8+E8+C8</f>
        <v>0.25</v>
      </c>
    </row>
    <row r="9" spans="1:14" x14ac:dyDescent="0.25">
      <c r="A9" s="96">
        <f>SUM(A3:A8)</f>
        <v>11.74</v>
      </c>
      <c r="B9" s="39" t="s">
        <v>9</v>
      </c>
      <c r="C9" s="39">
        <f>SUM(C3:C8)</f>
        <v>0</v>
      </c>
      <c r="D9" s="80"/>
      <c r="E9" s="39">
        <f>SUM(E3:E8)</f>
        <v>0.67</v>
      </c>
      <c r="F9" s="41"/>
      <c r="G9" s="39">
        <f>SUM(G3:G8)</f>
        <v>0</v>
      </c>
      <c r="H9" s="39"/>
      <c r="I9" s="39">
        <f>SUM(I3:I8)</f>
        <v>2.04</v>
      </c>
      <c r="J9" s="39"/>
      <c r="K9" s="39">
        <f>SUM(K3:K8)</f>
        <v>0</v>
      </c>
      <c r="L9" s="80"/>
      <c r="M9" s="39">
        <f>SUM(M3:M8)</f>
        <v>0</v>
      </c>
      <c r="N9" s="39">
        <f>SUM(N3:N8)</f>
        <v>2.71</v>
      </c>
    </row>
    <row r="10" spans="1:14" x14ac:dyDescent="0.25">
      <c r="A10" s="28"/>
      <c r="B10" s="28"/>
      <c r="C10" s="28"/>
      <c r="D10" s="28"/>
      <c r="E10" s="28"/>
      <c r="F10" s="29"/>
      <c r="G10" s="28"/>
      <c r="H10" s="28" t="s">
        <v>52</v>
      </c>
      <c r="I10" s="28"/>
      <c r="J10" s="82"/>
      <c r="K10" s="28"/>
      <c r="L10" s="28"/>
      <c r="M10" s="28"/>
      <c r="N10" s="28"/>
    </row>
    <row r="11" spans="1:14" x14ac:dyDescent="0.25">
      <c r="A11" s="28"/>
      <c r="B11" s="28" t="s">
        <v>24</v>
      </c>
      <c r="C11" s="28"/>
      <c r="D11" s="28"/>
      <c r="E11" s="28"/>
      <c r="F11" s="158" t="s">
        <v>80</v>
      </c>
      <c r="G11" s="159"/>
      <c r="I11" s="85">
        <f>N9</f>
        <v>2.71</v>
      </c>
      <c r="J11" s="82"/>
      <c r="K11" s="84">
        <f>N9*4.33</f>
        <v>11.734299999999999</v>
      </c>
      <c r="L11" s="84"/>
      <c r="M11" s="84"/>
      <c r="N11" s="28"/>
    </row>
    <row r="12" spans="1:14" x14ac:dyDescent="0.25">
      <c r="A12" s="28"/>
      <c r="B12" s="28" t="s">
        <v>26</v>
      </c>
      <c r="C12" s="28"/>
      <c r="D12" s="28" t="str">
        <f>B1</f>
        <v>GALYNA KERTS</v>
      </c>
      <c r="E12" s="28"/>
      <c r="F12" s="29" t="s">
        <v>70</v>
      </c>
      <c r="H12" s="28"/>
      <c r="J12" s="28"/>
      <c r="K12" s="28"/>
      <c r="L12" s="28"/>
      <c r="M12" s="28"/>
      <c r="N12" s="28"/>
    </row>
    <row r="15" spans="1:14" x14ac:dyDescent="0.25">
      <c r="H15" t="s">
        <v>84</v>
      </c>
    </row>
  </sheetData>
  <mergeCells count="1">
    <mergeCell ref="F11:G11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P9" sqref="P9"/>
    </sheetView>
  </sheetViews>
  <sheetFormatPr baseColWidth="10" defaultRowHeight="15" x14ac:dyDescent="0.25"/>
  <cols>
    <col min="1" max="1" width="8.28515625" customWidth="1"/>
    <col min="3" max="3" width="6.85546875" customWidth="1"/>
    <col min="4" max="4" width="14" customWidth="1"/>
    <col min="5" max="5" width="6" customWidth="1"/>
    <col min="7" max="7" width="5.5703125" customWidth="1"/>
    <col min="8" max="8" width="16.28515625" customWidth="1"/>
    <col min="9" max="9" width="6.28515625" customWidth="1"/>
    <col min="10" max="10" width="15.5703125" customWidth="1"/>
    <col min="11" max="11" width="5.85546875" customWidth="1"/>
    <col min="12" max="12" width="4.85546875" customWidth="1"/>
    <col min="13" max="13" width="4.5703125" customWidth="1"/>
    <col min="14" max="14" width="6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x14ac:dyDescent="0.25">
      <c r="A3" s="94"/>
      <c r="B3" s="1" t="s">
        <v>73</v>
      </c>
      <c r="C3" s="97"/>
      <c r="D3" s="1"/>
      <c r="E3" s="97"/>
      <c r="F3" s="1"/>
      <c r="G3" s="97"/>
      <c r="H3" s="1" t="s">
        <v>73</v>
      </c>
      <c r="I3" s="97"/>
      <c r="J3" s="1"/>
      <c r="K3" s="97"/>
      <c r="L3" s="1"/>
      <c r="M3" s="7"/>
      <c r="N3" s="91"/>
    </row>
    <row r="4" spans="1:14" ht="30" customHeight="1" x14ac:dyDescent="0.25">
      <c r="A4" s="92">
        <v>4.75</v>
      </c>
      <c r="B4" s="46" t="s">
        <v>11</v>
      </c>
      <c r="C4" s="98">
        <v>0.75</v>
      </c>
      <c r="D4" s="46"/>
      <c r="E4" s="99"/>
      <c r="F4" s="46"/>
      <c r="G4" s="98"/>
      <c r="H4" s="46" t="s">
        <v>74</v>
      </c>
      <c r="I4" s="98">
        <v>0.35</v>
      </c>
      <c r="J4" s="46"/>
      <c r="K4" s="98"/>
      <c r="L4" s="46"/>
      <c r="M4" s="13"/>
      <c r="N4" s="92"/>
    </row>
    <row r="5" spans="1:14" x14ac:dyDescent="0.25">
      <c r="A5" s="94"/>
      <c r="B5" s="1"/>
      <c r="C5" s="100"/>
      <c r="D5" s="1" t="s">
        <v>75</v>
      </c>
      <c r="E5" s="100"/>
      <c r="F5" s="1"/>
      <c r="G5" s="100"/>
      <c r="H5" s="1"/>
      <c r="I5" s="100"/>
      <c r="J5" s="1" t="s">
        <v>75</v>
      </c>
      <c r="K5" s="100"/>
      <c r="L5" s="49"/>
      <c r="M5" s="100"/>
      <c r="N5" s="63"/>
    </row>
    <row r="6" spans="1:14" x14ac:dyDescent="0.25">
      <c r="A6" s="92">
        <v>4.5</v>
      </c>
      <c r="B6" s="46"/>
      <c r="C6" s="98"/>
      <c r="D6" s="46" t="s">
        <v>11</v>
      </c>
      <c r="E6" s="99">
        <v>0.71</v>
      </c>
      <c r="F6" s="46"/>
      <c r="G6" s="98"/>
      <c r="H6" s="46"/>
      <c r="I6" s="98"/>
      <c r="J6" s="46" t="s">
        <v>12</v>
      </c>
      <c r="K6" s="98">
        <v>0.33</v>
      </c>
      <c r="L6" s="46"/>
      <c r="M6" s="98"/>
      <c r="N6" s="74">
        <f>C6+E6+G6+I6+K6+M6</f>
        <v>1.04</v>
      </c>
    </row>
    <row r="7" spans="1:14" x14ac:dyDescent="0.25">
      <c r="A7" s="49"/>
      <c r="B7" s="56" t="s">
        <v>76</v>
      </c>
      <c r="C7" s="100"/>
      <c r="D7" s="87"/>
      <c r="E7" s="100"/>
      <c r="F7" s="56" t="s">
        <v>76</v>
      </c>
      <c r="G7" s="100"/>
      <c r="H7" s="51"/>
      <c r="I7" s="100"/>
      <c r="J7" s="56" t="s">
        <v>76</v>
      </c>
      <c r="K7" s="100"/>
      <c r="L7" s="49"/>
      <c r="M7" s="49"/>
      <c r="N7" s="101"/>
    </row>
    <row r="8" spans="1:14" x14ac:dyDescent="0.25">
      <c r="A8" s="46">
        <v>7</v>
      </c>
      <c r="B8" s="46" t="s">
        <v>11</v>
      </c>
      <c r="C8" s="98">
        <v>0.95</v>
      </c>
      <c r="D8" s="46"/>
      <c r="E8" s="98"/>
      <c r="F8" s="54" t="s">
        <v>12</v>
      </c>
      <c r="G8" s="98">
        <v>0.33</v>
      </c>
      <c r="H8" s="46"/>
      <c r="I8" s="98"/>
      <c r="J8" s="54" t="s">
        <v>12</v>
      </c>
      <c r="K8" s="98">
        <v>0.33</v>
      </c>
      <c r="L8" s="46"/>
      <c r="M8" s="46"/>
      <c r="N8" s="102">
        <f>C8+E8+G8+I8+K8+M8</f>
        <v>1.61</v>
      </c>
    </row>
    <row r="9" spans="1:14" x14ac:dyDescent="0.25">
      <c r="A9" s="96">
        <f>SUM(A3:A8)</f>
        <v>16.25</v>
      </c>
      <c r="B9" s="39" t="s">
        <v>9</v>
      </c>
      <c r="C9" s="39">
        <f>SUM(C3:C8)</f>
        <v>1.7</v>
      </c>
      <c r="D9" s="80"/>
      <c r="E9" s="39">
        <f>SUM(E3:E8)</f>
        <v>0.71</v>
      </c>
      <c r="F9" s="41"/>
      <c r="G9" s="39">
        <f>SUM(G3:G8)</f>
        <v>0.33</v>
      </c>
      <c r="H9" s="39"/>
      <c r="I9" s="39">
        <f>SUM(I3:I8)</f>
        <v>0.35</v>
      </c>
      <c r="J9" s="39"/>
      <c r="K9" s="39">
        <f>SUM(K6:K8)</f>
        <v>0.66</v>
      </c>
      <c r="L9" s="80"/>
      <c r="M9" s="39">
        <f>SUM(M6:M8)</f>
        <v>0</v>
      </c>
      <c r="N9" s="39">
        <f>SUM(N6:N8)</f>
        <v>2.6500000000000004</v>
      </c>
    </row>
    <row r="10" spans="1:14" x14ac:dyDescent="0.25">
      <c r="A10" s="28"/>
      <c r="B10" s="28"/>
      <c r="C10" s="28"/>
      <c r="D10" s="28"/>
      <c r="E10" s="28"/>
      <c r="F10" s="29"/>
      <c r="G10" s="28"/>
      <c r="H10" s="28" t="s">
        <v>52</v>
      </c>
      <c r="I10" s="28"/>
      <c r="J10" s="82"/>
      <c r="K10" s="28"/>
      <c r="L10" s="28"/>
      <c r="M10" s="28"/>
      <c r="N10" s="28"/>
    </row>
    <row r="11" spans="1:14" x14ac:dyDescent="0.25">
      <c r="A11" s="28"/>
      <c r="B11" s="28" t="s">
        <v>24</v>
      </c>
      <c r="C11" s="28"/>
      <c r="D11" s="28"/>
      <c r="E11" s="28"/>
      <c r="F11" s="158" t="s">
        <v>79</v>
      </c>
      <c r="G11" s="159"/>
      <c r="I11" s="85">
        <f>N9</f>
        <v>2.6500000000000004</v>
      </c>
      <c r="J11" s="82"/>
      <c r="K11" s="84">
        <f>N9*4.33</f>
        <v>11.474500000000003</v>
      </c>
      <c r="L11" s="84"/>
      <c r="M11" s="84"/>
      <c r="N11" s="28"/>
    </row>
    <row r="12" spans="1:14" x14ac:dyDescent="0.25">
      <c r="A12" s="28"/>
      <c r="B12" s="28" t="s">
        <v>26</v>
      </c>
      <c r="C12" s="28"/>
      <c r="D12" s="28" t="str">
        <f>B1</f>
        <v>GALYNA KERTS</v>
      </c>
      <c r="E12" s="28"/>
      <c r="F12" s="29" t="s">
        <v>70</v>
      </c>
      <c r="H12" s="28"/>
      <c r="J12" s="28"/>
      <c r="K12" s="28"/>
      <c r="L12" s="28"/>
      <c r="M12" s="28"/>
      <c r="N12" s="28"/>
    </row>
    <row r="15" spans="1:14" x14ac:dyDescent="0.25">
      <c r="F15" t="s">
        <v>77</v>
      </c>
    </row>
  </sheetData>
  <mergeCells count="1">
    <mergeCell ref="F11:G11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4" workbookViewId="0">
      <selection activeCell="P13" sqref="P13"/>
    </sheetView>
  </sheetViews>
  <sheetFormatPr baseColWidth="10" defaultRowHeight="15" x14ac:dyDescent="0.25"/>
  <cols>
    <col min="1" max="1" width="7.5703125" customWidth="1"/>
    <col min="2" max="2" width="15" customWidth="1"/>
    <col min="3" max="3" width="6.140625" customWidth="1"/>
    <col min="4" max="4" width="15.85546875" customWidth="1"/>
    <col min="5" max="5" width="6.42578125" customWidth="1"/>
    <col min="6" max="6" width="15.42578125" customWidth="1"/>
    <col min="7" max="7" width="7.28515625" customWidth="1"/>
    <col min="8" max="8" width="17.5703125" customWidth="1"/>
    <col min="9" max="9" width="7" customWidth="1"/>
    <col min="10" max="10" width="18.140625" customWidth="1"/>
    <col min="11" max="11" width="7.28515625" customWidth="1"/>
    <col min="12" max="12" width="5.85546875" customWidth="1"/>
    <col min="13" max="13" width="7.28515625" customWidth="1"/>
    <col min="14" max="14" width="6.5703125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ht="17.25" customHeight="1" x14ac:dyDescent="0.25">
      <c r="A3" s="16"/>
      <c r="B3" s="6" t="s">
        <v>64</v>
      </c>
      <c r="C3" s="18"/>
      <c r="D3" s="6"/>
      <c r="E3" s="18"/>
      <c r="F3" s="6" t="s">
        <v>64</v>
      </c>
      <c r="G3" s="7"/>
      <c r="H3" s="6"/>
      <c r="I3" s="7"/>
      <c r="J3" s="6" t="s">
        <v>64</v>
      </c>
      <c r="K3" s="18"/>
      <c r="L3" s="6"/>
      <c r="M3" s="18"/>
      <c r="N3" s="7"/>
    </row>
    <row r="4" spans="1:14" x14ac:dyDescent="0.25">
      <c r="A4" s="9">
        <v>20.46</v>
      </c>
      <c r="B4" s="48" t="s">
        <v>12</v>
      </c>
      <c r="C4" s="11">
        <v>1</v>
      </c>
      <c r="D4" s="11"/>
      <c r="E4" s="11"/>
      <c r="F4" s="48" t="s">
        <v>11</v>
      </c>
      <c r="G4" s="13">
        <v>2.72</v>
      </c>
      <c r="H4" s="11"/>
      <c r="I4" s="13"/>
      <c r="J4" s="11" t="s">
        <v>65</v>
      </c>
      <c r="K4" s="11">
        <v>1</v>
      </c>
      <c r="L4" s="11"/>
      <c r="M4" s="11"/>
      <c r="N4" s="13">
        <f>C4+E4+G4+I4+K4+M4</f>
        <v>4.7200000000000006</v>
      </c>
    </row>
    <row r="5" spans="1:14" ht="18.75" customHeight="1" x14ac:dyDescent="0.25">
      <c r="A5" s="5"/>
      <c r="B5" s="7"/>
      <c r="C5" s="91"/>
      <c r="D5" s="51" t="s">
        <v>66</v>
      </c>
      <c r="E5" s="91"/>
      <c r="F5" s="18"/>
      <c r="G5" s="91"/>
      <c r="H5" s="7"/>
      <c r="I5" s="91"/>
      <c r="J5" s="51" t="s">
        <v>67</v>
      </c>
      <c r="K5" s="91"/>
      <c r="L5" s="7"/>
      <c r="M5" s="7"/>
      <c r="N5" s="91"/>
    </row>
    <row r="6" spans="1:14" x14ac:dyDescent="0.25">
      <c r="A6" s="9">
        <v>5</v>
      </c>
      <c r="B6" s="13"/>
      <c r="C6" s="92"/>
      <c r="D6" s="11" t="s">
        <v>11</v>
      </c>
      <c r="E6" s="92">
        <v>0.9</v>
      </c>
      <c r="F6" s="93"/>
      <c r="G6" s="92"/>
      <c r="H6" s="13"/>
      <c r="I6" s="92"/>
      <c r="J6" s="11" t="s">
        <v>15</v>
      </c>
      <c r="K6" s="92">
        <v>0.25</v>
      </c>
      <c r="L6" s="13"/>
      <c r="M6" s="13"/>
      <c r="N6" s="92">
        <f>C6+E6+G6+I6+K6</f>
        <v>1.1499999999999999</v>
      </c>
    </row>
    <row r="7" spans="1:14" ht="16.5" customHeight="1" x14ac:dyDescent="0.25">
      <c r="A7" s="69"/>
      <c r="B7" s="8"/>
      <c r="C7" s="94"/>
      <c r="D7" s="45"/>
      <c r="E7" s="94"/>
      <c r="F7" s="95"/>
      <c r="G7" s="94"/>
      <c r="H7" s="8"/>
      <c r="I7" s="94"/>
      <c r="J7" s="45" t="s">
        <v>68</v>
      </c>
      <c r="K7" s="94"/>
      <c r="L7" s="8"/>
      <c r="M7" s="8"/>
      <c r="N7" s="94"/>
    </row>
    <row r="8" spans="1:14" x14ac:dyDescent="0.25">
      <c r="A8" s="72">
        <v>1</v>
      </c>
      <c r="B8" s="13"/>
      <c r="C8" s="92"/>
      <c r="D8" s="11"/>
      <c r="E8" s="92"/>
      <c r="F8" s="93"/>
      <c r="G8" s="92"/>
      <c r="H8" s="13"/>
      <c r="I8" s="92"/>
      <c r="J8" s="11" t="s">
        <v>69</v>
      </c>
      <c r="K8" s="92">
        <v>0.23</v>
      </c>
      <c r="L8" s="13"/>
      <c r="M8" s="13"/>
      <c r="N8" s="92">
        <f>C8+E8+G8+I8+K8</f>
        <v>0.23</v>
      </c>
    </row>
    <row r="9" spans="1:14" x14ac:dyDescent="0.25">
      <c r="A9" s="94"/>
      <c r="B9" s="1" t="s">
        <v>73</v>
      </c>
      <c r="C9" s="97"/>
      <c r="D9" s="1"/>
      <c r="E9" s="97"/>
      <c r="F9" s="1"/>
      <c r="G9" s="97"/>
      <c r="H9" s="1" t="s">
        <v>73</v>
      </c>
      <c r="I9" s="97"/>
      <c r="J9" s="1"/>
      <c r="K9" s="97"/>
      <c r="L9" s="1"/>
      <c r="M9" s="7"/>
      <c r="N9" s="91"/>
    </row>
    <row r="10" spans="1:14" ht="31.5" customHeight="1" x14ac:dyDescent="0.25">
      <c r="A10" s="92">
        <v>4.75</v>
      </c>
      <c r="B10" s="46" t="s">
        <v>11</v>
      </c>
      <c r="C10" s="98">
        <v>0.75</v>
      </c>
      <c r="D10" s="46"/>
      <c r="E10" s="99"/>
      <c r="F10" s="46"/>
      <c r="G10" s="98"/>
      <c r="H10" s="46" t="s">
        <v>74</v>
      </c>
      <c r="I10" s="98">
        <v>0.35</v>
      </c>
      <c r="J10" s="46"/>
      <c r="K10" s="98"/>
      <c r="L10" s="46"/>
      <c r="M10" s="13"/>
      <c r="N10" s="92"/>
    </row>
    <row r="11" spans="1:14" x14ac:dyDescent="0.25">
      <c r="A11" s="94"/>
      <c r="B11" s="1"/>
      <c r="C11" s="100"/>
      <c r="D11" s="1" t="s">
        <v>75</v>
      </c>
      <c r="E11" s="100"/>
      <c r="F11" s="1"/>
      <c r="G11" s="100"/>
      <c r="H11" s="1"/>
      <c r="I11" s="100"/>
      <c r="J11" s="1" t="s">
        <v>75</v>
      </c>
      <c r="K11" s="100"/>
      <c r="L11" s="49"/>
      <c r="M11" s="100"/>
      <c r="N11" s="63"/>
    </row>
    <row r="12" spans="1:14" x14ac:dyDescent="0.25">
      <c r="A12" s="92">
        <v>4.5</v>
      </c>
      <c r="B12" s="46"/>
      <c r="C12" s="98"/>
      <c r="D12" s="46" t="s">
        <v>11</v>
      </c>
      <c r="E12" s="99">
        <v>0.71</v>
      </c>
      <c r="F12" s="46"/>
      <c r="G12" s="98"/>
      <c r="H12" s="46"/>
      <c r="I12" s="98"/>
      <c r="J12" s="46" t="s">
        <v>12</v>
      </c>
      <c r="K12" s="98">
        <v>0.33</v>
      </c>
      <c r="L12" s="46"/>
      <c r="M12" s="98"/>
      <c r="N12" s="74">
        <f>C12+E12+G12+I12+K12+M12</f>
        <v>1.04</v>
      </c>
    </row>
    <row r="13" spans="1:14" x14ac:dyDescent="0.25">
      <c r="A13" s="49"/>
      <c r="B13" s="56" t="s">
        <v>76</v>
      </c>
      <c r="C13" s="100"/>
      <c r="D13" s="87"/>
      <c r="E13" s="100"/>
      <c r="F13" s="56" t="s">
        <v>76</v>
      </c>
      <c r="G13" s="100"/>
      <c r="H13" s="51"/>
      <c r="I13" s="100"/>
      <c r="J13" s="56" t="s">
        <v>76</v>
      </c>
      <c r="K13" s="100"/>
      <c r="L13" s="49"/>
      <c r="M13" s="49"/>
      <c r="N13" s="101"/>
    </row>
    <row r="14" spans="1:14" x14ac:dyDescent="0.25">
      <c r="A14" s="46">
        <v>7</v>
      </c>
      <c r="B14" s="46" t="s">
        <v>11</v>
      </c>
      <c r="C14" s="98">
        <v>0.95</v>
      </c>
      <c r="D14" s="46"/>
      <c r="E14" s="98"/>
      <c r="F14" s="54" t="s">
        <v>12</v>
      </c>
      <c r="G14" s="98">
        <v>0.33</v>
      </c>
      <c r="H14" s="46"/>
      <c r="I14" s="98"/>
      <c r="J14" s="54" t="s">
        <v>12</v>
      </c>
      <c r="K14" s="98">
        <v>0.33</v>
      </c>
      <c r="L14" s="46"/>
      <c r="M14" s="46"/>
      <c r="N14" s="102">
        <f>C14+E14+G14+I14+K14+M14</f>
        <v>1.61</v>
      </c>
    </row>
    <row r="15" spans="1:14" x14ac:dyDescent="0.25">
      <c r="A15" s="96">
        <f>SUM(A3:A14)</f>
        <v>42.71</v>
      </c>
      <c r="B15" s="39" t="s">
        <v>9</v>
      </c>
      <c r="C15" s="39">
        <f>SUM(C3:C14)</f>
        <v>2.7</v>
      </c>
      <c r="D15" s="80"/>
      <c r="E15" s="39">
        <f>SUM(E3:E14)</f>
        <v>1.6099999999999999</v>
      </c>
      <c r="F15" s="41"/>
      <c r="G15" s="39">
        <f>SUM(G3:G14)</f>
        <v>3.0500000000000003</v>
      </c>
      <c r="H15" s="39"/>
      <c r="I15" s="39">
        <f>SUM(I3:I14)</f>
        <v>0.35</v>
      </c>
      <c r="J15" s="39"/>
      <c r="K15" s="39">
        <f>SUM(K3:K14)</f>
        <v>2.14</v>
      </c>
      <c r="L15" s="80"/>
      <c r="M15" s="39">
        <f>SUM(M4:M14)</f>
        <v>0</v>
      </c>
      <c r="N15" s="39">
        <f>SUM(N3:N14)</f>
        <v>8.7500000000000018</v>
      </c>
    </row>
    <row r="16" spans="1:14" x14ac:dyDescent="0.25">
      <c r="A16" s="28"/>
      <c r="B16" s="28"/>
      <c r="C16" s="28"/>
      <c r="D16" s="28"/>
      <c r="E16" s="28"/>
      <c r="F16" s="29"/>
      <c r="G16" s="28"/>
      <c r="H16" s="28" t="s">
        <v>52</v>
      </c>
      <c r="I16" s="28"/>
      <c r="J16" s="82"/>
      <c r="K16" s="28"/>
      <c r="L16" s="28"/>
      <c r="M16" s="28"/>
      <c r="N16" s="28"/>
    </row>
    <row r="17" spans="1:14" x14ac:dyDescent="0.25">
      <c r="A17" s="28"/>
      <c r="B17" s="28" t="s">
        <v>24</v>
      </c>
      <c r="C17" s="28"/>
      <c r="D17" s="28"/>
      <c r="E17" s="28"/>
      <c r="F17" s="158" t="s">
        <v>78</v>
      </c>
      <c r="G17" s="159"/>
      <c r="I17" s="85">
        <f>N15</f>
        <v>8.7500000000000018</v>
      </c>
      <c r="J17" s="82"/>
      <c r="K17" s="84">
        <f>N15*4.33</f>
        <v>37.88750000000001</v>
      </c>
      <c r="L17" s="84"/>
      <c r="M17" s="84"/>
      <c r="N17" s="28"/>
    </row>
    <row r="18" spans="1:14" x14ac:dyDescent="0.25">
      <c r="A18" s="28"/>
      <c r="B18" s="28" t="s">
        <v>26</v>
      </c>
      <c r="C18" s="28"/>
      <c r="D18" s="28" t="str">
        <f>B1</f>
        <v>GALYNA KERTS</v>
      </c>
      <c r="E18" s="28"/>
      <c r="F18" s="29" t="s">
        <v>70</v>
      </c>
      <c r="H18" s="28"/>
      <c r="J18" s="28"/>
      <c r="K18" s="28"/>
      <c r="L18" s="28"/>
      <c r="M18" s="28"/>
      <c r="N18" s="28"/>
    </row>
    <row r="20" spans="1:14" x14ac:dyDescent="0.25">
      <c r="F20" t="s">
        <v>72</v>
      </c>
    </row>
    <row r="21" spans="1:14" x14ac:dyDescent="0.25">
      <c r="F21" t="s">
        <v>77</v>
      </c>
    </row>
  </sheetData>
  <mergeCells count="1">
    <mergeCell ref="F17:G17"/>
  </mergeCells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O16"/>
    </sheetView>
  </sheetViews>
  <sheetFormatPr baseColWidth="10" defaultRowHeight="15" x14ac:dyDescent="0.25"/>
  <cols>
    <col min="1" max="1" width="8.7109375" customWidth="1"/>
    <col min="2" max="2" width="15.5703125" customWidth="1"/>
    <col min="3" max="3" width="6.28515625" customWidth="1"/>
    <col min="4" max="4" width="16.5703125" customWidth="1"/>
    <col min="5" max="5" width="6.140625" customWidth="1"/>
    <col min="7" max="7" width="5.7109375" customWidth="1"/>
    <col min="8" max="8" width="6.85546875" customWidth="1"/>
    <col min="9" max="9" width="6.42578125" customWidth="1"/>
    <col min="10" max="10" width="18" customWidth="1"/>
    <col min="11" max="11" width="5.42578125" customWidth="1"/>
    <col min="12" max="12" width="5" customWidth="1"/>
    <col min="13" max="13" width="5.42578125" customWidth="1"/>
    <col min="14" max="14" width="4.7109375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ht="23.25" x14ac:dyDescent="0.25">
      <c r="A3" s="16"/>
      <c r="B3" s="6" t="s">
        <v>64</v>
      </c>
      <c r="C3" s="18"/>
      <c r="D3" s="6"/>
      <c r="E3" s="18"/>
      <c r="F3" s="6" t="s">
        <v>64</v>
      </c>
      <c r="G3" s="7"/>
      <c r="H3" s="6"/>
      <c r="I3" s="7"/>
      <c r="J3" s="6" t="s">
        <v>64</v>
      </c>
      <c r="K3" s="18"/>
      <c r="L3" s="6"/>
      <c r="M3" s="18"/>
      <c r="N3" s="7"/>
    </row>
    <row r="4" spans="1:14" x14ac:dyDescent="0.25">
      <c r="A4" s="9">
        <v>20.46</v>
      </c>
      <c r="B4" s="48" t="s">
        <v>12</v>
      </c>
      <c r="C4" s="11">
        <v>1</v>
      </c>
      <c r="D4" s="11"/>
      <c r="E4" s="11"/>
      <c r="F4" s="48" t="s">
        <v>11</v>
      </c>
      <c r="G4" s="13">
        <v>2.72</v>
      </c>
      <c r="H4" s="11"/>
      <c r="I4" s="13"/>
      <c r="J4" s="11" t="s">
        <v>65</v>
      </c>
      <c r="K4" s="11">
        <v>1</v>
      </c>
      <c r="L4" s="11"/>
      <c r="M4" s="11"/>
      <c r="N4" s="13">
        <f>C4+E4+G4+I4+K4+M4</f>
        <v>4.7200000000000006</v>
      </c>
    </row>
    <row r="5" spans="1:14" x14ac:dyDescent="0.25">
      <c r="A5" s="5"/>
      <c r="B5" s="7"/>
      <c r="C5" s="91"/>
      <c r="D5" s="51" t="s">
        <v>66</v>
      </c>
      <c r="E5" s="91"/>
      <c r="F5" s="18"/>
      <c r="G5" s="91"/>
      <c r="H5" s="7"/>
      <c r="I5" s="91"/>
      <c r="J5" s="51" t="s">
        <v>67</v>
      </c>
      <c r="K5" s="91"/>
      <c r="L5" s="7"/>
      <c r="M5" s="7"/>
      <c r="N5" s="91"/>
    </row>
    <row r="6" spans="1:14" x14ac:dyDescent="0.25">
      <c r="A6" s="9">
        <v>5</v>
      </c>
      <c r="B6" s="13"/>
      <c r="C6" s="92"/>
      <c r="D6" s="11" t="s">
        <v>11</v>
      </c>
      <c r="E6" s="92">
        <v>0.9</v>
      </c>
      <c r="F6" s="93"/>
      <c r="G6" s="92"/>
      <c r="H6" s="13"/>
      <c r="I6" s="92"/>
      <c r="J6" s="11" t="s">
        <v>15</v>
      </c>
      <c r="K6" s="92">
        <v>0.25</v>
      </c>
      <c r="L6" s="13"/>
      <c r="M6" s="13"/>
      <c r="N6" s="92">
        <f>C6+E6+G6+I6+K6</f>
        <v>1.1499999999999999</v>
      </c>
    </row>
    <row r="7" spans="1:14" x14ac:dyDescent="0.25">
      <c r="A7" s="69"/>
      <c r="B7" s="8"/>
      <c r="C7" s="94"/>
      <c r="D7" s="45"/>
      <c r="E7" s="94"/>
      <c r="F7" s="95"/>
      <c r="G7" s="94"/>
      <c r="H7" s="8"/>
      <c r="I7" s="94"/>
      <c r="J7" s="45" t="s">
        <v>68</v>
      </c>
      <c r="K7" s="94"/>
      <c r="L7" s="8"/>
      <c r="M7" s="8"/>
      <c r="N7" s="94"/>
    </row>
    <row r="8" spans="1:14" x14ac:dyDescent="0.25">
      <c r="A8" s="72">
        <v>1</v>
      </c>
      <c r="B8" s="13"/>
      <c r="C8" s="92"/>
      <c r="D8" s="11"/>
      <c r="E8" s="92"/>
      <c r="F8" s="93"/>
      <c r="G8" s="92"/>
      <c r="H8" s="13"/>
      <c r="I8" s="92"/>
      <c r="J8" s="11" t="s">
        <v>69</v>
      </c>
      <c r="K8" s="92">
        <v>0.23</v>
      </c>
      <c r="L8" s="13"/>
      <c r="M8" s="13"/>
      <c r="N8" s="92">
        <f>C8+E8+G8+I8+K8</f>
        <v>0.23</v>
      </c>
    </row>
    <row r="9" spans="1:14" x14ac:dyDescent="0.25">
      <c r="A9" s="96">
        <f>SUM(A3:A8)</f>
        <v>26.46</v>
      </c>
      <c r="B9" s="39" t="s">
        <v>9</v>
      </c>
      <c r="C9" s="39">
        <f>SUM(C3:C8)</f>
        <v>1</v>
      </c>
      <c r="D9" s="80"/>
      <c r="E9" s="39">
        <f>SUM(E3:E8)</f>
        <v>0.9</v>
      </c>
      <c r="F9" s="41"/>
      <c r="G9" s="39">
        <f>SUM(G3:G8)</f>
        <v>2.72</v>
      </c>
      <c r="H9" s="39"/>
      <c r="I9" s="39">
        <f>SUM(I3:I8)</f>
        <v>0</v>
      </c>
      <c r="J9" s="39"/>
      <c r="K9" s="39">
        <f>SUM(K3:K8)</f>
        <v>1.48</v>
      </c>
      <c r="L9" s="80"/>
      <c r="M9" s="39">
        <f>SUM(M3:M6)</f>
        <v>0</v>
      </c>
      <c r="N9" s="39">
        <f>SUM(N3:N8)</f>
        <v>6.1000000000000014</v>
      </c>
    </row>
    <row r="10" spans="1:14" x14ac:dyDescent="0.25">
      <c r="A10" s="28"/>
      <c r="B10" s="28"/>
      <c r="C10" s="28"/>
      <c r="D10" s="28"/>
      <c r="E10" s="28"/>
      <c r="F10" s="29"/>
      <c r="G10" s="28"/>
      <c r="H10" s="28" t="s">
        <v>52</v>
      </c>
      <c r="I10" s="28"/>
      <c r="J10" s="82"/>
      <c r="K10" s="28"/>
      <c r="L10" s="28"/>
      <c r="M10" s="28"/>
      <c r="N10" s="28"/>
    </row>
    <row r="11" spans="1:14" x14ac:dyDescent="0.25">
      <c r="A11" s="28"/>
      <c r="B11" s="28" t="s">
        <v>24</v>
      </c>
      <c r="C11" s="28"/>
      <c r="D11" s="28"/>
      <c r="E11" s="28"/>
      <c r="F11" s="158" t="s">
        <v>71</v>
      </c>
      <c r="G11" s="159"/>
      <c r="I11" s="85">
        <f>N9</f>
        <v>6.1000000000000014</v>
      </c>
      <c r="J11" s="82"/>
      <c r="K11" s="84">
        <f>N9*4.33</f>
        <v>26.413000000000007</v>
      </c>
      <c r="L11" s="84"/>
      <c r="M11" s="84"/>
      <c r="N11" s="28"/>
    </row>
    <row r="12" spans="1:14" x14ac:dyDescent="0.25">
      <c r="A12" s="28"/>
      <c r="B12" s="28" t="s">
        <v>26</v>
      </c>
      <c r="C12" s="28"/>
      <c r="D12" s="28" t="str">
        <f>B1</f>
        <v>GALYNA KERTS</v>
      </c>
      <c r="E12" s="28"/>
      <c r="F12" s="29" t="s">
        <v>70</v>
      </c>
      <c r="H12" s="28"/>
      <c r="J12" s="28"/>
      <c r="K12" s="28"/>
      <c r="L12" s="28"/>
      <c r="M12" s="28"/>
      <c r="N12" s="28"/>
    </row>
    <row r="14" spans="1:14" x14ac:dyDescent="0.25">
      <c r="F14" t="s">
        <v>72</v>
      </c>
    </row>
  </sheetData>
  <mergeCells count="1">
    <mergeCell ref="F11:G11"/>
  </mergeCells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" sqref="B1"/>
    </sheetView>
  </sheetViews>
  <sheetFormatPr baseColWidth="10" defaultRowHeight="15" x14ac:dyDescent="0.25"/>
  <cols>
    <col min="3" max="3" width="6" customWidth="1"/>
    <col min="4" max="4" width="20.7109375" customWidth="1"/>
    <col min="5" max="5" width="7.28515625" customWidth="1"/>
    <col min="7" max="7" width="4.85546875" customWidth="1"/>
    <col min="9" max="9" width="7.7109375" customWidth="1"/>
  </cols>
  <sheetData>
    <row r="1" spans="1:14" x14ac:dyDescent="0.25">
      <c r="B1" t="s">
        <v>0</v>
      </c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29</v>
      </c>
      <c r="M2" s="3" t="s">
        <v>53</v>
      </c>
      <c r="N2" s="3" t="s">
        <v>9</v>
      </c>
    </row>
    <row r="3" spans="1:14" x14ac:dyDescent="0.25">
      <c r="A3" s="5"/>
      <c r="B3" s="87"/>
      <c r="C3" s="49"/>
      <c r="D3" s="51" t="s">
        <v>54</v>
      </c>
      <c r="E3" s="49"/>
      <c r="F3" s="51"/>
      <c r="G3" s="49"/>
      <c r="H3" s="51"/>
      <c r="I3" s="49"/>
      <c r="J3" s="51" t="s">
        <v>54</v>
      </c>
      <c r="K3" s="49"/>
      <c r="L3" s="51"/>
      <c r="M3" s="51"/>
      <c r="N3" s="8"/>
    </row>
    <row r="4" spans="1:14" ht="33.75" x14ac:dyDescent="0.25">
      <c r="A4" s="9">
        <v>8.66</v>
      </c>
      <c r="B4" s="46"/>
      <c r="C4" s="46"/>
      <c r="D4" s="46" t="s">
        <v>55</v>
      </c>
      <c r="E4" s="47">
        <v>1.33</v>
      </c>
      <c r="F4" s="46"/>
      <c r="G4" s="46"/>
      <c r="H4" s="46"/>
      <c r="I4" s="46"/>
      <c r="J4" s="46" t="s">
        <v>56</v>
      </c>
      <c r="K4" s="47">
        <v>0.67</v>
      </c>
      <c r="L4" s="46"/>
      <c r="M4" s="46"/>
      <c r="N4" s="13">
        <f>M4+K4+I4+G4+E4+C4</f>
        <v>2</v>
      </c>
    </row>
    <row r="5" spans="1:14" x14ac:dyDescent="0.25">
      <c r="A5" s="16"/>
      <c r="B5" s="88"/>
      <c r="C5" s="55"/>
      <c r="D5" s="88" t="s">
        <v>57</v>
      </c>
      <c r="E5" s="89"/>
      <c r="F5" s="88"/>
      <c r="G5" s="55"/>
      <c r="H5" s="88"/>
      <c r="I5" s="55"/>
      <c r="J5" s="88"/>
      <c r="K5" s="89"/>
      <c r="L5" s="55"/>
      <c r="M5" s="55"/>
      <c r="N5" s="7"/>
    </row>
    <row r="6" spans="1:14" x14ac:dyDescent="0.25">
      <c r="A6" s="16">
        <v>2</v>
      </c>
      <c r="B6" s="88"/>
      <c r="C6" s="55"/>
      <c r="D6" s="88" t="s">
        <v>58</v>
      </c>
      <c r="E6" s="89"/>
      <c r="F6" s="88"/>
      <c r="G6" s="55"/>
      <c r="H6" s="88"/>
      <c r="I6" s="55"/>
      <c r="J6" s="88"/>
      <c r="K6" s="89"/>
      <c r="L6" s="55"/>
      <c r="M6" s="55"/>
      <c r="N6" s="7">
        <f>C7+E7+G7+I7+K7+M7</f>
        <v>0.46</v>
      </c>
    </row>
    <row r="7" spans="1:14" x14ac:dyDescent="0.25">
      <c r="A7" s="9"/>
      <c r="B7" s="90"/>
      <c r="C7" s="46"/>
      <c r="D7" s="90" t="s">
        <v>59</v>
      </c>
      <c r="E7" s="47">
        <v>0.46</v>
      </c>
      <c r="F7" s="90"/>
      <c r="G7" s="46"/>
      <c r="H7" s="90"/>
      <c r="I7" s="46"/>
      <c r="J7" s="90"/>
      <c r="K7" s="46"/>
      <c r="L7" s="46"/>
      <c r="M7" s="46"/>
      <c r="N7" s="13"/>
    </row>
    <row r="8" spans="1:14" x14ac:dyDescent="0.25">
      <c r="A8" s="5"/>
      <c r="B8" s="51"/>
      <c r="C8" s="49"/>
      <c r="D8" s="51" t="s">
        <v>60</v>
      </c>
      <c r="E8" s="49"/>
      <c r="F8" s="51"/>
      <c r="G8" s="49"/>
      <c r="H8" s="51"/>
      <c r="I8" s="49"/>
      <c r="J8" s="51"/>
      <c r="K8" s="49"/>
      <c r="L8" s="49"/>
      <c r="M8" s="49"/>
      <c r="N8" s="8"/>
    </row>
    <row r="9" spans="1:14" ht="70.5" customHeight="1" x14ac:dyDescent="0.25">
      <c r="A9" s="9">
        <v>1.08</v>
      </c>
      <c r="B9" s="46"/>
      <c r="C9" s="46"/>
      <c r="D9" s="46" t="s">
        <v>61</v>
      </c>
      <c r="E9" s="47">
        <v>0.25</v>
      </c>
      <c r="F9" s="46"/>
      <c r="G9" s="46"/>
      <c r="H9" s="46"/>
      <c r="I9" s="46"/>
      <c r="J9" s="46" t="s">
        <v>62</v>
      </c>
      <c r="K9" s="46"/>
      <c r="L9" s="46"/>
      <c r="M9" s="46"/>
      <c r="N9" s="13">
        <f>M9+K9+I9+G9+E9+C9</f>
        <v>0.25</v>
      </c>
    </row>
    <row r="10" spans="1:14" x14ac:dyDescent="0.25">
      <c r="A10">
        <f>SUM(A3:A9)</f>
        <v>11.74</v>
      </c>
      <c r="B10" s="9" t="s">
        <v>9</v>
      </c>
      <c r="C10" s="48">
        <f>SUM(C3:C9)</f>
        <v>0</v>
      </c>
      <c r="D10" s="23"/>
      <c r="E10" s="48">
        <f>SUM(E3:E9)</f>
        <v>2.04</v>
      </c>
      <c r="F10" s="9"/>
      <c r="G10" s="48">
        <f>SUM(G3:G9)</f>
        <v>0</v>
      </c>
      <c r="H10" s="9"/>
      <c r="I10" s="48">
        <f>SUM(I3:I9)</f>
        <v>0</v>
      </c>
      <c r="J10" s="9"/>
      <c r="K10" s="48">
        <f>SUM(K3:K9)</f>
        <v>0.67</v>
      </c>
      <c r="L10" s="23"/>
      <c r="M10" s="23">
        <f>SUM(M3:M9)</f>
        <v>0</v>
      </c>
      <c r="N10" s="25">
        <f>SUM(N3:N9)</f>
        <v>2.71</v>
      </c>
    </row>
    <row r="11" spans="1:14" x14ac:dyDescent="0.25">
      <c r="G11" t="s">
        <v>52</v>
      </c>
    </row>
    <row r="12" spans="1:14" x14ac:dyDescent="0.25">
      <c r="D12" t="s">
        <v>24</v>
      </c>
      <c r="F12" t="s">
        <v>63</v>
      </c>
      <c r="K12">
        <f>N10*4.33</f>
        <v>11.734299999999999</v>
      </c>
    </row>
    <row r="13" spans="1:14" x14ac:dyDescent="0.25">
      <c r="D13" t="s">
        <v>26</v>
      </c>
      <c r="E13" t="str">
        <f>B1</f>
        <v>GALYNA KERTS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6"/>
    </sheetView>
  </sheetViews>
  <sheetFormatPr baseColWidth="10" defaultRowHeight="15" x14ac:dyDescent="0.25"/>
  <sheetData>
    <row r="1" spans="1:14" x14ac:dyDescent="0.25">
      <c r="A1" s="28"/>
      <c r="B1" s="28" t="s">
        <v>28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28"/>
      <c r="B2" s="28"/>
      <c r="C2" s="28"/>
      <c r="D2" s="28"/>
      <c r="E2" s="28"/>
      <c r="F2" s="29"/>
      <c r="G2" s="28"/>
      <c r="H2" s="28"/>
      <c r="I2" s="28"/>
      <c r="J2" s="28"/>
      <c r="K2" s="28"/>
      <c r="L2" s="28"/>
      <c r="M2" s="28"/>
      <c r="N2" s="28"/>
    </row>
    <row r="3" spans="1:14" x14ac:dyDescent="0.25">
      <c r="A3" s="30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1" t="s">
        <v>6</v>
      </c>
      <c r="G3" s="30" t="s">
        <v>5</v>
      </c>
      <c r="H3" s="30" t="s">
        <v>7</v>
      </c>
      <c r="I3" s="30" t="s">
        <v>5</v>
      </c>
      <c r="J3" s="30" t="s">
        <v>8</v>
      </c>
      <c r="K3" s="30" t="s">
        <v>5</v>
      </c>
      <c r="L3" s="30" t="s">
        <v>29</v>
      </c>
      <c r="M3" s="30" t="s">
        <v>5</v>
      </c>
      <c r="N3" s="30" t="s">
        <v>9</v>
      </c>
    </row>
    <row r="4" spans="1:14" ht="24.75" x14ac:dyDescent="0.25">
      <c r="A4" s="32"/>
      <c r="B4" s="33"/>
      <c r="C4" s="34"/>
      <c r="D4" s="35" t="s">
        <v>30</v>
      </c>
      <c r="E4" s="36"/>
      <c r="F4" s="33"/>
      <c r="G4" s="37"/>
      <c r="H4" s="33"/>
      <c r="I4" s="38"/>
      <c r="J4" s="33" t="s">
        <v>30</v>
      </c>
      <c r="K4" s="36"/>
      <c r="L4" s="33"/>
      <c r="M4" s="33"/>
      <c r="N4" s="38"/>
    </row>
    <row r="5" spans="1:14" x14ac:dyDescent="0.25">
      <c r="A5" s="39">
        <v>6.09</v>
      </c>
      <c r="B5" s="40"/>
      <c r="C5" s="41"/>
      <c r="D5" s="40" t="s">
        <v>12</v>
      </c>
      <c r="E5" s="42">
        <v>0.41</v>
      </c>
      <c r="F5" s="40"/>
      <c r="G5" s="43"/>
      <c r="H5" s="40"/>
      <c r="I5" s="44"/>
      <c r="J5" s="40" t="s">
        <v>11</v>
      </c>
      <c r="K5" s="42">
        <v>1</v>
      </c>
      <c r="L5" s="40"/>
      <c r="M5" s="40"/>
      <c r="N5" s="38">
        <f>C5+E5+G5+I5+K5+M5</f>
        <v>1.41</v>
      </c>
    </row>
    <row r="6" spans="1:14" ht="23.25" x14ac:dyDescent="0.25">
      <c r="A6" s="5"/>
      <c r="B6" s="6" t="s">
        <v>31</v>
      </c>
      <c r="C6" s="8"/>
      <c r="D6" s="6" t="s">
        <v>31</v>
      </c>
      <c r="E6" s="8"/>
      <c r="F6" s="6" t="s">
        <v>31</v>
      </c>
      <c r="G6" s="8"/>
      <c r="H6" s="6" t="s">
        <v>31</v>
      </c>
      <c r="I6" s="8"/>
      <c r="J6" s="45" t="s">
        <v>31</v>
      </c>
      <c r="K6" s="8"/>
      <c r="L6" s="6" t="s">
        <v>31</v>
      </c>
      <c r="M6" s="8"/>
      <c r="N6" s="8"/>
    </row>
    <row r="7" spans="1:14" ht="78.75" x14ac:dyDescent="0.25">
      <c r="A7" s="9">
        <v>21</v>
      </c>
      <c r="B7" s="46" t="s">
        <v>32</v>
      </c>
      <c r="C7" s="46">
        <v>0.34</v>
      </c>
      <c r="D7" s="46" t="s">
        <v>32</v>
      </c>
      <c r="E7" s="47">
        <v>0.34</v>
      </c>
      <c r="F7" s="46" t="s">
        <v>33</v>
      </c>
      <c r="G7" s="46">
        <v>2.5</v>
      </c>
      <c r="H7" s="46" t="s">
        <v>34</v>
      </c>
      <c r="I7" s="47">
        <v>1</v>
      </c>
      <c r="J7" s="46" t="s">
        <v>32</v>
      </c>
      <c r="K7" s="47">
        <v>0.34</v>
      </c>
      <c r="L7" s="46" t="s">
        <v>32</v>
      </c>
      <c r="M7" s="48">
        <v>0.33</v>
      </c>
      <c r="N7" s="44">
        <f>C7+E7+G7+I7+K7+M7</f>
        <v>4.8499999999999996</v>
      </c>
    </row>
    <row r="8" spans="1:14" ht="22.5" x14ac:dyDescent="0.25">
      <c r="A8" s="16"/>
      <c r="B8" s="49"/>
      <c r="C8" s="49"/>
      <c r="D8" s="49"/>
      <c r="E8" s="50"/>
      <c r="F8" s="51"/>
      <c r="G8" s="49"/>
      <c r="H8" s="49"/>
      <c r="I8" s="50"/>
      <c r="J8" s="49" t="s">
        <v>35</v>
      </c>
      <c r="K8" s="50"/>
      <c r="L8" s="49"/>
      <c r="M8" s="52"/>
      <c r="N8" s="53"/>
    </row>
    <row r="9" spans="1:14" x14ac:dyDescent="0.25">
      <c r="A9" s="16">
        <v>1.43</v>
      </c>
      <c r="B9" s="46"/>
      <c r="C9" s="46"/>
      <c r="D9" s="46"/>
      <c r="E9" s="47"/>
      <c r="F9" s="54"/>
      <c r="G9" s="46"/>
      <c r="H9" s="46"/>
      <c r="I9" s="47"/>
      <c r="J9" s="46"/>
      <c r="K9" s="47">
        <v>0.33</v>
      </c>
      <c r="L9" s="46"/>
      <c r="M9" s="48"/>
      <c r="N9" s="38">
        <f>C9+E9+G9+I9+K9+M9</f>
        <v>0.33</v>
      </c>
    </row>
    <row r="10" spans="1:14" ht="22.5" x14ac:dyDescent="0.25">
      <c r="A10" s="5"/>
      <c r="B10" s="55" t="s">
        <v>36</v>
      </c>
      <c r="C10" s="55"/>
      <c r="D10" s="55"/>
      <c r="E10" s="55"/>
      <c r="F10" s="56"/>
      <c r="G10" s="55"/>
      <c r="H10" s="55"/>
      <c r="I10" s="55"/>
      <c r="J10" s="55"/>
      <c r="K10" s="55"/>
      <c r="L10" s="55"/>
      <c r="M10" s="55"/>
      <c r="N10" s="7"/>
    </row>
    <row r="11" spans="1:14" x14ac:dyDescent="0.25">
      <c r="A11" s="9">
        <v>17.32</v>
      </c>
      <c r="B11" s="46" t="s">
        <v>37</v>
      </c>
      <c r="C11" s="46">
        <v>4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38">
        <f>C11+E11+G11+I11+K11+M11</f>
        <v>4</v>
      </c>
    </row>
    <row r="12" spans="1:14" ht="198" x14ac:dyDescent="0.25">
      <c r="A12" s="32"/>
      <c r="B12" s="57" t="s">
        <v>38</v>
      </c>
      <c r="C12" s="58"/>
      <c r="D12" s="57" t="s">
        <v>39</v>
      </c>
      <c r="E12" s="58"/>
      <c r="F12" s="57" t="s">
        <v>40</v>
      </c>
      <c r="G12" s="58"/>
      <c r="H12" s="57" t="s">
        <v>41</v>
      </c>
      <c r="I12" s="58"/>
      <c r="J12" s="57" t="s">
        <v>42</v>
      </c>
      <c r="K12" s="35"/>
      <c r="L12" s="35"/>
      <c r="M12" s="35"/>
      <c r="N12" s="35"/>
    </row>
    <row r="13" spans="1:14" x14ac:dyDescent="0.25">
      <c r="A13" s="39">
        <v>28.79</v>
      </c>
      <c r="B13" s="12" t="s">
        <v>43</v>
      </c>
      <c r="C13" s="59">
        <v>0.93</v>
      </c>
      <c r="D13" s="60" t="s">
        <v>44</v>
      </c>
      <c r="E13" s="40">
        <v>3.1</v>
      </c>
      <c r="F13" s="60" t="s">
        <v>45</v>
      </c>
      <c r="G13" s="59">
        <v>0.7</v>
      </c>
      <c r="H13" s="44" t="s">
        <v>45</v>
      </c>
      <c r="I13" s="44">
        <v>1.1599999999999999</v>
      </c>
      <c r="J13" s="60" t="s">
        <v>43</v>
      </c>
      <c r="K13" s="44">
        <v>0.76</v>
      </c>
      <c r="L13" s="40"/>
      <c r="M13" s="44"/>
      <c r="N13" s="38">
        <f>C13+E13+G13+I13+K13+M13</f>
        <v>6.65</v>
      </c>
    </row>
    <row r="14" spans="1:14" x14ac:dyDescent="0.25">
      <c r="A14" s="5"/>
      <c r="B14" s="18" t="s">
        <v>46</v>
      </c>
      <c r="C14" s="5"/>
      <c r="D14" s="45"/>
      <c r="E14" s="45"/>
      <c r="F14" s="45" t="s">
        <v>46</v>
      </c>
      <c r="G14" s="61"/>
      <c r="H14" s="18"/>
      <c r="I14" s="5"/>
      <c r="J14" s="45" t="s">
        <v>46</v>
      </c>
      <c r="K14" s="62"/>
      <c r="L14" s="45"/>
      <c r="M14" s="63"/>
      <c r="N14" s="8"/>
    </row>
    <row r="15" spans="1:14" x14ac:dyDescent="0.25">
      <c r="A15" s="16">
        <v>13.25</v>
      </c>
      <c r="B15" s="18" t="s">
        <v>15</v>
      </c>
      <c r="C15" s="16">
        <v>0.75</v>
      </c>
      <c r="D15" s="64"/>
      <c r="E15" s="18"/>
      <c r="F15" s="18" t="s">
        <v>15</v>
      </c>
      <c r="G15" s="65">
        <v>0.75</v>
      </c>
      <c r="H15" s="7"/>
      <c r="I15" s="16"/>
      <c r="J15" s="16" t="s">
        <v>11</v>
      </c>
      <c r="K15" s="16">
        <v>1.56</v>
      </c>
      <c r="L15" s="66"/>
      <c r="M15" s="67"/>
      <c r="N15" s="38">
        <f>C15+E15+G15+I15+K15+M15</f>
        <v>3.06</v>
      </c>
    </row>
    <row r="16" spans="1:14" ht="23.25" x14ac:dyDescent="0.25">
      <c r="A16" s="5"/>
      <c r="B16" s="45"/>
      <c r="C16" s="5"/>
      <c r="D16" s="45" t="s">
        <v>47</v>
      </c>
      <c r="E16" s="61"/>
      <c r="F16" s="45"/>
      <c r="G16" s="61"/>
      <c r="H16" s="45"/>
      <c r="I16" s="5"/>
      <c r="J16" s="45" t="s">
        <v>47</v>
      </c>
      <c r="K16" s="68"/>
      <c r="L16" s="45"/>
      <c r="M16" s="63"/>
      <c r="N16" s="8"/>
    </row>
    <row r="17" spans="1:14" ht="23.25" x14ac:dyDescent="0.25">
      <c r="A17" s="16">
        <v>8.08</v>
      </c>
      <c r="B17" s="18"/>
      <c r="C17" s="16"/>
      <c r="D17" s="18" t="s">
        <v>43</v>
      </c>
      <c r="E17" s="67">
        <v>0.6</v>
      </c>
      <c r="F17" s="18"/>
      <c r="G17" s="65"/>
      <c r="H17" s="18"/>
      <c r="I17" s="16"/>
      <c r="J17" s="18" t="s">
        <v>48</v>
      </c>
      <c r="K17" s="67">
        <v>1.26</v>
      </c>
      <c r="L17" s="66"/>
      <c r="M17" s="67"/>
      <c r="N17" s="38">
        <f>C17+E17+G17+I17+K17+M17</f>
        <v>1.8599999999999999</v>
      </c>
    </row>
    <row r="18" spans="1:14" ht="34.5" x14ac:dyDescent="0.25">
      <c r="A18" s="69"/>
      <c r="B18" s="45"/>
      <c r="C18" s="5"/>
      <c r="D18" s="45"/>
      <c r="E18" s="70"/>
      <c r="F18" s="45" t="s">
        <v>49</v>
      </c>
      <c r="G18" s="61"/>
      <c r="H18" s="45"/>
      <c r="I18" s="5"/>
      <c r="J18" s="45"/>
      <c r="K18" s="63"/>
      <c r="L18" s="71"/>
      <c r="M18" s="63"/>
      <c r="N18" s="53"/>
    </row>
    <row r="19" spans="1:14" ht="23.25" x14ac:dyDescent="0.25">
      <c r="A19" s="72">
        <v>8</v>
      </c>
      <c r="B19" s="11"/>
      <c r="C19" s="9"/>
      <c r="D19" s="11"/>
      <c r="E19" s="73"/>
      <c r="F19" s="11" t="s">
        <v>50</v>
      </c>
      <c r="G19" s="24">
        <v>1.85</v>
      </c>
      <c r="H19" s="11"/>
      <c r="I19" s="9"/>
      <c r="J19" s="11"/>
      <c r="K19" s="74"/>
      <c r="L19" s="23"/>
      <c r="M19" s="74"/>
      <c r="N19" s="44">
        <f>C19+E19+G19+I19+K19</f>
        <v>1.85</v>
      </c>
    </row>
    <row r="20" spans="1:14" x14ac:dyDescent="0.25">
      <c r="A20" s="75"/>
      <c r="B20" s="53"/>
      <c r="C20" s="76"/>
      <c r="D20" s="53"/>
      <c r="E20" s="77"/>
      <c r="F20" s="78"/>
      <c r="G20" s="76"/>
      <c r="H20" s="53"/>
      <c r="I20" s="53"/>
      <c r="J20" s="53"/>
      <c r="K20" s="53"/>
      <c r="L20" s="53"/>
      <c r="M20" s="53"/>
      <c r="N20" s="53"/>
    </row>
    <row r="21" spans="1:14" x14ac:dyDescent="0.25">
      <c r="A21" s="79">
        <f>SUM(A4:A20)</f>
        <v>103.96</v>
      </c>
      <c r="B21" s="39" t="s">
        <v>9</v>
      </c>
      <c r="C21" s="43">
        <f>SUM(C4:C20)</f>
        <v>6.02</v>
      </c>
      <c r="D21" s="80"/>
      <c r="E21" s="80">
        <f>SUM(E4:E20)</f>
        <v>4.45</v>
      </c>
      <c r="F21" s="41"/>
      <c r="G21" s="43">
        <f>SUM(G4:G20)</f>
        <v>5.8000000000000007</v>
      </c>
      <c r="H21" s="39"/>
      <c r="I21" s="39">
        <f>SUM(I4:I20)</f>
        <v>2.16</v>
      </c>
      <c r="J21" s="39"/>
      <c r="K21" s="80">
        <f>SUM(K4:K20)</f>
        <v>5.25</v>
      </c>
      <c r="L21" s="80"/>
      <c r="M21" s="80">
        <f>SUM(M4:M20)</f>
        <v>0.33</v>
      </c>
      <c r="N21" s="81">
        <f>SUM(N4:N20)</f>
        <v>24.01</v>
      </c>
    </row>
    <row r="22" spans="1:14" x14ac:dyDescent="0.25">
      <c r="A22" s="28"/>
      <c r="D22" s="28" t="s">
        <v>24</v>
      </c>
      <c r="G22" s="28" t="s">
        <v>51</v>
      </c>
      <c r="H22" s="28"/>
      <c r="I22" s="28"/>
      <c r="J22" s="82"/>
      <c r="K22" s="28"/>
      <c r="L22" s="28"/>
      <c r="M22" s="28"/>
      <c r="N22" s="28"/>
    </row>
    <row r="23" spans="1:14" x14ac:dyDescent="0.25">
      <c r="A23" s="28"/>
      <c r="D23" s="28" t="s">
        <v>26</v>
      </c>
      <c r="E23" s="28" t="s">
        <v>28</v>
      </c>
      <c r="F23" s="83"/>
      <c r="G23" s="28"/>
      <c r="H23" s="28" t="s">
        <v>52</v>
      </c>
      <c r="I23" s="28"/>
      <c r="J23" s="82"/>
      <c r="K23" s="84">
        <f>N21*4.33</f>
        <v>103.9633</v>
      </c>
      <c r="L23" s="84"/>
      <c r="M23" s="84"/>
      <c r="N23" s="28"/>
    </row>
    <row r="24" spans="1:14" x14ac:dyDescent="0.25">
      <c r="A24" s="28"/>
      <c r="D24" s="28" t="s">
        <v>27</v>
      </c>
      <c r="G24" s="28"/>
      <c r="H24" s="28"/>
      <c r="I24" s="85">
        <f>N21</f>
        <v>24.01</v>
      </c>
      <c r="J24" s="28"/>
      <c r="K24" s="28"/>
      <c r="L24" s="28"/>
      <c r="M24" s="28"/>
      <c r="N24" s="28"/>
    </row>
    <row r="25" spans="1:14" x14ac:dyDescent="0.25">
      <c r="A25" s="28"/>
      <c r="E25" s="86"/>
      <c r="F25" s="29"/>
      <c r="G25" s="28"/>
      <c r="H25" s="28"/>
      <c r="I25" s="28"/>
      <c r="J25" s="28"/>
      <c r="K25" s="28"/>
      <c r="L25" s="28"/>
      <c r="M25" s="28"/>
      <c r="N25" s="2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2" workbookViewId="0">
      <selection sqref="A1:L24"/>
    </sheetView>
  </sheetViews>
  <sheetFormatPr baseColWidth="10" defaultColWidth="9.140625" defaultRowHeight="15" x14ac:dyDescent="0.25"/>
  <cols>
    <col min="1" max="1" width="8" customWidth="1"/>
    <col min="2" max="2" width="21.140625" customWidth="1"/>
    <col min="3" max="3" width="5.28515625" customWidth="1"/>
    <col min="4" max="4" width="20.42578125" customWidth="1"/>
    <col min="5" max="5" width="5" customWidth="1"/>
    <col min="6" max="6" width="22.140625" customWidth="1"/>
    <col min="7" max="7" width="4.42578125" customWidth="1"/>
    <col min="8" max="8" width="20" customWidth="1"/>
    <col min="9" max="9" width="5.140625" customWidth="1"/>
    <col min="10" max="10" width="19" customWidth="1"/>
    <col min="11" max="11" width="5.28515625" customWidth="1"/>
    <col min="12" max="12" width="4.7109375" customWidth="1"/>
  </cols>
  <sheetData>
    <row r="1" spans="1:12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</row>
    <row r="2" spans="1:12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</row>
    <row r="3" spans="1:12" ht="21" customHeight="1" x14ac:dyDescent="0.25">
      <c r="A3" s="5"/>
      <c r="B3" s="6" t="s">
        <v>10</v>
      </c>
      <c r="C3" s="7"/>
      <c r="D3" s="6"/>
      <c r="E3" s="7"/>
      <c r="F3" s="6"/>
      <c r="G3" s="7"/>
      <c r="H3" s="6"/>
      <c r="I3" s="7"/>
      <c r="J3" s="6" t="s">
        <v>10</v>
      </c>
      <c r="K3" s="7"/>
      <c r="L3" s="8"/>
    </row>
    <row r="4" spans="1:12" x14ac:dyDescent="0.25">
      <c r="A4" s="9">
        <v>5.75</v>
      </c>
      <c r="B4" s="10" t="s">
        <v>11</v>
      </c>
      <c r="C4" s="11">
        <v>1</v>
      </c>
      <c r="D4" s="12"/>
      <c r="E4" s="11"/>
      <c r="F4" s="12"/>
      <c r="G4" s="11"/>
      <c r="H4" s="12"/>
      <c r="I4" s="11"/>
      <c r="J4" s="10" t="s">
        <v>12</v>
      </c>
      <c r="K4" s="11">
        <v>0.33</v>
      </c>
      <c r="L4" s="13">
        <f>C4+E4+G4+I4+K4</f>
        <v>1.33</v>
      </c>
    </row>
    <row r="5" spans="1:12" ht="23.25" x14ac:dyDescent="0.25">
      <c r="A5" s="14"/>
      <c r="B5" s="14" t="s">
        <v>13</v>
      </c>
      <c r="C5" s="14"/>
      <c r="D5" s="14"/>
      <c r="E5" s="14"/>
      <c r="F5" s="14"/>
      <c r="G5" s="14"/>
      <c r="H5" s="14" t="s">
        <v>13</v>
      </c>
      <c r="I5" s="14"/>
      <c r="J5" s="14"/>
      <c r="K5" s="14"/>
      <c r="L5" s="15"/>
    </row>
    <row r="6" spans="1:12" x14ac:dyDescent="0.25">
      <c r="A6" s="9">
        <v>5.75</v>
      </c>
      <c r="B6" s="10" t="s">
        <v>12</v>
      </c>
      <c r="C6" s="11">
        <v>0.33</v>
      </c>
      <c r="D6" s="12"/>
      <c r="E6" s="11"/>
      <c r="F6" s="12"/>
      <c r="G6" s="11"/>
      <c r="H6" s="10" t="s">
        <v>11</v>
      </c>
      <c r="I6" s="11">
        <v>1</v>
      </c>
      <c r="J6" s="12"/>
      <c r="K6" s="11"/>
      <c r="L6" s="13">
        <f>C6+E6+G6+I6+K6</f>
        <v>1.33</v>
      </c>
    </row>
    <row r="7" spans="1:12" ht="21.75" customHeight="1" x14ac:dyDescent="0.25">
      <c r="A7" s="16"/>
      <c r="B7" s="17"/>
      <c r="C7" s="18"/>
      <c r="D7" s="6" t="s">
        <v>14</v>
      </c>
      <c r="E7" s="18"/>
      <c r="F7" s="17"/>
      <c r="G7" s="18"/>
      <c r="H7" s="17"/>
      <c r="I7" s="18"/>
      <c r="J7" s="6" t="s">
        <v>14</v>
      </c>
      <c r="K7" s="18"/>
      <c r="L7" s="7"/>
    </row>
    <row r="8" spans="1:12" x14ac:dyDescent="0.25">
      <c r="A8" s="9">
        <v>5.75</v>
      </c>
      <c r="B8" s="12"/>
      <c r="C8" s="11"/>
      <c r="D8" s="10" t="s">
        <v>11</v>
      </c>
      <c r="E8" s="11">
        <v>1</v>
      </c>
      <c r="F8" s="12"/>
      <c r="G8" s="11"/>
      <c r="H8" s="12"/>
      <c r="I8" s="11"/>
      <c r="J8" s="10" t="s">
        <v>15</v>
      </c>
      <c r="K8" s="11">
        <v>0.33</v>
      </c>
      <c r="L8" s="13">
        <f>C8+E8+G8+I8+K8</f>
        <v>1.33</v>
      </c>
    </row>
    <row r="9" spans="1:12" ht="24.75" customHeight="1" x14ac:dyDescent="0.25">
      <c r="A9" s="16"/>
      <c r="B9" s="17"/>
      <c r="C9" s="18"/>
      <c r="D9" s="6" t="s">
        <v>16</v>
      </c>
      <c r="E9" s="18"/>
      <c r="F9" s="17"/>
      <c r="G9" s="18"/>
      <c r="H9" s="17"/>
      <c r="I9" s="18"/>
      <c r="J9" s="6" t="s">
        <v>16</v>
      </c>
      <c r="K9" s="18"/>
      <c r="L9" s="7"/>
    </row>
    <row r="10" spans="1:12" x14ac:dyDescent="0.25">
      <c r="A10" s="9">
        <v>5.75</v>
      </c>
      <c r="B10" s="12"/>
      <c r="C10" s="11"/>
      <c r="D10" s="10" t="s">
        <v>11</v>
      </c>
      <c r="E10" s="11">
        <v>1</v>
      </c>
      <c r="F10" s="12"/>
      <c r="G10" s="11"/>
      <c r="H10" s="12"/>
      <c r="I10" s="11"/>
      <c r="J10" s="10" t="s">
        <v>12</v>
      </c>
      <c r="K10" s="11">
        <v>0.33</v>
      </c>
      <c r="L10" s="13">
        <f>C10+E10+G10+I10+K10</f>
        <v>1.33</v>
      </c>
    </row>
    <row r="11" spans="1:12" ht="23.25" x14ac:dyDescent="0.25">
      <c r="A11" s="5"/>
      <c r="B11" s="6" t="s">
        <v>17</v>
      </c>
      <c r="C11" s="18"/>
      <c r="D11" s="19"/>
      <c r="E11" s="18"/>
      <c r="F11" s="17"/>
      <c r="G11" s="18"/>
      <c r="H11" s="6" t="s">
        <v>17</v>
      </c>
      <c r="I11" s="18"/>
      <c r="J11" s="19"/>
      <c r="K11" s="18"/>
      <c r="L11" s="7"/>
    </row>
    <row r="12" spans="1:12" x14ac:dyDescent="0.25">
      <c r="A12" s="9">
        <v>5.75</v>
      </c>
      <c r="B12" s="10" t="s">
        <v>15</v>
      </c>
      <c r="C12" s="11">
        <v>0.33</v>
      </c>
      <c r="D12" s="10"/>
      <c r="E12" s="11"/>
      <c r="F12" s="12"/>
      <c r="G12" s="11"/>
      <c r="H12" s="10" t="s">
        <v>11</v>
      </c>
      <c r="I12" s="11">
        <v>1</v>
      </c>
      <c r="J12" s="10"/>
      <c r="K12" s="11"/>
      <c r="L12" s="13">
        <f>C12+E12+G12+I12+K12</f>
        <v>1.33</v>
      </c>
    </row>
    <row r="13" spans="1:12" ht="25.5" customHeight="1" x14ac:dyDescent="0.25">
      <c r="A13" s="16"/>
      <c r="B13" s="17" t="s">
        <v>18</v>
      </c>
      <c r="C13" s="18"/>
      <c r="D13" s="19"/>
      <c r="E13" s="18"/>
      <c r="F13" s="17" t="s">
        <v>18</v>
      </c>
      <c r="G13" s="18"/>
      <c r="H13" s="19"/>
      <c r="I13" s="18"/>
      <c r="J13" s="17" t="s">
        <v>18</v>
      </c>
      <c r="K13" s="18"/>
      <c r="L13" s="7"/>
    </row>
    <row r="14" spans="1:12" x14ac:dyDescent="0.25">
      <c r="A14" s="9">
        <v>4.54</v>
      </c>
      <c r="B14" s="10"/>
      <c r="C14" s="11">
        <v>0.35</v>
      </c>
      <c r="D14" s="10"/>
      <c r="E14" s="11"/>
      <c r="F14" s="12"/>
      <c r="G14" s="11">
        <v>0.35</v>
      </c>
      <c r="H14" s="10"/>
      <c r="I14" s="11"/>
      <c r="J14" s="10"/>
      <c r="K14" s="11">
        <v>0.35</v>
      </c>
      <c r="L14" s="13">
        <f>C14+E14+G14+I14+K14</f>
        <v>1.0499999999999998</v>
      </c>
    </row>
    <row r="15" spans="1:12" ht="34.5" x14ac:dyDescent="0.25">
      <c r="A15" s="16"/>
      <c r="B15" s="19"/>
      <c r="C15" s="18"/>
      <c r="D15" s="19"/>
      <c r="E15" s="18"/>
      <c r="F15" s="17" t="s">
        <v>19</v>
      </c>
      <c r="G15" s="18"/>
      <c r="H15" s="19"/>
      <c r="I15" s="18"/>
      <c r="J15" s="19"/>
      <c r="K15" s="18"/>
      <c r="L15" s="7"/>
    </row>
    <row r="16" spans="1:12" ht="23.25" x14ac:dyDescent="0.25">
      <c r="A16" s="9">
        <v>0.82</v>
      </c>
      <c r="B16" s="10"/>
      <c r="C16" s="11"/>
      <c r="D16" s="10"/>
      <c r="E16" s="11"/>
      <c r="F16" s="12" t="s">
        <v>20</v>
      </c>
      <c r="G16" s="11">
        <v>0.19</v>
      </c>
      <c r="H16" s="10"/>
      <c r="I16" s="11"/>
      <c r="J16" s="10"/>
      <c r="K16" s="11"/>
      <c r="L16" s="13">
        <f>C16+E16+G16+I16+K16</f>
        <v>0.19</v>
      </c>
    </row>
    <row r="17" spans="1:12" ht="70.5" customHeight="1" x14ac:dyDescent="0.25">
      <c r="A17" s="20">
        <v>16.23</v>
      </c>
      <c r="B17" s="14" t="s">
        <v>21</v>
      </c>
      <c r="C17" s="14">
        <v>0.75</v>
      </c>
      <c r="D17" s="14" t="s">
        <v>21</v>
      </c>
      <c r="E17" s="14">
        <v>0.75</v>
      </c>
      <c r="F17" s="14" t="s">
        <v>21</v>
      </c>
      <c r="G17" s="14">
        <v>0.75</v>
      </c>
      <c r="H17" s="14" t="s">
        <v>21</v>
      </c>
      <c r="I17" s="14">
        <v>0.75</v>
      </c>
      <c r="J17" s="14" t="s">
        <v>21</v>
      </c>
      <c r="K17" s="14">
        <v>0.75</v>
      </c>
      <c r="L17" s="13">
        <f>C17+E17+G17+I17+K17</f>
        <v>3.75</v>
      </c>
    </row>
    <row r="18" spans="1:12" x14ac:dyDescent="0.25">
      <c r="A18" s="21"/>
      <c r="B18" s="14"/>
      <c r="C18" s="14"/>
      <c r="D18" s="14"/>
      <c r="E18" s="14"/>
      <c r="F18" s="14" t="s">
        <v>22</v>
      </c>
      <c r="G18" s="14"/>
      <c r="H18" s="14"/>
      <c r="I18" s="14"/>
      <c r="J18" s="14"/>
      <c r="K18" s="14"/>
      <c r="L18" s="15"/>
    </row>
    <row r="19" spans="1:12" ht="54" customHeight="1" x14ac:dyDescent="0.25">
      <c r="A19" s="21">
        <v>2.16</v>
      </c>
      <c r="B19" s="14"/>
      <c r="C19" s="14"/>
      <c r="D19" s="14"/>
      <c r="E19" s="14"/>
      <c r="F19" s="27" t="s">
        <v>23</v>
      </c>
      <c r="G19" s="14">
        <v>0.5</v>
      </c>
      <c r="H19" s="14"/>
      <c r="I19" s="14"/>
      <c r="J19" s="14"/>
      <c r="K19" s="14"/>
      <c r="L19" s="13">
        <f>C19+E19+G19+I19+K19</f>
        <v>0.5</v>
      </c>
    </row>
    <row r="20" spans="1:12" x14ac:dyDescent="0.25">
      <c r="A20" s="22"/>
      <c r="B20" s="7"/>
      <c r="C20" s="7"/>
      <c r="D20" s="7"/>
      <c r="E20" s="7"/>
      <c r="F20" s="18"/>
      <c r="G20" s="7"/>
      <c r="H20" s="7"/>
      <c r="I20" s="7"/>
      <c r="J20" s="7"/>
      <c r="K20" s="7"/>
      <c r="L20" s="7"/>
    </row>
    <row r="21" spans="1:12" x14ac:dyDescent="0.25">
      <c r="A21" s="22">
        <f>SUM(A3:A20)</f>
        <v>52.5</v>
      </c>
      <c r="B21" s="9" t="s">
        <v>9</v>
      </c>
      <c r="C21" s="9">
        <f>SUM(C3:C20)</f>
        <v>2.7600000000000002</v>
      </c>
      <c r="D21" s="23"/>
      <c r="E21" s="23">
        <f>SUM(E3:E20)</f>
        <v>2.75</v>
      </c>
      <c r="F21" s="24"/>
      <c r="G21" s="9">
        <f>SUM(G3:G20)</f>
        <v>1.79</v>
      </c>
      <c r="H21" s="9"/>
      <c r="I21" s="23">
        <f>SUM(I3:I20)</f>
        <v>2.75</v>
      </c>
      <c r="J21" s="9"/>
      <c r="K21" s="23">
        <f>SUM(K3:K20)</f>
        <v>2.09</v>
      </c>
      <c r="L21" s="25">
        <f>SUM(L3:L20)</f>
        <v>12.14</v>
      </c>
    </row>
    <row r="22" spans="1:12" x14ac:dyDescent="0.25">
      <c r="A22" s="1"/>
      <c r="B22" s="1" t="s">
        <v>24</v>
      </c>
      <c r="C22" s="1"/>
      <c r="D22" s="1"/>
      <c r="E22" s="26" t="s">
        <v>25</v>
      </c>
      <c r="F22" s="2"/>
      <c r="G22" s="1"/>
      <c r="H22" s="1"/>
      <c r="I22" s="1"/>
      <c r="J22" s="1"/>
      <c r="K22" s="1"/>
      <c r="L22" s="1"/>
    </row>
    <row r="23" spans="1:12" x14ac:dyDescent="0.25">
      <c r="A23" s="1"/>
      <c r="B23" s="1" t="s">
        <v>26</v>
      </c>
      <c r="C23" s="1"/>
      <c r="D23" s="1" t="str">
        <f>B1</f>
        <v>GALYNA KERTS</v>
      </c>
      <c r="E23" s="1"/>
      <c r="F23" s="2"/>
      <c r="G23" s="1"/>
      <c r="H23" s="1"/>
      <c r="I23" s="1"/>
      <c r="J23" s="1"/>
      <c r="K23" s="1"/>
      <c r="L23" s="1"/>
    </row>
    <row r="24" spans="1:12" x14ac:dyDescent="0.25">
      <c r="A24" s="1"/>
      <c r="B24" s="1" t="s">
        <v>27</v>
      </c>
      <c r="C24" s="1"/>
      <c r="D24" s="1"/>
      <c r="E24" s="1"/>
      <c r="F24" s="2"/>
      <c r="G24" s="1"/>
      <c r="H24" s="1"/>
      <c r="I24" s="1"/>
      <c r="J24" s="1"/>
      <c r="K24" s="1"/>
      <c r="L24" s="1"/>
    </row>
  </sheetData>
  <pageMargins left="0" right="0" top="0" bottom="0" header="0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24" sqref="J24"/>
    </sheetView>
  </sheetViews>
  <sheetFormatPr baseColWidth="10" defaultRowHeight="15" x14ac:dyDescent="0.25"/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ht="22.5" x14ac:dyDescent="0.25">
      <c r="A3" s="5"/>
      <c r="B3" s="7"/>
      <c r="C3" s="91"/>
      <c r="D3" s="51" t="s">
        <v>66</v>
      </c>
      <c r="E3" s="91"/>
      <c r="F3" s="18"/>
      <c r="G3" s="91"/>
      <c r="H3" s="7"/>
      <c r="I3" s="91"/>
      <c r="J3" s="51" t="s">
        <v>67</v>
      </c>
      <c r="K3" s="91"/>
      <c r="L3" s="7"/>
      <c r="M3" s="7"/>
      <c r="N3" s="91"/>
    </row>
    <row r="4" spans="1:14" x14ac:dyDescent="0.25">
      <c r="A4" s="9">
        <v>5</v>
      </c>
      <c r="B4" s="13"/>
      <c r="C4" s="92"/>
      <c r="D4" s="11" t="s">
        <v>11</v>
      </c>
      <c r="E4" s="92">
        <v>0.9</v>
      </c>
      <c r="F4" s="93"/>
      <c r="G4" s="92"/>
      <c r="H4" s="13"/>
      <c r="I4" s="92"/>
      <c r="J4" s="11" t="s">
        <v>15</v>
      </c>
      <c r="K4" s="92">
        <v>0.25</v>
      </c>
      <c r="L4" s="13"/>
      <c r="M4" s="13"/>
      <c r="N4" s="92">
        <f>C4+E4+G4+I4+K4</f>
        <v>1.1499999999999999</v>
      </c>
    </row>
    <row r="5" spans="1:14" ht="23.25" x14ac:dyDescent="0.25">
      <c r="A5" s="69"/>
      <c r="B5" s="8"/>
      <c r="C5" s="94"/>
      <c r="D5" s="45"/>
      <c r="E5" s="94"/>
      <c r="F5" s="95"/>
      <c r="G5" s="94"/>
      <c r="H5" s="8"/>
      <c r="I5" s="94"/>
      <c r="J5" s="45" t="s">
        <v>68</v>
      </c>
      <c r="K5" s="94"/>
      <c r="L5" s="8"/>
      <c r="M5" s="8"/>
      <c r="N5" s="94"/>
    </row>
    <row r="6" spans="1:14" ht="23.25" x14ac:dyDescent="0.25">
      <c r="A6" s="72">
        <v>1</v>
      </c>
      <c r="B6" s="13"/>
      <c r="C6" s="92"/>
      <c r="D6" s="11"/>
      <c r="E6" s="92"/>
      <c r="F6" s="93"/>
      <c r="G6" s="92"/>
      <c r="H6" s="13"/>
      <c r="I6" s="92"/>
      <c r="J6" s="11" t="s">
        <v>69</v>
      </c>
      <c r="K6" s="92">
        <v>0.23</v>
      </c>
      <c r="L6" s="13"/>
      <c r="M6" s="13"/>
      <c r="N6" s="92">
        <f>C6+E6+G6+I6+K6</f>
        <v>0.23</v>
      </c>
    </row>
    <row r="7" spans="1:14" x14ac:dyDescent="0.25">
      <c r="A7" s="32"/>
      <c r="B7" s="6" t="s">
        <v>107</v>
      </c>
      <c r="C7" s="150"/>
      <c r="D7" s="151" t="s">
        <v>107</v>
      </c>
      <c r="E7" s="34"/>
      <c r="F7" s="151" t="s">
        <v>107</v>
      </c>
      <c r="G7" s="37"/>
      <c r="H7" s="151" t="s">
        <v>107</v>
      </c>
      <c r="I7" s="150"/>
      <c r="J7" s="151" t="s">
        <v>107</v>
      </c>
      <c r="K7" s="76"/>
      <c r="L7" s="53"/>
      <c r="M7" s="53"/>
      <c r="N7" s="152"/>
    </row>
    <row r="8" spans="1:14" ht="24.75" x14ac:dyDescent="0.25">
      <c r="A8" s="39">
        <v>16</v>
      </c>
      <c r="B8" s="12" t="s">
        <v>108</v>
      </c>
      <c r="C8" s="153">
        <v>0.5</v>
      </c>
      <c r="D8" s="60" t="s">
        <v>12</v>
      </c>
      <c r="E8" s="41">
        <v>0.33</v>
      </c>
      <c r="F8" s="60" t="s">
        <v>12</v>
      </c>
      <c r="G8" s="43">
        <v>0.33</v>
      </c>
      <c r="H8" s="60" t="s">
        <v>11</v>
      </c>
      <c r="I8" s="153">
        <v>2.0299999999999998</v>
      </c>
      <c r="J8" s="60" t="s">
        <v>108</v>
      </c>
      <c r="K8" s="43">
        <v>0.5</v>
      </c>
      <c r="L8" s="40"/>
      <c r="M8" s="44"/>
      <c r="N8" s="153">
        <f>C8+E8+G8+I8+K8+M8</f>
        <v>3.69</v>
      </c>
    </row>
    <row r="9" spans="1:14" ht="24.75" x14ac:dyDescent="0.25">
      <c r="A9" s="32"/>
      <c r="B9" s="6" t="s">
        <v>109</v>
      </c>
      <c r="C9" s="150"/>
      <c r="D9" s="151" t="s">
        <v>109</v>
      </c>
      <c r="E9" s="34"/>
      <c r="F9" s="151" t="s">
        <v>109</v>
      </c>
      <c r="G9" s="37"/>
      <c r="H9" s="151" t="s">
        <v>109</v>
      </c>
      <c r="I9" s="150"/>
      <c r="J9" s="151" t="s">
        <v>109</v>
      </c>
      <c r="K9" s="76"/>
      <c r="L9" s="53"/>
      <c r="M9" s="53"/>
      <c r="N9" s="152"/>
    </row>
    <row r="10" spans="1:14" ht="24.75" x14ac:dyDescent="0.25">
      <c r="A10" s="39">
        <v>16</v>
      </c>
      <c r="B10" s="12" t="s">
        <v>11</v>
      </c>
      <c r="C10" s="153">
        <v>2.0299999999999998</v>
      </c>
      <c r="D10" s="60" t="s">
        <v>12</v>
      </c>
      <c r="E10" s="41">
        <v>0.33</v>
      </c>
      <c r="F10" s="60" t="s">
        <v>110</v>
      </c>
      <c r="G10" s="43">
        <v>0.5</v>
      </c>
      <c r="H10" s="60" t="s">
        <v>12</v>
      </c>
      <c r="I10" s="153">
        <v>0.33</v>
      </c>
      <c r="J10" s="60" t="s">
        <v>110</v>
      </c>
      <c r="K10" s="43">
        <v>0.5</v>
      </c>
      <c r="L10" s="40"/>
      <c r="M10" s="44"/>
      <c r="N10" s="153">
        <f>C10+E10+G10+I10+K10+M10</f>
        <v>3.69</v>
      </c>
    </row>
    <row r="11" spans="1:14" x14ac:dyDescent="0.25">
      <c r="A11" s="32"/>
      <c r="B11" s="6" t="s">
        <v>111</v>
      </c>
      <c r="C11" s="152"/>
      <c r="D11" s="151" t="s">
        <v>111</v>
      </c>
      <c r="E11" s="76"/>
      <c r="F11" s="151" t="s">
        <v>111</v>
      </c>
      <c r="G11" s="76"/>
      <c r="H11" s="151" t="s">
        <v>111</v>
      </c>
      <c r="I11" s="154"/>
      <c r="J11" s="151" t="s">
        <v>111</v>
      </c>
      <c r="K11" s="76"/>
      <c r="L11" s="53"/>
      <c r="M11" s="53"/>
      <c r="N11" s="152"/>
    </row>
    <row r="12" spans="1:14" x14ac:dyDescent="0.25">
      <c r="A12" s="39">
        <v>13</v>
      </c>
      <c r="B12" s="11" t="s">
        <v>12</v>
      </c>
      <c r="C12" s="153">
        <v>0.33</v>
      </c>
      <c r="D12" s="44" t="s">
        <v>11</v>
      </c>
      <c r="E12" s="155">
        <v>1.68</v>
      </c>
      <c r="F12" s="40" t="s">
        <v>12</v>
      </c>
      <c r="G12" s="43">
        <v>0.33</v>
      </c>
      <c r="H12" s="44" t="s">
        <v>12</v>
      </c>
      <c r="I12" s="153">
        <v>0.33</v>
      </c>
      <c r="J12" s="44" t="s">
        <v>12</v>
      </c>
      <c r="K12" s="43">
        <v>0.33</v>
      </c>
      <c r="L12" s="44"/>
      <c r="M12" s="44"/>
      <c r="N12" s="153">
        <f>C12+E12+G12+I12+K12+M12</f>
        <v>3</v>
      </c>
    </row>
    <row r="13" spans="1:14" x14ac:dyDescent="0.25">
      <c r="A13" s="76"/>
      <c r="B13" s="53" t="s">
        <v>112</v>
      </c>
      <c r="C13" s="152"/>
      <c r="D13" s="53" t="s">
        <v>112</v>
      </c>
      <c r="E13" s="76"/>
      <c r="F13" s="53" t="s">
        <v>112</v>
      </c>
      <c r="G13" s="76"/>
      <c r="H13" s="53" t="s">
        <v>112</v>
      </c>
      <c r="I13" s="76"/>
      <c r="J13" s="53" t="s">
        <v>112</v>
      </c>
      <c r="K13" s="76"/>
      <c r="L13" s="53"/>
      <c r="M13" s="53"/>
      <c r="N13" s="76"/>
    </row>
    <row r="14" spans="1:14" x14ac:dyDescent="0.25">
      <c r="A14" s="37">
        <v>17.079999999999998</v>
      </c>
      <c r="B14" s="38" t="s">
        <v>12</v>
      </c>
      <c r="C14" s="150">
        <v>0.53</v>
      </c>
      <c r="D14" s="38" t="s">
        <v>12</v>
      </c>
      <c r="E14" s="37">
        <v>0.53</v>
      </c>
      <c r="F14" s="38" t="s">
        <v>11</v>
      </c>
      <c r="G14" s="37">
        <v>1.83</v>
      </c>
      <c r="H14" s="38" t="s">
        <v>12</v>
      </c>
      <c r="I14" s="37">
        <v>0.53</v>
      </c>
      <c r="J14" s="38" t="s">
        <v>12</v>
      </c>
      <c r="K14" s="37">
        <v>0.52</v>
      </c>
      <c r="L14" s="38"/>
      <c r="M14" s="38"/>
      <c r="N14" s="37">
        <f>K14+I14+G14+E14+C14</f>
        <v>3.9400000000000004</v>
      </c>
    </row>
    <row r="15" spans="1:14" ht="36" x14ac:dyDescent="0.25">
      <c r="A15" s="156"/>
      <c r="B15" s="35" t="s">
        <v>113</v>
      </c>
      <c r="C15" s="152"/>
      <c r="D15" s="35" t="s">
        <v>113</v>
      </c>
      <c r="E15" s="76"/>
      <c r="F15" s="35" t="s">
        <v>113</v>
      </c>
      <c r="G15" s="76"/>
      <c r="H15" s="35" t="s">
        <v>113</v>
      </c>
      <c r="I15" s="76"/>
      <c r="J15" s="35" t="s">
        <v>113</v>
      </c>
      <c r="K15" s="76"/>
      <c r="L15" s="53"/>
      <c r="M15" s="53"/>
      <c r="N15" s="76"/>
    </row>
    <row r="16" spans="1:14" x14ac:dyDescent="0.25">
      <c r="A16" s="157">
        <v>18.32</v>
      </c>
      <c r="B16" s="44" t="s">
        <v>12</v>
      </c>
      <c r="C16" s="153">
        <v>0.5</v>
      </c>
      <c r="D16" s="44" t="s">
        <v>11</v>
      </c>
      <c r="E16" s="43">
        <v>2.23</v>
      </c>
      <c r="F16" s="44" t="s">
        <v>15</v>
      </c>
      <c r="G16" s="43">
        <v>0.5</v>
      </c>
      <c r="H16" s="44" t="s">
        <v>12</v>
      </c>
      <c r="I16" s="43">
        <v>0.5</v>
      </c>
      <c r="J16" s="44" t="s">
        <v>12</v>
      </c>
      <c r="K16" s="43">
        <v>0.5</v>
      </c>
      <c r="L16" s="44"/>
      <c r="M16" s="44"/>
      <c r="N16" s="43">
        <f>C16+E16+G16+I16+K16</f>
        <v>4.2300000000000004</v>
      </c>
    </row>
    <row r="17" spans="1:14" x14ac:dyDescent="0.25">
      <c r="A17" s="96">
        <f>SUM(A3:A16)</f>
        <v>86.4</v>
      </c>
      <c r="B17" s="39" t="s">
        <v>9</v>
      </c>
      <c r="C17" s="39">
        <f>SUM(C3:C16)</f>
        <v>3.8899999999999997</v>
      </c>
      <c r="D17" s="80"/>
      <c r="E17" s="39">
        <f>SUM(E3:E16)</f>
        <v>6</v>
      </c>
      <c r="F17" s="41"/>
      <c r="G17" s="39">
        <f>SUM(G3:G16)</f>
        <v>3.49</v>
      </c>
      <c r="H17" s="39"/>
      <c r="I17" s="39">
        <f>SUM(I3:I16)</f>
        <v>3.7199999999999998</v>
      </c>
      <c r="J17" s="39"/>
      <c r="K17" s="39">
        <f>SUM(K3:K16)</f>
        <v>2.83</v>
      </c>
      <c r="L17" s="80"/>
      <c r="M17" s="39">
        <f>SUM(M3:M6)</f>
        <v>0</v>
      </c>
      <c r="N17" s="39">
        <f>SUM(N3:N12)</f>
        <v>11.76</v>
      </c>
    </row>
    <row r="18" spans="1:14" x14ac:dyDescent="0.25">
      <c r="A18" s="28"/>
      <c r="B18" s="28"/>
      <c r="C18" s="28"/>
      <c r="D18" s="28"/>
      <c r="E18" s="28"/>
      <c r="F18" s="29"/>
      <c r="G18" s="28"/>
      <c r="H18" s="28" t="s">
        <v>52</v>
      </c>
      <c r="I18" s="28"/>
      <c r="J18" s="82"/>
      <c r="K18" s="28"/>
      <c r="L18" s="28"/>
      <c r="M18" s="28"/>
      <c r="N18" s="28"/>
    </row>
    <row r="19" spans="1:14" x14ac:dyDescent="0.25">
      <c r="A19" s="28"/>
      <c r="B19" s="28" t="s">
        <v>24</v>
      </c>
      <c r="C19" s="28"/>
      <c r="D19" s="28"/>
      <c r="E19" s="28"/>
      <c r="F19" s="158">
        <v>45001</v>
      </c>
      <c r="G19" s="159"/>
      <c r="I19" s="85">
        <f>N17</f>
        <v>11.76</v>
      </c>
      <c r="J19" s="82"/>
      <c r="K19" s="84">
        <f>N17*4.33</f>
        <v>50.9208</v>
      </c>
      <c r="L19" s="84"/>
      <c r="M19" s="84"/>
      <c r="N19" s="28"/>
    </row>
    <row r="20" spans="1:14" x14ac:dyDescent="0.25">
      <c r="A20" s="28"/>
      <c r="B20" s="28" t="s">
        <v>26</v>
      </c>
      <c r="C20" s="28"/>
      <c r="D20" s="28" t="str">
        <f>B1</f>
        <v>GALYNA KERTS</v>
      </c>
      <c r="E20" s="28"/>
      <c r="F20" s="29" t="s">
        <v>70</v>
      </c>
      <c r="H20" s="28"/>
      <c r="J20" s="28"/>
      <c r="K20" s="28"/>
      <c r="L20" s="28"/>
      <c r="M20" s="28"/>
      <c r="N20" s="28"/>
    </row>
  </sheetData>
  <mergeCells count="1"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7"/>
    </sheetView>
  </sheetViews>
  <sheetFormatPr baseColWidth="10" defaultRowHeight="15" x14ac:dyDescent="0.25"/>
  <cols>
    <col min="1" max="1" width="8.5703125" customWidth="1"/>
    <col min="3" max="3" width="8.85546875" customWidth="1"/>
    <col min="5" max="5" width="6.7109375" customWidth="1"/>
    <col min="7" max="7" width="8" customWidth="1"/>
    <col min="9" max="9" width="6.85546875" customWidth="1"/>
    <col min="11" max="11" width="7.140625" customWidth="1"/>
    <col min="12" max="12" width="5.28515625" customWidth="1"/>
    <col min="13" max="13" width="6.7109375" customWidth="1"/>
    <col min="14" max="14" width="8.140625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ht="22.5" x14ac:dyDescent="0.25">
      <c r="A3" s="5"/>
      <c r="B3" s="7"/>
      <c r="C3" s="91"/>
      <c r="D3" s="51" t="s">
        <v>66</v>
      </c>
      <c r="E3" s="91"/>
      <c r="F3" s="18"/>
      <c r="G3" s="91"/>
      <c r="H3" s="7"/>
      <c r="I3" s="91"/>
      <c r="J3" s="51" t="s">
        <v>67</v>
      </c>
      <c r="K3" s="91"/>
      <c r="L3" s="7"/>
      <c r="M3" s="7"/>
      <c r="N3" s="91"/>
    </row>
    <row r="4" spans="1:14" x14ac:dyDescent="0.25">
      <c r="A4" s="9">
        <v>5</v>
      </c>
      <c r="B4" s="13"/>
      <c r="C4" s="92"/>
      <c r="D4" s="11" t="s">
        <v>11</v>
      </c>
      <c r="E4" s="92">
        <v>0.9</v>
      </c>
      <c r="F4" s="93"/>
      <c r="G4" s="92"/>
      <c r="H4" s="13"/>
      <c r="I4" s="92"/>
      <c r="J4" s="11" t="s">
        <v>15</v>
      </c>
      <c r="K4" s="92">
        <v>0.25</v>
      </c>
      <c r="L4" s="13"/>
      <c r="M4" s="13"/>
      <c r="N4" s="92">
        <f>C4+E4+G4+I4+K4</f>
        <v>1.1499999999999999</v>
      </c>
    </row>
    <row r="5" spans="1:14" ht="23.25" x14ac:dyDescent="0.25">
      <c r="A5" s="69"/>
      <c r="B5" s="8"/>
      <c r="C5" s="94"/>
      <c r="D5" s="45"/>
      <c r="E5" s="94"/>
      <c r="F5" s="95"/>
      <c r="G5" s="94"/>
      <c r="H5" s="8"/>
      <c r="I5" s="94"/>
      <c r="J5" s="45" t="s">
        <v>68</v>
      </c>
      <c r="K5" s="94"/>
      <c r="L5" s="8"/>
      <c r="M5" s="8"/>
      <c r="N5" s="94"/>
    </row>
    <row r="6" spans="1:14" ht="23.25" x14ac:dyDescent="0.25">
      <c r="A6" s="72">
        <v>1</v>
      </c>
      <c r="B6" s="13"/>
      <c r="C6" s="92"/>
      <c r="D6" s="11"/>
      <c r="E6" s="92"/>
      <c r="F6" s="93"/>
      <c r="G6" s="92"/>
      <c r="H6" s="13"/>
      <c r="I6" s="92"/>
      <c r="J6" s="11" t="s">
        <v>69</v>
      </c>
      <c r="K6" s="92">
        <v>0.23</v>
      </c>
      <c r="L6" s="13"/>
      <c r="M6" s="13"/>
      <c r="N6" s="92">
        <f>C6+E6+G6+I6+K6</f>
        <v>0.23</v>
      </c>
    </row>
    <row r="7" spans="1:14" x14ac:dyDescent="0.25">
      <c r="A7" s="32"/>
      <c r="B7" s="6" t="s">
        <v>107</v>
      </c>
      <c r="C7" s="150"/>
      <c r="D7" s="151" t="s">
        <v>107</v>
      </c>
      <c r="E7" s="34"/>
      <c r="F7" s="151" t="s">
        <v>107</v>
      </c>
      <c r="G7" s="37"/>
      <c r="H7" s="151" t="s">
        <v>107</v>
      </c>
      <c r="I7" s="150"/>
      <c r="J7" s="151" t="s">
        <v>107</v>
      </c>
      <c r="K7" s="76"/>
      <c r="L7" s="53"/>
      <c r="M7" s="53"/>
      <c r="N7" s="152"/>
    </row>
    <row r="8" spans="1:14" ht="24.75" x14ac:dyDescent="0.25">
      <c r="A8" s="39">
        <v>16</v>
      </c>
      <c r="B8" s="12" t="s">
        <v>108</v>
      </c>
      <c r="C8" s="153">
        <v>0.5</v>
      </c>
      <c r="D8" s="60" t="s">
        <v>12</v>
      </c>
      <c r="E8" s="41">
        <v>0.33</v>
      </c>
      <c r="F8" s="60" t="s">
        <v>12</v>
      </c>
      <c r="G8" s="43">
        <v>0.33</v>
      </c>
      <c r="H8" s="60" t="s">
        <v>11</v>
      </c>
      <c r="I8" s="153">
        <v>2.0299999999999998</v>
      </c>
      <c r="J8" s="60" t="s">
        <v>108</v>
      </c>
      <c r="K8" s="43">
        <v>0.5</v>
      </c>
      <c r="L8" s="40"/>
      <c r="M8" s="44"/>
      <c r="N8" s="153">
        <f>C8+E8+G8+I8+K8+M8</f>
        <v>3.69</v>
      </c>
    </row>
    <row r="9" spans="1:14" ht="24.75" x14ac:dyDescent="0.25">
      <c r="A9" s="32"/>
      <c r="B9" s="6" t="s">
        <v>109</v>
      </c>
      <c r="C9" s="150"/>
      <c r="D9" s="151" t="s">
        <v>109</v>
      </c>
      <c r="E9" s="34"/>
      <c r="F9" s="151" t="s">
        <v>109</v>
      </c>
      <c r="G9" s="37"/>
      <c r="H9" s="151" t="s">
        <v>109</v>
      </c>
      <c r="I9" s="150"/>
      <c r="J9" s="151" t="s">
        <v>109</v>
      </c>
      <c r="K9" s="76"/>
      <c r="L9" s="53"/>
      <c r="M9" s="53"/>
      <c r="N9" s="152"/>
    </row>
    <row r="10" spans="1:14" ht="24.75" x14ac:dyDescent="0.25">
      <c r="A10" s="39">
        <v>16</v>
      </c>
      <c r="B10" s="12" t="s">
        <v>11</v>
      </c>
      <c r="C10" s="153">
        <v>2.0299999999999998</v>
      </c>
      <c r="D10" s="60" t="s">
        <v>12</v>
      </c>
      <c r="E10" s="41">
        <v>0.33</v>
      </c>
      <c r="F10" s="60" t="s">
        <v>110</v>
      </c>
      <c r="G10" s="43">
        <v>0.5</v>
      </c>
      <c r="H10" s="60" t="s">
        <v>12</v>
      </c>
      <c r="I10" s="153">
        <v>0.33</v>
      </c>
      <c r="J10" s="60" t="s">
        <v>110</v>
      </c>
      <c r="K10" s="43">
        <v>0.5</v>
      </c>
      <c r="L10" s="40"/>
      <c r="M10" s="44"/>
      <c r="N10" s="153">
        <f>C10+E10+G10+I10+K10+M10</f>
        <v>3.69</v>
      </c>
    </row>
    <row r="11" spans="1:14" x14ac:dyDescent="0.25">
      <c r="A11" s="32"/>
      <c r="B11" s="6" t="s">
        <v>111</v>
      </c>
      <c r="C11" s="152"/>
      <c r="D11" s="151" t="s">
        <v>111</v>
      </c>
      <c r="E11" s="76"/>
      <c r="F11" s="151" t="s">
        <v>111</v>
      </c>
      <c r="G11" s="76"/>
      <c r="H11" s="151" t="s">
        <v>111</v>
      </c>
      <c r="I11" s="154"/>
      <c r="J11" s="151" t="s">
        <v>111</v>
      </c>
      <c r="K11" s="76"/>
      <c r="L11" s="53"/>
      <c r="M11" s="53"/>
      <c r="N11" s="152"/>
    </row>
    <row r="12" spans="1:14" x14ac:dyDescent="0.25">
      <c r="A12" s="39">
        <v>13</v>
      </c>
      <c r="B12" s="11" t="s">
        <v>12</v>
      </c>
      <c r="C12" s="153">
        <v>0.33</v>
      </c>
      <c r="D12" s="44" t="s">
        <v>11</v>
      </c>
      <c r="E12" s="155">
        <v>1.68</v>
      </c>
      <c r="F12" s="40" t="s">
        <v>12</v>
      </c>
      <c r="G12" s="43">
        <v>0.33</v>
      </c>
      <c r="H12" s="44" t="s">
        <v>12</v>
      </c>
      <c r="I12" s="153">
        <v>0.33</v>
      </c>
      <c r="J12" s="44" t="s">
        <v>12</v>
      </c>
      <c r="K12" s="43">
        <v>0.33</v>
      </c>
      <c r="L12" s="44"/>
      <c r="M12" s="44"/>
      <c r="N12" s="153">
        <f>C12+E12+G12+I12+K12+M12</f>
        <v>3</v>
      </c>
    </row>
    <row r="13" spans="1:14" x14ac:dyDescent="0.25">
      <c r="A13" s="96">
        <f>SUM(A3:A12)</f>
        <v>51</v>
      </c>
      <c r="B13" s="39" t="s">
        <v>9</v>
      </c>
      <c r="C13" s="39">
        <f>SUM(C3:C12)</f>
        <v>2.86</v>
      </c>
      <c r="D13" s="80"/>
      <c r="E13" s="39">
        <f>SUM(E3:E12)</f>
        <v>3.24</v>
      </c>
      <c r="F13" s="41"/>
      <c r="G13" s="39">
        <f>SUM(G3:G12)</f>
        <v>1.1600000000000001</v>
      </c>
      <c r="H13" s="39"/>
      <c r="I13" s="39">
        <f>SUM(I3:I12)</f>
        <v>2.69</v>
      </c>
      <c r="J13" s="39"/>
      <c r="K13" s="39">
        <f>SUM(K3:K12)</f>
        <v>1.81</v>
      </c>
      <c r="L13" s="80"/>
      <c r="M13" s="39">
        <f>SUM(M3:M6)</f>
        <v>0</v>
      </c>
      <c r="N13" s="39">
        <f>SUM(N3:N12)</f>
        <v>11.76</v>
      </c>
    </row>
    <row r="14" spans="1:14" x14ac:dyDescent="0.25">
      <c r="A14" s="28"/>
      <c r="B14" s="28"/>
      <c r="C14" s="28"/>
      <c r="D14" s="28"/>
      <c r="E14" s="28"/>
      <c r="F14" s="29"/>
      <c r="G14" s="28"/>
      <c r="H14" s="28" t="s">
        <v>52</v>
      </c>
      <c r="I14" s="28"/>
      <c r="J14" s="82"/>
      <c r="K14" s="28"/>
      <c r="L14" s="28"/>
      <c r="M14" s="28"/>
      <c r="N14" s="28"/>
    </row>
    <row r="15" spans="1:14" x14ac:dyDescent="0.25">
      <c r="A15" s="28"/>
      <c r="B15" s="28" t="s">
        <v>24</v>
      </c>
      <c r="C15" s="28"/>
      <c r="D15" s="28"/>
      <c r="E15" s="28"/>
      <c r="F15" s="158">
        <v>44994</v>
      </c>
      <c r="G15" s="159"/>
      <c r="I15" s="85">
        <f>N13</f>
        <v>11.76</v>
      </c>
      <c r="J15" s="82"/>
      <c r="K15" s="84">
        <f>N13*4.33</f>
        <v>50.9208</v>
      </c>
      <c r="L15" s="84"/>
      <c r="M15" s="84"/>
      <c r="N15" s="28"/>
    </row>
    <row r="16" spans="1:14" x14ac:dyDescent="0.25">
      <c r="A16" s="28"/>
      <c r="B16" s="28" t="s">
        <v>26</v>
      </c>
      <c r="C16" s="28"/>
      <c r="D16" s="28" t="str">
        <f>B1</f>
        <v>GALYNA KERTS</v>
      </c>
      <c r="E16" s="28"/>
      <c r="F16" s="29" t="s">
        <v>70</v>
      </c>
      <c r="H16" s="28"/>
      <c r="J16" s="28"/>
      <c r="K16" s="28"/>
      <c r="L16" s="28"/>
      <c r="M16" s="28"/>
      <c r="N16" s="28"/>
    </row>
  </sheetData>
  <mergeCells count="1">
    <mergeCell ref="F15:G15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0"/>
    </sheetView>
  </sheetViews>
  <sheetFormatPr baseColWidth="10" defaultRowHeight="15" x14ac:dyDescent="0.25"/>
  <cols>
    <col min="1" max="1" width="8.42578125" customWidth="1"/>
    <col min="2" max="2" width="8.85546875" customWidth="1"/>
    <col min="3" max="3" width="7" customWidth="1"/>
    <col min="5" max="5" width="7" customWidth="1"/>
    <col min="7" max="7" width="6.7109375" customWidth="1"/>
    <col min="9" max="9" width="7.28515625" customWidth="1"/>
    <col min="11" max="11" width="8.140625" customWidth="1"/>
    <col min="12" max="12" width="8.85546875" customWidth="1"/>
    <col min="13" max="14" width="8.28515625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ht="22.5" x14ac:dyDescent="0.25">
      <c r="A3" s="5"/>
      <c r="B3" s="7"/>
      <c r="C3" s="91"/>
      <c r="D3" s="51" t="s">
        <v>66</v>
      </c>
      <c r="E3" s="91"/>
      <c r="F3" s="18"/>
      <c r="G3" s="91"/>
      <c r="H3" s="7"/>
      <c r="I3" s="91"/>
      <c r="J3" s="51" t="s">
        <v>67</v>
      </c>
      <c r="K3" s="91"/>
      <c r="L3" s="7"/>
      <c r="M3" s="7"/>
      <c r="N3" s="91"/>
    </row>
    <row r="4" spans="1:14" x14ac:dyDescent="0.25">
      <c r="A4" s="9">
        <v>5</v>
      </c>
      <c r="B4" s="13"/>
      <c r="C4" s="92"/>
      <c r="D4" s="11" t="s">
        <v>11</v>
      </c>
      <c r="E4" s="92">
        <v>0.9</v>
      </c>
      <c r="F4" s="93"/>
      <c r="G4" s="92"/>
      <c r="H4" s="13"/>
      <c r="I4" s="92"/>
      <c r="J4" s="11" t="s">
        <v>15</v>
      </c>
      <c r="K4" s="92">
        <v>0.25</v>
      </c>
      <c r="L4" s="13"/>
      <c r="M4" s="13"/>
      <c r="N4" s="92">
        <f>C4+E4+G4+I4+K4</f>
        <v>1.1499999999999999</v>
      </c>
    </row>
    <row r="5" spans="1:14" ht="23.25" x14ac:dyDescent="0.25">
      <c r="A5" s="69"/>
      <c r="B5" s="8"/>
      <c r="C5" s="94"/>
      <c r="D5" s="45"/>
      <c r="E5" s="94"/>
      <c r="F5" s="95"/>
      <c r="G5" s="94"/>
      <c r="H5" s="8"/>
      <c r="I5" s="94"/>
      <c r="J5" s="45" t="s">
        <v>68</v>
      </c>
      <c r="K5" s="94"/>
      <c r="L5" s="8"/>
      <c r="M5" s="8"/>
      <c r="N5" s="94"/>
    </row>
    <row r="6" spans="1:14" ht="23.25" x14ac:dyDescent="0.25">
      <c r="A6" s="72">
        <v>1</v>
      </c>
      <c r="B6" s="13"/>
      <c r="C6" s="92"/>
      <c r="D6" s="11"/>
      <c r="E6" s="92"/>
      <c r="F6" s="93"/>
      <c r="G6" s="92"/>
      <c r="H6" s="13"/>
      <c r="I6" s="92"/>
      <c r="J6" s="11" t="s">
        <v>69</v>
      </c>
      <c r="K6" s="92">
        <v>0.23</v>
      </c>
      <c r="L6" s="13"/>
      <c r="M6" s="13"/>
      <c r="N6" s="92">
        <f>C6+E6+G6+I6+K6</f>
        <v>0.23</v>
      </c>
    </row>
    <row r="7" spans="1:14" x14ac:dyDescent="0.25">
      <c r="A7" s="96">
        <f>SUM(A3:A6)</f>
        <v>6</v>
      </c>
      <c r="B7" s="39" t="s">
        <v>9</v>
      </c>
      <c r="C7" s="39">
        <f>SUM(C3:C6)</f>
        <v>0</v>
      </c>
      <c r="D7" s="80"/>
      <c r="E7" s="39">
        <f>SUM(E3:E6)</f>
        <v>0.9</v>
      </c>
      <c r="F7" s="41"/>
      <c r="G7" s="39">
        <f>SUM(G3:G6)</f>
        <v>0</v>
      </c>
      <c r="H7" s="39"/>
      <c r="I7" s="39">
        <f>SUM(I3:I6)</f>
        <v>0</v>
      </c>
      <c r="J7" s="39"/>
      <c r="K7" s="39">
        <f>SUM(K3:K6)</f>
        <v>0.48</v>
      </c>
      <c r="L7" s="80"/>
      <c r="M7" s="39">
        <f>SUM(M3:M6)</f>
        <v>0</v>
      </c>
      <c r="N7" s="39">
        <f>SUM(N3:N6)</f>
        <v>1.38</v>
      </c>
    </row>
    <row r="8" spans="1:14" x14ac:dyDescent="0.25">
      <c r="A8" s="28"/>
      <c r="B8" s="28"/>
      <c r="C8" s="28"/>
      <c r="D8" s="28"/>
      <c r="E8" s="28"/>
      <c r="F8" s="29"/>
      <c r="G8" s="28"/>
      <c r="H8" s="28" t="s">
        <v>52</v>
      </c>
      <c r="I8" s="28"/>
      <c r="J8" s="82"/>
      <c r="K8" s="28"/>
      <c r="L8" s="28"/>
      <c r="M8" s="28"/>
      <c r="N8" s="28"/>
    </row>
    <row r="9" spans="1:14" x14ac:dyDescent="0.25">
      <c r="A9" s="28"/>
      <c r="B9" s="28" t="s">
        <v>24</v>
      </c>
      <c r="C9" s="28"/>
      <c r="D9" s="28"/>
      <c r="E9" s="28"/>
      <c r="F9" s="158">
        <v>44866</v>
      </c>
      <c r="G9" s="159"/>
      <c r="I9" s="85">
        <f>N7</f>
        <v>1.38</v>
      </c>
      <c r="J9" s="82"/>
      <c r="K9" s="84">
        <f>N7*4.33</f>
        <v>5.9753999999999996</v>
      </c>
      <c r="L9" s="84"/>
      <c r="M9" s="84"/>
      <c r="N9" s="28"/>
    </row>
    <row r="10" spans="1:14" x14ac:dyDescent="0.25">
      <c r="A10" s="28"/>
      <c r="B10" s="28" t="s">
        <v>26</v>
      </c>
      <c r="C10" s="28"/>
      <c r="D10" s="28" t="str">
        <f>B1</f>
        <v>GALYNA KERTS</v>
      </c>
      <c r="E10" s="28"/>
      <c r="F10" s="29" t="s">
        <v>70</v>
      </c>
      <c r="H10" s="28"/>
      <c r="J10" s="28"/>
      <c r="K10" s="28"/>
      <c r="L10" s="28"/>
      <c r="M10" s="28"/>
      <c r="N10" s="28"/>
    </row>
  </sheetData>
  <mergeCells count="1">
    <mergeCell ref="F9:G9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2"/>
    </sheetView>
  </sheetViews>
  <sheetFormatPr baseColWidth="10" defaultRowHeight="15" x14ac:dyDescent="0.25"/>
  <cols>
    <col min="1" max="1" width="8.85546875" customWidth="1"/>
    <col min="3" max="3" width="8" customWidth="1"/>
    <col min="5" max="5" width="7" customWidth="1"/>
    <col min="7" max="7" width="7.7109375" customWidth="1"/>
    <col min="9" max="9" width="7.5703125" customWidth="1"/>
    <col min="11" max="11" width="6.7109375" customWidth="1"/>
    <col min="12" max="12" width="6.85546875" customWidth="1"/>
    <col min="13" max="13" width="6.7109375" customWidth="1"/>
    <col min="14" max="14" width="8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ht="22.5" x14ac:dyDescent="0.25">
      <c r="A3" s="5"/>
      <c r="B3" s="7"/>
      <c r="C3" s="91"/>
      <c r="D3" s="51" t="s">
        <v>66</v>
      </c>
      <c r="E3" s="91"/>
      <c r="F3" s="18"/>
      <c r="G3" s="91"/>
      <c r="H3" s="7"/>
      <c r="I3" s="91"/>
      <c r="J3" s="51" t="s">
        <v>67</v>
      </c>
      <c r="K3" s="91"/>
      <c r="L3" s="7"/>
      <c r="M3" s="7"/>
      <c r="N3" s="91"/>
    </row>
    <row r="4" spans="1:14" x14ac:dyDescent="0.25">
      <c r="A4" s="9">
        <v>5</v>
      </c>
      <c r="B4" s="13"/>
      <c r="C4" s="92"/>
      <c r="D4" s="11" t="s">
        <v>11</v>
      </c>
      <c r="E4" s="92">
        <v>0.9</v>
      </c>
      <c r="F4" s="93"/>
      <c r="G4" s="92"/>
      <c r="H4" s="13"/>
      <c r="I4" s="92"/>
      <c r="J4" s="11" t="s">
        <v>15</v>
      </c>
      <c r="K4" s="92">
        <v>0.25</v>
      </c>
      <c r="L4" s="13"/>
      <c r="M4" s="13"/>
      <c r="N4" s="92">
        <f>C4+E4+G4+I4+K4</f>
        <v>1.1499999999999999</v>
      </c>
    </row>
    <row r="5" spans="1:14" ht="23.25" x14ac:dyDescent="0.25">
      <c r="A5" s="69"/>
      <c r="B5" s="8"/>
      <c r="C5" s="94"/>
      <c r="D5" s="45"/>
      <c r="E5" s="94"/>
      <c r="F5" s="95"/>
      <c r="G5" s="94"/>
      <c r="H5" s="8"/>
      <c r="I5" s="94"/>
      <c r="J5" s="45" t="s">
        <v>68</v>
      </c>
      <c r="K5" s="94"/>
      <c r="L5" s="8"/>
      <c r="M5" s="8"/>
      <c r="N5" s="94"/>
    </row>
    <row r="6" spans="1:14" ht="23.25" x14ac:dyDescent="0.25">
      <c r="A6" s="72">
        <v>1</v>
      </c>
      <c r="B6" s="13"/>
      <c r="C6" s="92"/>
      <c r="D6" s="11"/>
      <c r="E6" s="92"/>
      <c r="F6" s="93"/>
      <c r="G6" s="92"/>
      <c r="H6" s="13"/>
      <c r="I6" s="92"/>
      <c r="J6" s="11" t="s">
        <v>69</v>
      </c>
      <c r="K6" s="92">
        <v>0.23</v>
      </c>
      <c r="L6" s="13"/>
      <c r="M6" s="13"/>
      <c r="N6" s="92">
        <f>C6+E6+G6+I6+K6</f>
        <v>0.23</v>
      </c>
    </row>
    <row r="7" spans="1:14" ht="34.5" x14ac:dyDescent="0.25">
      <c r="A7" s="138"/>
      <c r="B7" s="139" t="s">
        <v>85</v>
      </c>
      <c r="C7" s="140"/>
      <c r="D7" s="139"/>
      <c r="E7" s="141"/>
      <c r="F7" s="142"/>
      <c r="G7" s="140"/>
      <c r="H7" s="139" t="s">
        <v>86</v>
      </c>
      <c r="I7" s="141"/>
      <c r="J7" s="139"/>
      <c r="K7" s="140"/>
      <c r="L7" s="143"/>
      <c r="M7" s="141"/>
      <c r="N7" s="140"/>
    </row>
    <row r="8" spans="1:14" x14ac:dyDescent="0.25">
      <c r="A8" s="141">
        <v>5</v>
      </c>
      <c r="B8" s="144" t="s">
        <v>11</v>
      </c>
      <c r="C8" s="140">
        <v>0.9</v>
      </c>
      <c r="D8" s="144"/>
      <c r="E8" s="141"/>
      <c r="F8" s="145"/>
      <c r="G8" s="140"/>
      <c r="H8" s="144" t="s">
        <v>12</v>
      </c>
      <c r="I8" s="141">
        <v>0.25</v>
      </c>
      <c r="J8" s="144"/>
      <c r="K8" s="140"/>
      <c r="L8" s="143"/>
      <c r="M8" s="141"/>
      <c r="N8" s="140">
        <f>C8+E8+G8+I8+K8</f>
        <v>1.1499999999999999</v>
      </c>
    </row>
    <row r="9" spans="1:14" x14ac:dyDescent="0.25">
      <c r="A9" s="146">
        <f>SUM(A3:A8)</f>
        <v>11</v>
      </c>
      <c r="B9" s="147" t="s">
        <v>9</v>
      </c>
      <c r="C9" s="147">
        <v>0.9</v>
      </c>
      <c r="D9" s="148"/>
      <c r="E9" s="147">
        <v>0.9</v>
      </c>
      <c r="F9" s="149"/>
      <c r="G9" s="147"/>
      <c r="H9" s="147"/>
      <c r="I9" s="147">
        <v>0.25</v>
      </c>
      <c r="J9" s="147"/>
      <c r="K9" s="147">
        <f>SUM(K3:K8)</f>
        <v>0.48</v>
      </c>
      <c r="L9" s="148"/>
      <c r="M9" s="147"/>
      <c r="N9" s="147">
        <f>SUM(N3:N8)</f>
        <v>2.5299999999999998</v>
      </c>
    </row>
    <row r="10" spans="1:14" x14ac:dyDescent="0.25">
      <c r="A10" s="28"/>
      <c r="B10" s="28"/>
      <c r="C10" s="28"/>
      <c r="D10" s="28"/>
      <c r="E10" s="28"/>
      <c r="F10" s="29"/>
      <c r="G10" s="28"/>
      <c r="H10" s="28" t="s">
        <v>52</v>
      </c>
      <c r="I10" s="28"/>
      <c r="J10" s="82"/>
      <c r="K10" s="28"/>
      <c r="L10" s="28"/>
      <c r="M10" s="28"/>
      <c r="N10" s="28"/>
    </row>
    <row r="11" spans="1:14" x14ac:dyDescent="0.25">
      <c r="A11" s="28"/>
      <c r="B11" s="28" t="s">
        <v>24</v>
      </c>
      <c r="C11" s="28"/>
      <c r="D11" s="28"/>
      <c r="E11" s="28"/>
      <c r="F11" s="158">
        <v>44851</v>
      </c>
      <c r="G11" s="159"/>
      <c r="I11" s="85">
        <f>N9</f>
        <v>2.5299999999999998</v>
      </c>
      <c r="J11" s="82"/>
      <c r="K11" s="84">
        <f>N9*4.33</f>
        <v>10.954899999999999</v>
      </c>
      <c r="L11" s="84"/>
      <c r="M11" s="84"/>
      <c r="N11" s="28"/>
    </row>
    <row r="12" spans="1:14" x14ac:dyDescent="0.25">
      <c r="A12" s="28"/>
      <c r="B12" s="28" t="s">
        <v>26</v>
      </c>
      <c r="C12" s="28"/>
      <c r="D12" s="28" t="str">
        <f>B1</f>
        <v>GALYNA KERTS</v>
      </c>
      <c r="E12" s="28"/>
      <c r="F12" s="29" t="s">
        <v>70</v>
      </c>
      <c r="H12" s="28"/>
      <c r="J12" s="28"/>
      <c r="K12" s="28"/>
      <c r="L12" s="28"/>
      <c r="M12" s="28"/>
      <c r="N12" s="28"/>
    </row>
  </sheetData>
  <mergeCells count="1">
    <mergeCell ref="F11:G11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0"/>
    </sheetView>
  </sheetViews>
  <sheetFormatPr baseColWidth="10" defaultRowHeight="15" x14ac:dyDescent="0.25"/>
  <cols>
    <col min="1" max="1" width="7.5703125" customWidth="1"/>
    <col min="2" max="2" width="8.7109375" customWidth="1"/>
    <col min="3" max="3" width="7.85546875" customWidth="1"/>
    <col min="5" max="5" width="7.5703125" customWidth="1"/>
    <col min="6" max="6" width="9.28515625" customWidth="1"/>
    <col min="7" max="7" width="5.85546875" customWidth="1"/>
    <col min="8" max="8" width="8" customWidth="1"/>
    <col min="9" max="9" width="6.7109375" customWidth="1"/>
    <col min="11" max="11" width="6.7109375" customWidth="1"/>
    <col min="12" max="12" width="7.7109375" customWidth="1"/>
    <col min="13" max="13" width="5.7109375" customWidth="1"/>
    <col min="14" max="14" width="6.28515625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ht="22.5" x14ac:dyDescent="0.25">
      <c r="A3" s="5"/>
      <c r="B3" s="7"/>
      <c r="C3" s="91"/>
      <c r="D3" s="51" t="s">
        <v>66</v>
      </c>
      <c r="E3" s="91"/>
      <c r="F3" s="18"/>
      <c r="G3" s="91"/>
      <c r="H3" s="7"/>
      <c r="I3" s="91"/>
      <c r="J3" s="51" t="s">
        <v>67</v>
      </c>
      <c r="K3" s="91"/>
      <c r="L3" s="7"/>
      <c r="M3" s="7"/>
      <c r="N3" s="91"/>
    </row>
    <row r="4" spans="1:14" x14ac:dyDescent="0.25">
      <c r="A4" s="9">
        <v>5</v>
      </c>
      <c r="B4" s="13"/>
      <c r="C4" s="92"/>
      <c r="D4" s="11" t="s">
        <v>11</v>
      </c>
      <c r="E4" s="92">
        <v>0.9</v>
      </c>
      <c r="F4" s="93"/>
      <c r="G4" s="92"/>
      <c r="H4" s="13"/>
      <c r="I4" s="92"/>
      <c r="J4" s="11" t="s">
        <v>15</v>
      </c>
      <c r="K4" s="92">
        <v>0.25</v>
      </c>
      <c r="L4" s="13"/>
      <c r="M4" s="13"/>
      <c r="N4" s="92">
        <f>C4+E4+G4+I4+K4</f>
        <v>1.1499999999999999</v>
      </c>
    </row>
    <row r="5" spans="1:14" ht="23.25" x14ac:dyDescent="0.25">
      <c r="A5" s="69"/>
      <c r="B5" s="8"/>
      <c r="C5" s="94"/>
      <c r="D5" s="45"/>
      <c r="E5" s="94"/>
      <c r="F5" s="95"/>
      <c r="G5" s="94"/>
      <c r="H5" s="8"/>
      <c r="I5" s="94"/>
      <c r="J5" s="45" t="s">
        <v>68</v>
      </c>
      <c r="K5" s="94"/>
      <c r="L5" s="8"/>
      <c r="M5" s="8"/>
      <c r="N5" s="94"/>
    </row>
    <row r="6" spans="1:14" ht="23.25" x14ac:dyDescent="0.25">
      <c r="A6" s="72">
        <v>1</v>
      </c>
      <c r="B6" s="13"/>
      <c r="C6" s="92"/>
      <c r="D6" s="11"/>
      <c r="E6" s="92"/>
      <c r="F6" s="93"/>
      <c r="G6" s="92"/>
      <c r="H6" s="13"/>
      <c r="I6" s="92"/>
      <c r="J6" s="11" t="s">
        <v>69</v>
      </c>
      <c r="K6" s="92">
        <v>0.23</v>
      </c>
      <c r="L6" s="13"/>
      <c r="M6" s="13"/>
      <c r="N6" s="92">
        <f>C6+E6+G6+I6+K6</f>
        <v>0.23</v>
      </c>
    </row>
    <row r="7" spans="1:14" x14ac:dyDescent="0.25">
      <c r="A7" s="96">
        <f>SUM(A3:A6)</f>
        <v>6</v>
      </c>
      <c r="B7" s="39" t="s">
        <v>9</v>
      </c>
      <c r="C7" s="39">
        <f>SUM(C3:C6)</f>
        <v>0</v>
      </c>
      <c r="D7" s="80"/>
      <c r="E7" s="39">
        <f>SUM(E3:E6)</f>
        <v>0.9</v>
      </c>
      <c r="F7" s="41"/>
      <c r="G7" s="39">
        <f>SUM(G3:G6)</f>
        <v>0</v>
      </c>
      <c r="H7" s="39"/>
      <c r="I7" s="39">
        <f>SUM(I3:I6)</f>
        <v>0</v>
      </c>
      <c r="J7" s="39"/>
      <c r="K7" s="39">
        <f>SUM(K3:K6)</f>
        <v>0.48</v>
      </c>
      <c r="L7" s="80"/>
      <c r="M7" s="39">
        <f>SUM(M3:M6)</f>
        <v>0</v>
      </c>
      <c r="N7" s="39">
        <f>SUM(N3:N6)</f>
        <v>1.38</v>
      </c>
    </row>
    <row r="8" spans="1:14" x14ac:dyDescent="0.25">
      <c r="A8" s="28"/>
      <c r="B8" s="28"/>
      <c r="C8" s="28"/>
      <c r="D8" s="28"/>
      <c r="E8" s="28"/>
      <c r="F8" s="29"/>
      <c r="G8" s="28"/>
      <c r="H8" s="28" t="s">
        <v>52</v>
      </c>
      <c r="I8" s="28"/>
      <c r="J8" s="82"/>
      <c r="K8" s="28"/>
      <c r="L8" s="28"/>
      <c r="M8" s="28"/>
      <c r="N8" s="28"/>
    </row>
    <row r="9" spans="1:14" x14ac:dyDescent="0.25">
      <c r="A9" s="28"/>
      <c r="B9" s="28" t="s">
        <v>24</v>
      </c>
      <c r="C9" s="28"/>
      <c r="D9" s="28"/>
      <c r="E9" s="28"/>
      <c r="F9" s="158">
        <v>44804</v>
      </c>
      <c r="G9" s="159"/>
      <c r="I9" s="85">
        <f>N7</f>
        <v>1.38</v>
      </c>
      <c r="J9" s="82"/>
      <c r="K9" s="84">
        <f>N7*4.33</f>
        <v>5.9753999999999996</v>
      </c>
      <c r="L9" s="84"/>
      <c r="M9" s="84"/>
      <c r="N9" s="28"/>
    </row>
    <row r="10" spans="1:14" x14ac:dyDescent="0.25">
      <c r="A10" s="28"/>
      <c r="B10" s="28" t="s">
        <v>26</v>
      </c>
      <c r="C10" s="28"/>
      <c r="D10" s="28" t="str">
        <f>B1</f>
        <v>GALYNA KERTS</v>
      </c>
      <c r="E10" s="28"/>
      <c r="F10" s="29" t="s">
        <v>70</v>
      </c>
      <c r="H10" s="28"/>
      <c r="J10" s="28"/>
      <c r="K10" s="28"/>
      <c r="L10" s="28"/>
      <c r="M10" s="28"/>
      <c r="N10" s="28"/>
    </row>
  </sheetData>
  <mergeCells count="1">
    <mergeCell ref="F9:G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sqref="A1:N30"/>
    </sheetView>
  </sheetViews>
  <sheetFormatPr baseColWidth="10" defaultRowHeight="15" x14ac:dyDescent="0.25"/>
  <cols>
    <col min="1" max="1" width="5.42578125" customWidth="1"/>
    <col min="2" max="2" width="20.42578125" customWidth="1"/>
    <col min="3" max="3" width="4.28515625" customWidth="1"/>
    <col min="4" max="4" width="18.140625" customWidth="1"/>
    <col min="5" max="5" width="5.28515625" customWidth="1"/>
    <col min="6" max="6" width="18.7109375" customWidth="1"/>
    <col min="7" max="7" width="4.28515625" customWidth="1"/>
    <col min="8" max="8" width="18.5703125" customWidth="1"/>
    <col min="9" max="9" width="5.5703125" customWidth="1"/>
    <col min="10" max="10" width="19.28515625" customWidth="1"/>
    <col min="11" max="11" width="5.7109375" customWidth="1"/>
    <col min="12" max="12" width="8.28515625" customWidth="1"/>
    <col min="13" max="13" width="4.28515625" customWidth="1"/>
    <col min="14" max="14" width="4.7109375" customWidth="1"/>
  </cols>
  <sheetData>
    <row r="1" spans="1:15" x14ac:dyDescent="0.25">
      <c r="A1" s="116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x14ac:dyDescent="0.25">
      <c r="A2" s="116" t="s">
        <v>1</v>
      </c>
      <c r="B2" s="116" t="s">
        <v>2</v>
      </c>
      <c r="C2" s="116" t="s">
        <v>3</v>
      </c>
      <c r="D2" s="116" t="s">
        <v>4</v>
      </c>
      <c r="E2" s="116" t="s">
        <v>5</v>
      </c>
      <c r="F2" s="116" t="s">
        <v>6</v>
      </c>
      <c r="G2" s="116" t="s">
        <v>5</v>
      </c>
      <c r="H2" s="116" t="s">
        <v>7</v>
      </c>
      <c r="I2" s="116" t="s">
        <v>5</v>
      </c>
      <c r="J2" s="116" t="s">
        <v>8</v>
      </c>
      <c r="K2" s="116" t="s">
        <v>5</v>
      </c>
      <c r="L2" s="116" t="s">
        <v>29</v>
      </c>
      <c r="M2" s="116" t="s">
        <v>5</v>
      </c>
      <c r="N2" s="116" t="s">
        <v>9</v>
      </c>
      <c r="O2" s="116"/>
    </row>
    <row r="3" spans="1:15" ht="28.5" customHeight="1" x14ac:dyDescent="0.25">
      <c r="A3" s="117"/>
      <c r="B3" s="118" t="s">
        <v>103</v>
      </c>
      <c r="C3" s="117"/>
      <c r="D3" s="117"/>
      <c r="E3" s="117"/>
      <c r="F3" s="118" t="s">
        <v>103</v>
      </c>
      <c r="G3" s="117"/>
      <c r="H3" s="117"/>
      <c r="I3" s="117"/>
      <c r="J3" s="118" t="s">
        <v>103</v>
      </c>
      <c r="K3" s="117"/>
      <c r="L3" s="117"/>
      <c r="M3" s="117"/>
      <c r="N3" s="117"/>
      <c r="O3" s="117"/>
    </row>
    <row r="4" spans="1:15" x14ac:dyDescent="0.25">
      <c r="A4" s="119">
        <v>20.350000000000001</v>
      </c>
      <c r="B4" s="119" t="s">
        <v>43</v>
      </c>
      <c r="C4" s="119">
        <v>0.75</v>
      </c>
      <c r="D4" s="119"/>
      <c r="E4" s="119"/>
      <c r="F4" s="119" t="s">
        <v>44</v>
      </c>
      <c r="G4" s="119">
        <v>3.2</v>
      </c>
      <c r="H4" s="119"/>
      <c r="I4" s="119"/>
      <c r="J4" s="119" t="s">
        <v>43</v>
      </c>
      <c r="K4" s="119">
        <v>0.75</v>
      </c>
      <c r="L4" s="119"/>
      <c r="M4" s="119"/>
      <c r="N4" s="119">
        <v>4.7</v>
      </c>
      <c r="O4" s="119"/>
    </row>
    <row r="5" spans="1:15" x14ac:dyDescent="0.25">
      <c r="A5" s="116"/>
      <c r="B5" s="117"/>
      <c r="C5" s="117"/>
      <c r="D5" s="117"/>
      <c r="E5" s="117"/>
      <c r="F5" s="117"/>
      <c r="G5" s="117"/>
      <c r="H5" s="117"/>
      <c r="I5" s="117"/>
      <c r="J5" s="118" t="s">
        <v>104</v>
      </c>
      <c r="K5" s="117"/>
      <c r="L5" s="117"/>
      <c r="M5" s="117"/>
      <c r="N5" s="117"/>
      <c r="O5" s="117"/>
    </row>
    <row r="6" spans="1:15" x14ac:dyDescent="0.25">
      <c r="A6" s="116">
        <v>3.24</v>
      </c>
      <c r="B6" s="119"/>
      <c r="C6" s="119"/>
      <c r="D6" s="119"/>
      <c r="E6" s="119"/>
      <c r="F6" s="119"/>
      <c r="G6" s="119"/>
      <c r="H6" s="119"/>
      <c r="I6" s="119"/>
      <c r="J6" s="119" t="s">
        <v>98</v>
      </c>
      <c r="K6" s="119">
        <v>0.75</v>
      </c>
      <c r="L6" s="119"/>
      <c r="M6" s="119"/>
      <c r="N6" s="119">
        <v>0.75</v>
      </c>
      <c r="O6" s="119"/>
    </row>
    <row r="7" spans="1:15" ht="19.5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8" t="s">
        <v>104</v>
      </c>
      <c r="K7" s="117"/>
      <c r="L7" s="117"/>
      <c r="M7" s="117"/>
      <c r="N7" s="117"/>
      <c r="O7" s="117"/>
    </row>
    <row r="8" spans="1:15" x14ac:dyDescent="0.25">
      <c r="A8" s="120">
        <v>1.08</v>
      </c>
      <c r="B8" s="120"/>
      <c r="C8" s="120"/>
      <c r="D8" s="120"/>
      <c r="E8" s="120"/>
      <c r="F8" s="120"/>
      <c r="G8" s="120"/>
      <c r="H8" s="120"/>
      <c r="I8" s="120"/>
      <c r="J8" s="120" t="s">
        <v>99</v>
      </c>
      <c r="K8" s="120">
        <v>0.25</v>
      </c>
      <c r="L8" s="120"/>
      <c r="M8" s="120"/>
      <c r="N8" s="120">
        <v>0.25</v>
      </c>
      <c r="O8" s="120"/>
    </row>
    <row r="9" spans="1:15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 t="s">
        <v>100</v>
      </c>
      <c r="K9" s="119"/>
      <c r="L9" s="119"/>
      <c r="M9" s="119"/>
      <c r="N9" s="119"/>
      <c r="O9" s="119"/>
    </row>
    <row r="10" spans="1:15" ht="28.5" x14ac:dyDescent="0.25">
      <c r="A10" s="116">
        <v>1</v>
      </c>
      <c r="B10" s="116"/>
      <c r="C10" s="116"/>
      <c r="D10" s="116"/>
      <c r="E10" s="116"/>
      <c r="F10" s="116"/>
      <c r="G10" s="116"/>
      <c r="H10" s="116"/>
      <c r="I10" s="116"/>
      <c r="J10" s="121" t="s">
        <v>101</v>
      </c>
      <c r="K10" s="116">
        <v>0.23</v>
      </c>
      <c r="L10" s="116"/>
      <c r="M10" s="116"/>
      <c r="N10" s="116">
        <v>0.23</v>
      </c>
      <c r="O10" s="116"/>
    </row>
    <row r="11" spans="1:15" x14ac:dyDescent="0.25">
      <c r="A11" s="117"/>
      <c r="B11" s="117" t="s">
        <v>105</v>
      </c>
      <c r="C11" s="117"/>
      <c r="D11" s="117"/>
      <c r="E11" s="117"/>
      <c r="F11" s="117" t="s">
        <v>105</v>
      </c>
      <c r="G11" s="117"/>
      <c r="H11" s="117"/>
      <c r="I11" s="117"/>
      <c r="J11" s="117" t="s">
        <v>105</v>
      </c>
      <c r="K11" s="117"/>
      <c r="L11" s="117"/>
      <c r="M11" s="117"/>
      <c r="N11" s="117"/>
      <c r="O11" s="117"/>
    </row>
    <row r="12" spans="1:15" x14ac:dyDescent="0.25">
      <c r="A12" s="119">
        <v>3.25</v>
      </c>
      <c r="B12" s="119" t="s">
        <v>102</v>
      </c>
      <c r="C12" s="119">
        <v>0.25</v>
      </c>
      <c r="D12" s="119"/>
      <c r="E12" s="119"/>
      <c r="F12" s="119" t="s">
        <v>102</v>
      </c>
      <c r="G12" s="119">
        <v>0.25</v>
      </c>
      <c r="H12" s="119"/>
      <c r="I12" s="119"/>
      <c r="J12" s="119" t="s">
        <v>102</v>
      </c>
      <c r="K12" s="119">
        <v>0.25</v>
      </c>
      <c r="L12" s="119"/>
      <c r="M12" s="119"/>
      <c r="N12" s="119">
        <v>0.75</v>
      </c>
      <c r="O12" s="119"/>
    </row>
    <row r="13" spans="1:15" x14ac:dyDescent="0.25">
      <c r="A13" s="117"/>
      <c r="B13" s="117"/>
      <c r="C13" s="117"/>
      <c r="D13" s="117" t="s">
        <v>30</v>
      </c>
      <c r="E13" s="117"/>
      <c r="F13" s="117"/>
      <c r="G13" s="117"/>
      <c r="H13" s="117"/>
      <c r="I13" s="117"/>
      <c r="J13" s="117" t="s">
        <v>30</v>
      </c>
      <c r="K13" s="117"/>
      <c r="L13" s="117"/>
      <c r="M13" s="117"/>
      <c r="N13" s="117"/>
      <c r="O13" s="117"/>
    </row>
    <row r="14" spans="1:15" x14ac:dyDescent="0.25">
      <c r="A14" s="119">
        <v>6.09</v>
      </c>
      <c r="B14" s="119"/>
      <c r="C14" s="119"/>
      <c r="D14" s="119" t="s">
        <v>12</v>
      </c>
      <c r="E14" s="119">
        <v>0.41</v>
      </c>
      <c r="F14" s="119"/>
      <c r="G14" s="119"/>
      <c r="H14" s="119"/>
      <c r="I14" s="119"/>
      <c r="J14" s="119" t="s">
        <v>11</v>
      </c>
      <c r="K14" s="119">
        <v>1</v>
      </c>
      <c r="L14" s="119"/>
      <c r="M14" s="119"/>
      <c r="N14" s="119">
        <v>1.41</v>
      </c>
      <c r="O14" s="119"/>
    </row>
    <row r="15" spans="1:15" ht="104.25" customHeight="1" x14ac:dyDescent="0.25">
      <c r="A15" s="117"/>
      <c r="B15" s="118" t="s">
        <v>38</v>
      </c>
      <c r="C15" s="117"/>
      <c r="D15" s="118" t="s">
        <v>39</v>
      </c>
      <c r="E15" s="117"/>
      <c r="F15" s="118" t="s">
        <v>40</v>
      </c>
      <c r="G15" s="117"/>
      <c r="H15" s="118" t="s">
        <v>41</v>
      </c>
      <c r="I15" s="117"/>
      <c r="J15" s="118" t="s">
        <v>42</v>
      </c>
      <c r="K15" s="117"/>
      <c r="L15" s="117"/>
      <c r="M15" s="117"/>
      <c r="N15" s="117"/>
      <c r="O15" s="117"/>
    </row>
    <row r="16" spans="1:15" x14ac:dyDescent="0.25">
      <c r="A16" s="119">
        <v>28.79</v>
      </c>
      <c r="B16" s="119" t="s">
        <v>43</v>
      </c>
      <c r="C16" s="119">
        <v>0.93</v>
      </c>
      <c r="D16" s="119" t="s">
        <v>44</v>
      </c>
      <c r="E16" s="119">
        <v>3.1</v>
      </c>
      <c r="F16" s="119" t="s">
        <v>45</v>
      </c>
      <c r="G16" s="119">
        <v>0.7</v>
      </c>
      <c r="H16" s="119" t="s">
        <v>45</v>
      </c>
      <c r="I16" s="119">
        <v>1.1599999999999999</v>
      </c>
      <c r="J16" s="119" t="s">
        <v>43</v>
      </c>
      <c r="K16" s="119">
        <v>0.76</v>
      </c>
      <c r="L16" s="119"/>
      <c r="M16" s="119"/>
      <c r="N16" s="119">
        <v>6.65</v>
      </c>
      <c r="O16" s="119"/>
    </row>
    <row r="17" spans="1:15" x14ac:dyDescent="0.25">
      <c r="A17" s="117"/>
      <c r="B17" s="117" t="s">
        <v>46</v>
      </c>
      <c r="C17" s="117"/>
      <c r="D17" s="117"/>
      <c r="E17" s="117"/>
      <c r="F17" s="117" t="s">
        <v>46</v>
      </c>
      <c r="G17" s="117"/>
      <c r="H17" s="117"/>
      <c r="I17" s="117"/>
      <c r="J17" s="117" t="s">
        <v>46</v>
      </c>
      <c r="K17" s="117"/>
      <c r="L17" s="117"/>
      <c r="M17" s="117"/>
      <c r="N17" s="117"/>
      <c r="O17" s="117"/>
    </row>
    <row r="18" spans="1:15" x14ac:dyDescent="0.25">
      <c r="A18" s="119">
        <v>13.25</v>
      </c>
      <c r="B18" s="119" t="s">
        <v>15</v>
      </c>
      <c r="C18" s="119">
        <v>0.75</v>
      </c>
      <c r="D18" s="119"/>
      <c r="E18" s="119"/>
      <c r="F18" s="119" t="s">
        <v>15</v>
      </c>
      <c r="G18" s="119">
        <v>0.75</v>
      </c>
      <c r="H18" s="119"/>
      <c r="I18" s="119"/>
      <c r="J18" s="119" t="s">
        <v>11</v>
      </c>
      <c r="K18" s="119">
        <v>1.56</v>
      </c>
      <c r="L18" s="119"/>
      <c r="M18" s="119"/>
      <c r="N18" s="119">
        <v>3.06</v>
      </c>
      <c r="O18" s="119"/>
    </row>
    <row r="19" spans="1:15" x14ac:dyDescent="0.25">
      <c r="A19" s="117"/>
      <c r="B19" s="117"/>
      <c r="C19" s="117"/>
      <c r="D19" s="117" t="s">
        <v>47</v>
      </c>
      <c r="E19" s="117"/>
      <c r="F19" s="117"/>
      <c r="G19" s="117"/>
      <c r="H19" s="117"/>
      <c r="I19" s="117"/>
      <c r="J19" s="117" t="s">
        <v>47</v>
      </c>
      <c r="K19" s="117"/>
      <c r="L19" s="117"/>
      <c r="M19" s="117"/>
      <c r="N19" s="117"/>
      <c r="O19" s="117"/>
    </row>
    <row r="20" spans="1:15" x14ac:dyDescent="0.25">
      <c r="A20" s="119">
        <v>8.08</v>
      </c>
      <c r="B20" s="119"/>
      <c r="C20" s="119"/>
      <c r="D20" s="119" t="s">
        <v>43</v>
      </c>
      <c r="E20" s="119">
        <v>0.6</v>
      </c>
      <c r="F20" s="119"/>
      <c r="G20" s="119"/>
      <c r="H20" s="119"/>
      <c r="I20" s="119"/>
      <c r="J20" s="119" t="s">
        <v>48</v>
      </c>
      <c r="K20" s="119">
        <v>1.26</v>
      </c>
      <c r="L20" s="119"/>
      <c r="M20" s="119"/>
      <c r="N20" s="119">
        <v>1.86</v>
      </c>
      <c r="O20" s="119"/>
    </row>
    <row r="21" spans="1:15" x14ac:dyDescent="0.25">
      <c r="A21" s="117"/>
      <c r="B21" s="122"/>
      <c r="C21" s="123"/>
      <c r="D21" s="124" t="s">
        <v>66</v>
      </c>
      <c r="E21" s="123"/>
      <c r="F21" s="125"/>
      <c r="G21" s="123"/>
      <c r="H21" s="122"/>
      <c r="I21" s="123"/>
      <c r="J21" s="124" t="s">
        <v>67</v>
      </c>
      <c r="K21" s="123"/>
      <c r="L21" s="122"/>
      <c r="M21" s="122"/>
      <c r="N21" s="123"/>
      <c r="O21" s="117"/>
    </row>
    <row r="22" spans="1:15" x14ac:dyDescent="0.25">
      <c r="A22" s="119">
        <v>5</v>
      </c>
      <c r="B22" s="126"/>
      <c r="C22" s="127"/>
      <c r="D22" s="128" t="s">
        <v>11</v>
      </c>
      <c r="E22" s="127">
        <v>0.9</v>
      </c>
      <c r="F22" s="129"/>
      <c r="G22" s="127"/>
      <c r="H22" s="126"/>
      <c r="I22" s="127"/>
      <c r="J22" s="128" t="s">
        <v>15</v>
      </c>
      <c r="K22" s="127">
        <v>0.25</v>
      </c>
      <c r="L22" s="126"/>
      <c r="M22" s="126"/>
      <c r="N22" s="127">
        <f>C22+E22+G22+I22+K22</f>
        <v>1.1499999999999999</v>
      </c>
      <c r="O22" s="119"/>
    </row>
    <row r="23" spans="1:15" x14ac:dyDescent="0.25">
      <c r="A23" s="130"/>
      <c r="B23" s="131"/>
      <c r="C23" s="132"/>
      <c r="D23" s="133"/>
      <c r="E23" s="132"/>
      <c r="F23" s="134"/>
      <c r="G23" s="132"/>
      <c r="H23" s="131"/>
      <c r="I23" s="132"/>
      <c r="J23" s="133" t="s">
        <v>68</v>
      </c>
      <c r="K23" s="132"/>
      <c r="L23" s="131"/>
      <c r="M23" s="131"/>
      <c r="N23" s="132"/>
      <c r="O23" s="117"/>
    </row>
    <row r="24" spans="1:15" x14ac:dyDescent="0.25">
      <c r="A24" s="135">
        <v>1</v>
      </c>
      <c r="B24" s="126"/>
      <c r="C24" s="127"/>
      <c r="D24" s="128"/>
      <c r="E24" s="127"/>
      <c r="F24" s="129"/>
      <c r="G24" s="127"/>
      <c r="H24" s="126"/>
      <c r="I24" s="127"/>
      <c r="J24" s="128" t="s">
        <v>69</v>
      </c>
      <c r="K24" s="127">
        <v>0.23</v>
      </c>
      <c r="L24" s="126"/>
      <c r="M24" s="126"/>
      <c r="N24" s="127">
        <f>C24+E24+G24+I24+K24</f>
        <v>0.23</v>
      </c>
      <c r="O24" s="119"/>
    </row>
    <row r="25" spans="1:15" x14ac:dyDescent="0.25">
      <c r="A25" s="116">
        <f>SUM(A3:A24)</f>
        <v>91.13000000000001</v>
      </c>
      <c r="B25" s="116" t="s">
        <v>9</v>
      </c>
      <c r="C25" s="116">
        <f>SUM(C3:C24)</f>
        <v>2.68</v>
      </c>
      <c r="D25" s="116"/>
      <c r="E25" s="116">
        <f>SUM(E3:E24)</f>
        <v>5.0100000000000007</v>
      </c>
      <c r="F25" s="116"/>
      <c r="G25" s="116">
        <f>SUM(G3:G24)</f>
        <v>4.9000000000000004</v>
      </c>
      <c r="H25" s="116"/>
      <c r="I25" s="116">
        <f>SUM(I3:I24)</f>
        <v>1.1599999999999999</v>
      </c>
      <c r="J25" s="116"/>
      <c r="K25" s="116">
        <f>SUM(K3:K24)</f>
        <v>7.2900000000000009</v>
      </c>
      <c r="L25" s="116"/>
      <c r="M25" s="116"/>
      <c r="N25" s="116">
        <f>SUM(N3:N24)</f>
        <v>21.04</v>
      </c>
      <c r="O25" s="116"/>
    </row>
    <row r="26" spans="1:15" x14ac:dyDescent="0.25">
      <c r="A26" s="136"/>
      <c r="B26" s="136"/>
      <c r="C26" s="136"/>
      <c r="D26" s="136" t="s">
        <v>24</v>
      </c>
      <c r="E26" s="136"/>
      <c r="F26" s="136"/>
      <c r="G26" s="137"/>
      <c r="H26" s="137">
        <v>44774</v>
      </c>
      <c r="I26" s="136" t="s">
        <v>52</v>
      </c>
      <c r="J26" s="136"/>
      <c r="K26" s="136"/>
      <c r="L26" s="136"/>
      <c r="M26" s="136"/>
      <c r="N26" s="136"/>
      <c r="O26" s="136"/>
    </row>
    <row r="27" spans="1:15" x14ac:dyDescent="0.25">
      <c r="A27" s="136"/>
      <c r="B27" s="136"/>
      <c r="C27" s="136"/>
      <c r="D27" s="136" t="s">
        <v>26</v>
      </c>
      <c r="E27" s="136"/>
      <c r="F27" s="136" t="s">
        <v>0</v>
      </c>
      <c r="G27" s="136"/>
      <c r="H27" s="136"/>
      <c r="I27" s="136"/>
      <c r="J27" s="136">
        <v>91.1</v>
      </c>
      <c r="K27" s="136"/>
      <c r="L27" s="136"/>
      <c r="M27" s="136"/>
      <c r="N27" s="136"/>
      <c r="O27" s="136"/>
    </row>
    <row r="30" spans="1:15" x14ac:dyDescent="0.25">
      <c r="H30" t="s">
        <v>106</v>
      </c>
    </row>
  </sheetData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2"/>
    </sheetView>
  </sheetViews>
  <sheetFormatPr baseColWidth="10" defaultRowHeight="15" x14ac:dyDescent="0.25"/>
  <cols>
    <col min="1" max="1" width="8.5703125" customWidth="1"/>
    <col min="5" max="5" width="6.5703125" customWidth="1"/>
    <col min="7" max="7" width="5" customWidth="1"/>
    <col min="9" max="9" width="4.5703125" customWidth="1"/>
    <col min="10" max="10" width="13.7109375" customWidth="1"/>
    <col min="11" max="11" width="6.140625" customWidth="1"/>
    <col min="12" max="12" width="6.42578125" customWidth="1"/>
    <col min="13" max="13" width="4.42578125" customWidth="1"/>
    <col min="14" max="14" width="6.28515625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ht="22.5" x14ac:dyDescent="0.25">
      <c r="A3" s="5"/>
      <c r="B3" s="7"/>
      <c r="C3" s="91"/>
      <c r="D3" s="51" t="s">
        <v>66</v>
      </c>
      <c r="E3" s="91"/>
      <c r="F3" s="18"/>
      <c r="G3" s="91"/>
      <c r="H3" s="7"/>
      <c r="I3" s="91"/>
      <c r="J3" s="51" t="s">
        <v>67</v>
      </c>
      <c r="K3" s="91"/>
      <c r="L3" s="7"/>
      <c r="M3" s="7"/>
      <c r="N3" s="91"/>
    </row>
    <row r="4" spans="1:14" x14ac:dyDescent="0.25">
      <c r="A4" s="9">
        <v>5</v>
      </c>
      <c r="B4" s="13"/>
      <c r="C4" s="92"/>
      <c r="D4" s="11" t="s">
        <v>11</v>
      </c>
      <c r="E4" s="92">
        <v>0.9</v>
      </c>
      <c r="F4" s="93"/>
      <c r="G4" s="92"/>
      <c r="H4" s="13"/>
      <c r="I4" s="92"/>
      <c r="J4" s="11" t="s">
        <v>15</v>
      </c>
      <c r="K4" s="92">
        <v>0.25</v>
      </c>
      <c r="L4" s="13"/>
      <c r="M4" s="13"/>
      <c r="N4" s="92">
        <f>C4+E4+G4+I4+K4</f>
        <v>1.1499999999999999</v>
      </c>
    </row>
    <row r="5" spans="1:14" ht="23.25" x14ac:dyDescent="0.25">
      <c r="A5" s="69"/>
      <c r="B5" s="8"/>
      <c r="C5" s="94"/>
      <c r="D5" s="45"/>
      <c r="E5" s="94"/>
      <c r="F5" s="95"/>
      <c r="G5" s="94"/>
      <c r="H5" s="8"/>
      <c r="I5" s="94"/>
      <c r="J5" s="45" t="s">
        <v>68</v>
      </c>
      <c r="K5" s="94"/>
      <c r="L5" s="8"/>
      <c r="M5" s="8"/>
      <c r="N5" s="94"/>
    </row>
    <row r="6" spans="1:14" x14ac:dyDescent="0.25">
      <c r="A6" s="72">
        <v>1</v>
      </c>
      <c r="B6" s="13"/>
      <c r="C6" s="92"/>
      <c r="D6" s="11"/>
      <c r="E6" s="92"/>
      <c r="F6" s="93"/>
      <c r="G6" s="92"/>
      <c r="H6" s="13"/>
      <c r="I6" s="92"/>
      <c r="J6" s="11" t="s">
        <v>69</v>
      </c>
      <c r="K6" s="92">
        <v>0.23</v>
      </c>
      <c r="L6" s="13"/>
      <c r="M6" s="13"/>
      <c r="N6" s="92">
        <f>C6+E6+G6+I6+K6</f>
        <v>0.23</v>
      </c>
    </row>
    <row r="7" spans="1:14" x14ac:dyDescent="0.25">
      <c r="A7" s="96">
        <f>SUM(A3:A6)</f>
        <v>6</v>
      </c>
      <c r="B7" s="39" t="s">
        <v>9</v>
      </c>
      <c r="C7" s="39">
        <f>SUM(C3:C6)</f>
        <v>0</v>
      </c>
      <c r="D7" s="80"/>
      <c r="E7" s="39">
        <f>SUM(E3:E6)</f>
        <v>0.9</v>
      </c>
      <c r="F7" s="41"/>
      <c r="G7" s="39">
        <f>SUM(G3:G6)</f>
        <v>0</v>
      </c>
      <c r="H7" s="39"/>
      <c r="I7" s="39">
        <f>SUM(I3:I6)</f>
        <v>0</v>
      </c>
      <c r="J7" s="39"/>
      <c r="K7" s="39">
        <f>SUM(K3:K6)</f>
        <v>0.48</v>
      </c>
      <c r="L7" s="80"/>
      <c r="M7" s="39">
        <f>SUM(M3:M6)</f>
        <v>0</v>
      </c>
      <c r="N7" s="39">
        <f>SUM(N3:N6)</f>
        <v>1.38</v>
      </c>
    </row>
    <row r="8" spans="1:14" x14ac:dyDescent="0.25">
      <c r="A8" s="28"/>
      <c r="B8" s="28"/>
      <c r="C8" s="28"/>
      <c r="D8" s="28"/>
      <c r="E8" s="28"/>
      <c r="F8" s="29"/>
      <c r="G8" s="28"/>
      <c r="H8" s="28" t="s">
        <v>52</v>
      </c>
      <c r="I8" s="28"/>
      <c r="J8" s="82"/>
      <c r="K8" s="28"/>
      <c r="L8" s="28"/>
      <c r="M8" s="28"/>
      <c r="N8" s="28"/>
    </row>
    <row r="9" spans="1:14" x14ac:dyDescent="0.25">
      <c r="A9" s="28"/>
      <c r="B9" s="28" t="s">
        <v>24</v>
      </c>
      <c r="C9" s="28"/>
      <c r="D9" s="28"/>
      <c r="E9" s="28"/>
      <c r="F9" s="158" t="s">
        <v>97</v>
      </c>
      <c r="G9" s="159"/>
      <c r="I9" s="85">
        <f>N7</f>
        <v>1.38</v>
      </c>
      <c r="J9" s="82"/>
      <c r="K9" s="84">
        <f>N7*4.33</f>
        <v>5.9753999999999996</v>
      </c>
      <c r="L9" s="84"/>
      <c r="M9" s="84"/>
      <c r="N9" s="28"/>
    </row>
    <row r="10" spans="1:14" x14ac:dyDescent="0.25">
      <c r="A10" s="28"/>
      <c r="B10" s="28" t="s">
        <v>26</v>
      </c>
      <c r="C10" s="28"/>
      <c r="D10" s="28" t="str">
        <f>B1</f>
        <v>GALYNA KERTS</v>
      </c>
      <c r="E10" s="28"/>
      <c r="F10" s="29" t="s">
        <v>70</v>
      </c>
      <c r="H10" s="28"/>
      <c r="J10" s="28"/>
      <c r="K10" s="28"/>
      <c r="L10" s="28"/>
      <c r="M10" s="28"/>
      <c r="N10" s="28"/>
    </row>
    <row r="12" spans="1:14" x14ac:dyDescent="0.25">
      <c r="H12" t="s">
        <v>96</v>
      </c>
    </row>
  </sheetData>
  <mergeCells count="1">
    <mergeCell ref="F9:G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8"/>
    </sheetView>
  </sheetViews>
  <sheetFormatPr baseColWidth="10" defaultRowHeight="15" x14ac:dyDescent="0.25"/>
  <cols>
    <col min="1" max="1" width="5.85546875" customWidth="1"/>
    <col min="3" max="3" width="7.140625" customWidth="1"/>
    <col min="4" max="4" width="16.140625" customWidth="1"/>
    <col min="5" max="5" width="5.7109375" customWidth="1"/>
    <col min="8" max="8" width="21.140625" customWidth="1"/>
    <col min="9" max="9" width="5.5703125" customWidth="1"/>
    <col min="10" max="10" width="17.5703125" customWidth="1"/>
    <col min="11" max="11" width="6" customWidth="1"/>
    <col min="12" max="12" width="5.28515625" customWidth="1"/>
    <col min="13" max="13" width="5.85546875" customWidth="1"/>
    <col min="14" max="14" width="6.28515625" customWidth="1"/>
  </cols>
  <sheetData>
    <row r="1" spans="1:14" x14ac:dyDescent="0.25">
      <c r="A1" s="28"/>
      <c r="B1" t="s">
        <v>0</v>
      </c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5</v>
      </c>
      <c r="H2" s="30" t="s">
        <v>7</v>
      </c>
      <c r="I2" s="30" t="s">
        <v>5</v>
      </c>
      <c r="J2" s="30" t="s">
        <v>8</v>
      </c>
      <c r="K2" s="30" t="s">
        <v>5</v>
      </c>
      <c r="L2" s="30" t="s">
        <v>29</v>
      </c>
      <c r="M2" s="30" t="s">
        <v>5</v>
      </c>
      <c r="N2" s="30" t="s">
        <v>9</v>
      </c>
    </row>
    <row r="3" spans="1:14" x14ac:dyDescent="0.25">
      <c r="A3" s="5"/>
      <c r="B3" s="87"/>
      <c r="C3" s="49"/>
      <c r="D3" s="51" t="s">
        <v>54</v>
      </c>
      <c r="E3" s="49"/>
      <c r="F3" s="51"/>
      <c r="G3" s="49"/>
      <c r="H3" s="51" t="s">
        <v>54</v>
      </c>
      <c r="I3" s="49"/>
      <c r="J3" s="51"/>
      <c r="K3" s="49"/>
      <c r="L3" s="51"/>
      <c r="M3" s="51"/>
      <c r="N3" s="8"/>
    </row>
    <row r="4" spans="1:14" ht="24.75" customHeight="1" x14ac:dyDescent="0.25">
      <c r="A4" s="9">
        <v>8.66</v>
      </c>
      <c r="B4" s="46"/>
      <c r="C4" s="46"/>
      <c r="D4" s="103" t="s">
        <v>56</v>
      </c>
      <c r="E4" s="104">
        <v>0.67</v>
      </c>
      <c r="F4" s="103"/>
      <c r="G4" s="103"/>
      <c r="H4" s="103" t="s">
        <v>55</v>
      </c>
      <c r="I4" s="47">
        <v>1.33</v>
      </c>
      <c r="J4" s="46"/>
      <c r="K4" s="47"/>
      <c r="L4" s="46"/>
      <c r="M4" s="46"/>
      <c r="N4" s="13">
        <f>M4+K4+I4+G4+E4+C4</f>
        <v>2</v>
      </c>
    </row>
    <row r="5" spans="1:14" x14ac:dyDescent="0.25">
      <c r="A5" s="16"/>
      <c r="B5" s="88"/>
      <c r="C5" s="55"/>
      <c r="D5" s="105"/>
      <c r="E5" s="106"/>
      <c r="F5" s="105"/>
      <c r="G5" s="107"/>
      <c r="H5" s="105" t="s">
        <v>81</v>
      </c>
      <c r="I5" s="89"/>
      <c r="J5" s="88"/>
      <c r="K5" s="89"/>
      <c r="L5" s="55"/>
      <c r="M5" s="55"/>
      <c r="N5" s="7"/>
    </row>
    <row r="6" spans="1:14" x14ac:dyDescent="0.25">
      <c r="A6" s="16">
        <v>2</v>
      </c>
      <c r="B6" s="88"/>
      <c r="C6" s="55"/>
      <c r="D6" s="105"/>
      <c r="E6" s="106"/>
      <c r="F6" s="105"/>
      <c r="G6" s="107"/>
      <c r="H6" s="105" t="s">
        <v>58</v>
      </c>
      <c r="I6" s="47">
        <v>0.46</v>
      </c>
      <c r="J6" s="88"/>
      <c r="K6" s="89"/>
      <c r="L6" s="55"/>
      <c r="M6" s="55"/>
      <c r="N6" s="13">
        <f>M6+K6+I6+G6+E6+C6</f>
        <v>0.46</v>
      </c>
    </row>
    <row r="7" spans="1:14" ht="13.5" customHeight="1" x14ac:dyDescent="0.25">
      <c r="A7" s="5"/>
      <c r="B7" s="51"/>
      <c r="C7" s="49"/>
      <c r="D7" s="51"/>
      <c r="E7" s="49"/>
      <c r="F7" s="51"/>
      <c r="G7" s="49"/>
      <c r="H7" s="51" t="s">
        <v>60</v>
      </c>
      <c r="I7" s="49"/>
      <c r="J7" s="51"/>
      <c r="K7" s="49"/>
      <c r="L7" s="49"/>
      <c r="M7" s="49"/>
      <c r="N7" s="8"/>
    </row>
    <row r="8" spans="1:14" ht="39.75" customHeight="1" x14ac:dyDescent="0.25">
      <c r="A8" s="9">
        <v>1.08</v>
      </c>
      <c r="B8" s="46"/>
      <c r="C8" s="46"/>
      <c r="D8" s="46"/>
      <c r="E8" s="47"/>
      <c r="F8" s="46"/>
      <c r="G8" s="46"/>
      <c r="H8" s="108" t="s">
        <v>61</v>
      </c>
      <c r="I8" s="47">
        <v>0.25</v>
      </c>
      <c r="J8" s="46" t="s">
        <v>62</v>
      </c>
      <c r="K8" s="46"/>
      <c r="L8" s="46"/>
      <c r="M8" s="46"/>
      <c r="N8" s="13">
        <f>M8+K8+I8+G8+E8+C8</f>
        <v>0.25</v>
      </c>
    </row>
    <row r="9" spans="1:14" ht="18" customHeight="1" x14ac:dyDescent="0.25">
      <c r="A9" s="5"/>
      <c r="B9" s="7"/>
      <c r="C9" s="91"/>
      <c r="D9" s="51" t="s">
        <v>66</v>
      </c>
      <c r="E9" s="91"/>
      <c r="F9" s="18"/>
      <c r="G9" s="91"/>
      <c r="H9" s="7"/>
      <c r="I9" s="91"/>
      <c r="J9" s="51" t="s">
        <v>67</v>
      </c>
      <c r="K9" s="91"/>
      <c r="L9" s="7"/>
      <c r="M9" s="7"/>
      <c r="N9" s="91"/>
    </row>
    <row r="10" spans="1:14" x14ac:dyDescent="0.25">
      <c r="A10" s="9">
        <v>5</v>
      </c>
      <c r="B10" s="13"/>
      <c r="C10" s="92"/>
      <c r="D10" s="11" t="s">
        <v>11</v>
      </c>
      <c r="E10" s="92">
        <v>0.9</v>
      </c>
      <c r="F10" s="93"/>
      <c r="G10" s="92"/>
      <c r="H10" s="13"/>
      <c r="I10" s="92"/>
      <c r="J10" s="11" t="s">
        <v>15</v>
      </c>
      <c r="K10" s="92">
        <v>0.25</v>
      </c>
      <c r="L10" s="13"/>
      <c r="M10" s="13"/>
      <c r="N10" s="92">
        <f>C10+E10+G10+I10+K10</f>
        <v>1.1499999999999999</v>
      </c>
    </row>
    <row r="11" spans="1:14" ht="12.75" customHeight="1" x14ac:dyDescent="0.25">
      <c r="A11" s="69"/>
      <c r="B11" s="8"/>
      <c r="C11" s="94"/>
      <c r="D11" s="45"/>
      <c r="E11" s="94"/>
      <c r="F11" s="95"/>
      <c r="G11" s="94"/>
      <c r="H11" s="8"/>
      <c r="I11" s="94"/>
      <c r="J11" s="45" t="s">
        <v>68</v>
      </c>
      <c r="K11" s="94"/>
      <c r="L11" s="8"/>
      <c r="M11" s="8"/>
      <c r="N11" s="94"/>
    </row>
    <row r="12" spans="1:14" x14ac:dyDescent="0.25">
      <c r="A12" s="72">
        <v>1</v>
      </c>
      <c r="B12" s="13"/>
      <c r="C12" s="92"/>
      <c r="D12" s="11"/>
      <c r="E12" s="92"/>
      <c r="F12" s="93"/>
      <c r="G12" s="92"/>
      <c r="H12" s="13"/>
      <c r="I12" s="92"/>
      <c r="J12" s="11" t="s">
        <v>69</v>
      </c>
      <c r="K12" s="92">
        <v>0.23</v>
      </c>
      <c r="L12" s="13"/>
      <c r="M12" s="13"/>
      <c r="N12" s="92">
        <f>C12+E12+G12+I12+K12</f>
        <v>0.23</v>
      </c>
    </row>
    <row r="13" spans="1:14" x14ac:dyDescent="0.25">
      <c r="A13" s="96">
        <f>SUM(A3:A12)</f>
        <v>17.740000000000002</v>
      </c>
      <c r="B13" s="39" t="s">
        <v>9</v>
      </c>
      <c r="C13" s="39">
        <f>SUM(C3:C12)</f>
        <v>0</v>
      </c>
      <c r="D13" s="80"/>
      <c r="E13" s="39">
        <f>SUM(E3:E12)</f>
        <v>1.57</v>
      </c>
      <c r="F13" s="41"/>
      <c r="G13" s="39">
        <f>SUM(G3:G12)</f>
        <v>0</v>
      </c>
      <c r="H13" s="39"/>
      <c r="I13" s="39">
        <f>SUM(I3:I12)</f>
        <v>2.04</v>
      </c>
      <c r="J13" s="39"/>
      <c r="K13" s="39">
        <f>SUM(K3:K12)</f>
        <v>0.48</v>
      </c>
      <c r="L13" s="80"/>
      <c r="M13" s="39">
        <f>SUM(M4:M12)</f>
        <v>0</v>
      </c>
      <c r="N13" s="39">
        <f>SUM(N3:N12)</f>
        <v>4.09</v>
      </c>
    </row>
    <row r="14" spans="1:14" x14ac:dyDescent="0.25">
      <c r="A14" s="28"/>
      <c r="B14" s="28"/>
      <c r="C14" s="28"/>
      <c r="D14" s="28"/>
      <c r="E14" s="28"/>
      <c r="F14" s="29"/>
      <c r="G14" s="28"/>
      <c r="H14" s="28" t="s">
        <v>52</v>
      </c>
      <c r="I14" s="28"/>
      <c r="J14" s="82"/>
      <c r="K14" s="28"/>
      <c r="L14" s="28"/>
      <c r="M14" s="28"/>
      <c r="N14" s="28"/>
    </row>
    <row r="15" spans="1:14" x14ac:dyDescent="0.25">
      <c r="A15" s="28"/>
      <c r="B15" s="28" t="s">
        <v>24</v>
      </c>
      <c r="C15" s="28"/>
      <c r="D15" s="28"/>
      <c r="E15" s="28"/>
      <c r="F15" s="158" t="s">
        <v>95</v>
      </c>
      <c r="G15" s="159"/>
      <c r="I15" s="85">
        <f>N13</f>
        <v>4.09</v>
      </c>
      <c r="J15" s="82"/>
      <c r="K15" s="84">
        <f>N13*4.33</f>
        <v>17.709699999999998</v>
      </c>
      <c r="L15" s="84"/>
      <c r="M15" s="84"/>
      <c r="N15" s="28"/>
    </row>
    <row r="16" spans="1:14" x14ac:dyDescent="0.25">
      <c r="A16" s="28"/>
      <c r="B16" s="28" t="s">
        <v>26</v>
      </c>
      <c r="C16" s="28"/>
      <c r="D16" s="28" t="str">
        <f>B1</f>
        <v>GALYNA KERTS</v>
      </c>
      <c r="E16" s="28"/>
      <c r="F16" s="29" t="s">
        <v>70</v>
      </c>
      <c r="H16" s="28"/>
      <c r="J16" s="28"/>
      <c r="K16" s="28"/>
      <c r="L16" s="28"/>
      <c r="M16" s="28"/>
      <c r="N16" s="28"/>
    </row>
    <row r="17" spans="8:8" x14ac:dyDescent="0.25">
      <c r="H17" t="s">
        <v>83</v>
      </c>
    </row>
  </sheetData>
  <mergeCells count="1">
    <mergeCell ref="F15:G1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</vt:i4>
      </vt:variant>
    </vt:vector>
  </HeadingPairs>
  <TitlesOfParts>
    <vt:vector size="23" baseType="lpstr">
      <vt:lpstr>SU PLANNING 31,03,2023</vt:lpstr>
      <vt:lpstr>SU PLANNING 16,03,2023</vt:lpstr>
      <vt:lpstr>SU PLANNING 09,03,2023</vt:lpstr>
      <vt:lpstr>SU PLANNING 01,11,2022</vt:lpstr>
      <vt:lpstr>SU PLANNING 17,10,2022</vt:lpstr>
      <vt:lpstr>SU PLANNING 31,08,2022</vt:lpstr>
      <vt:lpstr>SU PLANNING 01,08,2022</vt:lpstr>
      <vt:lpstr>SU PLANNING 01,06,2022</vt:lpstr>
      <vt:lpstr>SU PLANNING 18,05,2022</vt:lpstr>
      <vt:lpstr>SU PLANNING 03,05,2022</vt:lpstr>
      <vt:lpstr>SU PLANNING 25,04,2022</vt:lpstr>
      <vt:lpstr>SU PLANNING 18,04,2022</vt:lpstr>
      <vt:lpstr>SU PLANNING 06,04,2022</vt:lpstr>
      <vt:lpstr>SU PLANNING 01,04,2022</vt:lpstr>
      <vt:lpstr>SU PLANNING 23,03,22</vt:lpstr>
      <vt:lpstr>SU PLANNING </vt:lpstr>
      <vt:lpstr>CUBRE A OKSANA</vt:lpstr>
      <vt:lpstr>SU PLANNING 15,10,2018</vt:lpstr>
      <vt:lpstr>'SU PLANNING 01,08,2022'!Área_de_impresión</vt:lpstr>
      <vt:lpstr>'SU PLANNING 01,11,2022'!Área_de_impresión</vt:lpstr>
      <vt:lpstr>'SU PLANNING 09,03,2023'!Área_de_impresión</vt:lpstr>
      <vt:lpstr>'SU PLANNING 17,10,2022'!Área_de_impresión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2023-03-16T11:15:20Z</dcterms:modified>
</cp:coreProperties>
</file>