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cubre a layla " sheetId="14" r:id="rId1"/>
    <sheet name="cubre a loli mart 04,05,2020" sheetId="13" r:id="rId2"/>
    <sheet name="PLANNING VIVIENDAS" sheetId="12" r:id="rId3"/>
    <sheet name="CUBRE Mª CARMEN HDZ 08,11,2019" sheetId="11" r:id="rId4"/>
    <sheet name="CUBRE A IGNACIA 04,11,2019" sheetId="10" r:id="rId5"/>
    <sheet name="PLANNING 16,10,2019" sheetId="9" r:id="rId6"/>
    <sheet name="CUBRE A FATIMA KOUY 17,07,2019" sheetId="7" r:id="rId7"/>
    <sheet name="CUBRE A FINA 01,07,2019" sheetId="6" r:id="rId8"/>
    <sheet name="CUBRE A ISABEL 18,06,2019" sheetId="5" r:id="rId9"/>
    <sheet name="CUBRE A ISABEL 18,07,2019" sheetId="8" r:id="rId10"/>
    <sheet name="CUBRE A IGNACIA 13,06,2019" sheetId="4" r:id="rId11"/>
    <sheet name="CUBRE A ISABEL Mª 03,06,2019" sheetId="3" r:id="rId12"/>
    <sheet name="CUBRE A ISABEL PEREZ" sheetId="2" r:id="rId13"/>
    <sheet name="Hoja1" sheetId="1" r:id="rId1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3" l="1"/>
  <c r="K5" i="13"/>
  <c r="I5" i="13"/>
  <c r="G5" i="13"/>
  <c r="E5" i="13"/>
  <c r="C5" i="13"/>
  <c r="A5" i="13"/>
  <c r="N5" i="13"/>
  <c r="M9" i="12" l="1"/>
  <c r="K9" i="12"/>
  <c r="I9" i="12"/>
  <c r="G9" i="12"/>
  <c r="E9" i="12"/>
  <c r="C9" i="12"/>
  <c r="A9" i="12"/>
  <c r="N9" i="12"/>
  <c r="M9" i="11" l="1"/>
  <c r="K9" i="11"/>
  <c r="I9" i="11"/>
  <c r="G9" i="11"/>
  <c r="E9" i="11"/>
  <c r="C9" i="11"/>
  <c r="A9" i="11"/>
  <c r="N8" i="11"/>
  <c r="N6" i="11"/>
  <c r="N4" i="11"/>
  <c r="N9" i="11" s="1"/>
  <c r="M18" i="10" l="1"/>
  <c r="K18" i="10"/>
  <c r="I18" i="10"/>
  <c r="G18" i="10"/>
  <c r="E18" i="10"/>
  <c r="C18" i="10"/>
  <c r="A18" i="10"/>
  <c r="N18" i="10"/>
  <c r="N5" i="9" l="1"/>
  <c r="M7" i="9"/>
  <c r="K7" i="9"/>
  <c r="I7" i="9"/>
  <c r="G7" i="9"/>
  <c r="E7" i="9"/>
  <c r="C7" i="9"/>
  <c r="A7" i="9"/>
  <c r="N7" i="9"/>
  <c r="K8" i="8" l="1"/>
  <c r="I8" i="8"/>
  <c r="G8" i="8"/>
  <c r="E8" i="8"/>
  <c r="C8" i="8"/>
  <c r="A8" i="8"/>
  <c r="M7" i="8"/>
  <c r="M5" i="8"/>
  <c r="M8" i="8" s="1"/>
  <c r="M11" i="7" l="1"/>
  <c r="K11" i="7"/>
  <c r="I11" i="7"/>
  <c r="G11" i="7"/>
  <c r="E11" i="7"/>
  <c r="C11" i="7"/>
  <c r="A11" i="7"/>
  <c r="N10" i="7"/>
  <c r="N7" i="7"/>
  <c r="N6" i="7"/>
  <c r="N5" i="7"/>
  <c r="N11" i="7" l="1"/>
  <c r="C17" i="6"/>
  <c r="M13" i="6"/>
  <c r="K13" i="6"/>
  <c r="I13" i="6"/>
  <c r="G13" i="6"/>
  <c r="E13" i="6"/>
  <c r="C13" i="6"/>
  <c r="A13" i="6"/>
  <c r="N12" i="6"/>
  <c r="N13" i="6" s="1"/>
  <c r="N11" i="6"/>
  <c r="N9" i="6"/>
  <c r="N7" i="6"/>
  <c r="N5" i="6"/>
  <c r="K15" i="6" l="1"/>
  <c r="K8" i="5"/>
  <c r="I8" i="5"/>
  <c r="G8" i="5"/>
  <c r="E8" i="5"/>
  <c r="C8" i="5"/>
  <c r="A8" i="5"/>
  <c r="M7" i="5"/>
  <c r="M5" i="5"/>
  <c r="M8" i="5" s="1"/>
  <c r="C9" i="4" l="1"/>
  <c r="M6" i="4"/>
  <c r="K6" i="4"/>
  <c r="I6" i="4"/>
  <c r="G6" i="4"/>
  <c r="E6" i="4"/>
  <c r="C6" i="4"/>
  <c r="A6" i="4"/>
  <c r="N5" i="4"/>
  <c r="N6" i="4" l="1"/>
  <c r="L8" i="4" s="1"/>
  <c r="K5" i="3" l="1"/>
  <c r="I5" i="3"/>
  <c r="G5" i="3"/>
  <c r="E5" i="3"/>
  <c r="C5" i="3"/>
  <c r="A5" i="3"/>
  <c r="N4" i="3"/>
  <c r="N5" i="3" s="1"/>
  <c r="K8" i="2" l="1"/>
  <c r="I8" i="2"/>
  <c r="G8" i="2"/>
  <c r="E8" i="2"/>
  <c r="C8" i="2"/>
  <c r="A8" i="2"/>
  <c r="M7" i="2"/>
  <c r="M5" i="2"/>
  <c r="M8" i="2" s="1"/>
</calcChain>
</file>

<file path=xl/sharedStrings.xml><?xml version="1.0" encoding="utf-8"?>
<sst xmlns="http://schemas.openxmlformats.org/spreadsheetml/2006/main" count="306" uniqueCount="62">
  <si>
    <t>LUNES</t>
  </si>
  <si>
    <t>MARTES</t>
  </si>
  <si>
    <t>MIÉRCOLES</t>
  </si>
  <si>
    <t>JUEVES</t>
  </si>
  <si>
    <t>VIERNES</t>
  </si>
  <si>
    <t>SÁBADO</t>
  </si>
  <si>
    <t>COMPLETO</t>
  </si>
  <si>
    <t>PORTAL</t>
  </si>
  <si>
    <t>EDF. C/ ZURGENA, 23</t>
  </si>
  <si>
    <t>FATIMA EL KHADRI</t>
  </si>
  <si>
    <t>H. CLIENTE</t>
  </si>
  <si>
    <t>HORAS</t>
  </si>
  <si>
    <t>H.</t>
  </si>
  <si>
    <t>SÁB</t>
  </si>
  <si>
    <t>TOTAL</t>
  </si>
  <si>
    <t xml:space="preserve">SAN MARTIN </t>
  </si>
  <si>
    <t xml:space="preserve">AVDA. DE LA CRUZ </t>
  </si>
  <si>
    <t xml:space="preserve">COMPLETO </t>
  </si>
  <si>
    <t>CUBRE A ISABEL DEL 2 AL 31 DE MAYO</t>
  </si>
  <si>
    <t>FATIMA EL KHADRI ZOUINE</t>
  </si>
  <si>
    <t>SABADO</t>
  </si>
  <si>
    <t>5ª AVENIDA</t>
  </si>
  <si>
    <t>CUBRE A ISABEL Mª DEL 3 AL 17</t>
  </si>
  <si>
    <t>S, ANTONIO</t>
  </si>
  <si>
    <t>TOTAL MES: (HORAS SEMANALES X4,33 SEMANAS</t>
  </si>
  <si>
    <t>13,06,2019</t>
  </si>
  <si>
    <t>CUBRE A IGNACIA DESDE EL DIA 13,06,2019</t>
  </si>
  <si>
    <t>CUBRE A ISABEL DESDE EL DIA  18,06,2019</t>
  </si>
  <si>
    <t>ALMECOR</t>
  </si>
  <si>
    <t>SEVILA</t>
  </si>
  <si>
    <t>PASILLOS+PORTAL</t>
  </si>
  <si>
    <t>PZA. STA. ISABEL</t>
  </si>
  <si>
    <t>SANTA FILOMENA</t>
  </si>
  <si>
    <t>01,07,2019</t>
  </si>
  <si>
    <t>CUBRE A FINA DEL 01 AL 15 DE JUNIO 2019</t>
  </si>
  <si>
    <t>MARCHALES, 57</t>
  </si>
  <si>
    <t>COMPLETO CADA 15 DÍAS</t>
  </si>
  <si>
    <t>EDIF. GRUPO III C/ Cañaveral 14</t>
  </si>
  <si>
    <t xml:space="preserve">EDF. INGLES </t>
  </si>
  <si>
    <t>CUBRE VACACIONES DE FATIMA DEL 17 AL 31 DE JULIO Y DEL 1AL 15 DE AGOSTO</t>
  </si>
  <si>
    <t>CUBRE A ISABEL DESDE EL DIA  17,07,2019</t>
  </si>
  <si>
    <t>EDF CRT DE NIJAR 26</t>
  </si>
  <si>
    <t>JARDINES, BLQ. A</t>
  </si>
  <si>
    <t>CÓRDOBA</t>
  </si>
  <si>
    <t>PORTAL+1ª PLA</t>
  </si>
  <si>
    <t>GUADALAJARA</t>
  </si>
  <si>
    <t>S. MARCOS</t>
  </si>
  <si>
    <t xml:space="preserve">EDF. ALMERIA </t>
  </si>
  <si>
    <t>S. MARCOS,II</t>
  </si>
  <si>
    <t>04,11,2019</t>
  </si>
  <si>
    <t>EDF CASTILLOS 14</t>
  </si>
  <si>
    <t>CASTILLOS,14</t>
  </si>
  <si>
    <t xml:space="preserve">PORTAL </t>
  </si>
  <si>
    <t>BOLA AZUL</t>
  </si>
  <si>
    <t>LOS PINARES BLOQ 1</t>
  </si>
  <si>
    <t>08,11,2019</t>
  </si>
  <si>
    <t>Mª CARMEN GARCIA MALDONADO</t>
  </si>
  <si>
    <t>10,00H</t>
  </si>
  <si>
    <t>ANGELES DEL CARMEN GONZALEZ</t>
  </si>
  <si>
    <t>16,00H</t>
  </si>
  <si>
    <t>SORROCHE</t>
  </si>
  <si>
    <t>FATIMA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</si>
</sst>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b/>
      <sz val="14"/>
      <color indexed="61"/>
      <name val="Arial"/>
      <family val="2"/>
    </font>
    <font>
      <b/>
      <sz val="22"/>
      <color indexed="61"/>
      <name val="Arial"/>
      <family val="2"/>
    </font>
    <font>
      <sz val="22"/>
      <color indexed="61"/>
      <name val="Arial"/>
      <family val="2"/>
    </font>
    <font>
      <b/>
      <sz val="14"/>
      <name val="Arial"/>
      <family val="2"/>
    </font>
    <font>
      <b/>
      <sz val="22"/>
      <name val="Arial"/>
      <family val="2"/>
    </font>
    <font>
      <sz val="2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2" xfId="0" applyFont="1" applyBorder="1"/>
    <xf numFmtId="0" fontId="8" fillId="0" borderId="4" xfId="0" applyFont="1" applyBorder="1"/>
    <xf numFmtId="0" fontId="8" fillId="0" borderId="2" xfId="0" applyFont="1" applyBorder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wrapText="1"/>
    </xf>
    <xf numFmtId="0" fontId="10" fillId="2" borderId="1" xfId="0" applyFont="1" applyFill="1" applyBorder="1"/>
    <xf numFmtId="0" fontId="11" fillId="2" borderId="1" xfId="0" applyFont="1" applyFill="1" applyBorder="1"/>
    <xf numFmtId="0" fontId="10" fillId="2" borderId="1" xfId="0" applyFont="1" applyFill="1" applyBorder="1" applyAlignment="1">
      <alignment wrapText="1"/>
    </xf>
    <xf numFmtId="0" fontId="10" fillId="0" borderId="4" xfId="0" applyFont="1" applyBorder="1"/>
    <xf numFmtId="0" fontId="10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3" xfId="0" applyFont="1" applyBorder="1"/>
    <xf numFmtId="0" fontId="10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right"/>
    </xf>
    <xf numFmtId="0" fontId="10" fillId="0" borderId="4" xfId="0" applyFont="1" applyBorder="1" applyAlignment="1">
      <alignment horizontal="center" wrapText="1"/>
    </xf>
    <xf numFmtId="0" fontId="11" fillId="0" borderId="3" xfId="0" applyFont="1" applyBorder="1" applyAlignment="1">
      <alignment horizontal="right"/>
    </xf>
    <xf numFmtId="0" fontId="10" fillId="0" borderId="3" xfId="0" applyFont="1" applyBorder="1" applyAlignment="1"/>
    <xf numFmtId="0" fontId="10" fillId="0" borderId="4" xfId="0" applyFont="1" applyBorder="1" applyAlignment="1">
      <alignment wrapText="1"/>
    </xf>
    <xf numFmtId="0" fontId="12" fillId="0" borderId="3" xfId="0" applyFont="1" applyBorder="1" applyAlignment="1"/>
    <xf numFmtId="0" fontId="10" fillId="2" borderId="0" xfId="0" applyFont="1" applyFill="1"/>
    <xf numFmtId="0" fontId="11" fillId="0" borderId="3" xfId="0" applyFont="1" applyBorder="1"/>
    <xf numFmtId="0" fontId="12" fillId="0" borderId="3" xfId="0" applyFont="1" applyBorder="1" applyAlignment="1">
      <alignment horizontal="center"/>
    </xf>
    <xf numFmtId="0" fontId="10" fillId="0" borderId="3" xfId="0" applyFont="1" applyBorder="1" applyAlignment="1">
      <alignment wrapText="1"/>
    </xf>
    <xf numFmtId="0" fontId="10" fillId="2" borderId="2" xfId="0" applyFont="1" applyFill="1" applyBorder="1" applyAlignment="1">
      <alignment horizontal="right"/>
    </xf>
    <xf numFmtId="0" fontId="10" fillId="0" borderId="5" xfId="0" applyFont="1" applyFill="1" applyBorder="1"/>
    <xf numFmtId="0" fontId="10" fillId="0" borderId="0" xfId="0" applyFont="1" applyFill="1" applyBorder="1"/>
    <xf numFmtId="0" fontId="10" fillId="0" borderId="6" xfId="0" applyFont="1" applyBorder="1" applyAlignment="1">
      <alignment horizontal="center"/>
    </xf>
    <xf numFmtId="0" fontId="10" fillId="0" borderId="7" xfId="0" applyFont="1" applyFill="1" applyBorder="1"/>
    <xf numFmtId="2" fontId="13" fillId="0" borderId="0" xfId="0" applyNumberFormat="1" applyFont="1"/>
    <xf numFmtId="0" fontId="10" fillId="0" borderId="0" xfId="0" applyFont="1" applyBorder="1" applyAlignment="1">
      <alignment horizontal="center"/>
    </xf>
    <xf numFmtId="2" fontId="10" fillId="0" borderId="0" xfId="0" applyNumberFormat="1" applyFont="1"/>
    <xf numFmtId="0" fontId="10" fillId="0" borderId="0" xfId="0" applyFont="1" applyFill="1" applyBorder="1" applyAlignment="1">
      <alignment horizontal="right"/>
    </xf>
    <xf numFmtId="14" fontId="10" fillId="0" borderId="0" xfId="0" applyNumberFormat="1" applyFont="1"/>
    <xf numFmtId="0" fontId="0" fillId="0" borderId="0" xfId="0" applyAlignment="1">
      <alignment wrapText="1"/>
    </xf>
    <xf numFmtId="0" fontId="0" fillId="0" borderId="2" xfId="0" applyBorder="1"/>
    <xf numFmtId="0" fontId="11" fillId="0" borderId="2" xfId="0" applyFont="1" applyBorder="1" applyAlignment="1">
      <alignment horizontal="center"/>
    </xf>
    <xf numFmtId="0" fontId="15" fillId="0" borderId="2" xfId="0" applyFont="1" applyBorder="1" applyAlignment="1"/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>
      <alignment wrapText="1"/>
    </xf>
    <xf numFmtId="0" fontId="15" fillId="0" borderId="4" xfId="0" applyFont="1" applyBorder="1" applyAlignment="1">
      <alignment horizontal="center"/>
    </xf>
    <xf numFmtId="0" fontId="10" fillId="0" borderId="4" xfId="0" applyFont="1" applyBorder="1" applyAlignment="1">
      <alignment horizontal="right"/>
    </xf>
    <xf numFmtId="0" fontId="0" fillId="0" borderId="3" xfId="0" applyBorder="1"/>
    <xf numFmtId="0" fontId="16" fillId="0" borderId="3" xfId="0" applyFont="1" applyBorder="1" applyAlignment="1">
      <alignment horizontal="center"/>
    </xf>
    <xf numFmtId="0" fontId="15" fillId="0" borderId="3" xfId="0" applyFont="1" applyBorder="1" applyAlignment="1"/>
    <xf numFmtId="0" fontId="17" fillId="0" borderId="3" xfId="0" applyFont="1" applyBorder="1" applyAlignment="1"/>
    <xf numFmtId="0" fontId="17" fillId="0" borderId="3" xfId="0" applyFont="1" applyBorder="1" applyAlignment="1">
      <alignment horizontal="center"/>
    </xf>
    <xf numFmtId="0" fontId="15" fillId="0" borderId="3" xfId="0" applyFont="1" applyBorder="1" applyAlignment="1">
      <alignment wrapText="1"/>
    </xf>
    <xf numFmtId="0" fontId="15" fillId="0" borderId="3" xfId="0" applyFont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0" fillId="0" borderId="3" xfId="0" applyFont="1" applyBorder="1" applyAlignment="1">
      <alignment horizontal="right"/>
    </xf>
    <xf numFmtId="0" fontId="0" fillId="2" borderId="0" xfId="0" applyFont="1" applyFill="1"/>
    <xf numFmtId="0" fontId="10" fillId="2" borderId="3" xfId="0" applyFont="1" applyFill="1" applyBorder="1" applyAlignment="1">
      <alignment horizontal="right"/>
    </xf>
    <xf numFmtId="0" fontId="0" fillId="0" borderId="0" xfId="0" applyFont="1"/>
    <xf numFmtId="0" fontId="11" fillId="0" borderId="0" xfId="0" applyFont="1" applyFill="1" applyBorder="1"/>
    <xf numFmtId="2" fontId="14" fillId="0" borderId="0" xfId="0" applyNumberFormat="1" applyFont="1"/>
    <xf numFmtId="2" fontId="0" fillId="0" borderId="0" xfId="0" applyNumberFormat="1"/>
    <xf numFmtId="0" fontId="11" fillId="0" borderId="0" xfId="0" applyFont="1" applyAlignment="1">
      <alignment horizontal="center" wrapText="1"/>
    </xf>
    <xf numFmtId="0" fontId="11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14" fontId="0" fillId="0" borderId="0" xfId="0" applyNumberFormat="1" applyAlignment="1">
      <alignment wrapText="1"/>
    </xf>
    <xf numFmtId="0" fontId="13" fillId="0" borderId="4" xfId="0" applyFont="1" applyBorder="1" applyAlignment="1">
      <alignment horizontal="center"/>
    </xf>
    <xf numFmtId="0" fontId="10" fillId="0" borderId="8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0" fillId="0" borderId="2" xfId="0" applyFont="1" applyBorder="1"/>
    <xf numFmtId="0" fontId="11" fillId="0" borderId="4" xfId="0" applyFont="1" applyBorder="1" applyAlignment="1">
      <alignment horizontal="center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11" fillId="0" borderId="0" xfId="0" applyFont="1" applyAlignment="1">
      <alignment wrapText="1"/>
    </xf>
    <xf numFmtId="0" fontId="11" fillId="2" borderId="1" xfId="0" applyFont="1" applyFill="1" applyBorder="1" applyAlignment="1">
      <alignment wrapText="1"/>
    </xf>
    <xf numFmtId="0" fontId="11" fillId="0" borderId="5" xfId="0" applyFont="1" applyBorder="1"/>
    <xf numFmtId="0" fontId="11" fillId="0" borderId="4" xfId="0" applyFont="1" applyBorder="1" applyAlignment="1">
      <alignment horizontal="center" wrapText="1"/>
    </xf>
    <xf numFmtId="0" fontId="11" fillId="0" borderId="4" xfId="0" applyFont="1" applyBorder="1" applyAlignment="1"/>
    <xf numFmtId="0" fontId="11" fillId="0" borderId="6" xfId="0" applyFont="1" applyBorder="1" applyAlignment="1"/>
    <xf numFmtId="0" fontId="11" fillId="0" borderId="2" xfId="0" applyFont="1" applyBorder="1" applyAlignment="1"/>
    <xf numFmtId="0" fontId="11" fillId="0" borderId="7" xfId="0" applyFont="1" applyBorder="1"/>
    <xf numFmtId="0" fontId="10" fillId="0" borderId="7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2" xfId="0" applyFont="1" applyBorder="1" applyAlignment="1"/>
    <xf numFmtId="0" fontId="11" fillId="2" borderId="10" xfId="0" applyFont="1" applyFill="1" applyBorder="1"/>
    <xf numFmtId="0" fontId="11" fillId="0" borderId="1" xfId="0" applyFont="1" applyBorder="1"/>
    <xf numFmtId="0" fontId="11" fillId="0" borderId="1" xfId="0" applyFont="1" applyBorder="1" applyAlignment="1"/>
    <xf numFmtId="0" fontId="16" fillId="0" borderId="1" xfId="0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18" fillId="0" borderId="1" xfId="0" applyFont="1" applyBorder="1"/>
    <xf numFmtId="0" fontId="16" fillId="0" borderId="1" xfId="0" applyFont="1" applyBorder="1" applyAlignment="1"/>
    <xf numFmtId="0" fontId="11" fillId="0" borderId="0" xfId="0" applyFont="1" applyBorder="1"/>
    <xf numFmtId="0" fontId="16" fillId="0" borderId="0" xfId="0" applyFont="1" applyBorder="1" applyAlignment="1">
      <alignment horizontal="center"/>
    </xf>
    <xf numFmtId="0" fontId="11" fillId="0" borderId="0" xfId="0" applyFont="1" applyBorder="1" applyAlignment="1">
      <alignment wrapText="1"/>
    </xf>
    <xf numFmtId="14" fontId="11" fillId="0" borderId="0" xfId="0" applyNumberFormat="1" applyFont="1" applyAlignment="1">
      <alignment wrapText="1"/>
    </xf>
    <xf numFmtId="0" fontId="11" fillId="0" borderId="0" xfId="0" applyFont="1" applyFill="1" applyBorder="1" applyAlignment="1">
      <alignment vertical="center" wrapText="1"/>
    </xf>
    <xf numFmtId="2" fontId="11" fillId="0" borderId="0" xfId="0" applyNumberFormat="1" applyFont="1"/>
    <xf numFmtId="0" fontId="11" fillId="0" borderId="0" xfId="0" applyFont="1" applyBorder="1" applyAlignment="1"/>
    <xf numFmtId="0" fontId="11" fillId="0" borderId="5" xfId="0" applyFont="1" applyBorder="1" applyAlignment="1">
      <alignment horizontal="center" wrapText="1"/>
    </xf>
    <xf numFmtId="0" fontId="11" fillId="0" borderId="3" xfId="0" applyFont="1" applyBorder="1" applyAlignment="1">
      <alignment wrapText="1"/>
    </xf>
    <xf numFmtId="14" fontId="0" fillId="0" borderId="0" xfId="0" applyNumberFormat="1" applyAlignment="1">
      <alignment horizontal="center" vertical="center" wrapText="1"/>
    </xf>
    <xf numFmtId="14" fontId="1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5</xdr:row>
      <xdr:rowOff>38100</xdr:rowOff>
    </xdr:from>
    <xdr:ext cx="1300353" cy="1524"/>
    <xdr:pic>
      <xdr:nvPicPr>
        <xdr:cNvPr id="8" name="242 Imagen">
          <a:extLst>
            <a:ext uri="{FF2B5EF4-FFF2-40B4-BE49-F238E27FC236}">
              <a16:creationId xmlns:a16="http://schemas.microsoft.com/office/drawing/2014/main" id="{00000000-0008-0000-0300-00003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68865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38100</xdr:rowOff>
    </xdr:from>
    <xdr:to>
      <xdr:col>2</xdr:col>
      <xdr:colOff>542775</xdr:colOff>
      <xdr:row>8</xdr:row>
      <xdr:rowOff>39624</xdr:rowOff>
    </xdr:to>
    <xdr:pic>
      <xdr:nvPicPr>
        <xdr:cNvPr id="10" name="172 Imagen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219575"/>
          <a:ext cx="1304775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9</xdr:row>
      <xdr:rowOff>38100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1052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18</xdr:row>
      <xdr:rowOff>38100</xdr:rowOff>
    </xdr:from>
    <xdr:ext cx="1300353" cy="1524"/>
    <xdr:pic>
      <xdr:nvPicPr>
        <xdr:cNvPr id="8" name="151 Imagen">
          <a:extLst>
            <a:ext uri="{FF2B5EF4-FFF2-40B4-BE49-F238E27FC236}">
              <a16:creationId xmlns:a16="http://schemas.microsoft.com/office/drawing/2014/main" id="{00000000-0008-0000-0300-00007D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3434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7</xdr:row>
      <xdr:rowOff>38100</xdr:rowOff>
    </xdr:from>
    <xdr:ext cx="1308177" cy="1524"/>
    <xdr:pic>
      <xdr:nvPicPr>
        <xdr:cNvPr id="3" name="383 Imagen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657475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11</xdr:row>
      <xdr:rowOff>38100</xdr:rowOff>
    </xdr:from>
    <xdr:ext cx="1308177" cy="1524"/>
    <xdr:pic>
      <xdr:nvPicPr>
        <xdr:cNvPr id="8" name="383 Imagen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305550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13</xdr:row>
      <xdr:rowOff>38100</xdr:rowOff>
    </xdr:from>
    <xdr:to>
      <xdr:col>2</xdr:col>
      <xdr:colOff>405003</xdr:colOff>
      <xdr:row>13</xdr:row>
      <xdr:rowOff>39624</xdr:rowOff>
    </xdr:to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0006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38100</xdr:rowOff>
    </xdr:from>
    <xdr:to>
      <xdr:col>3</xdr:col>
      <xdr:colOff>142725</xdr:colOff>
      <xdr:row>8</xdr:row>
      <xdr:rowOff>39624</xdr:rowOff>
    </xdr:to>
    <xdr:pic>
      <xdr:nvPicPr>
        <xdr:cNvPr id="2" name="172 Imagen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685925"/>
          <a:ext cx="1304775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38100</xdr:rowOff>
    </xdr:from>
    <xdr:to>
      <xdr:col>2</xdr:col>
      <xdr:colOff>542775</xdr:colOff>
      <xdr:row>8</xdr:row>
      <xdr:rowOff>39624</xdr:rowOff>
    </xdr:to>
    <xdr:pic>
      <xdr:nvPicPr>
        <xdr:cNvPr id="2" name="172 Imagen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685925"/>
          <a:ext cx="1304775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6</xdr:row>
      <xdr:rowOff>38100</xdr:rowOff>
    </xdr:from>
    <xdr:ext cx="1300353" cy="1524"/>
    <xdr:pic>
      <xdr:nvPicPr>
        <xdr:cNvPr id="8" name="151 Imagen">
          <a:extLst>
            <a:ext uri="{FF2B5EF4-FFF2-40B4-BE49-F238E27FC236}">
              <a16:creationId xmlns:a16="http://schemas.microsoft.com/office/drawing/2014/main" id="{00000000-0008-0000-0300-00007D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3434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C24" sqref="C24"/>
    </sheetView>
  </sheetViews>
  <sheetFormatPr baseColWidth="10" defaultRowHeight="15" x14ac:dyDescent="0.2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sqref="A1:M13"/>
    </sheetView>
  </sheetViews>
  <sheetFormatPr baseColWidth="10" defaultRowHeight="15" x14ac:dyDescent="0.25"/>
  <cols>
    <col min="5" max="5" width="5.7109375" customWidth="1"/>
    <col min="7" max="7" width="4.85546875" customWidth="1"/>
    <col min="8" max="8" width="6.85546875" customWidth="1"/>
    <col min="9" max="9" width="5" customWidth="1"/>
    <col min="11" max="11" width="6.5703125" customWidth="1"/>
  </cols>
  <sheetData>
    <row r="1" spans="1:13" x14ac:dyDescent="0.25">
      <c r="B1" s="18" t="s">
        <v>9</v>
      </c>
      <c r="C1" s="19"/>
      <c r="D1" s="18"/>
      <c r="E1" s="18"/>
      <c r="F1" s="20"/>
      <c r="G1" s="18"/>
      <c r="H1" s="18"/>
      <c r="I1" s="18"/>
      <c r="J1" s="18"/>
      <c r="K1" s="18"/>
      <c r="L1" s="18"/>
    </row>
    <row r="2" spans="1:13" x14ac:dyDescent="0.25">
      <c r="B2" s="18"/>
      <c r="C2" s="19"/>
      <c r="D2" s="18"/>
      <c r="E2" s="18"/>
      <c r="F2" s="20"/>
      <c r="G2" s="18"/>
      <c r="H2" s="18"/>
      <c r="I2" s="18"/>
      <c r="J2" s="18"/>
      <c r="K2" s="18"/>
      <c r="L2" s="18"/>
    </row>
    <row r="3" spans="1:13" x14ac:dyDescent="0.25">
      <c r="A3" s="21" t="s">
        <v>10</v>
      </c>
      <c r="B3" s="21" t="s">
        <v>0</v>
      </c>
      <c r="C3" s="22" t="s">
        <v>11</v>
      </c>
      <c r="D3" s="21" t="s">
        <v>1</v>
      </c>
      <c r="E3" s="21" t="s">
        <v>12</v>
      </c>
      <c r="F3" s="23" t="s">
        <v>2</v>
      </c>
      <c r="G3" s="21" t="s">
        <v>12</v>
      </c>
      <c r="H3" s="21" t="s">
        <v>3</v>
      </c>
      <c r="I3" s="21" t="s">
        <v>12</v>
      </c>
      <c r="J3" s="21" t="s">
        <v>4</v>
      </c>
      <c r="K3" s="21" t="s">
        <v>12</v>
      </c>
      <c r="L3" s="21" t="s">
        <v>13</v>
      </c>
      <c r="M3" s="21" t="s">
        <v>14</v>
      </c>
    </row>
    <row r="4" spans="1:13" x14ac:dyDescent="0.25">
      <c r="A4" s="24"/>
      <c r="B4" s="27"/>
      <c r="C4" s="32"/>
      <c r="D4" s="27" t="s">
        <v>15</v>
      </c>
      <c r="E4" s="26"/>
      <c r="F4" s="27"/>
      <c r="G4" s="36"/>
      <c r="H4" s="27"/>
      <c r="I4" s="33"/>
      <c r="J4" s="27" t="s">
        <v>15</v>
      </c>
      <c r="K4" s="26"/>
      <c r="L4" s="26"/>
      <c r="M4" s="26"/>
    </row>
    <row r="5" spans="1:13" x14ac:dyDescent="0.25">
      <c r="A5" s="28">
        <v>4</v>
      </c>
      <c r="B5" s="29"/>
      <c r="C5" s="34"/>
      <c r="D5" s="29" t="s">
        <v>6</v>
      </c>
      <c r="E5" s="31">
        <v>0.59</v>
      </c>
      <c r="F5" s="30"/>
      <c r="G5" s="37"/>
      <c r="H5" s="29"/>
      <c r="I5" s="29"/>
      <c r="J5" s="29" t="s">
        <v>17</v>
      </c>
      <c r="K5" s="29">
        <v>0.59</v>
      </c>
      <c r="L5" s="29"/>
      <c r="M5" s="29">
        <f>C5+E5+G5+I5+K5</f>
        <v>1.18</v>
      </c>
    </row>
    <row r="6" spans="1:13" ht="24.75" x14ac:dyDescent="0.25">
      <c r="A6" s="24"/>
      <c r="C6" s="32"/>
      <c r="D6" s="26"/>
      <c r="E6" s="33"/>
      <c r="F6" s="33"/>
      <c r="G6" s="36"/>
      <c r="H6" s="26"/>
      <c r="I6" s="26"/>
      <c r="J6" s="33" t="s">
        <v>16</v>
      </c>
      <c r="K6" s="26"/>
      <c r="L6" s="26"/>
      <c r="M6" s="26"/>
    </row>
    <row r="7" spans="1:13" x14ac:dyDescent="0.25">
      <c r="A7" s="28">
        <v>3</v>
      </c>
      <c r="B7" s="29"/>
      <c r="C7" s="34"/>
      <c r="D7" s="31"/>
      <c r="E7" s="31"/>
      <c r="F7" s="30"/>
      <c r="G7" s="35"/>
      <c r="H7" s="29"/>
      <c r="I7" s="29"/>
      <c r="J7" s="30" t="s">
        <v>17</v>
      </c>
      <c r="K7" s="29">
        <v>0.69</v>
      </c>
      <c r="L7" s="31"/>
      <c r="M7" s="29">
        <f>C7+E7+G7+I7+K7</f>
        <v>0.69</v>
      </c>
    </row>
    <row r="8" spans="1:13" x14ac:dyDescent="0.25">
      <c r="A8" s="38">
        <f>SUM(A1:A7)</f>
        <v>7</v>
      </c>
      <c r="B8" s="28" t="s">
        <v>14</v>
      </c>
      <c r="C8" s="39">
        <f>SUM(C4:C7)</f>
        <v>0</v>
      </c>
      <c r="D8" s="40"/>
      <c r="E8" s="40">
        <f>SUM(E4:E7)</f>
        <v>0.59</v>
      </c>
      <c r="F8" s="41"/>
      <c r="G8" s="35">
        <f>SUM(G4:G7)</f>
        <v>0</v>
      </c>
      <c r="H8" s="28"/>
      <c r="I8" s="29">
        <f>SUM(I4:I7)</f>
        <v>0</v>
      </c>
      <c r="J8" s="28"/>
      <c r="K8" s="40">
        <f>SUM(K4:K7)</f>
        <v>1.2799999999999998</v>
      </c>
      <c r="L8" s="40"/>
      <c r="M8" s="42">
        <f>SUM(M1:M7)</f>
        <v>1.8699999999999999</v>
      </c>
    </row>
    <row r="9" spans="1:13" x14ac:dyDescent="0.25">
      <c r="A9" s="43"/>
      <c r="B9" s="18"/>
      <c r="C9" s="19"/>
      <c r="D9" s="18"/>
      <c r="E9" s="18"/>
      <c r="F9" s="20"/>
      <c r="G9" s="18"/>
      <c r="H9" s="18"/>
      <c r="I9" s="25"/>
      <c r="J9" s="44"/>
      <c r="K9" s="18"/>
      <c r="L9" s="18"/>
      <c r="M9" s="45"/>
    </row>
    <row r="10" spans="1:13" x14ac:dyDescent="0.25">
      <c r="A10" s="46"/>
      <c r="B10" s="18"/>
      <c r="C10" s="19"/>
      <c r="D10" s="18"/>
      <c r="E10" s="18"/>
      <c r="F10" s="20"/>
      <c r="G10" s="18"/>
      <c r="H10" s="18"/>
      <c r="I10" s="18"/>
      <c r="J10" s="44"/>
      <c r="K10" s="47"/>
      <c r="L10" s="47"/>
      <c r="M10" s="48"/>
    </row>
    <row r="11" spans="1:13" x14ac:dyDescent="0.25">
      <c r="A11" s="44"/>
      <c r="B11" s="18"/>
      <c r="C11" s="19"/>
      <c r="D11" s="18"/>
      <c r="E11" s="18" t="s">
        <v>40</v>
      </c>
      <c r="F11" s="20"/>
      <c r="G11" s="18"/>
      <c r="H11" s="18"/>
      <c r="I11" s="49"/>
      <c r="J11" s="18"/>
      <c r="K11" s="18"/>
      <c r="L11" s="18"/>
      <c r="M11" s="50"/>
    </row>
    <row r="12" spans="1:13" x14ac:dyDescent="0.25">
      <c r="B12" s="18"/>
      <c r="C12" s="19"/>
      <c r="D12" s="18"/>
      <c r="E12" s="51"/>
      <c r="F12" s="52"/>
      <c r="G12" s="18"/>
      <c r="H12" s="18"/>
      <c r="I12" s="18"/>
      <c r="J12" s="18"/>
      <c r="K12" s="18"/>
      <c r="L12" s="18"/>
    </row>
    <row r="13" spans="1:13" x14ac:dyDescent="0.25">
      <c r="B13" s="18"/>
      <c r="C13" s="19"/>
      <c r="D13" s="18"/>
      <c r="E13" s="18"/>
      <c r="F13" s="20"/>
      <c r="G13" s="18"/>
      <c r="H13" s="18"/>
      <c r="I13" s="18"/>
      <c r="J13" s="18"/>
      <c r="K13" s="18"/>
      <c r="L13" s="18"/>
    </row>
  </sheetData>
  <pageMargins left="0" right="0" top="0" bottom="0" header="0" footer="0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sqref="A1:N15"/>
    </sheetView>
  </sheetViews>
  <sheetFormatPr baseColWidth="10" defaultRowHeight="15" x14ac:dyDescent="0.25"/>
  <cols>
    <col min="3" max="3" width="8.42578125" customWidth="1"/>
    <col min="5" max="5" width="5" customWidth="1"/>
    <col min="7" max="7" width="4.42578125" customWidth="1"/>
    <col min="9" max="9" width="7" customWidth="1"/>
    <col min="11" max="11" width="4.85546875" customWidth="1"/>
    <col min="12" max="12" width="6.5703125" customWidth="1"/>
    <col min="13" max="13" width="4" customWidth="1"/>
    <col min="14" max="14" width="7.42578125" customWidth="1"/>
  </cols>
  <sheetData>
    <row r="1" spans="1:14" x14ac:dyDescent="0.25">
      <c r="A1" s="18"/>
      <c r="B1" s="18" t="s">
        <v>19</v>
      </c>
      <c r="C1" s="18"/>
      <c r="D1" s="18"/>
      <c r="E1" s="18"/>
      <c r="F1" s="20"/>
      <c r="G1" s="18"/>
      <c r="H1" s="18"/>
      <c r="I1" s="18"/>
      <c r="J1" s="18"/>
      <c r="K1" s="18"/>
      <c r="L1" s="18"/>
      <c r="M1" s="18"/>
      <c r="N1" s="18"/>
    </row>
    <row r="2" spans="1:14" x14ac:dyDescent="0.25">
      <c r="A2" s="18"/>
      <c r="B2" s="19"/>
      <c r="C2" s="18"/>
      <c r="D2" s="18"/>
      <c r="E2" s="18"/>
      <c r="F2" s="20"/>
      <c r="G2" s="18"/>
      <c r="H2" s="18"/>
      <c r="I2" s="18"/>
      <c r="J2" s="18"/>
      <c r="K2" s="18"/>
      <c r="L2" s="18"/>
      <c r="M2" s="18"/>
      <c r="N2" s="18"/>
    </row>
    <row r="3" spans="1:14" x14ac:dyDescent="0.25">
      <c r="A3" s="21" t="s">
        <v>10</v>
      </c>
      <c r="B3" s="22" t="s">
        <v>0</v>
      </c>
      <c r="C3" s="21" t="s">
        <v>11</v>
      </c>
      <c r="D3" s="21" t="s">
        <v>1</v>
      </c>
      <c r="E3" s="21" t="s">
        <v>12</v>
      </c>
      <c r="F3" s="23" t="s">
        <v>2</v>
      </c>
      <c r="G3" s="21" t="s">
        <v>12</v>
      </c>
      <c r="H3" s="21" t="s">
        <v>3</v>
      </c>
      <c r="I3" s="21" t="s">
        <v>12</v>
      </c>
      <c r="J3" s="21" t="s">
        <v>4</v>
      </c>
      <c r="K3" s="21" t="s">
        <v>12</v>
      </c>
      <c r="L3" s="21" t="s">
        <v>13</v>
      </c>
      <c r="M3" s="21" t="s">
        <v>12</v>
      </c>
      <c r="N3" s="21" t="s">
        <v>14</v>
      </c>
    </row>
    <row r="4" spans="1:14" x14ac:dyDescent="0.25">
      <c r="A4" s="24"/>
      <c r="B4" s="75" t="s">
        <v>23</v>
      </c>
      <c r="C4" s="77"/>
      <c r="D4" s="78"/>
      <c r="E4" s="78"/>
      <c r="F4" s="27"/>
      <c r="G4" s="77"/>
      <c r="H4" s="27" t="s">
        <v>23</v>
      </c>
      <c r="I4" s="77"/>
      <c r="J4" s="78"/>
      <c r="K4" s="26"/>
      <c r="L4" s="26"/>
      <c r="M4" s="26"/>
      <c r="N4" s="26"/>
    </row>
    <row r="5" spans="1:14" x14ac:dyDescent="0.25">
      <c r="A5" s="28">
        <v>5</v>
      </c>
      <c r="B5" s="76" t="s">
        <v>7</v>
      </c>
      <c r="C5" s="29">
        <v>0.4</v>
      </c>
      <c r="D5" s="31"/>
      <c r="E5" s="31"/>
      <c r="F5" s="31"/>
      <c r="G5" s="29"/>
      <c r="H5" s="29" t="s">
        <v>6</v>
      </c>
      <c r="I5" s="29">
        <v>0.75</v>
      </c>
      <c r="J5" s="31"/>
      <c r="K5" s="29"/>
      <c r="L5" s="31"/>
      <c r="M5" s="29"/>
      <c r="N5" s="29">
        <f>C5+E5+G5+I5+K5+M5</f>
        <v>1.1499999999999999</v>
      </c>
    </row>
    <row r="6" spans="1:14" x14ac:dyDescent="0.25">
      <c r="A6" s="38">
        <f>SUM(A4:A5)</f>
        <v>5</v>
      </c>
      <c r="B6" s="39" t="s">
        <v>14</v>
      </c>
      <c r="C6" s="28">
        <f>SUM(C4:C5)</f>
        <v>0.4</v>
      </c>
      <c r="D6" s="40"/>
      <c r="E6" s="28">
        <f>SUM(E4:E5)</f>
        <v>0</v>
      </c>
      <c r="F6" s="41"/>
      <c r="G6" s="28">
        <f>SUM(G4:G5)</f>
        <v>0</v>
      </c>
      <c r="H6" s="28"/>
      <c r="I6" s="28">
        <f>SUM(I4:I5)</f>
        <v>0.75</v>
      </c>
      <c r="J6" s="28"/>
      <c r="K6" s="28">
        <f>SUM(K4:K5)</f>
        <v>0</v>
      </c>
      <c r="L6" s="40"/>
      <c r="M6" s="40">
        <f>SUM(M4:M5)</f>
        <v>0</v>
      </c>
      <c r="N6" s="70">
        <f>SUM(N4:N5)</f>
        <v>1.1499999999999999</v>
      </c>
    </row>
    <row r="7" spans="1:14" x14ac:dyDescent="0.25">
      <c r="A7" s="18"/>
      <c r="B7" s="19"/>
      <c r="C7" s="18"/>
      <c r="D7" s="18"/>
      <c r="E7" s="18"/>
      <c r="F7" s="20"/>
      <c r="G7" s="18"/>
      <c r="H7" s="18"/>
      <c r="I7" s="18"/>
      <c r="J7" s="44"/>
      <c r="K7" s="18"/>
      <c r="L7" s="18"/>
      <c r="M7" s="18"/>
      <c r="N7" s="18"/>
    </row>
    <row r="8" spans="1:14" x14ac:dyDescent="0.25">
      <c r="A8" s="18"/>
      <c r="B8" s="19"/>
      <c r="C8" s="18"/>
      <c r="D8" s="18"/>
      <c r="E8" s="18"/>
      <c r="F8" s="20"/>
      <c r="G8" s="18"/>
      <c r="H8" s="18" t="s">
        <v>24</v>
      </c>
      <c r="I8" s="18"/>
      <c r="J8" s="44"/>
      <c r="K8" s="47"/>
      <c r="L8" s="47">
        <f>N6*4.33</f>
        <v>4.9794999999999998</v>
      </c>
      <c r="M8" s="47"/>
      <c r="N8" s="18"/>
    </row>
    <row r="9" spans="1:14" x14ac:dyDescent="0.25">
      <c r="A9" s="18"/>
      <c r="B9" s="19"/>
      <c r="C9" s="18" t="str">
        <f>B1</f>
        <v>FATIMA EL KHADRI ZOUINE</v>
      </c>
      <c r="D9" s="18"/>
      <c r="E9" s="18"/>
      <c r="F9" s="79" t="s">
        <v>25</v>
      </c>
      <c r="G9" s="18"/>
      <c r="H9" s="18"/>
      <c r="I9" s="49"/>
      <c r="J9" s="18"/>
      <c r="K9" s="18"/>
      <c r="L9" s="18"/>
      <c r="M9" s="18"/>
      <c r="N9" s="18"/>
    </row>
    <row r="10" spans="1:14" x14ac:dyDescent="0.25">
      <c r="A10" s="18"/>
      <c r="B10" s="19"/>
      <c r="C10" s="18"/>
      <c r="E10" s="51"/>
      <c r="F10" s="19"/>
      <c r="G10" s="18"/>
      <c r="H10" s="18"/>
      <c r="I10" s="18"/>
      <c r="J10" s="18"/>
      <c r="K10" s="18"/>
      <c r="L10" s="18"/>
      <c r="M10" s="18"/>
      <c r="N10" s="18"/>
    </row>
    <row r="11" spans="1:14" x14ac:dyDescent="0.25">
      <c r="H11" t="s">
        <v>26</v>
      </c>
    </row>
  </sheetData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B1" sqref="B1"/>
    </sheetView>
  </sheetViews>
  <sheetFormatPr baseColWidth="10" defaultRowHeight="15" x14ac:dyDescent="0.25"/>
  <cols>
    <col min="3" max="3" width="7.85546875" customWidth="1"/>
    <col min="5" max="5" width="6.140625" customWidth="1"/>
    <col min="7" max="7" width="6.42578125" customWidth="1"/>
    <col min="11" max="11" width="6.28515625" customWidth="1"/>
    <col min="13" max="13" width="5.85546875" customWidth="1"/>
    <col min="14" max="14" width="6.85546875" customWidth="1"/>
  </cols>
  <sheetData>
    <row r="1" spans="1:14" x14ac:dyDescent="0.25">
      <c r="B1" s="18" t="s">
        <v>19</v>
      </c>
      <c r="F1" s="52"/>
    </row>
    <row r="2" spans="1:14" x14ac:dyDescent="0.25">
      <c r="A2" s="21" t="s">
        <v>10</v>
      </c>
      <c r="B2" s="22" t="s">
        <v>0</v>
      </c>
      <c r="C2" s="21" t="s">
        <v>11</v>
      </c>
      <c r="D2" s="21" t="s">
        <v>1</v>
      </c>
      <c r="E2" s="21" t="s">
        <v>12</v>
      </c>
      <c r="F2" s="23" t="s">
        <v>2</v>
      </c>
      <c r="G2" s="21" t="s">
        <v>12</v>
      </c>
      <c r="H2" s="21" t="s">
        <v>3</v>
      </c>
      <c r="I2" s="21" t="s">
        <v>12</v>
      </c>
      <c r="J2" s="21" t="s">
        <v>4</v>
      </c>
      <c r="K2" s="21" t="s">
        <v>12</v>
      </c>
      <c r="L2" s="21" t="s">
        <v>20</v>
      </c>
      <c r="M2" s="21"/>
      <c r="N2" s="21" t="s">
        <v>14</v>
      </c>
    </row>
    <row r="3" spans="1:14" x14ac:dyDescent="0.25">
      <c r="A3" s="53"/>
      <c r="B3" s="54" t="s">
        <v>21</v>
      </c>
      <c r="C3" s="55"/>
      <c r="D3" s="55"/>
      <c r="E3" s="56"/>
      <c r="F3" s="57" t="s">
        <v>21</v>
      </c>
      <c r="G3" s="56"/>
      <c r="H3" s="55"/>
      <c r="I3" s="56"/>
      <c r="J3" s="56" t="s">
        <v>21</v>
      </c>
      <c r="K3" s="58"/>
      <c r="L3" s="58"/>
      <c r="M3" s="26"/>
      <c r="N3" s="59"/>
    </row>
    <row r="4" spans="1:14" x14ac:dyDescent="0.25">
      <c r="A4" s="60">
        <v>9.4700000000000006</v>
      </c>
      <c r="B4" s="61" t="s">
        <v>7</v>
      </c>
      <c r="C4" s="62">
        <v>0.33</v>
      </c>
      <c r="D4" s="63"/>
      <c r="E4" s="64"/>
      <c r="F4" s="65" t="s">
        <v>6</v>
      </c>
      <c r="G4" s="66">
        <v>1.52</v>
      </c>
      <c r="H4" s="63"/>
      <c r="I4" s="66"/>
      <c r="J4" s="67" t="s">
        <v>7</v>
      </c>
      <c r="K4" s="66">
        <v>0.33</v>
      </c>
      <c r="L4" s="66"/>
      <c r="M4" s="29"/>
      <c r="N4" s="68">
        <f t="shared" ref="N4" si="0">C4+E4+G4+I4+K4</f>
        <v>2.1800000000000002</v>
      </c>
    </row>
    <row r="5" spans="1:14" x14ac:dyDescent="0.25">
      <c r="A5" s="69">
        <f>SUM(A3:A4)</f>
        <v>9.4700000000000006</v>
      </c>
      <c r="B5" s="39" t="s">
        <v>14</v>
      </c>
      <c r="C5" s="35">
        <f>SUM(C3:C4)</f>
        <v>0.33</v>
      </c>
      <c r="D5" s="40"/>
      <c r="E5" s="40">
        <f>SUM(E3:E4)</f>
        <v>0</v>
      </c>
      <c r="F5" s="41"/>
      <c r="G5" s="28">
        <f>SUM(G3:G4)</f>
        <v>1.52</v>
      </c>
      <c r="H5" s="35"/>
      <c r="I5" s="28">
        <f>SUM(I3:I4)</f>
        <v>0</v>
      </c>
      <c r="J5" s="28"/>
      <c r="K5" s="40">
        <f>SUM(K3:K4)</f>
        <v>0.33</v>
      </c>
      <c r="L5" s="40"/>
      <c r="M5" s="40"/>
      <c r="N5" s="70">
        <f>SUM(N3:N4)</f>
        <v>2.1800000000000002</v>
      </c>
    </row>
    <row r="6" spans="1:14" x14ac:dyDescent="0.25">
      <c r="B6" s="71"/>
      <c r="F6" s="52"/>
      <c r="J6" s="72"/>
      <c r="K6" s="73"/>
      <c r="L6" s="73"/>
    </row>
    <row r="7" spans="1:14" x14ac:dyDescent="0.25">
      <c r="B7" s="71"/>
      <c r="F7" s="52"/>
      <c r="I7" s="74"/>
      <c r="M7" s="73"/>
    </row>
    <row r="8" spans="1:14" x14ac:dyDescent="0.25">
      <c r="B8" s="71"/>
      <c r="D8" t="s">
        <v>22</v>
      </c>
      <c r="F8" s="52"/>
      <c r="K8" s="5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sqref="A1:M13"/>
    </sheetView>
  </sheetViews>
  <sheetFormatPr baseColWidth="10" defaultRowHeight="15" x14ac:dyDescent="0.25"/>
  <sheetData>
    <row r="1" spans="1:13" x14ac:dyDescent="0.25">
      <c r="B1" s="18" t="s">
        <v>9</v>
      </c>
      <c r="C1" s="19"/>
      <c r="D1" s="18"/>
      <c r="E1" s="18"/>
      <c r="F1" s="20"/>
      <c r="G1" s="18"/>
      <c r="H1" s="18"/>
      <c r="I1" s="18"/>
      <c r="J1" s="18"/>
      <c r="K1" s="18"/>
      <c r="L1" s="18"/>
    </row>
    <row r="2" spans="1:13" x14ac:dyDescent="0.25">
      <c r="B2" s="18"/>
      <c r="C2" s="19"/>
      <c r="D2" s="18"/>
      <c r="E2" s="18"/>
      <c r="F2" s="20"/>
      <c r="G2" s="18"/>
      <c r="H2" s="18"/>
      <c r="I2" s="18"/>
      <c r="J2" s="18"/>
      <c r="K2" s="18"/>
      <c r="L2" s="18"/>
    </row>
    <row r="3" spans="1:13" x14ac:dyDescent="0.25">
      <c r="A3" s="21" t="s">
        <v>10</v>
      </c>
      <c r="B3" s="21" t="s">
        <v>0</v>
      </c>
      <c r="C3" s="22" t="s">
        <v>11</v>
      </c>
      <c r="D3" s="21" t="s">
        <v>1</v>
      </c>
      <c r="E3" s="21" t="s">
        <v>12</v>
      </c>
      <c r="F3" s="23" t="s">
        <v>2</v>
      </c>
      <c r="G3" s="21" t="s">
        <v>12</v>
      </c>
      <c r="H3" s="21" t="s">
        <v>3</v>
      </c>
      <c r="I3" s="21" t="s">
        <v>12</v>
      </c>
      <c r="J3" s="21" t="s">
        <v>4</v>
      </c>
      <c r="K3" s="21" t="s">
        <v>12</v>
      </c>
      <c r="L3" s="21" t="s">
        <v>13</v>
      </c>
      <c r="M3" s="21" t="s">
        <v>14</v>
      </c>
    </row>
    <row r="4" spans="1:13" x14ac:dyDescent="0.25">
      <c r="A4" s="24"/>
      <c r="B4" s="27"/>
      <c r="C4" s="32"/>
      <c r="D4" s="27" t="s">
        <v>15</v>
      </c>
      <c r="E4" s="26"/>
      <c r="F4" s="27"/>
      <c r="G4" s="36"/>
      <c r="H4" s="27"/>
      <c r="I4" s="33"/>
      <c r="J4" s="27" t="s">
        <v>15</v>
      </c>
      <c r="K4" s="26"/>
      <c r="L4" s="26"/>
      <c r="M4" s="26"/>
    </row>
    <row r="5" spans="1:13" x14ac:dyDescent="0.25">
      <c r="A5" s="28">
        <v>4</v>
      </c>
      <c r="B5" s="29"/>
      <c r="C5" s="34"/>
      <c r="D5" s="29" t="s">
        <v>6</v>
      </c>
      <c r="E5" s="31">
        <v>0.59</v>
      </c>
      <c r="F5" s="30"/>
      <c r="G5" s="37"/>
      <c r="H5" s="29"/>
      <c r="I5" s="29"/>
      <c r="J5" s="29" t="s">
        <v>17</v>
      </c>
      <c r="K5" s="29">
        <v>0.59</v>
      </c>
      <c r="L5" s="29"/>
      <c r="M5" s="29">
        <f>C5+E5+G5+I5+K5</f>
        <v>1.18</v>
      </c>
    </row>
    <row r="6" spans="1:13" ht="24.75" x14ac:dyDescent="0.25">
      <c r="A6" s="24"/>
      <c r="C6" s="32"/>
      <c r="D6" s="26"/>
      <c r="E6" s="33"/>
      <c r="F6" s="33"/>
      <c r="G6" s="36"/>
      <c r="H6" s="26"/>
      <c r="I6" s="26"/>
      <c r="J6" s="33" t="s">
        <v>16</v>
      </c>
      <c r="K6" s="26"/>
      <c r="L6" s="26"/>
      <c r="M6" s="26"/>
    </row>
    <row r="7" spans="1:13" x14ac:dyDescent="0.25">
      <c r="A7" s="28">
        <v>3</v>
      </c>
      <c r="B7" s="29"/>
      <c r="C7" s="34"/>
      <c r="D7" s="31"/>
      <c r="E7" s="31"/>
      <c r="F7" s="30"/>
      <c r="G7" s="35"/>
      <c r="H7" s="29"/>
      <c r="I7" s="29"/>
      <c r="J7" s="30" t="s">
        <v>17</v>
      </c>
      <c r="K7" s="29">
        <v>0.69</v>
      </c>
      <c r="L7" s="31"/>
      <c r="M7" s="29">
        <f>C7+E7+G7+I7+K7</f>
        <v>0.69</v>
      </c>
    </row>
    <row r="8" spans="1:13" x14ac:dyDescent="0.25">
      <c r="A8" s="38">
        <f>SUM(A1:A7)</f>
        <v>7</v>
      </c>
      <c r="B8" s="28" t="s">
        <v>14</v>
      </c>
      <c r="C8" s="39">
        <f>SUM(C4:C7)</f>
        <v>0</v>
      </c>
      <c r="D8" s="40"/>
      <c r="E8" s="40">
        <f>SUM(E4:E7)</f>
        <v>0.59</v>
      </c>
      <c r="F8" s="41"/>
      <c r="G8" s="35">
        <f>SUM(G4:G7)</f>
        <v>0</v>
      </c>
      <c r="H8" s="28"/>
      <c r="I8" s="29">
        <f>SUM(I4:I7)</f>
        <v>0</v>
      </c>
      <c r="J8" s="28"/>
      <c r="K8" s="40">
        <f>SUM(K4:K7)</f>
        <v>1.2799999999999998</v>
      </c>
      <c r="L8" s="40"/>
      <c r="M8" s="42">
        <f>SUM(M1:M7)</f>
        <v>1.8699999999999999</v>
      </c>
    </row>
    <row r="9" spans="1:13" x14ac:dyDescent="0.25">
      <c r="A9" s="43"/>
      <c r="B9" s="18"/>
      <c r="C9" s="19"/>
      <c r="D9" s="18"/>
      <c r="E9" s="18"/>
      <c r="F9" s="20"/>
      <c r="G9" s="18"/>
      <c r="H9" s="18"/>
      <c r="I9" s="25"/>
      <c r="J9" s="44"/>
      <c r="K9" s="18"/>
      <c r="L9" s="18"/>
      <c r="M9" s="45"/>
    </row>
    <row r="10" spans="1:13" x14ac:dyDescent="0.25">
      <c r="A10" s="46"/>
      <c r="B10" s="18"/>
      <c r="C10" s="19"/>
      <c r="D10" s="18"/>
      <c r="E10" s="18"/>
      <c r="F10" s="20"/>
      <c r="G10" s="18"/>
      <c r="H10" s="18"/>
      <c r="I10" s="18"/>
      <c r="J10" s="44"/>
      <c r="K10" s="47"/>
      <c r="L10" s="47"/>
      <c r="M10" s="48"/>
    </row>
    <row r="11" spans="1:13" x14ac:dyDescent="0.25">
      <c r="A11" s="44"/>
      <c r="B11" s="18"/>
      <c r="C11" s="19"/>
      <c r="D11" s="18"/>
      <c r="E11" s="18" t="s">
        <v>18</v>
      </c>
      <c r="F11" s="20"/>
      <c r="G11" s="18"/>
      <c r="H11" s="18"/>
      <c r="I11" s="49"/>
      <c r="J11" s="18"/>
      <c r="K11" s="18"/>
      <c r="L11" s="18"/>
      <c r="M11" s="50"/>
    </row>
    <row r="12" spans="1:13" x14ac:dyDescent="0.25">
      <c r="B12" s="18"/>
      <c r="C12" s="19"/>
      <c r="D12" s="18"/>
      <c r="E12" s="51"/>
      <c r="F12" s="52"/>
      <c r="G12" s="18"/>
      <c r="H12" s="18"/>
      <c r="I12" s="18"/>
      <c r="J12" s="18"/>
      <c r="K12" s="18"/>
      <c r="L12" s="18"/>
    </row>
    <row r="13" spans="1:13" x14ac:dyDescent="0.25">
      <c r="B13" s="18"/>
      <c r="C13" s="19"/>
      <c r="D13" s="18"/>
      <c r="E13" s="18"/>
      <c r="F13" s="20"/>
      <c r="G13" s="18"/>
      <c r="H13" s="18"/>
      <c r="I13" s="18"/>
      <c r="J13" s="18"/>
      <c r="K13" s="18"/>
      <c r="L13" s="18"/>
    </row>
  </sheetData>
  <pageMargins left="0" right="0" top="0" bottom="0" header="0" footer="0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G5" sqref="G5"/>
    </sheetView>
  </sheetViews>
  <sheetFormatPr baseColWidth="10" defaultColWidth="9.140625" defaultRowHeight="15" x14ac:dyDescent="0.25"/>
  <cols>
    <col min="1" max="1" width="10.85546875" customWidth="1"/>
    <col min="2" max="2" width="14" customWidth="1"/>
    <col min="3" max="3" width="16.28515625" customWidth="1"/>
    <col min="4" max="4" width="12.42578125" customWidth="1"/>
    <col min="5" max="5" width="21" customWidth="1"/>
    <col min="6" max="6" width="15.28515625" customWidth="1"/>
  </cols>
  <sheetData>
    <row r="1" spans="1:6" ht="27.75" x14ac:dyDescent="0.4">
      <c r="A1" s="1" t="s">
        <v>9</v>
      </c>
      <c r="B1" s="2"/>
      <c r="C1" s="3"/>
      <c r="D1" s="2"/>
      <c r="E1" s="4"/>
      <c r="F1" s="5"/>
    </row>
    <row r="2" spans="1:6" ht="27.75" x14ac:dyDescent="0.4">
      <c r="A2" s="6"/>
      <c r="B2" s="7"/>
      <c r="C2" s="8"/>
      <c r="D2" s="7"/>
      <c r="E2" s="9"/>
      <c r="F2" s="5"/>
    </row>
    <row r="3" spans="1:6" ht="15.75" x14ac:dyDescent="0.25">
      <c r="A3" s="10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0" t="s">
        <v>5</v>
      </c>
    </row>
    <row r="4" spans="1:6" x14ac:dyDescent="0.25">
      <c r="A4" s="11"/>
      <c r="B4" s="16" t="s">
        <v>8</v>
      </c>
      <c r="C4" s="16"/>
      <c r="D4" s="16"/>
      <c r="E4" s="16" t="s">
        <v>8</v>
      </c>
      <c r="F4" s="12"/>
    </row>
    <row r="5" spans="1:6" x14ac:dyDescent="0.25">
      <c r="A5" s="13"/>
      <c r="B5" s="15" t="s">
        <v>6</v>
      </c>
      <c r="C5" s="17"/>
      <c r="D5" s="17"/>
      <c r="E5" s="15" t="s">
        <v>7</v>
      </c>
      <c r="F5" s="13"/>
    </row>
    <row r="6" spans="1:6" x14ac:dyDescent="0.25">
      <c r="A6" s="14"/>
      <c r="B6" s="14"/>
      <c r="C6" s="14"/>
      <c r="D6" s="14"/>
      <c r="E6" s="14"/>
      <c r="F6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K21" sqref="K21"/>
    </sheetView>
  </sheetViews>
  <sheetFormatPr baseColWidth="10" defaultRowHeight="15" x14ac:dyDescent="0.25"/>
  <cols>
    <col min="3" max="3" width="7.28515625" customWidth="1"/>
    <col min="5" max="5" width="5.5703125" customWidth="1"/>
    <col min="7" max="7" width="4.85546875" customWidth="1"/>
    <col min="8" max="8" width="8" customWidth="1"/>
    <col min="9" max="9" width="7.7109375" customWidth="1"/>
    <col min="11" max="11" width="6.140625" customWidth="1"/>
    <col min="13" max="13" width="6.7109375" customWidth="1"/>
    <col min="14" max="14" width="8.5703125" customWidth="1"/>
  </cols>
  <sheetData>
    <row r="1" spans="1:14" x14ac:dyDescent="0.25">
      <c r="A1" s="18"/>
      <c r="B1" s="19" t="s">
        <v>61</v>
      </c>
      <c r="C1" s="18"/>
      <c r="D1" s="19"/>
      <c r="E1" s="18"/>
      <c r="F1" s="20"/>
      <c r="G1" s="18"/>
      <c r="H1" s="18"/>
      <c r="I1" s="18"/>
      <c r="J1" s="18"/>
      <c r="K1" s="18"/>
      <c r="L1" s="18"/>
      <c r="M1" s="18"/>
      <c r="N1" s="18"/>
    </row>
    <row r="2" spans="1:14" x14ac:dyDescent="0.25">
      <c r="A2" s="21" t="s">
        <v>10</v>
      </c>
      <c r="B2" s="22" t="s">
        <v>0</v>
      </c>
      <c r="C2" s="21" t="s">
        <v>11</v>
      </c>
      <c r="D2" s="22" t="s">
        <v>1</v>
      </c>
      <c r="E2" s="21" t="s">
        <v>12</v>
      </c>
      <c r="F2" s="23" t="s">
        <v>2</v>
      </c>
      <c r="G2" s="21" t="s">
        <v>12</v>
      </c>
      <c r="H2" s="21" t="s">
        <v>3</v>
      </c>
      <c r="I2" s="21" t="s">
        <v>12</v>
      </c>
      <c r="J2" s="21" t="s">
        <v>4</v>
      </c>
      <c r="K2" s="21" t="s">
        <v>12</v>
      </c>
      <c r="L2" s="21" t="s">
        <v>13</v>
      </c>
      <c r="M2" s="21" t="s">
        <v>12</v>
      </c>
      <c r="N2" s="21" t="s">
        <v>14</v>
      </c>
    </row>
    <row r="3" spans="1:14" x14ac:dyDescent="0.25">
      <c r="A3" s="24"/>
      <c r="B3" s="115" t="s">
        <v>60</v>
      </c>
      <c r="C3" s="33"/>
      <c r="D3" s="115"/>
      <c r="E3" s="33"/>
      <c r="F3" s="115" t="s">
        <v>60</v>
      </c>
      <c r="G3" s="33"/>
      <c r="H3" s="115"/>
      <c r="I3" s="33"/>
      <c r="J3" s="93" t="s">
        <v>60</v>
      </c>
      <c r="K3" s="26"/>
      <c r="L3" s="93"/>
      <c r="M3" s="26"/>
      <c r="N3" s="26"/>
    </row>
    <row r="4" spans="1:14" x14ac:dyDescent="0.25">
      <c r="A4" s="28">
        <v>5.41</v>
      </c>
      <c r="B4" s="88" t="s">
        <v>52</v>
      </c>
      <c r="C4" s="31">
        <v>0.25</v>
      </c>
      <c r="D4" s="88"/>
      <c r="E4" s="31"/>
      <c r="F4" s="88" t="s">
        <v>6</v>
      </c>
      <c r="G4" s="31">
        <v>0.75</v>
      </c>
      <c r="H4" s="88"/>
      <c r="I4" s="31"/>
      <c r="J4" s="82" t="s">
        <v>52</v>
      </c>
      <c r="K4" s="29">
        <v>0.25</v>
      </c>
      <c r="L4" s="82"/>
      <c r="M4" s="29"/>
      <c r="N4" s="29">
        <f>K4+G4+C4</f>
        <v>1.25</v>
      </c>
    </row>
    <row r="5" spans="1:14" x14ac:dyDescent="0.25">
      <c r="A5" s="38">
        <f>SUM(A3:A4)</f>
        <v>5.41</v>
      </c>
      <c r="B5" s="39" t="s">
        <v>14</v>
      </c>
      <c r="C5" s="35">
        <f>SUM(C3:C4)</f>
        <v>0.25</v>
      </c>
      <c r="D5" s="40"/>
      <c r="E5" s="40">
        <f>SUM(E3:E4)</f>
        <v>0</v>
      </c>
      <c r="F5" s="116"/>
      <c r="G5" s="28">
        <f>SUM(G3:G4)</f>
        <v>0.75</v>
      </c>
      <c r="H5" s="28"/>
      <c r="I5" s="28">
        <f>SUM(I3:I4)</f>
        <v>0</v>
      </c>
      <c r="J5" s="39"/>
      <c r="K5" s="40">
        <f>SUM(K3:K4)</f>
        <v>0.25</v>
      </c>
      <c r="L5" s="61"/>
      <c r="M5" s="40"/>
      <c r="N5" s="70">
        <f>SUM(N3:N4)</f>
        <v>1.25</v>
      </c>
    </row>
    <row r="6" spans="1:14" x14ac:dyDescent="0.25">
      <c r="A6" s="18"/>
      <c r="B6" s="19"/>
      <c r="C6" s="18"/>
      <c r="D6" s="19"/>
      <c r="E6" s="18"/>
      <c r="F6" s="20"/>
      <c r="G6" s="117"/>
      <c r="H6" s="18"/>
      <c r="I6" s="18"/>
      <c r="J6" s="18"/>
      <c r="L6" s="18"/>
      <c r="M6" s="18"/>
      <c r="N6" s="18"/>
    </row>
    <row r="7" spans="1:14" x14ac:dyDescent="0.25">
      <c r="A7" s="18"/>
      <c r="B7" s="19"/>
      <c r="C7" s="18"/>
      <c r="D7" s="19"/>
      <c r="E7" s="18"/>
      <c r="F7" s="18"/>
      <c r="G7" s="18"/>
      <c r="I7" s="18"/>
      <c r="J7" s="44"/>
      <c r="K7" s="49"/>
      <c r="L7" s="47"/>
      <c r="M7" s="18"/>
      <c r="N7" s="18"/>
    </row>
    <row r="8" spans="1:14" x14ac:dyDescent="0.25">
      <c r="A8" s="18"/>
      <c r="B8" s="19"/>
      <c r="C8" s="18"/>
      <c r="D8" s="18"/>
      <c r="E8" s="18"/>
      <c r="F8" s="20"/>
      <c r="G8" s="18"/>
      <c r="H8" s="18"/>
      <c r="K8" s="18"/>
      <c r="L8" s="18"/>
      <c r="M8" s="18"/>
      <c r="N8" s="18"/>
    </row>
  </sheetData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H7" sqref="H7"/>
    </sheetView>
  </sheetViews>
  <sheetFormatPr baseColWidth="10" defaultRowHeight="15" x14ac:dyDescent="0.25"/>
  <cols>
    <col min="4" max="4" width="5.5703125" customWidth="1"/>
    <col min="5" max="5" width="3.5703125" customWidth="1"/>
    <col min="7" max="7" width="4.140625" customWidth="1"/>
    <col min="8" max="8" width="22.42578125" customWidth="1"/>
    <col min="9" max="9" width="5.7109375" customWidth="1"/>
  </cols>
  <sheetData>
    <row r="1" spans="1:14" x14ac:dyDescent="0.25">
      <c r="A1" s="19"/>
      <c r="B1" s="19" t="s">
        <v>9</v>
      </c>
      <c r="C1" s="19"/>
      <c r="D1" s="19"/>
      <c r="E1" s="19"/>
      <c r="F1" s="90"/>
      <c r="G1" s="19"/>
      <c r="H1" s="19"/>
      <c r="I1" s="19"/>
      <c r="J1" s="19"/>
      <c r="K1" s="19"/>
      <c r="L1" s="19"/>
      <c r="M1" s="19"/>
      <c r="N1" s="19"/>
    </row>
    <row r="2" spans="1:14" x14ac:dyDescent="0.25">
      <c r="A2" s="22" t="s">
        <v>10</v>
      </c>
      <c r="B2" s="22" t="s">
        <v>0</v>
      </c>
      <c r="C2" s="22" t="s">
        <v>11</v>
      </c>
      <c r="D2" s="22" t="s">
        <v>1</v>
      </c>
      <c r="E2" s="22" t="s">
        <v>12</v>
      </c>
      <c r="F2" s="91" t="s">
        <v>2</v>
      </c>
      <c r="G2" s="22" t="s">
        <v>12</v>
      </c>
      <c r="H2" s="22" t="s">
        <v>3</v>
      </c>
      <c r="I2" s="22" t="s">
        <v>12</v>
      </c>
      <c r="J2" s="22" t="s">
        <v>4</v>
      </c>
      <c r="K2" s="22" t="s">
        <v>12</v>
      </c>
      <c r="L2" s="22" t="s">
        <v>13</v>
      </c>
      <c r="M2" s="22" t="s">
        <v>12</v>
      </c>
      <c r="N2" s="22" t="s">
        <v>14</v>
      </c>
    </row>
    <row r="3" spans="1:14" x14ac:dyDescent="0.25">
      <c r="A3" s="92"/>
      <c r="B3" s="93"/>
      <c r="C3" s="94"/>
      <c r="D3" s="93"/>
      <c r="E3" s="95"/>
      <c r="F3" s="93"/>
      <c r="G3" s="94"/>
      <c r="H3" s="87" t="s">
        <v>56</v>
      </c>
      <c r="I3" s="87"/>
      <c r="J3" s="93"/>
      <c r="K3" s="87"/>
      <c r="L3" s="93"/>
      <c r="M3" s="94"/>
      <c r="N3" s="94"/>
    </row>
    <row r="4" spans="1:14" x14ac:dyDescent="0.25">
      <c r="A4" s="97"/>
      <c r="B4" s="83"/>
      <c r="C4" s="96"/>
      <c r="D4" s="83"/>
      <c r="E4" s="114"/>
      <c r="F4" s="83"/>
      <c r="G4" s="96"/>
      <c r="H4" s="54" t="s">
        <v>57</v>
      </c>
      <c r="I4" s="54"/>
      <c r="J4" s="83"/>
      <c r="K4" s="54"/>
      <c r="L4" s="83"/>
      <c r="M4" s="96"/>
      <c r="N4" s="96"/>
    </row>
    <row r="5" spans="1:14" ht="36.75" x14ac:dyDescent="0.25">
      <c r="A5" s="24"/>
      <c r="B5" s="99"/>
      <c r="C5" s="33"/>
      <c r="D5" s="99"/>
      <c r="E5" s="33"/>
      <c r="F5" s="99"/>
      <c r="G5" s="26"/>
      <c r="H5" s="99" t="s">
        <v>58</v>
      </c>
      <c r="I5" s="26"/>
      <c r="J5" s="33"/>
      <c r="K5" s="26"/>
      <c r="L5" s="33"/>
      <c r="M5" s="26"/>
      <c r="N5" s="26"/>
    </row>
    <row r="6" spans="1:14" x14ac:dyDescent="0.25">
      <c r="A6" s="28"/>
      <c r="B6" s="81"/>
      <c r="C6" s="31"/>
      <c r="D6" s="81"/>
      <c r="E6" s="31"/>
      <c r="F6" s="81"/>
      <c r="G6" s="29"/>
      <c r="H6" s="81" t="s">
        <v>59</v>
      </c>
      <c r="I6" s="29"/>
      <c r="J6" s="31"/>
      <c r="K6" s="29"/>
      <c r="L6" s="31"/>
      <c r="M6" s="29"/>
      <c r="N6" s="29"/>
    </row>
    <row r="7" spans="1:14" x14ac:dyDescent="0.25">
      <c r="A7" s="24"/>
      <c r="B7" s="99"/>
      <c r="C7" s="26"/>
      <c r="D7" s="99"/>
      <c r="E7" s="33"/>
      <c r="F7" s="99"/>
      <c r="G7" s="33"/>
      <c r="H7" s="99"/>
      <c r="I7" s="33"/>
      <c r="J7" s="99"/>
      <c r="K7" s="33"/>
      <c r="L7" s="33"/>
      <c r="M7" s="26"/>
      <c r="N7" s="26"/>
    </row>
    <row r="8" spans="1:14" x14ac:dyDescent="0.25">
      <c r="A8" s="86"/>
      <c r="B8" s="98"/>
      <c r="C8" s="77"/>
      <c r="D8" s="98"/>
      <c r="E8" s="78"/>
      <c r="F8" s="98"/>
      <c r="G8" s="77"/>
      <c r="H8" s="98"/>
      <c r="I8" s="78"/>
      <c r="J8" s="98"/>
      <c r="K8" s="78"/>
      <c r="L8" s="78"/>
      <c r="M8" s="77"/>
      <c r="N8" s="100"/>
    </row>
    <row r="9" spans="1:14" x14ac:dyDescent="0.25">
      <c r="A9" s="101">
        <f>SUM(A3:A8)</f>
        <v>0</v>
      </c>
      <c r="B9" s="102" t="s">
        <v>14</v>
      </c>
      <c r="C9" s="103">
        <f>SUM(C3:C8)</f>
        <v>0</v>
      </c>
      <c r="D9" s="104"/>
      <c r="E9" s="103">
        <f>SUM(E3:E8)</f>
        <v>0</v>
      </c>
      <c r="F9" s="105"/>
      <c r="G9" s="103">
        <f>SUM(G3:G8)</f>
        <v>0</v>
      </c>
      <c r="H9" s="102"/>
      <c r="I9" s="103">
        <f>SUM(I3:I8)</f>
        <v>0</v>
      </c>
      <c r="J9" s="106"/>
      <c r="K9" s="103">
        <f>SUM(K3:K8)</f>
        <v>0</v>
      </c>
      <c r="L9" s="104"/>
      <c r="M9" s="107">
        <f>SUM(M3:M8)</f>
        <v>0</v>
      </c>
      <c r="N9" s="103">
        <f>SUM(N3:N8)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sqref="A1:N9"/>
    </sheetView>
  </sheetViews>
  <sheetFormatPr baseColWidth="10" defaultRowHeight="15" x14ac:dyDescent="0.25"/>
  <cols>
    <col min="1" max="1" width="8.28515625" customWidth="1"/>
    <col min="3" max="3" width="6.5703125" customWidth="1"/>
    <col min="4" max="4" width="13.140625" customWidth="1"/>
    <col min="5" max="5" width="6.28515625" customWidth="1"/>
    <col min="7" max="7" width="6.140625" customWidth="1"/>
    <col min="9" max="9" width="4.42578125" customWidth="1"/>
    <col min="11" max="11" width="6.5703125" customWidth="1"/>
    <col min="12" max="12" width="6.28515625" customWidth="1"/>
    <col min="13" max="13" width="4.140625" customWidth="1"/>
    <col min="14" max="14" width="5.7109375" customWidth="1"/>
  </cols>
  <sheetData>
    <row r="1" spans="1:14" x14ac:dyDescent="0.25">
      <c r="A1" s="19"/>
      <c r="B1" s="19" t="s">
        <v>9</v>
      </c>
      <c r="C1" s="19"/>
      <c r="D1" s="19"/>
      <c r="E1" s="19"/>
      <c r="F1" s="90"/>
      <c r="G1" s="19"/>
      <c r="H1" s="19"/>
      <c r="I1" s="19"/>
      <c r="J1" s="19"/>
      <c r="K1" s="19"/>
      <c r="L1" s="19"/>
      <c r="M1" s="19"/>
      <c r="N1" s="19"/>
    </row>
    <row r="2" spans="1:14" x14ac:dyDescent="0.25">
      <c r="A2" s="22" t="s">
        <v>10</v>
      </c>
      <c r="B2" s="22" t="s">
        <v>0</v>
      </c>
      <c r="C2" s="22" t="s">
        <v>11</v>
      </c>
      <c r="D2" s="22" t="s">
        <v>1</v>
      </c>
      <c r="E2" s="22" t="s">
        <v>12</v>
      </c>
      <c r="F2" s="91" t="s">
        <v>2</v>
      </c>
      <c r="G2" s="22" t="s">
        <v>12</v>
      </c>
      <c r="H2" s="22" t="s">
        <v>3</v>
      </c>
      <c r="I2" s="22" t="s">
        <v>12</v>
      </c>
      <c r="J2" s="22" t="s">
        <v>4</v>
      </c>
      <c r="K2" s="22" t="s">
        <v>12</v>
      </c>
      <c r="L2" s="22" t="s">
        <v>13</v>
      </c>
      <c r="M2" s="22" t="s">
        <v>12</v>
      </c>
      <c r="N2" s="22" t="s">
        <v>14</v>
      </c>
    </row>
    <row r="3" spans="1:14" ht="23.25" x14ac:dyDescent="0.25">
      <c r="A3" s="92"/>
      <c r="B3" s="93"/>
      <c r="C3" s="94"/>
      <c r="D3" s="93" t="s">
        <v>50</v>
      </c>
      <c r="E3" s="95"/>
      <c r="F3" s="93"/>
      <c r="G3" s="94"/>
      <c r="H3" s="87"/>
      <c r="I3" s="87"/>
      <c r="J3" s="93" t="s">
        <v>51</v>
      </c>
      <c r="K3" s="87"/>
      <c r="L3" s="93"/>
      <c r="M3" s="94"/>
      <c r="N3" s="94"/>
    </row>
    <row r="4" spans="1:14" x14ac:dyDescent="0.25">
      <c r="A4" s="97">
        <v>6.01</v>
      </c>
      <c r="B4" s="83"/>
      <c r="C4" s="96"/>
      <c r="D4" s="83" t="s">
        <v>7</v>
      </c>
      <c r="E4" s="114">
        <v>0.33</v>
      </c>
      <c r="F4" s="83"/>
      <c r="G4" s="96"/>
      <c r="H4" s="54"/>
      <c r="I4" s="54"/>
      <c r="J4" s="83" t="s">
        <v>6</v>
      </c>
      <c r="K4" s="54">
        <v>1.06</v>
      </c>
      <c r="L4" s="83"/>
      <c r="M4" s="96"/>
      <c r="N4" s="96">
        <f>C4+E4+G4+I4+K4+M4</f>
        <v>1.3900000000000001</v>
      </c>
    </row>
    <row r="5" spans="1:14" x14ac:dyDescent="0.25">
      <c r="A5" s="24"/>
      <c r="B5" s="99" t="s">
        <v>53</v>
      </c>
      <c r="C5" s="33"/>
      <c r="D5" s="99"/>
      <c r="E5" s="33"/>
      <c r="F5" s="99" t="s">
        <v>53</v>
      </c>
      <c r="G5" s="26"/>
      <c r="H5" s="99"/>
      <c r="I5" s="26"/>
      <c r="J5" s="33" t="s">
        <v>53</v>
      </c>
      <c r="K5" s="26"/>
      <c r="L5" s="33"/>
      <c r="M5" s="26"/>
      <c r="N5" s="26"/>
    </row>
    <row r="6" spans="1:14" x14ac:dyDescent="0.25">
      <c r="A6" s="28">
        <v>8</v>
      </c>
      <c r="B6" s="81" t="s">
        <v>52</v>
      </c>
      <c r="C6" s="31">
        <v>0.33</v>
      </c>
      <c r="D6" s="81"/>
      <c r="E6" s="31"/>
      <c r="F6" s="81" t="s">
        <v>6</v>
      </c>
      <c r="G6" s="29">
        <v>1.19</v>
      </c>
      <c r="H6" s="81"/>
      <c r="I6" s="29"/>
      <c r="J6" s="31" t="s">
        <v>7</v>
      </c>
      <c r="K6" s="29">
        <v>0.33</v>
      </c>
      <c r="L6" s="31"/>
      <c r="M6" s="29"/>
      <c r="N6" s="29">
        <f>C6+E6+G6+I6+K6+M6</f>
        <v>1.85</v>
      </c>
    </row>
    <row r="7" spans="1:14" ht="24.75" x14ac:dyDescent="0.25">
      <c r="A7" s="24"/>
      <c r="B7" s="99" t="s">
        <v>54</v>
      </c>
      <c r="C7" s="26"/>
      <c r="D7" s="99"/>
      <c r="E7" s="33"/>
      <c r="F7" s="99" t="s">
        <v>54</v>
      </c>
      <c r="G7" s="33"/>
      <c r="H7" s="99"/>
      <c r="I7" s="33"/>
      <c r="J7" s="99" t="s">
        <v>54</v>
      </c>
      <c r="K7" s="33"/>
      <c r="L7" s="33"/>
      <c r="M7" s="26"/>
      <c r="N7" s="26"/>
    </row>
    <row r="8" spans="1:14" x14ac:dyDescent="0.25">
      <c r="A8" s="86">
        <v>9.6199999999999992</v>
      </c>
      <c r="B8" s="98" t="s">
        <v>7</v>
      </c>
      <c r="C8" s="77">
        <v>0.36</v>
      </c>
      <c r="D8" s="98"/>
      <c r="E8" s="78"/>
      <c r="F8" s="98" t="s">
        <v>6</v>
      </c>
      <c r="G8" s="77">
        <v>1.5</v>
      </c>
      <c r="H8" s="98"/>
      <c r="I8" s="78"/>
      <c r="J8" s="98" t="s">
        <v>7</v>
      </c>
      <c r="K8" s="78">
        <v>0.36</v>
      </c>
      <c r="L8" s="78"/>
      <c r="M8" s="77"/>
      <c r="N8" s="100">
        <f>C8+G8+K8</f>
        <v>2.2199999999999998</v>
      </c>
    </row>
    <row r="9" spans="1:14" x14ac:dyDescent="0.25">
      <c r="A9" s="101">
        <f>SUM(A3:A8)</f>
        <v>23.63</v>
      </c>
      <c r="B9" s="102" t="s">
        <v>14</v>
      </c>
      <c r="C9" s="103">
        <f>SUM(C3:C8)</f>
        <v>0.69</v>
      </c>
      <c r="D9" s="104"/>
      <c r="E9" s="103">
        <f>SUM(E3:E8)</f>
        <v>0.33</v>
      </c>
      <c r="F9" s="105"/>
      <c r="G9" s="103">
        <f>SUM(G3:G8)</f>
        <v>2.69</v>
      </c>
      <c r="H9" s="102"/>
      <c r="I9" s="103">
        <f>SUM(I3:I8)</f>
        <v>0</v>
      </c>
      <c r="J9" s="106"/>
      <c r="K9" s="103">
        <f>SUM(K3:K8)</f>
        <v>1.75</v>
      </c>
      <c r="L9" s="104"/>
      <c r="M9" s="107">
        <f>SUM(M3:M8)</f>
        <v>0</v>
      </c>
      <c r="N9" s="103">
        <f>SUM(N3:N8)</f>
        <v>5.46</v>
      </c>
    </row>
    <row r="10" spans="1:14" x14ac:dyDescent="0.25">
      <c r="A10" s="72"/>
      <c r="B10" s="108"/>
      <c r="C10" s="108"/>
      <c r="D10" s="19"/>
      <c r="E10" s="109"/>
      <c r="F10" s="110"/>
      <c r="G10" s="19"/>
      <c r="H10" s="19"/>
      <c r="I10" s="19"/>
      <c r="J10" s="72"/>
      <c r="K10" s="19"/>
      <c r="L10" s="19"/>
      <c r="M10" s="19"/>
      <c r="N10" s="19"/>
    </row>
    <row r="11" spans="1:14" x14ac:dyDescent="0.25">
      <c r="A11" s="72"/>
      <c r="B11" s="19"/>
      <c r="C11" s="108"/>
      <c r="D11" s="19"/>
      <c r="E11" s="118"/>
      <c r="F11" s="118"/>
      <c r="G11" s="19"/>
      <c r="H11" s="19"/>
      <c r="I11" s="19"/>
      <c r="J11" s="72"/>
      <c r="K11" s="19"/>
      <c r="L11" s="19"/>
      <c r="M11" s="19"/>
      <c r="N11" s="19"/>
    </row>
    <row r="12" spans="1:14" x14ac:dyDescent="0.25">
      <c r="A12" s="19"/>
      <c r="B12" s="19"/>
      <c r="C12" s="19"/>
      <c r="D12" s="111" t="s">
        <v>55</v>
      </c>
      <c r="E12" s="19"/>
      <c r="F12" s="19"/>
      <c r="G12" s="19"/>
      <c r="H12" s="112"/>
      <c r="I12" s="113"/>
      <c r="J12" s="112"/>
      <c r="K12" s="112"/>
      <c r="L12" s="112"/>
      <c r="M12" s="112"/>
      <c r="N12" s="112"/>
    </row>
  </sheetData>
  <mergeCells count="1">
    <mergeCell ref="E11:F11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activeCell="C26" sqref="C26"/>
    </sheetView>
  </sheetViews>
  <sheetFormatPr baseColWidth="10" defaultRowHeight="15" x14ac:dyDescent="0.25"/>
  <cols>
    <col min="1" max="1" width="9" customWidth="1"/>
    <col min="3" max="3" width="7.85546875" customWidth="1"/>
    <col min="5" max="5" width="4.5703125" customWidth="1"/>
    <col min="7" max="7" width="6.7109375" customWidth="1"/>
    <col min="9" max="9" width="5.7109375" customWidth="1"/>
    <col min="11" max="11" width="6.140625" customWidth="1"/>
    <col min="12" max="12" width="7.140625" customWidth="1"/>
    <col min="13" max="13" width="3.28515625" customWidth="1"/>
    <col min="14" max="14" width="7.85546875" customWidth="1"/>
  </cols>
  <sheetData>
    <row r="1" spans="1:14" x14ac:dyDescent="0.25">
      <c r="A1" s="18"/>
      <c r="B1" s="19" t="s">
        <v>9</v>
      </c>
      <c r="C1" s="18"/>
      <c r="D1" s="18"/>
      <c r="E1" s="18"/>
      <c r="F1" s="20"/>
      <c r="G1" s="18"/>
      <c r="H1" s="18"/>
      <c r="I1" s="18"/>
      <c r="J1" s="18"/>
      <c r="K1" s="18"/>
      <c r="L1" s="18"/>
      <c r="M1" s="18"/>
      <c r="N1" s="18"/>
    </row>
    <row r="2" spans="1:14" x14ac:dyDescent="0.25">
      <c r="A2" s="18"/>
      <c r="B2" s="19"/>
      <c r="C2" s="18"/>
      <c r="D2" s="18"/>
      <c r="E2" s="18"/>
      <c r="F2" s="20"/>
      <c r="G2" s="18"/>
      <c r="H2" s="18"/>
      <c r="I2" s="18"/>
      <c r="J2" s="18"/>
      <c r="K2" s="18"/>
      <c r="L2" s="18"/>
      <c r="M2" s="18"/>
      <c r="N2" s="18"/>
    </row>
    <row r="3" spans="1:14" x14ac:dyDescent="0.25">
      <c r="A3" s="21" t="s">
        <v>10</v>
      </c>
      <c r="B3" s="22" t="s">
        <v>0</v>
      </c>
      <c r="C3" s="21" t="s">
        <v>11</v>
      </c>
      <c r="D3" s="21" t="s">
        <v>1</v>
      </c>
      <c r="E3" s="21" t="s">
        <v>12</v>
      </c>
      <c r="F3" s="23" t="s">
        <v>2</v>
      </c>
      <c r="G3" s="21" t="s">
        <v>12</v>
      </c>
      <c r="H3" s="21" t="s">
        <v>3</v>
      </c>
      <c r="I3" s="21" t="s">
        <v>12</v>
      </c>
      <c r="J3" s="21" t="s">
        <v>4</v>
      </c>
      <c r="K3" s="21" t="s">
        <v>12</v>
      </c>
      <c r="L3" s="21" t="s">
        <v>13</v>
      </c>
      <c r="M3" s="21" t="s">
        <v>12</v>
      </c>
      <c r="N3" s="21" t="s">
        <v>14</v>
      </c>
    </row>
    <row r="4" spans="1:14" x14ac:dyDescent="0.25">
      <c r="A4" s="24"/>
      <c r="B4" s="87" t="s">
        <v>42</v>
      </c>
      <c r="C4" s="26"/>
      <c r="D4" s="26"/>
      <c r="E4" s="33"/>
      <c r="F4" s="33"/>
      <c r="G4" s="33"/>
      <c r="H4" s="26"/>
      <c r="I4" s="26"/>
      <c r="J4" s="26"/>
      <c r="K4" s="26"/>
      <c r="L4" s="26"/>
      <c r="M4" s="26"/>
      <c r="N4" s="26"/>
    </row>
    <row r="5" spans="1:14" x14ac:dyDescent="0.25">
      <c r="A5" s="28">
        <v>6</v>
      </c>
      <c r="B5" s="76" t="s">
        <v>7</v>
      </c>
      <c r="C5" s="29">
        <v>0.25</v>
      </c>
      <c r="D5" s="31"/>
      <c r="E5" s="31"/>
      <c r="F5" s="31"/>
      <c r="G5" s="29"/>
      <c r="H5" s="29"/>
      <c r="I5" s="29"/>
      <c r="J5" s="29"/>
      <c r="K5" s="29"/>
      <c r="L5" s="31"/>
      <c r="M5" s="29"/>
      <c r="N5" s="29"/>
    </row>
    <row r="6" spans="1:14" x14ac:dyDescent="0.25">
      <c r="A6" s="24"/>
      <c r="B6" s="75" t="s">
        <v>23</v>
      </c>
      <c r="C6" s="77"/>
      <c r="D6" s="78"/>
      <c r="E6" s="78"/>
      <c r="F6" s="27"/>
      <c r="G6" s="77"/>
      <c r="H6" s="27"/>
      <c r="I6" s="77"/>
      <c r="J6" s="78"/>
      <c r="K6" s="26"/>
      <c r="L6" s="26"/>
      <c r="M6" s="26"/>
      <c r="N6" s="26"/>
    </row>
    <row r="7" spans="1:14" x14ac:dyDescent="0.25">
      <c r="A7" s="28">
        <v>5</v>
      </c>
      <c r="B7" s="76" t="s">
        <v>7</v>
      </c>
      <c r="C7" s="29">
        <v>0.4</v>
      </c>
      <c r="D7" s="31"/>
      <c r="E7" s="31"/>
      <c r="F7" s="31"/>
      <c r="G7" s="29"/>
      <c r="H7" s="29"/>
      <c r="I7" s="29"/>
      <c r="J7" s="31"/>
      <c r="K7" s="29"/>
      <c r="L7" s="31"/>
      <c r="M7" s="29"/>
      <c r="N7" s="29"/>
    </row>
    <row r="8" spans="1:14" x14ac:dyDescent="0.25">
      <c r="A8" s="24"/>
      <c r="B8" s="75" t="s">
        <v>43</v>
      </c>
      <c r="C8" s="77"/>
      <c r="D8" s="27"/>
      <c r="E8" s="78"/>
      <c r="F8" s="27"/>
      <c r="G8" s="77"/>
      <c r="H8" s="27"/>
      <c r="I8" s="77"/>
      <c r="J8" s="27"/>
      <c r="K8" s="26"/>
      <c r="L8" s="26"/>
      <c r="M8" s="26"/>
      <c r="N8" s="26"/>
    </row>
    <row r="9" spans="1:14" x14ac:dyDescent="0.25">
      <c r="A9" s="28">
        <v>16</v>
      </c>
      <c r="B9" s="88" t="s">
        <v>44</v>
      </c>
      <c r="C9" s="29">
        <v>0.5</v>
      </c>
      <c r="D9" s="81"/>
      <c r="E9" s="31"/>
      <c r="F9" s="81"/>
      <c r="G9" s="29"/>
      <c r="H9" s="81"/>
      <c r="I9" s="29"/>
      <c r="J9" s="81"/>
      <c r="K9" s="29"/>
      <c r="L9" s="31"/>
      <c r="M9" s="29"/>
      <c r="N9" s="29"/>
    </row>
    <row r="10" spans="1:14" x14ac:dyDescent="0.25">
      <c r="A10" s="24"/>
      <c r="B10" s="75" t="s">
        <v>45</v>
      </c>
      <c r="C10" s="77"/>
      <c r="D10" s="27"/>
      <c r="E10" s="78"/>
      <c r="F10" s="27"/>
      <c r="G10" s="77"/>
      <c r="H10" s="27"/>
      <c r="I10" s="77"/>
      <c r="J10" s="27"/>
      <c r="K10" s="26"/>
      <c r="L10" s="26"/>
      <c r="M10" s="26"/>
      <c r="N10" s="26"/>
    </row>
    <row r="11" spans="1:14" x14ac:dyDescent="0.25">
      <c r="A11" s="28">
        <v>16</v>
      </c>
      <c r="B11" s="88" t="s">
        <v>7</v>
      </c>
      <c r="C11" s="29">
        <v>0.33</v>
      </c>
      <c r="D11" s="81"/>
      <c r="E11" s="31"/>
      <c r="F11" s="81"/>
      <c r="G11" s="29"/>
      <c r="H11" s="81"/>
      <c r="I11" s="29"/>
      <c r="J11" s="81"/>
      <c r="K11" s="29"/>
      <c r="L11" s="31"/>
      <c r="M11" s="29"/>
      <c r="N11" s="29"/>
    </row>
    <row r="12" spans="1:14" x14ac:dyDescent="0.25">
      <c r="A12" s="24"/>
      <c r="B12" s="27" t="s">
        <v>46</v>
      </c>
      <c r="C12" s="77"/>
      <c r="D12" s="27"/>
      <c r="E12" s="78"/>
      <c r="F12" s="27"/>
      <c r="G12" s="78"/>
      <c r="H12" s="27"/>
      <c r="I12" s="78"/>
      <c r="J12" s="27"/>
      <c r="K12" s="78"/>
      <c r="L12" s="26"/>
      <c r="M12" s="26"/>
      <c r="N12" s="26"/>
    </row>
    <row r="13" spans="1:14" x14ac:dyDescent="0.25">
      <c r="A13" s="28">
        <v>10.3</v>
      </c>
      <c r="B13" s="81" t="s">
        <v>7</v>
      </c>
      <c r="C13" s="29">
        <v>0.21</v>
      </c>
      <c r="D13" s="81"/>
      <c r="E13" s="31"/>
      <c r="F13" s="81"/>
      <c r="G13" s="31"/>
      <c r="H13" s="81"/>
      <c r="I13" s="31"/>
      <c r="J13" s="81"/>
      <c r="K13" s="31"/>
      <c r="L13" s="31"/>
      <c r="M13" s="29"/>
      <c r="N13" s="29"/>
    </row>
    <row r="14" spans="1:14" x14ac:dyDescent="0.25">
      <c r="A14" s="24"/>
      <c r="B14" s="75" t="s">
        <v>47</v>
      </c>
      <c r="C14" s="26"/>
      <c r="D14" s="27"/>
      <c r="E14" s="26"/>
      <c r="F14" s="27"/>
      <c r="G14" s="26"/>
      <c r="H14" s="27"/>
      <c r="I14" s="33"/>
      <c r="J14" s="27"/>
      <c r="K14" s="26"/>
      <c r="L14" s="26"/>
      <c r="M14" s="26"/>
      <c r="N14" s="26"/>
    </row>
    <row r="15" spans="1:14" x14ac:dyDescent="0.25">
      <c r="A15" s="28">
        <v>13</v>
      </c>
      <c r="B15" s="82" t="s">
        <v>7</v>
      </c>
      <c r="C15" s="29">
        <v>0.33</v>
      </c>
      <c r="D15" s="29"/>
      <c r="E15" s="30"/>
      <c r="F15" s="31"/>
      <c r="G15" s="29"/>
      <c r="H15" s="29"/>
      <c r="I15" s="29"/>
      <c r="J15" s="29"/>
      <c r="K15" s="29"/>
      <c r="L15" s="29"/>
      <c r="M15" s="29"/>
      <c r="N15" s="29"/>
    </row>
    <row r="16" spans="1:14" x14ac:dyDescent="0.25">
      <c r="A16" s="24"/>
      <c r="B16" s="75" t="s">
        <v>48</v>
      </c>
      <c r="C16" s="77"/>
      <c r="D16" s="75"/>
      <c r="E16" s="77"/>
      <c r="F16" s="78"/>
      <c r="G16" s="77"/>
      <c r="H16" s="27"/>
      <c r="I16" s="77"/>
      <c r="J16" s="75"/>
      <c r="K16" s="26"/>
      <c r="L16" s="75"/>
      <c r="M16" s="26"/>
      <c r="N16" s="26"/>
    </row>
    <row r="17" spans="1:14" x14ac:dyDescent="0.25">
      <c r="A17" s="28">
        <v>7</v>
      </c>
      <c r="B17" s="89" t="s">
        <v>7</v>
      </c>
      <c r="C17" s="29">
        <v>0.33</v>
      </c>
      <c r="D17" s="89"/>
      <c r="E17" s="29"/>
      <c r="F17" s="31"/>
      <c r="G17" s="29"/>
      <c r="H17" s="29"/>
      <c r="I17" s="29"/>
      <c r="J17" s="31"/>
      <c r="K17" s="29"/>
      <c r="L17" s="31"/>
      <c r="M17" s="29"/>
      <c r="N17" s="29"/>
    </row>
    <row r="18" spans="1:14" x14ac:dyDescent="0.25">
      <c r="A18" s="38">
        <f>SUM(A4:A17)</f>
        <v>73.3</v>
      </c>
      <c r="B18" s="39" t="s">
        <v>14</v>
      </c>
      <c r="C18" s="28">
        <f>SUM(C4:C17)</f>
        <v>2.35</v>
      </c>
      <c r="D18" s="40"/>
      <c r="E18" s="28">
        <f>SUM(E4:E17)</f>
        <v>0</v>
      </c>
      <c r="F18" s="41"/>
      <c r="G18" s="28">
        <f>SUM(G4:G17)</f>
        <v>0</v>
      </c>
      <c r="H18" s="28"/>
      <c r="I18" s="28">
        <f>SUM(I4:I17)</f>
        <v>0</v>
      </c>
      <c r="J18" s="28"/>
      <c r="K18" s="28">
        <f>SUM(K4:K17)</f>
        <v>0</v>
      </c>
      <c r="L18" s="40"/>
      <c r="M18" s="40">
        <f>SUM(M4:M15)</f>
        <v>0</v>
      </c>
      <c r="N18" s="70">
        <f>SUM(N4:N17)</f>
        <v>0</v>
      </c>
    </row>
    <row r="19" spans="1:14" x14ac:dyDescent="0.25">
      <c r="A19" s="18"/>
      <c r="B19" s="19"/>
      <c r="C19" s="18"/>
      <c r="D19" s="18"/>
      <c r="E19" s="18"/>
      <c r="F19" s="20"/>
      <c r="G19" s="18"/>
      <c r="H19" s="18"/>
      <c r="I19" s="18"/>
      <c r="J19" s="44"/>
      <c r="K19" s="18"/>
      <c r="L19" s="18"/>
      <c r="M19" s="18"/>
      <c r="N19" s="18"/>
    </row>
    <row r="20" spans="1:14" x14ac:dyDescent="0.25">
      <c r="A20" s="18"/>
      <c r="B20" s="19"/>
      <c r="C20" s="18"/>
      <c r="D20" s="18"/>
      <c r="E20" s="18"/>
      <c r="F20" s="20"/>
      <c r="G20" s="18"/>
      <c r="H20" s="18"/>
      <c r="I20" s="18"/>
      <c r="J20" s="44"/>
      <c r="K20" s="47"/>
      <c r="L20" s="47"/>
      <c r="M20" s="47"/>
      <c r="N20" s="18"/>
    </row>
    <row r="21" spans="1:14" x14ac:dyDescent="0.25">
      <c r="A21" s="18"/>
      <c r="B21" s="19"/>
      <c r="C21" s="18"/>
      <c r="D21" s="18"/>
      <c r="E21" s="18"/>
      <c r="F21" s="79" t="s">
        <v>49</v>
      </c>
      <c r="G21" s="18"/>
      <c r="H21" s="18"/>
      <c r="I21" s="49"/>
      <c r="J21" s="18"/>
      <c r="K21" s="18"/>
      <c r="L21" s="18"/>
      <c r="M21" s="18"/>
      <c r="N21" s="18"/>
    </row>
    <row r="22" spans="1:14" x14ac:dyDescent="0.25">
      <c r="A22" s="18"/>
      <c r="B22" s="19"/>
      <c r="C22" s="18"/>
      <c r="D22" s="18"/>
      <c r="E22" s="51"/>
      <c r="F22" s="19"/>
      <c r="G22" s="18"/>
      <c r="H22" s="18"/>
      <c r="I22" s="18"/>
      <c r="J22" s="18"/>
      <c r="K22" s="18"/>
      <c r="L22" s="18"/>
      <c r="M22" s="18"/>
      <c r="N22" s="18"/>
    </row>
  </sheetData>
  <pageMargins left="0.25" right="0.25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F14" sqref="F14"/>
    </sheetView>
  </sheetViews>
  <sheetFormatPr baseColWidth="10" defaultRowHeight="15" x14ac:dyDescent="0.25"/>
  <cols>
    <col min="3" max="3" width="6.5703125" customWidth="1"/>
    <col min="5" max="5" width="5.42578125" customWidth="1"/>
    <col min="7" max="7" width="4.85546875" customWidth="1"/>
    <col min="9" max="9" width="5.42578125" customWidth="1"/>
    <col min="11" max="11" width="5.140625" customWidth="1"/>
    <col min="12" max="12" width="6.140625" customWidth="1"/>
    <col min="13" max="13" width="7.42578125" customWidth="1"/>
    <col min="14" max="14" width="6.5703125" customWidth="1"/>
  </cols>
  <sheetData>
    <row r="1" spans="1:14" x14ac:dyDescent="0.25">
      <c r="A1" s="18"/>
      <c r="B1" s="19" t="s">
        <v>9</v>
      </c>
      <c r="C1" s="18"/>
      <c r="D1" s="18"/>
      <c r="E1" s="18"/>
      <c r="F1" s="20"/>
      <c r="G1" s="18"/>
      <c r="H1" s="18"/>
      <c r="I1" s="18"/>
      <c r="J1" s="18"/>
      <c r="K1" s="18"/>
      <c r="L1" s="18"/>
      <c r="M1" s="18"/>
      <c r="N1" s="18"/>
    </row>
    <row r="2" spans="1:14" x14ac:dyDescent="0.25">
      <c r="A2" s="18"/>
      <c r="B2" s="19"/>
      <c r="C2" s="18"/>
      <c r="D2" s="18"/>
      <c r="E2" s="18"/>
      <c r="F2" s="20"/>
      <c r="G2" s="18"/>
      <c r="H2" s="18"/>
      <c r="I2" s="18"/>
      <c r="J2" s="18"/>
      <c r="K2" s="18"/>
      <c r="L2" s="18"/>
      <c r="M2" s="18"/>
      <c r="N2" s="18"/>
    </row>
    <row r="3" spans="1:14" x14ac:dyDescent="0.25">
      <c r="A3" s="21" t="s">
        <v>10</v>
      </c>
      <c r="B3" s="22" t="s">
        <v>0</v>
      </c>
      <c r="C3" s="21" t="s">
        <v>11</v>
      </c>
      <c r="D3" s="21" t="s">
        <v>1</v>
      </c>
      <c r="E3" s="21" t="s">
        <v>12</v>
      </c>
      <c r="F3" s="23" t="s">
        <v>2</v>
      </c>
      <c r="G3" s="21" t="s">
        <v>12</v>
      </c>
      <c r="H3" s="21" t="s">
        <v>3</v>
      </c>
      <c r="I3" s="21" t="s">
        <v>12</v>
      </c>
      <c r="J3" s="21" t="s">
        <v>4</v>
      </c>
      <c r="K3" s="21" t="s">
        <v>12</v>
      </c>
      <c r="L3" s="21" t="s">
        <v>13</v>
      </c>
      <c r="M3" s="21" t="s">
        <v>12</v>
      </c>
      <c r="N3" s="21" t="s">
        <v>14</v>
      </c>
    </row>
    <row r="4" spans="1:14" ht="24.75" x14ac:dyDescent="0.25">
      <c r="A4" s="24"/>
      <c r="B4" s="75"/>
      <c r="C4" s="26"/>
      <c r="D4" s="27"/>
      <c r="E4" s="26"/>
      <c r="F4" s="27" t="s">
        <v>41</v>
      </c>
      <c r="G4" s="26"/>
      <c r="H4" s="27"/>
      <c r="I4" s="26"/>
      <c r="J4" s="27"/>
      <c r="K4" s="26"/>
      <c r="L4" s="27"/>
      <c r="M4" s="26"/>
      <c r="N4" s="26"/>
    </row>
    <row r="5" spans="1:14" x14ac:dyDescent="0.25">
      <c r="A5" s="28">
        <v>4.74</v>
      </c>
      <c r="B5" s="82"/>
      <c r="C5" s="29"/>
      <c r="D5" s="29"/>
      <c r="E5" s="30"/>
      <c r="F5" s="31"/>
      <c r="G5" s="29">
        <v>1.0900000000000001</v>
      </c>
      <c r="H5" s="31"/>
      <c r="I5" s="29"/>
      <c r="J5" s="29"/>
      <c r="K5" s="30"/>
      <c r="L5" s="29"/>
      <c r="M5" s="29"/>
      <c r="N5" s="29">
        <f>C5+E5+G5+I5+K5</f>
        <v>1.0900000000000001</v>
      </c>
    </row>
    <row r="6" spans="1:14" x14ac:dyDescent="0.25">
      <c r="A6" s="38"/>
      <c r="B6" s="54"/>
      <c r="C6" s="77"/>
      <c r="D6" s="77"/>
      <c r="F6" s="78"/>
      <c r="G6" s="77"/>
      <c r="H6" s="77"/>
      <c r="I6" s="77"/>
      <c r="J6" s="77"/>
      <c r="K6" s="77"/>
      <c r="L6" s="77"/>
      <c r="M6" s="77"/>
      <c r="N6" s="29"/>
    </row>
    <row r="7" spans="1:14" x14ac:dyDescent="0.25">
      <c r="A7" s="38">
        <f>SUM(A4:A6)</f>
        <v>4.74</v>
      </c>
      <c r="B7" s="39" t="s">
        <v>14</v>
      </c>
      <c r="C7" s="28">
        <f>SUM(C4:C6)</f>
        <v>0</v>
      </c>
      <c r="D7" s="40"/>
      <c r="E7" s="40">
        <f>SUM(E4:E6)</f>
        <v>0</v>
      </c>
      <c r="F7" s="41"/>
      <c r="G7" s="28">
        <f>SUM(G4:G6)</f>
        <v>1.0900000000000001</v>
      </c>
      <c r="H7" s="28"/>
      <c r="I7" s="28">
        <f>SUM(I4:I6)</f>
        <v>0</v>
      </c>
      <c r="J7" s="28"/>
      <c r="K7" s="40">
        <f>SUM(K4:K6)</f>
        <v>0</v>
      </c>
      <c r="L7" s="40"/>
      <c r="M7" s="40">
        <f>SUM(M4:M6)</f>
        <v>0</v>
      </c>
      <c r="N7" s="70">
        <f>SUM(N4:N6)</f>
        <v>1.0900000000000001</v>
      </c>
    </row>
    <row r="8" spans="1:14" x14ac:dyDescent="0.25">
      <c r="A8" s="18"/>
      <c r="B8" s="19"/>
      <c r="C8" s="18"/>
      <c r="D8" s="18"/>
      <c r="E8" s="18"/>
      <c r="F8" s="20"/>
      <c r="G8" s="18"/>
      <c r="H8" s="18"/>
      <c r="I8" s="18"/>
      <c r="J8" s="44"/>
      <c r="K8" s="18"/>
      <c r="L8" s="18"/>
      <c r="M8" s="18"/>
      <c r="N8" s="18"/>
    </row>
    <row r="9" spans="1:14" x14ac:dyDescent="0.25">
      <c r="A9" s="18"/>
      <c r="B9" s="19"/>
      <c r="C9" s="18"/>
      <c r="D9" s="18"/>
      <c r="E9" s="18"/>
      <c r="F9" s="20"/>
      <c r="G9" s="18"/>
      <c r="H9" s="18"/>
      <c r="I9" s="18"/>
      <c r="J9" s="44"/>
      <c r="K9" s="47"/>
      <c r="L9" s="47"/>
      <c r="M9" s="47"/>
      <c r="N9" s="18"/>
    </row>
    <row r="10" spans="1:14" x14ac:dyDescent="0.25">
      <c r="A10" s="18"/>
      <c r="B10" s="19"/>
      <c r="C10" s="18"/>
      <c r="D10" s="18"/>
      <c r="E10" s="18"/>
      <c r="F10" s="20"/>
      <c r="G10" s="18"/>
      <c r="H10" s="18"/>
      <c r="I10" s="49"/>
      <c r="J10" s="18"/>
      <c r="K10" s="18"/>
      <c r="L10" s="18"/>
      <c r="M10" s="18"/>
      <c r="N10" s="18"/>
    </row>
    <row r="11" spans="1:14" x14ac:dyDescent="0.25">
      <c r="A11" s="18"/>
      <c r="B11" s="19"/>
      <c r="C11" s="18"/>
      <c r="D11" s="18"/>
      <c r="E11" s="51"/>
      <c r="F11" s="79"/>
      <c r="G11" s="18"/>
      <c r="H11" s="18"/>
      <c r="I11" s="18"/>
      <c r="J11" s="18"/>
      <c r="K11" s="18"/>
      <c r="L11" s="18"/>
      <c r="M11" s="18"/>
      <c r="N11" s="18"/>
    </row>
    <row r="12" spans="1:14" x14ac:dyDescent="0.25">
      <c r="A12" s="18"/>
      <c r="B12" s="19"/>
      <c r="C12" s="18"/>
      <c r="D12" s="18"/>
      <c r="E12" s="18"/>
      <c r="F12" s="20"/>
      <c r="G12" s="18"/>
      <c r="H12" s="18"/>
      <c r="I12" s="18"/>
      <c r="J12" s="18"/>
      <c r="K12" s="18"/>
      <c r="L12" s="18"/>
      <c r="M12" s="18"/>
      <c r="N12" s="18"/>
    </row>
  </sheetData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sqref="A1:N17"/>
    </sheetView>
  </sheetViews>
  <sheetFormatPr baseColWidth="10" defaultRowHeight="15" x14ac:dyDescent="0.25"/>
  <cols>
    <col min="3" max="3" width="6.5703125" customWidth="1"/>
    <col min="4" max="4" width="13.42578125" customWidth="1"/>
    <col min="5" max="5" width="6" customWidth="1"/>
    <col min="7" max="7" width="5" customWidth="1"/>
    <col min="9" max="9" width="6.7109375" customWidth="1"/>
    <col min="11" max="11" width="5.7109375" customWidth="1"/>
    <col min="12" max="12" width="13.7109375" customWidth="1"/>
    <col min="13" max="13" width="6.28515625" customWidth="1"/>
    <col min="14" max="14" width="7.5703125" customWidth="1"/>
  </cols>
  <sheetData>
    <row r="1" spans="1:14" x14ac:dyDescent="0.25">
      <c r="A1" s="18"/>
      <c r="B1" s="19" t="s">
        <v>9</v>
      </c>
      <c r="C1" s="18"/>
      <c r="D1" s="18"/>
      <c r="E1" s="18"/>
      <c r="F1" s="20"/>
      <c r="G1" s="18"/>
      <c r="H1" s="18"/>
      <c r="I1" s="18"/>
      <c r="J1" s="18"/>
      <c r="K1" s="18"/>
      <c r="L1" s="18"/>
      <c r="M1" s="18"/>
      <c r="N1" s="18"/>
    </row>
    <row r="2" spans="1:14" x14ac:dyDescent="0.25">
      <c r="A2" s="18"/>
      <c r="B2" s="19"/>
      <c r="C2" s="18"/>
      <c r="D2" s="18"/>
      <c r="E2" s="18"/>
      <c r="F2" s="20"/>
      <c r="G2" s="18"/>
      <c r="H2" s="18"/>
      <c r="I2" s="18"/>
      <c r="J2" s="18"/>
      <c r="K2" s="18"/>
      <c r="L2" s="18"/>
      <c r="M2" s="18"/>
      <c r="N2" s="18"/>
    </row>
    <row r="3" spans="1:14" x14ac:dyDescent="0.25">
      <c r="A3" s="21" t="s">
        <v>10</v>
      </c>
      <c r="B3" s="22" t="s">
        <v>0</v>
      </c>
      <c r="C3" s="21" t="s">
        <v>11</v>
      </c>
      <c r="D3" s="21" t="s">
        <v>1</v>
      </c>
      <c r="E3" s="21" t="s">
        <v>12</v>
      </c>
      <c r="F3" s="23" t="s">
        <v>2</v>
      </c>
      <c r="G3" s="21" t="s">
        <v>12</v>
      </c>
      <c r="H3" s="21" t="s">
        <v>3</v>
      </c>
      <c r="I3" s="21" t="s">
        <v>12</v>
      </c>
      <c r="J3" s="21" t="s">
        <v>4</v>
      </c>
      <c r="K3" s="21" t="s">
        <v>12</v>
      </c>
      <c r="L3" s="21" t="s">
        <v>13</v>
      </c>
      <c r="M3" s="21" t="s">
        <v>12</v>
      </c>
      <c r="N3" s="21" t="s">
        <v>14</v>
      </c>
    </row>
    <row r="4" spans="1:14" ht="24.75" x14ac:dyDescent="0.25">
      <c r="A4" s="24"/>
      <c r="B4" s="75"/>
      <c r="C4" s="26"/>
      <c r="D4" s="27"/>
      <c r="E4" s="26"/>
      <c r="F4" s="27"/>
      <c r="G4" s="26"/>
      <c r="H4" s="27" t="s">
        <v>35</v>
      </c>
      <c r="I4" s="26"/>
      <c r="J4" s="27"/>
      <c r="K4" s="26"/>
      <c r="L4" s="27"/>
      <c r="M4" s="26"/>
      <c r="N4" s="26"/>
    </row>
    <row r="5" spans="1:14" ht="24.75" x14ac:dyDescent="0.25">
      <c r="A5" s="28">
        <v>2.58</v>
      </c>
      <c r="B5" s="82"/>
      <c r="C5" s="29"/>
      <c r="D5" s="29"/>
      <c r="E5" s="30"/>
      <c r="F5" s="31"/>
      <c r="G5" s="29"/>
      <c r="H5" s="31" t="s">
        <v>36</v>
      </c>
      <c r="I5" s="29">
        <v>0.59</v>
      </c>
      <c r="J5" s="29"/>
      <c r="K5" s="30"/>
      <c r="L5" s="29"/>
      <c r="M5" s="29"/>
      <c r="N5" s="29">
        <f>C5+E5+G5+I5+K5</f>
        <v>0.59</v>
      </c>
    </row>
    <row r="6" spans="1:14" ht="36.75" x14ac:dyDescent="0.25">
      <c r="A6" s="24"/>
      <c r="B6" s="19"/>
      <c r="C6" s="26"/>
      <c r="D6" s="27" t="s">
        <v>37</v>
      </c>
      <c r="E6" s="33"/>
      <c r="F6" s="33"/>
      <c r="G6" s="33"/>
      <c r="H6" s="27"/>
      <c r="I6" s="26"/>
      <c r="J6" s="27" t="s">
        <v>37</v>
      </c>
      <c r="K6" s="33"/>
      <c r="L6" s="26"/>
      <c r="M6" s="33"/>
      <c r="N6" s="26">
        <f t="shared" ref="N6:N7" si="0">C6+E6+G6+I6+K6+M6</f>
        <v>0</v>
      </c>
    </row>
    <row r="7" spans="1:14" x14ac:dyDescent="0.25">
      <c r="A7" s="28">
        <v>5.32</v>
      </c>
      <c r="B7" s="82"/>
      <c r="C7" s="29"/>
      <c r="D7" s="31" t="s">
        <v>6</v>
      </c>
      <c r="E7" s="31">
        <v>0.97</v>
      </c>
      <c r="F7" s="31"/>
      <c r="G7" s="31"/>
      <c r="H7" s="31"/>
      <c r="I7" s="29"/>
      <c r="J7" s="31" t="s">
        <v>7</v>
      </c>
      <c r="K7" s="31">
        <v>0.25</v>
      </c>
      <c r="L7" s="31"/>
      <c r="M7" s="31"/>
      <c r="N7" s="29">
        <f t="shared" si="0"/>
        <v>1.22</v>
      </c>
    </row>
    <row r="8" spans="1:14" x14ac:dyDescent="0.25">
      <c r="A8" s="86"/>
      <c r="B8" s="83"/>
      <c r="C8" s="77"/>
      <c r="D8" s="77"/>
      <c r="E8" s="84"/>
      <c r="F8" s="78"/>
      <c r="G8" s="77"/>
      <c r="H8" s="78" t="s">
        <v>38</v>
      </c>
      <c r="I8" s="77"/>
      <c r="J8" s="77"/>
      <c r="K8" s="85"/>
      <c r="L8" s="77"/>
      <c r="M8" s="77"/>
      <c r="N8" s="77"/>
    </row>
    <row r="9" spans="1:14" x14ac:dyDescent="0.25">
      <c r="A9" s="28">
        <v>3.5</v>
      </c>
      <c r="B9" s="82"/>
      <c r="C9" s="29"/>
      <c r="D9" s="29"/>
      <c r="E9" s="30"/>
      <c r="F9" s="31"/>
      <c r="G9" s="29"/>
      <c r="H9" s="31" t="s">
        <v>6</v>
      </c>
      <c r="I9" s="29"/>
      <c r="J9" s="29"/>
      <c r="K9" s="30"/>
      <c r="L9" s="29"/>
      <c r="M9" s="29"/>
      <c r="N9" s="29">
        <v>0.8</v>
      </c>
    </row>
    <row r="10" spans="1:14" x14ac:dyDescent="0.25">
      <c r="A10" s="38"/>
      <c r="B10" s="54"/>
      <c r="C10" s="77"/>
      <c r="D10" s="77"/>
      <c r="F10" s="78"/>
      <c r="G10" s="77"/>
      <c r="H10" s="77"/>
      <c r="I10" s="77"/>
      <c r="J10" s="77"/>
      <c r="K10" s="77"/>
      <c r="L10" s="77"/>
      <c r="M10" s="77"/>
      <c r="N10" s="29">
        <f t="shared" ref="N10" si="1">C10+E10+G10+I10+K10+M10</f>
        <v>0</v>
      </c>
    </row>
    <row r="11" spans="1:14" x14ac:dyDescent="0.25">
      <c r="A11" s="38">
        <f>SUM(A4:A10)</f>
        <v>11.4</v>
      </c>
      <c r="B11" s="39" t="s">
        <v>14</v>
      </c>
      <c r="C11" s="28">
        <f>SUM(C4:C10)</f>
        <v>0</v>
      </c>
      <c r="D11" s="40"/>
      <c r="E11" s="40">
        <f>SUM(E4:E10)</f>
        <v>0.97</v>
      </c>
      <c r="F11" s="41"/>
      <c r="G11" s="28">
        <f>SUM(G4:G10)</f>
        <v>0</v>
      </c>
      <c r="H11" s="28"/>
      <c r="I11" s="28">
        <f>SUM(I4:I10)</f>
        <v>0.59</v>
      </c>
      <c r="J11" s="28"/>
      <c r="K11" s="40">
        <f>SUM(K4:K10)</f>
        <v>0.25</v>
      </c>
      <c r="L11" s="40"/>
      <c r="M11" s="40">
        <f>SUM(M4:M10)</f>
        <v>0</v>
      </c>
      <c r="N11" s="70">
        <f>SUM(N4:N10)</f>
        <v>2.6100000000000003</v>
      </c>
    </row>
    <row r="12" spans="1:14" x14ac:dyDescent="0.25">
      <c r="A12" s="18"/>
      <c r="B12" s="19"/>
      <c r="C12" s="18"/>
      <c r="D12" s="18"/>
      <c r="E12" s="18"/>
      <c r="F12" s="20"/>
      <c r="G12" s="18"/>
      <c r="H12" s="18"/>
      <c r="I12" s="18"/>
      <c r="J12" s="44"/>
      <c r="K12" s="18"/>
      <c r="L12" s="18"/>
      <c r="M12" s="18"/>
      <c r="N12" s="18"/>
    </row>
    <row r="13" spans="1:14" x14ac:dyDescent="0.25">
      <c r="A13" s="18"/>
      <c r="B13" s="19"/>
      <c r="C13" s="18"/>
      <c r="D13" s="18"/>
      <c r="E13" s="18"/>
      <c r="F13" s="20"/>
      <c r="G13" s="18"/>
      <c r="H13" s="18"/>
      <c r="I13" s="18"/>
      <c r="J13" s="44"/>
      <c r="K13" s="47"/>
      <c r="L13" s="47"/>
      <c r="M13" s="47"/>
      <c r="N13" s="18"/>
    </row>
    <row r="14" spans="1:14" x14ac:dyDescent="0.25">
      <c r="A14" s="18"/>
      <c r="B14" s="19"/>
      <c r="C14" s="18"/>
      <c r="D14" s="18" t="s">
        <v>39</v>
      </c>
      <c r="E14" s="18"/>
      <c r="F14" s="20"/>
      <c r="G14" s="18"/>
      <c r="H14" s="18"/>
      <c r="I14" s="49"/>
      <c r="J14" s="18"/>
      <c r="K14" s="18"/>
      <c r="L14" s="18"/>
      <c r="M14" s="18"/>
      <c r="N14" s="18"/>
    </row>
    <row r="15" spans="1:14" x14ac:dyDescent="0.25">
      <c r="A15" s="18"/>
      <c r="B15" s="19"/>
      <c r="C15" s="18"/>
      <c r="D15" s="18"/>
      <c r="E15" s="51"/>
      <c r="F15" s="79"/>
      <c r="G15" s="18"/>
      <c r="H15" s="18"/>
      <c r="I15" s="18"/>
      <c r="J15" s="18"/>
      <c r="K15" s="18"/>
      <c r="L15" s="18"/>
      <c r="M15" s="18"/>
      <c r="N15" s="18"/>
    </row>
    <row r="16" spans="1:14" x14ac:dyDescent="0.25">
      <c r="A16" s="18"/>
      <c r="B16" s="19"/>
      <c r="C16" s="18"/>
      <c r="D16" s="18"/>
      <c r="E16" s="18"/>
      <c r="F16" s="20"/>
      <c r="G16" s="18"/>
      <c r="H16" s="18"/>
      <c r="I16" s="18"/>
      <c r="J16" s="18"/>
      <c r="K16" s="18"/>
      <c r="L16" s="18"/>
      <c r="M16" s="18"/>
      <c r="N16" s="18"/>
    </row>
  </sheetData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 x14ac:dyDescent="0.25"/>
  <cols>
    <col min="1" max="1" width="9.7109375" customWidth="1"/>
    <col min="3" max="3" width="6.28515625" customWidth="1"/>
    <col min="5" max="5" width="7" customWidth="1"/>
    <col min="7" max="7" width="6.42578125" customWidth="1"/>
    <col min="8" max="8" width="8.7109375" customWidth="1"/>
    <col min="9" max="9" width="5.140625" customWidth="1"/>
    <col min="11" max="11" width="7.5703125" customWidth="1"/>
    <col min="12" max="12" width="7.85546875" customWidth="1"/>
    <col min="13" max="13" width="5.28515625" customWidth="1"/>
    <col min="14" max="14" width="7" customWidth="1"/>
  </cols>
  <sheetData>
    <row r="1" spans="1:14" x14ac:dyDescent="0.25">
      <c r="A1" s="18"/>
      <c r="B1" s="18" t="s">
        <v>9</v>
      </c>
      <c r="C1" s="18"/>
      <c r="D1" s="18"/>
      <c r="E1" s="18"/>
      <c r="F1" s="20"/>
      <c r="G1" s="18"/>
      <c r="H1" s="18"/>
      <c r="I1" s="18"/>
      <c r="J1" s="18"/>
      <c r="K1" s="18"/>
      <c r="L1" s="18"/>
      <c r="M1" s="18"/>
      <c r="N1" s="18"/>
    </row>
    <row r="2" spans="1:14" x14ac:dyDescent="0.25">
      <c r="A2" s="18"/>
      <c r="B2" s="18"/>
      <c r="C2" s="18"/>
      <c r="D2" s="18"/>
      <c r="E2" s="18"/>
      <c r="F2" s="20"/>
      <c r="G2" s="18"/>
      <c r="H2" s="18"/>
      <c r="I2" s="18"/>
      <c r="J2" s="18"/>
      <c r="K2" s="18"/>
      <c r="L2" s="18"/>
      <c r="M2" s="18"/>
      <c r="N2" s="18"/>
    </row>
    <row r="3" spans="1:14" x14ac:dyDescent="0.25">
      <c r="A3" s="21" t="s">
        <v>10</v>
      </c>
      <c r="B3" s="21" t="s">
        <v>0</v>
      </c>
      <c r="C3" s="21" t="s">
        <v>11</v>
      </c>
      <c r="D3" s="21" t="s">
        <v>1</v>
      </c>
      <c r="E3" s="21" t="s">
        <v>12</v>
      </c>
      <c r="F3" s="23" t="s">
        <v>2</v>
      </c>
      <c r="G3" s="21" t="s">
        <v>12</v>
      </c>
      <c r="H3" s="21" t="s">
        <v>3</v>
      </c>
      <c r="I3" s="21" t="s">
        <v>12</v>
      </c>
      <c r="J3" s="21" t="s">
        <v>4</v>
      </c>
      <c r="K3" s="21" t="s">
        <v>12</v>
      </c>
      <c r="L3" s="21" t="s">
        <v>13</v>
      </c>
      <c r="M3" s="21" t="s">
        <v>12</v>
      </c>
      <c r="N3" s="21" t="s">
        <v>14</v>
      </c>
    </row>
    <row r="4" spans="1:14" x14ac:dyDescent="0.25">
      <c r="A4" s="24"/>
      <c r="B4" s="27" t="s">
        <v>28</v>
      </c>
      <c r="C4" s="26"/>
      <c r="D4" s="25"/>
      <c r="E4" s="26"/>
      <c r="F4" s="27" t="s">
        <v>28</v>
      </c>
      <c r="G4" s="80"/>
      <c r="H4" s="25"/>
      <c r="I4" s="33"/>
      <c r="J4" s="27" t="s">
        <v>28</v>
      </c>
      <c r="K4" s="26"/>
      <c r="L4" s="25"/>
      <c r="M4" s="26"/>
      <c r="N4" s="26"/>
    </row>
    <row r="5" spans="1:14" x14ac:dyDescent="0.25">
      <c r="A5" s="28">
        <v>12</v>
      </c>
      <c r="B5" s="29" t="s">
        <v>6</v>
      </c>
      <c r="C5" s="29">
        <v>1.25</v>
      </c>
      <c r="D5" s="29"/>
      <c r="E5" s="30"/>
      <c r="F5" s="31" t="s">
        <v>7</v>
      </c>
      <c r="G5" s="29">
        <v>0.27</v>
      </c>
      <c r="H5" s="29"/>
      <c r="I5" s="29"/>
      <c r="J5" s="29" t="s">
        <v>6</v>
      </c>
      <c r="K5" s="29">
        <v>1.25</v>
      </c>
      <c r="L5" s="29"/>
      <c r="M5" s="29"/>
      <c r="N5" s="29">
        <f>C5+E5+G5+I5+K5+M5</f>
        <v>2.77</v>
      </c>
    </row>
    <row r="6" spans="1:14" x14ac:dyDescent="0.25">
      <c r="A6" s="24"/>
      <c r="B6" s="27"/>
      <c r="C6" s="26"/>
      <c r="D6" s="25" t="s">
        <v>29</v>
      </c>
      <c r="E6" s="26"/>
      <c r="F6" s="27"/>
      <c r="G6" s="26"/>
      <c r="H6" s="27"/>
      <c r="I6" s="33"/>
      <c r="J6" s="25" t="s">
        <v>29</v>
      </c>
      <c r="K6" s="26"/>
      <c r="L6" s="26"/>
      <c r="M6" s="26"/>
      <c r="N6" s="26"/>
    </row>
    <row r="7" spans="1:14" x14ac:dyDescent="0.25">
      <c r="A7" s="28">
        <v>6</v>
      </c>
      <c r="B7" s="29"/>
      <c r="C7" s="29"/>
      <c r="D7" s="29" t="s">
        <v>6</v>
      </c>
      <c r="E7" s="30">
        <v>0.88</v>
      </c>
      <c r="F7" s="31"/>
      <c r="G7" s="29"/>
      <c r="H7" s="29"/>
      <c r="I7" s="29"/>
      <c r="J7" s="29" t="s">
        <v>30</v>
      </c>
      <c r="K7" s="29">
        <v>0.5</v>
      </c>
      <c r="L7" s="29"/>
      <c r="M7" s="29"/>
      <c r="N7" s="29">
        <f>C7+E7+G7+I7+K7+M7</f>
        <v>1.38</v>
      </c>
    </row>
    <row r="8" spans="1:14" ht="24.75" x14ac:dyDescent="0.25">
      <c r="A8" s="24"/>
      <c r="B8" s="27"/>
      <c r="C8" s="77"/>
      <c r="D8" s="27" t="s">
        <v>31</v>
      </c>
      <c r="E8" s="78"/>
      <c r="F8" s="78"/>
      <c r="G8" s="77"/>
      <c r="H8" s="77"/>
      <c r="I8" s="77"/>
      <c r="J8" s="27" t="s">
        <v>31</v>
      </c>
      <c r="K8" s="26"/>
      <c r="L8" s="26"/>
      <c r="M8" s="26"/>
      <c r="N8" s="26"/>
    </row>
    <row r="9" spans="1:14" x14ac:dyDescent="0.25">
      <c r="A9" s="28">
        <v>6</v>
      </c>
      <c r="B9" s="81"/>
      <c r="C9" s="29"/>
      <c r="D9" s="29" t="s">
        <v>6</v>
      </c>
      <c r="E9" s="31">
        <v>0.7</v>
      </c>
      <c r="F9" s="31"/>
      <c r="G9" s="29"/>
      <c r="H9" s="29"/>
      <c r="I9" s="29"/>
      <c r="J9" s="29" t="s">
        <v>6</v>
      </c>
      <c r="K9" s="29">
        <v>0.69</v>
      </c>
      <c r="L9" s="31"/>
      <c r="M9" s="29"/>
      <c r="N9" s="29">
        <f>C9+E9+G9+I9+K9+M9</f>
        <v>1.39</v>
      </c>
    </row>
    <row r="10" spans="1:14" ht="24.75" x14ac:dyDescent="0.25">
      <c r="A10" s="24"/>
      <c r="B10" s="27"/>
      <c r="C10" s="77"/>
      <c r="D10" s="78" t="s">
        <v>32</v>
      </c>
      <c r="E10" s="78"/>
      <c r="F10" s="27"/>
      <c r="G10" s="77"/>
      <c r="H10" s="77"/>
      <c r="I10" s="77"/>
      <c r="J10" s="78" t="s">
        <v>32</v>
      </c>
      <c r="K10" s="78"/>
      <c r="L10" s="26"/>
      <c r="M10" s="26"/>
      <c r="N10" s="26"/>
    </row>
    <row r="11" spans="1:14" x14ac:dyDescent="0.25">
      <c r="A11" s="28">
        <v>8.66</v>
      </c>
      <c r="B11" s="81"/>
      <c r="C11" s="29"/>
      <c r="D11" s="31" t="s">
        <v>6</v>
      </c>
      <c r="E11" s="31">
        <v>1</v>
      </c>
      <c r="F11" s="31"/>
      <c r="G11" s="29"/>
      <c r="H11" s="29"/>
      <c r="I11" s="29"/>
      <c r="J11" s="31" t="s">
        <v>6</v>
      </c>
      <c r="K11" s="31">
        <v>1</v>
      </c>
      <c r="L11" s="31"/>
      <c r="M11" s="29"/>
      <c r="N11" s="29">
        <f>C11+E11+G11+I11+K11+M11</f>
        <v>2</v>
      </c>
    </row>
    <row r="12" spans="1:14" x14ac:dyDescent="0.25">
      <c r="A12" s="38"/>
      <c r="B12" s="26"/>
      <c r="C12" s="26"/>
      <c r="D12" s="26"/>
      <c r="E12" s="26"/>
      <c r="F12" s="33"/>
      <c r="G12" s="26"/>
      <c r="H12" s="26"/>
      <c r="I12" s="26"/>
      <c r="J12" s="26"/>
      <c r="K12" s="26"/>
      <c r="L12" s="77"/>
      <c r="M12" s="77"/>
      <c r="N12" s="26">
        <f>C12+E12+G12+I12+K12+M12</f>
        <v>0</v>
      </c>
    </row>
    <row r="13" spans="1:14" x14ac:dyDescent="0.25">
      <c r="A13" s="38">
        <f>SUM(A4:A12)</f>
        <v>32.659999999999997</v>
      </c>
      <c r="B13" s="28" t="s">
        <v>14</v>
      </c>
      <c r="C13" s="28">
        <f>SUM(C5:C12)</f>
        <v>1.25</v>
      </c>
      <c r="D13" s="40"/>
      <c r="E13" s="40">
        <f>SUM(E4:E12)</f>
        <v>2.58</v>
      </c>
      <c r="F13" s="41"/>
      <c r="G13" s="28">
        <f>SUM(G4:G12)</f>
        <v>0.27</v>
      </c>
      <c r="H13" s="28"/>
      <c r="I13" s="28">
        <f>SUM(I4:I12)</f>
        <v>0</v>
      </c>
      <c r="J13" s="28"/>
      <c r="K13" s="40">
        <f>SUM(K4:K12)</f>
        <v>3.44</v>
      </c>
      <c r="L13" s="40"/>
      <c r="M13" s="40">
        <f>SUM(M4:M12)</f>
        <v>0</v>
      </c>
      <c r="N13" s="70">
        <f>SUM(N4:N12)</f>
        <v>7.54</v>
      </c>
    </row>
    <row r="14" spans="1:14" x14ac:dyDescent="0.25">
      <c r="A14" s="18"/>
      <c r="B14" s="18"/>
      <c r="C14" s="18"/>
      <c r="D14" s="18"/>
      <c r="E14" s="18"/>
      <c r="F14" s="20"/>
      <c r="G14" s="18"/>
      <c r="H14" s="18"/>
      <c r="I14" s="18"/>
      <c r="J14" s="44"/>
      <c r="K14" s="18"/>
      <c r="L14" s="18"/>
      <c r="M14" s="18"/>
      <c r="N14" s="18"/>
    </row>
    <row r="15" spans="1:14" x14ac:dyDescent="0.25">
      <c r="A15" s="18"/>
      <c r="B15" s="18"/>
      <c r="C15" s="18"/>
      <c r="D15" s="18"/>
      <c r="E15" s="18"/>
      <c r="F15" s="20"/>
      <c r="G15" s="18"/>
      <c r="H15" s="18"/>
      <c r="I15" s="18"/>
      <c r="J15" s="44"/>
      <c r="K15" s="47">
        <f>N13*4.33</f>
        <v>32.648200000000003</v>
      </c>
      <c r="L15" s="47"/>
      <c r="M15" s="47"/>
      <c r="N15" s="18"/>
    </row>
    <row r="16" spans="1:14" x14ac:dyDescent="0.25">
      <c r="A16" s="18"/>
      <c r="B16" s="18"/>
      <c r="C16" s="18"/>
      <c r="D16" s="18"/>
      <c r="E16" s="18"/>
      <c r="F16" s="20"/>
      <c r="G16" s="18"/>
      <c r="H16" s="18"/>
      <c r="I16" s="49"/>
      <c r="J16" s="18"/>
      <c r="K16" s="18"/>
      <c r="L16" s="18"/>
      <c r="M16" s="18"/>
      <c r="N16" s="18"/>
    </row>
    <row r="17" spans="1:14" x14ac:dyDescent="0.25">
      <c r="A17" s="18"/>
      <c r="B17" s="18"/>
      <c r="C17" s="18" t="str">
        <f>B1</f>
        <v>FATIMA EL KHADRI</v>
      </c>
      <c r="D17" s="18"/>
      <c r="E17" s="51" t="s">
        <v>33</v>
      </c>
      <c r="F17" s="52"/>
      <c r="G17" s="18"/>
      <c r="H17" s="18"/>
      <c r="I17" s="18"/>
      <c r="J17" s="18"/>
      <c r="K17" s="18"/>
      <c r="L17" s="18"/>
      <c r="M17" s="18"/>
      <c r="N17" s="18"/>
    </row>
    <row r="18" spans="1:14" x14ac:dyDescent="0.25">
      <c r="A18" s="18"/>
      <c r="B18" s="18"/>
      <c r="C18" s="18"/>
      <c r="E18" s="18"/>
      <c r="F18" s="20"/>
      <c r="G18" s="18"/>
      <c r="H18" s="18" t="s">
        <v>34</v>
      </c>
      <c r="I18" s="18"/>
      <c r="J18" s="18"/>
      <c r="K18" s="18"/>
      <c r="L18" s="18"/>
      <c r="M18" s="18"/>
      <c r="N18" s="18"/>
    </row>
    <row r="19" spans="1:14" x14ac:dyDescent="0.25">
      <c r="A19" s="18"/>
      <c r="B19" s="18"/>
      <c r="C19" s="18"/>
      <c r="D19" s="18"/>
      <c r="E19" s="18"/>
      <c r="F19" s="20"/>
      <c r="G19" s="18"/>
      <c r="H19" s="18"/>
      <c r="I19" s="18"/>
      <c r="J19" s="18"/>
      <c r="K19" s="18"/>
      <c r="L19" s="18"/>
      <c r="M19" s="18"/>
      <c r="N19" s="18"/>
    </row>
  </sheetData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sqref="A1:M14"/>
    </sheetView>
  </sheetViews>
  <sheetFormatPr baseColWidth="10" defaultRowHeight="15" x14ac:dyDescent="0.25"/>
  <cols>
    <col min="3" max="3" width="6" customWidth="1"/>
    <col min="7" max="7" width="5.28515625" customWidth="1"/>
    <col min="9" max="9" width="6" customWidth="1"/>
    <col min="11" max="11" width="6.28515625" customWidth="1"/>
    <col min="12" max="12" width="5.7109375" customWidth="1"/>
    <col min="13" max="13" width="6.42578125" customWidth="1"/>
  </cols>
  <sheetData>
    <row r="1" spans="1:13" x14ac:dyDescent="0.25">
      <c r="B1" s="18" t="s">
        <v>9</v>
      </c>
      <c r="C1" s="19"/>
      <c r="D1" s="18"/>
      <c r="E1" s="18"/>
      <c r="F1" s="20"/>
      <c r="G1" s="18"/>
      <c r="H1" s="18"/>
      <c r="I1" s="18"/>
      <c r="J1" s="18"/>
      <c r="K1" s="18"/>
      <c r="L1" s="18"/>
    </row>
    <row r="2" spans="1:13" x14ac:dyDescent="0.25">
      <c r="B2" s="18"/>
      <c r="C2" s="19"/>
      <c r="D2" s="18"/>
      <c r="E2" s="18"/>
      <c r="F2" s="20"/>
      <c r="G2" s="18"/>
      <c r="H2" s="18"/>
      <c r="I2" s="18"/>
      <c r="J2" s="18"/>
      <c r="K2" s="18"/>
      <c r="L2" s="18"/>
    </row>
    <row r="3" spans="1:13" x14ac:dyDescent="0.25">
      <c r="A3" s="21" t="s">
        <v>10</v>
      </c>
      <c r="B3" s="21" t="s">
        <v>0</v>
      </c>
      <c r="C3" s="22" t="s">
        <v>11</v>
      </c>
      <c r="D3" s="21" t="s">
        <v>1</v>
      </c>
      <c r="E3" s="21" t="s">
        <v>12</v>
      </c>
      <c r="F3" s="23" t="s">
        <v>2</v>
      </c>
      <c r="G3" s="21" t="s">
        <v>12</v>
      </c>
      <c r="H3" s="21" t="s">
        <v>3</v>
      </c>
      <c r="I3" s="21" t="s">
        <v>12</v>
      </c>
      <c r="J3" s="21" t="s">
        <v>4</v>
      </c>
      <c r="K3" s="21" t="s">
        <v>12</v>
      </c>
      <c r="L3" s="21" t="s">
        <v>13</v>
      </c>
      <c r="M3" s="21" t="s">
        <v>14</v>
      </c>
    </row>
    <row r="4" spans="1:13" x14ac:dyDescent="0.25">
      <c r="A4" s="24"/>
      <c r="B4" s="27"/>
      <c r="C4" s="32"/>
      <c r="D4" s="27" t="s">
        <v>15</v>
      </c>
      <c r="E4" s="26"/>
      <c r="F4" s="27"/>
      <c r="G4" s="36"/>
      <c r="H4" s="27"/>
      <c r="I4" s="33"/>
      <c r="J4" s="27" t="s">
        <v>15</v>
      </c>
      <c r="K4" s="26"/>
      <c r="L4" s="26"/>
      <c r="M4" s="26"/>
    </row>
    <row r="5" spans="1:13" x14ac:dyDescent="0.25">
      <c r="A5" s="28">
        <v>4</v>
      </c>
      <c r="B5" s="29"/>
      <c r="C5" s="34"/>
      <c r="D5" s="29" t="s">
        <v>6</v>
      </c>
      <c r="E5" s="31">
        <v>0.59</v>
      </c>
      <c r="F5" s="30"/>
      <c r="G5" s="37"/>
      <c r="H5" s="29"/>
      <c r="I5" s="29"/>
      <c r="J5" s="29" t="s">
        <v>17</v>
      </c>
      <c r="K5" s="29">
        <v>0.59</v>
      </c>
      <c r="L5" s="29"/>
      <c r="M5" s="29">
        <f>C5+E5+G5+I5+K5</f>
        <v>1.18</v>
      </c>
    </row>
    <row r="6" spans="1:13" ht="24.75" x14ac:dyDescent="0.25">
      <c r="A6" s="24"/>
      <c r="C6" s="32"/>
      <c r="D6" s="26"/>
      <c r="E6" s="33"/>
      <c r="F6" s="33"/>
      <c r="G6" s="36"/>
      <c r="H6" s="26"/>
      <c r="I6" s="26"/>
      <c r="J6" s="33" t="s">
        <v>16</v>
      </c>
      <c r="K6" s="26"/>
      <c r="L6" s="26"/>
      <c r="M6" s="26"/>
    </row>
    <row r="7" spans="1:13" x14ac:dyDescent="0.25">
      <c r="A7" s="28">
        <v>3</v>
      </c>
      <c r="B7" s="29"/>
      <c r="C7" s="34"/>
      <c r="D7" s="31"/>
      <c r="E7" s="31"/>
      <c r="F7" s="30"/>
      <c r="G7" s="35"/>
      <c r="H7" s="29"/>
      <c r="I7" s="29"/>
      <c r="J7" s="30" t="s">
        <v>17</v>
      </c>
      <c r="K7" s="29">
        <v>0.69</v>
      </c>
      <c r="L7" s="31"/>
      <c r="M7" s="29">
        <f>C7+E7+G7+I7+K7</f>
        <v>0.69</v>
      </c>
    </row>
    <row r="8" spans="1:13" x14ac:dyDescent="0.25">
      <c r="A8" s="38">
        <f>SUM(A1:A7)</f>
        <v>7</v>
      </c>
      <c r="B8" s="28" t="s">
        <v>14</v>
      </c>
      <c r="C8" s="39">
        <f>SUM(C4:C7)</f>
        <v>0</v>
      </c>
      <c r="D8" s="40"/>
      <c r="E8" s="40">
        <f>SUM(E4:E7)</f>
        <v>0.59</v>
      </c>
      <c r="F8" s="41"/>
      <c r="G8" s="35">
        <f>SUM(G4:G7)</f>
        <v>0</v>
      </c>
      <c r="H8" s="28"/>
      <c r="I8" s="29">
        <f>SUM(I4:I7)</f>
        <v>0</v>
      </c>
      <c r="J8" s="28"/>
      <c r="K8" s="40">
        <f>SUM(K4:K7)</f>
        <v>1.2799999999999998</v>
      </c>
      <c r="L8" s="40"/>
      <c r="M8" s="42">
        <f>SUM(M1:M7)</f>
        <v>1.8699999999999999</v>
      </c>
    </row>
    <row r="9" spans="1:13" x14ac:dyDescent="0.25">
      <c r="A9" s="43"/>
      <c r="B9" s="18"/>
      <c r="C9" s="19"/>
      <c r="D9" s="18"/>
      <c r="E9" s="18"/>
      <c r="F9" s="20"/>
      <c r="G9" s="18"/>
      <c r="H9" s="18"/>
      <c r="I9" s="25"/>
      <c r="J9" s="44"/>
      <c r="K9" s="18"/>
      <c r="L9" s="18"/>
      <c r="M9" s="45"/>
    </row>
    <row r="10" spans="1:13" x14ac:dyDescent="0.25">
      <c r="A10" s="46"/>
      <c r="B10" s="18"/>
      <c r="C10" s="19"/>
      <c r="D10" s="18"/>
      <c r="E10" s="18"/>
      <c r="F10" s="20"/>
      <c r="G10" s="18"/>
      <c r="H10" s="18"/>
      <c r="I10" s="18"/>
      <c r="J10" s="44"/>
      <c r="K10" s="47"/>
      <c r="L10" s="47"/>
      <c r="M10" s="48"/>
    </row>
    <row r="11" spans="1:13" x14ac:dyDescent="0.25">
      <c r="A11" s="44"/>
      <c r="B11" s="18"/>
      <c r="C11" s="19"/>
      <c r="D11" s="18"/>
      <c r="E11" s="18" t="s">
        <v>27</v>
      </c>
      <c r="F11" s="20"/>
      <c r="G11" s="18"/>
      <c r="H11" s="18"/>
      <c r="I11" s="49"/>
      <c r="J11" s="18"/>
      <c r="K11" s="18"/>
      <c r="L11" s="18"/>
      <c r="M11" s="50"/>
    </row>
    <row r="12" spans="1:13" x14ac:dyDescent="0.25">
      <c r="B12" s="18"/>
      <c r="C12" s="19"/>
      <c r="D12" s="18"/>
      <c r="E12" s="51"/>
      <c r="F12" s="52"/>
      <c r="G12" s="18"/>
      <c r="H12" s="18"/>
      <c r="I12" s="18"/>
      <c r="J12" s="18"/>
      <c r="K12" s="18"/>
      <c r="L12" s="18"/>
    </row>
    <row r="13" spans="1:13" x14ac:dyDescent="0.25">
      <c r="B13" s="18"/>
      <c r="C13" s="19"/>
      <c r="D13" s="18"/>
      <c r="E13" s="18"/>
      <c r="F13" s="20"/>
      <c r="G13" s="18"/>
      <c r="H13" s="18"/>
      <c r="I13" s="18"/>
      <c r="J13" s="18"/>
      <c r="K13" s="18"/>
      <c r="L13" s="18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cubre a layla </vt:lpstr>
      <vt:lpstr>cubre a loli mart 04,05,2020</vt:lpstr>
      <vt:lpstr>PLANNING VIVIENDAS</vt:lpstr>
      <vt:lpstr>CUBRE Mª CARMEN HDZ 08,11,2019</vt:lpstr>
      <vt:lpstr>CUBRE A IGNACIA 04,11,2019</vt:lpstr>
      <vt:lpstr>PLANNING 16,10,2019</vt:lpstr>
      <vt:lpstr>CUBRE A FATIMA KOUY 17,07,2019</vt:lpstr>
      <vt:lpstr>CUBRE A FINA 01,07,2019</vt:lpstr>
      <vt:lpstr>CUBRE A ISABEL 18,06,2019</vt:lpstr>
      <vt:lpstr>CUBRE A ISABEL 18,07,2019</vt:lpstr>
      <vt:lpstr>CUBRE A IGNACIA 13,06,2019</vt:lpstr>
      <vt:lpstr>CUBRE A ISABEL Mª 03,06,2019</vt:lpstr>
      <vt:lpstr>CUBRE A ISABEL PEREZ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2020-09-10T07:36:06Z</dcterms:modified>
</cp:coreProperties>
</file>