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2" sheetId="15" r:id="rId1"/>
    <sheet name="AVD CRUZ Y FICUS" sheetId="14" r:id="rId2"/>
    <sheet name="CUBRE A VIEDMA 02,11,2019" sheetId="13" r:id="rId3"/>
    <sheet name="CUBRE A MARIKI 02,05,2019" sheetId="12" r:id="rId4"/>
    <sheet name="Hoja1" sheetId="11" r:id="rId5"/>
    <sheet name="CUBRE A DELIA 03.09.2018" sheetId="10" r:id="rId6"/>
    <sheet name="CUBRE A TRUJILLO 27,08,2018" sheetId="9" r:id="rId7"/>
    <sheet name="cubre a gertru" sheetId="8" r:id="rId8"/>
    <sheet name="CUBRE A MIMO 01,02,2018" sheetId="3" r:id="rId9"/>
    <sheet name="cubre a victoria 02,07,2018" sheetId="7" r:id="rId10"/>
    <sheet name="CUBRE A RAQUEL 14,05,2018" sheetId="6" r:id="rId11"/>
    <sheet name="cubre a mimo 04,05,2018" sheetId="5" r:id="rId12"/>
    <sheet name="11,01,2018" sheetId="2" r:id="rId13"/>
    <sheet name="PLANNING 07,12,2017" sheetId="1" r:id="rId14"/>
  </sheets>
  <definedNames>
    <definedName name="_xlnm.Print_Area" localSheetId="7">'cubre a gertru'!$A$1:$L$9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4" l="1"/>
  <c r="K8" i="14" l="1"/>
  <c r="I8" i="14"/>
  <c r="G8" i="14"/>
  <c r="E8" i="14"/>
  <c r="C8" i="14"/>
  <c r="A8" i="14"/>
  <c r="M7" i="14"/>
  <c r="M8" i="14" s="1"/>
  <c r="M8" i="13" l="1"/>
  <c r="K8" i="13"/>
  <c r="I8" i="13"/>
  <c r="G8" i="13"/>
  <c r="E8" i="13"/>
  <c r="C8" i="13"/>
  <c r="A8" i="13"/>
  <c r="N7" i="13"/>
  <c r="N5" i="13"/>
  <c r="N8" i="13" l="1"/>
  <c r="M9" i="12" l="1"/>
  <c r="K9" i="12"/>
  <c r="I9" i="12"/>
  <c r="G9" i="12"/>
  <c r="E9" i="12"/>
  <c r="C9" i="12"/>
  <c r="A9" i="12"/>
  <c r="N9" i="12"/>
  <c r="D12" i="11" l="1"/>
  <c r="M7" i="11"/>
  <c r="K7" i="11"/>
  <c r="I7" i="11"/>
  <c r="G7" i="11"/>
  <c r="E7" i="11"/>
  <c r="C7" i="11"/>
  <c r="A7" i="11"/>
  <c r="N5" i="11"/>
  <c r="N7" i="11" s="1"/>
  <c r="M9" i="11" s="1"/>
  <c r="M7" i="10" l="1"/>
  <c r="K7" i="10"/>
  <c r="I7" i="10"/>
  <c r="G7" i="10"/>
  <c r="E7" i="10"/>
  <c r="C7" i="10"/>
  <c r="A7" i="10"/>
  <c r="N5" i="10"/>
  <c r="N7" i="10" s="1"/>
  <c r="K9" i="10" l="1"/>
  <c r="K7" i="9"/>
  <c r="I7" i="9"/>
  <c r="G7" i="9"/>
  <c r="E7" i="9"/>
  <c r="C7" i="9"/>
  <c r="A7" i="9"/>
  <c r="L7" i="8" l="1"/>
  <c r="L5" i="8"/>
  <c r="N7" i="7" l="1"/>
  <c r="D14" i="7" l="1"/>
  <c r="M9" i="7"/>
  <c r="K9" i="7"/>
  <c r="I9" i="7"/>
  <c r="G9" i="7"/>
  <c r="E9" i="7"/>
  <c r="C9" i="7"/>
  <c r="A9" i="7"/>
  <c r="N5" i="7"/>
  <c r="N9" i="7" s="1"/>
  <c r="M7" i="6" l="1"/>
  <c r="K7" i="6"/>
  <c r="I7" i="6"/>
  <c r="G7" i="6"/>
  <c r="E7" i="6"/>
  <c r="C7" i="6"/>
  <c r="A7" i="6"/>
  <c r="N6" i="6"/>
  <c r="N5" i="6"/>
  <c r="N7" i="6" s="1"/>
  <c r="N6" i="5"/>
  <c r="M8" i="5" l="1"/>
  <c r="K8" i="5"/>
  <c r="I8" i="5"/>
  <c r="G8" i="5"/>
  <c r="E8" i="5"/>
  <c r="C8" i="5"/>
  <c r="A8" i="5"/>
  <c r="N7" i="5"/>
  <c r="N4" i="5"/>
  <c r="N8" i="5" s="1"/>
</calcChain>
</file>

<file path=xl/sharedStrings.xml><?xml version="1.0" encoding="utf-8"?>
<sst xmlns="http://schemas.openxmlformats.org/spreadsheetml/2006/main" count="372" uniqueCount="87">
  <si>
    <t>LUNES</t>
  </si>
  <si>
    <t>MARTES</t>
  </si>
  <si>
    <t>MIERCOLES</t>
  </si>
  <si>
    <t>JUEVES</t>
  </si>
  <si>
    <t>VIERNES</t>
  </si>
  <si>
    <t>SABADO</t>
  </si>
  <si>
    <t>CASETA DE VENTAS PARQUE CENTRO</t>
  </si>
  <si>
    <t>(QUINCENAL)</t>
  </si>
  <si>
    <t>LORENA DIAZ CANO</t>
  </si>
  <si>
    <t xml:space="preserve"> </t>
  </si>
  <si>
    <t>MIÉRCOLES</t>
  </si>
  <si>
    <t>SÁBADO</t>
  </si>
  <si>
    <t>COMPLETO</t>
  </si>
  <si>
    <t>LEODISA</t>
  </si>
  <si>
    <t>PORTAL</t>
  </si>
  <si>
    <t>JUAN AYALA III</t>
  </si>
  <si>
    <t xml:space="preserve">POR+ PLANTA BAJA </t>
  </si>
  <si>
    <t>PLANING LORENA</t>
  </si>
  <si>
    <t>TORRE ALMERIA</t>
  </si>
  <si>
    <t xml:space="preserve">PORTAL </t>
  </si>
  <si>
    <t>PLANING DE TRABAJO LORENA</t>
  </si>
  <si>
    <t>H. CLIENTE</t>
  </si>
  <si>
    <t>HORAS</t>
  </si>
  <si>
    <t>H.</t>
  </si>
  <si>
    <t>SÁB</t>
  </si>
  <si>
    <t>TOTAL</t>
  </si>
  <si>
    <t>S. SALVADOR</t>
  </si>
  <si>
    <t>CUBRE A MIMOUN DEL 4,05,2018 HASTA EL DIA 11,05,2018</t>
  </si>
  <si>
    <t>ENRIQUE ZUBIETA</t>
  </si>
  <si>
    <t>FCIA. FCO. JOSÉ DÍAZ MARTÍNEZ</t>
  </si>
  <si>
    <t>ENTRADA 16:30</t>
  </si>
  <si>
    <t>CUBRE A RAQUEL DEL 14 AL 28 DE MAYO 2018</t>
  </si>
  <si>
    <t>GESTINOVA</t>
  </si>
  <si>
    <t xml:space="preserve">Planning de trabajo entregado a la Trabajadora el </t>
  </si>
  <si>
    <t xml:space="preserve">Recibe la Trabajadora </t>
  </si>
  <si>
    <t xml:space="preserve">Firma : </t>
  </si>
  <si>
    <t>02,07,2018</t>
  </si>
  <si>
    <t>AEROEXTINCION</t>
  </si>
  <si>
    <t>H.CLIENTE</t>
  </si>
  <si>
    <t xml:space="preserve">JUEVES </t>
  </si>
  <si>
    <t xml:space="preserve">VIERNES </t>
  </si>
  <si>
    <t>ASOTECAUTO</t>
  </si>
  <si>
    <t>ENTRADA  12,30H</t>
  </si>
  <si>
    <t>HESAR INGENIERIA Y DESARROLLO S.L</t>
  </si>
  <si>
    <t>ENTRADA  13,30H</t>
  </si>
  <si>
    <t xml:space="preserve">LORENA </t>
  </si>
  <si>
    <t>cubre vacaciones  DE GERTRU del 01 al 15 de agosto</t>
  </si>
  <si>
    <t>EDIF. MURCIA XI</t>
  </si>
  <si>
    <t>AVDA. DEL MAR,37</t>
  </si>
  <si>
    <t>CARDENAL HERRERA ORIA</t>
  </si>
  <si>
    <t>COMPLETO+BARRIDO JARDÍN</t>
  </si>
  <si>
    <t>PORTAL+FREGADO YBARRIDO JARDÍN</t>
  </si>
  <si>
    <t>TOTAL MES: (HORAS SEMANALES X4,33 SEMANAS</t>
  </si>
  <si>
    <t>CUBRE A TRINI DEL 14 AL 28 DE FEBRERO</t>
  </si>
  <si>
    <t>14,02,2019</t>
  </si>
  <si>
    <t xml:space="preserve">EDFS. MINERO,4  </t>
  </si>
  <si>
    <t>MENDEZ NUÑEZ 15 COMPLETO</t>
  </si>
  <si>
    <t>CUBRE A MARIKI DEL 2 AL 31 DE MAYO</t>
  </si>
  <si>
    <t>LAS SIAMESAS II C S. LEONARDO</t>
  </si>
  <si>
    <t>RETIRADA BASURA A LAS 19:00 HORAS</t>
  </si>
  <si>
    <t xml:space="preserve">COMPLETO </t>
  </si>
  <si>
    <t>CUBRE A CARMEN VIEDMA DEL 02 AL 30 DE NOVIEMBRE 2019</t>
  </si>
  <si>
    <t xml:space="preserve">AVDA. DE LA CRUZ </t>
  </si>
  <si>
    <t xml:space="preserve">EDF. FICUS </t>
  </si>
  <si>
    <t>LORENA</t>
  </si>
  <si>
    <t xml:space="preserve">MARICEL </t>
  </si>
  <si>
    <t>COMPLETO +GARAJE QUINCENAL</t>
  </si>
  <si>
    <t xml:space="preserve">OASIS </t>
  </si>
  <si>
    <t>SOL AMATISTEROS</t>
  </si>
  <si>
    <t xml:space="preserve">PORTAL + MENSUAL GARAJE </t>
  </si>
  <si>
    <t>PORTAL + completo ala izquierda</t>
  </si>
  <si>
    <t>PORTAL + completo ala derecha</t>
  </si>
  <si>
    <t>NUEVO PARQUE, I</t>
  </si>
  <si>
    <t>SANT. TRINIDAD</t>
  </si>
  <si>
    <t>PORTAL + MENSUAL BARRIDO DE RAMPA Y CAMBIO PAPELERAS GARAJE</t>
  </si>
  <si>
    <t>ISLA DE CÓRCEGA</t>
  </si>
  <si>
    <t>PORTAL + PATIO (QUINCENAL)</t>
  </si>
  <si>
    <t>AMAPOLA</t>
  </si>
  <si>
    <t>LAS SIAMESAS I</t>
  </si>
  <si>
    <t>C/ GERONA,38</t>
  </si>
  <si>
    <t>C/GERONA,38</t>
  </si>
  <si>
    <t>AUDAL ETT</t>
  </si>
  <si>
    <t xml:space="preserve">OFICINA </t>
  </si>
  <si>
    <t>OFICINA</t>
  </si>
  <si>
    <t>SANTA FILOMENA</t>
  </si>
  <si>
    <t>SEVILA</t>
  </si>
  <si>
    <t>PASILLOS+PORTAL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</si>
</sst>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b/>
      <sz val="22"/>
      <color indexed="12"/>
      <name val="Arial"/>
      <family val="2"/>
    </font>
    <font>
      <sz val="22"/>
      <color indexed="12"/>
      <name val="Arial"/>
      <family val="2"/>
    </font>
    <font>
      <sz val="10"/>
      <color indexed="12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2" fillId="0" borderId="4" xfId="0" applyFont="1" applyFill="1" applyBorder="1" applyAlignment="1">
      <alignment horizontal="center"/>
    </xf>
    <xf numFmtId="0" fontId="0" fillId="0" borderId="5" xfId="0" applyBorder="1"/>
    <xf numFmtId="0" fontId="2" fillId="0" borderId="5" xfId="0" applyFont="1" applyFill="1" applyBorder="1" applyAlignment="1">
      <alignment horizontal="center"/>
    </xf>
    <xf numFmtId="0" fontId="0" fillId="0" borderId="6" xfId="0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5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2" borderId="9" xfId="0" applyFont="1" applyFill="1" applyBorder="1"/>
    <xf numFmtId="0" fontId="15" fillId="2" borderId="9" xfId="0" applyFont="1" applyFill="1" applyBorder="1" applyAlignment="1">
      <alignment wrapText="1"/>
    </xf>
    <xf numFmtId="0" fontId="15" fillId="0" borderId="2" xfId="0" applyFont="1" applyBorder="1"/>
    <xf numFmtId="0" fontId="15" fillId="0" borderId="0" xfId="0" applyFont="1" applyAlignment="1">
      <alignment horizontal="center" wrapText="1"/>
    </xf>
    <xf numFmtId="0" fontId="15" fillId="0" borderId="5" xfId="0" applyFont="1" applyBorder="1"/>
    <xf numFmtId="0" fontId="15" fillId="0" borderId="4" xfId="0" applyFont="1" applyBorder="1" applyAlignment="1">
      <alignment horizontal="center" wrapText="1"/>
    </xf>
    <xf numFmtId="0" fontId="15" fillId="2" borderId="0" xfId="0" applyFont="1" applyFill="1"/>
    <xf numFmtId="0" fontId="16" fillId="0" borderId="5" xfId="0" applyFont="1" applyBorder="1" applyAlignment="1">
      <alignment horizontal="center"/>
    </xf>
    <xf numFmtId="0" fontId="15" fillId="0" borderId="5" xfId="0" applyFont="1" applyBorder="1" applyAlignment="1">
      <alignment wrapText="1"/>
    </xf>
    <xf numFmtId="0" fontId="15" fillId="2" borderId="5" xfId="0" applyFont="1" applyFill="1" applyBorder="1" applyAlignment="1">
      <alignment horizontal="right"/>
    </xf>
    <xf numFmtId="0" fontId="15" fillId="0" borderId="0" xfId="0" applyFont="1" applyFill="1" applyBorder="1"/>
    <xf numFmtId="2" fontId="17" fillId="0" borderId="0" xfId="0" applyNumberFormat="1" applyFont="1"/>
    <xf numFmtId="2" fontId="15" fillId="0" borderId="0" xfId="0" applyNumberFormat="1" applyFont="1"/>
    <xf numFmtId="14" fontId="15" fillId="0" borderId="0" xfId="0" applyNumberFormat="1" applyFont="1"/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16" fillId="0" borderId="5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2" borderId="3" xfId="0" applyFont="1" applyFill="1" applyBorder="1"/>
    <xf numFmtId="0" fontId="15" fillId="2" borderId="11" xfId="0" applyFont="1" applyFill="1" applyBorder="1"/>
    <xf numFmtId="0" fontId="15" fillId="0" borderId="7" xfId="0" applyFont="1" applyBorder="1"/>
    <xf numFmtId="0" fontId="16" fillId="0" borderId="7" xfId="0" applyFont="1" applyBorder="1" applyAlignment="1">
      <alignment horizontal="center" wrapText="1"/>
    </xf>
    <xf numFmtId="2" fontId="15" fillId="0" borderId="2" xfId="0" applyNumberFormat="1" applyFont="1" applyBorder="1"/>
    <xf numFmtId="2" fontId="15" fillId="0" borderId="5" xfId="0" applyNumberFormat="1" applyFont="1" applyBorder="1"/>
    <xf numFmtId="0" fontId="18" fillId="0" borderId="0" xfId="0" applyFont="1"/>
    <xf numFmtId="0" fontId="18" fillId="2" borderId="9" xfId="0" applyFont="1" applyFill="1" applyBorder="1"/>
    <xf numFmtId="0" fontId="0" fillId="0" borderId="9" xfId="0" applyBorder="1"/>
    <xf numFmtId="0" fontId="15" fillId="0" borderId="1" xfId="0" applyFont="1" applyBorder="1"/>
    <xf numFmtId="0" fontId="16" fillId="0" borderId="2" xfId="0" applyFont="1" applyBorder="1" applyAlignment="1">
      <alignment horizontal="center" wrapText="1"/>
    </xf>
    <xf numFmtId="0" fontId="15" fillId="0" borderId="4" xfId="0" applyFont="1" applyBorder="1"/>
    <xf numFmtId="0" fontId="15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0" fillId="0" borderId="7" xfId="0" applyBorder="1"/>
    <xf numFmtId="0" fontId="0" fillId="2" borderId="0" xfId="0" applyFont="1" applyFill="1"/>
    <xf numFmtId="0" fontId="18" fillId="0" borderId="0" xfId="0" applyFont="1" applyFill="1" applyBorder="1"/>
    <xf numFmtId="2" fontId="19" fillId="0" borderId="0" xfId="0" applyNumberFormat="1" applyFont="1"/>
    <xf numFmtId="2" fontId="0" fillId="0" borderId="0" xfId="0" applyNumberFormat="1"/>
    <xf numFmtId="0" fontId="18" fillId="0" borderId="0" xfId="0" applyFont="1" applyAlignment="1">
      <alignment horizontal="center" wrapText="1"/>
    </xf>
    <xf numFmtId="0" fontId="15" fillId="0" borderId="2" xfId="0" applyFont="1" applyBorder="1" applyAlignment="1"/>
    <xf numFmtId="0" fontId="18" fillId="0" borderId="5" xfId="0" applyFont="1" applyBorder="1" applyAlignment="1">
      <alignment horizontal="center"/>
    </xf>
    <xf numFmtId="0" fontId="16" fillId="0" borderId="5" xfId="0" applyFont="1" applyBorder="1" applyAlignment="1">
      <alignment wrapText="1"/>
    </xf>
    <xf numFmtId="0" fontId="15" fillId="0" borderId="5" xfId="0" applyFont="1" applyBorder="1" applyAlignment="1"/>
    <xf numFmtId="0" fontId="18" fillId="0" borderId="2" xfId="0" applyFont="1" applyBorder="1" applyAlignment="1">
      <alignment horizontal="center"/>
    </xf>
    <xf numFmtId="0" fontId="15" fillId="0" borderId="7" xfId="0" applyFont="1" applyBorder="1" applyAlignment="1"/>
    <xf numFmtId="0" fontId="18" fillId="0" borderId="5" xfId="0" applyFont="1" applyBorder="1"/>
    <xf numFmtId="14" fontId="0" fillId="0" borderId="0" xfId="0" applyNumberFormat="1" applyAlignment="1">
      <alignment wrapText="1"/>
    </xf>
    <xf numFmtId="0" fontId="18" fillId="0" borderId="2" xfId="0" applyFont="1" applyBorder="1"/>
    <xf numFmtId="0" fontId="15" fillId="0" borderId="2" xfId="0" applyFont="1" applyBorder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18" fillId="0" borderId="7" xfId="0" applyFont="1" applyBorder="1"/>
    <xf numFmtId="0" fontId="15" fillId="0" borderId="0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2" borderId="2" xfId="0" applyFont="1" applyFill="1" applyBorder="1"/>
    <xf numFmtId="0" fontId="0" fillId="0" borderId="12" xfId="0" applyBorder="1"/>
    <xf numFmtId="0" fontId="15" fillId="2" borderId="5" xfId="0" applyFont="1" applyFill="1" applyBorder="1"/>
    <xf numFmtId="14" fontId="15" fillId="0" borderId="0" xfId="0" applyNumberFormat="1" applyFont="1" applyAlignment="1">
      <alignment wrapText="1"/>
    </xf>
    <xf numFmtId="0" fontId="18" fillId="0" borderId="2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5" fillId="2" borderId="7" xfId="0" applyFont="1" applyFill="1" applyBorder="1" applyAlignment="1">
      <alignment horizontal="right"/>
    </xf>
    <xf numFmtId="0" fontId="15" fillId="0" borderId="1" xfId="0" applyFont="1" applyFill="1" applyBorder="1"/>
    <xf numFmtId="0" fontId="15" fillId="0" borderId="12" xfId="0" applyFont="1" applyBorder="1" applyAlignment="1">
      <alignment horizontal="center"/>
    </xf>
    <xf numFmtId="0" fontId="15" fillId="0" borderId="10" xfId="0" applyFont="1" applyFill="1" applyBorder="1"/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18" fillId="0" borderId="2" xfId="0" applyFont="1" applyBorder="1" applyAlignment="1"/>
    <xf numFmtId="0" fontId="18" fillId="0" borderId="2" xfId="0" applyFont="1" applyBorder="1" applyAlignment="1">
      <alignment horizontal="center" wrapText="1"/>
    </xf>
    <xf numFmtId="0" fontId="20" fillId="0" borderId="5" xfId="0" applyFont="1" applyBorder="1" applyAlignment="1">
      <alignment wrapText="1"/>
    </xf>
    <xf numFmtId="0" fontId="18" fillId="0" borderId="5" xfId="0" applyFont="1" applyBorder="1" applyAlignment="1">
      <alignment horizontal="center" wrapText="1"/>
    </xf>
    <xf numFmtId="0" fontId="18" fillId="0" borderId="5" xfId="0" applyFont="1" applyBorder="1" applyAlignment="1"/>
    <xf numFmtId="0" fontId="18" fillId="0" borderId="10" xfId="0" applyFont="1" applyBorder="1" applyAlignment="1">
      <alignment horizontal="center"/>
    </xf>
    <xf numFmtId="0" fontId="17" fillId="0" borderId="0" xfId="0" applyFont="1" applyAlignment="1">
      <alignment vertical="center" wrapText="1"/>
    </xf>
    <xf numFmtId="0" fontId="0" fillId="0" borderId="0" xfId="0" applyAlignment="1"/>
    <xf numFmtId="0" fontId="17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2" xfId="0" applyFont="1" applyFill="1" applyBorder="1"/>
    <xf numFmtId="0" fontId="15" fillId="0" borderId="2" xfId="0" applyFont="1" applyFill="1" applyBorder="1"/>
    <xf numFmtId="0" fontId="15" fillId="0" borderId="2" xfId="0" applyFont="1" applyFill="1" applyBorder="1" applyAlignment="1">
      <alignment horizontal="center" wrapText="1"/>
    </xf>
    <xf numFmtId="0" fontId="18" fillId="0" borderId="5" xfId="0" applyFont="1" applyFill="1" applyBorder="1"/>
    <xf numFmtId="0" fontId="15" fillId="0" borderId="5" xfId="0" applyFont="1" applyFill="1" applyBorder="1"/>
    <xf numFmtId="0" fontId="15" fillId="0" borderId="5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15" fillId="0" borderId="7" xfId="0" applyFont="1" applyFill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20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38100</xdr:rowOff>
    </xdr:from>
    <xdr:to>
      <xdr:col>3</xdr:col>
      <xdr:colOff>66675</xdr:colOff>
      <xdr:row>8</xdr:row>
      <xdr:rowOff>38100</xdr:rowOff>
    </xdr:to>
    <xdr:pic>
      <xdr:nvPicPr>
        <xdr:cNvPr id="2" name="17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7637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8</xdr:row>
      <xdr:rowOff>38100</xdr:rowOff>
    </xdr:from>
    <xdr:to>
      <xdr:col>2</xdr:col>
      <xdr:colOff>395478</xdr:colOff>
      <xdr:row>8</xdr:row>
      <xdr:rowOff>39624</xdr:rowOff>
    </xdr:to>
    <xdr:pic>
      <xdr:nvPicPr>
        <xdr:cNvPr id="8" name="221 Imagen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19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9</xdr:row>
      <xdr:rowOff>38100</xdr:rowOff>
    </xdr:from>
    <xdr:ext cx="1386078" cy="1524"/>
    <xdr:pic>
      <xdr:nvPicPr>
        <xdr:cNvPr id="8" name="399 Imagen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05125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479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38100</xdr:rowOff>
    </xdr:from>
    <xdr:ext cx="1386078" cy="1524"/>
    <xdr:pic>
      <xdr:nvPicPr>
        <xdr:cNvPr id="8" name="399 Imagen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3855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9</xdr:row>
      <xdr:rowOff>38100</xdr:rowOff>
    </xdr:from>
    <xdr:to>
      <xdr:col>2</xdr:col>
      <xdr:colOff>128778</xdr:colOff>
      <xdr:row>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33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18</xdr:row>
      <xdr:rowOff>0</xdr:rowOff>
    </xdr:from>
    <xdr:to>
      <xdr:col>2</xdr:col>
      <xdr:colOff>128778</xdr:colOff>
      <xdr:row>18</xdr:row>
      <xdr:rowOff>1524</xdr:rowOff>
    </xdr:to>
    <xdr:pic>
      <xdr:nvPicPr>
        <xdr:cNvPr id="3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8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00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sqref="A1:F34"/>
    </sheetView>
  </sheetViews>
  <sheetFormatPr baseColWidth="10" defaultRowHeight="15" x14ac:dyDescent="0.25"/>
  <sheetData>
    <row r="1" spans="1:6" x14ac:dyDescent="0.25">
      <c r="A1" s="63" t="s">
        <v>8</v>
      </c>
      <c r="C1" s="53"/>
    </row>
    <row r="2" spans="1:6" x14ac:dyDescent="0.25">
      <c r="A2" s="64" t="s">
        <v>0</v>
      </c>
      <c r="B2" s="39" t="s">
        <v>1</v>
      </c>
      <c r="C2" s="40" t="s">
        <v>10</v>
      </c>
      <c r="D2" s="39" t="s">
        <v>3</v>
      </c>
      <c r="E2" s="39" t="s">
        <v>4</v>
      </c>
      <c r="F2" s="39" t="s">
        <v>5</v>
      </c>
    </row>
    <row r="3" spans="1:6" x14ac:dyDescent="0.25">
      <c r="A3" s="117"/>
      <c r="B3" s="118"/>
      <c r="C3" s="119"/>
      <c r="D3" s="119" t="s">
        <v>65</v>
      </c>
      <c r="E3" s="118"/>
      <c r="F3" s="118"/>
    </row>
    <row r="4" spans="1:6" ht="26.25" x14ac:dyDescent="0.25">
      <c r="A4" s="120"/>
      <c r="B4" s="121"/>
      <c r="C4" s="122"/>
      <c r="D4" s="123" t="s">
        <v>66</v>
      </c>
      <c r="E4" s="121"/>
      <c r="F4" s="121"/>
    </row>
    <row r="5" spans="1:6" x14ac:dyDescent="0.25">
      <c r="A5" s="124" t="s">
        <v>67</v>
      </c>
      <c r="B5" s="125"/>
      <c r="C5" s="36"/>
      <c r="D5" s="124" t="s">
        <v>67</v>
      </c>
      <c r="E5" s="36"/>
      <c r="F5" s="36"/>
    </row>
    <row r="6" spans="1:6" x14ac:dyDescent="0.25">
      <c r="A6" s="35" t="s">
        <v>19</v>
      </c>
      <c r="B6" s="31"/>
      <c r="C6" s="35"/>
      <c r="D6" s="35" t="s">
        <v>60</v>
      </c>
      <c r="E6" s="31"/>
      <c r="F6" s="31"/>
    </row>
    <row r="7" spans="1:6" ht="24" x14ac:dyDescent="0.25">
      <c r="A7" s="126" t="s">
        <v>68</v>
      </c>
      <c r="B7" s="83"/>
      <c r="C7" s="83" t="s">
        <v>68</v>
      </c>
      <c r="D7" s="83"/>
      <c r="E7" s="83" t="s">
        <v>68</v>
      </c>
      <c r="F7" s="127"/>
    </row>
    <row r="8" spans="1:6" ht="36.75" x14ac:dyDescent="0.25">
      <c r="A8" s="128" t="s">
        <v>69</v>
      </c>
      <c r="B8" s="121"/>
      <c r="C8" s="122" t="s">
        <v>70</v>
      </c>
      <c r="D8" s="121"/>
      <c r="E8" s="122" t="s">
        <v>71</v>
      </c>
      <c r="F8" s="121"/>
    </row>
    <row r="9" spans="1:6" ht="24" x14ac:dyDescent="0.25">
      <c r="A9" s="126" t="s">
        <v>72</v>
      </c>
      <c r="B9" s="3"/>
      <c r="C9" s="126" t="s">
        <v>72</v>
      </c>
      <c r="D9" s="3"/>
      <c r="E9" s="126" t="s">
        <v>72</v>
      </c>
      <c r="F9" s="3"/>
    </row>
    <row r="10" spans="1:6" x14ac:dyDescent="0.25">
      <c r="A10" s="35" t="s">
        <v>14</v>
      </c>
      <c r="B10" s="7"/>
      <c r="C10" s="35" t="s">
        <v>12</v>
      </c>
      <c r="D10" s="7"/>
      <c r="E10" s="35" t="s">
        <v>14</v>
      </c>
      <c r="F10" s="7"/>
    </row>
    <row r="11" spans="1:6" x14ac:dyDescent="0.25">
      <c r="A11" s="107" t="s">
        <v>73</v>
      </c>
      <c r="B11" s="83"/>
      <c r="C11" s="107" t="s">
        <v>73</v>
      </c>
      <c r="D11" s="83"/>
      <c r="E11" s="83" t="s">
        <v>73</v>
      </c>
      <c r="F11" s="83"/>
    </row>
    <row r="12" spans="1:6" ht="33" x14ac:dyDescent="0.25">
      <c r="A12" s="129" t="s">
        <v>74</v>
      </c>
      <c r="B12" s="80"/>
      <c r="C12" s="109" t="s">
        <v>12</v>
      </c>
      <c r="D12" s="80"/>
      <c r="E12" s="80" t="s">
        <v>14</v>
      </c>
      <c r="F12" s="80"/>
    </row>
    <row r="13" spans="1:6" ht="23.25" x14ac:dyDescent="0.25">
      <c r="A13" s="107" t="s">
        <v>75</v>
      </c>
      <c r="B13" s="107" t="s">
        <v>75</v>
      </c>
      <c r="C13" s="107" t="s">
        <v>75</v>
      </c>
      <c r="D13" s="107" t="s">
        <v>75</v>
      </c>
      <c r="E13" s="107" t="s">
        <v>75</v>
      </c>
      <c r="F13" s="107" t="s">
        <v>75</v>
      </c>
    </row>
    <row r="14" spans="1:6" ht="22.5" x14ac:dyDescent="0.25">
      <c r="A14" s="80" t="s">
        <v>14</v>
      </c>
      <c r="B14" s="130" t="s">
        <v>12</v>
      </c>
      <c r="C14" s="109" t="s">
        <v>14</v>
      </c>
      <c r="D14" s="80" t="s">
        <v>14</v>
      </c>
      <c r="E14" s="80" t="s">
        <v>14</v>
      </c>
      <c r="F14" s="128" t="s">
        <v>76</v>
      </c>
    </row>
    <row r="15" spans="1:6" x14ac:dyDescent="0.25">
      <c r="A15" s="36"/>
      <c r="B15" s="36"/>
      <c r="C15" s="36"/>
      <c r="D15" s="36" t="s">
        <v>77</v>
      </c>
      <c r="E15" s="36"/>
      <c r="F15" s="36"/>
    </row>
    <row r="16" spans="1:6" x14ac:dyDescent="0.25">
      <c r="A16" s="36"/>
      <c r="B16" s="36"/>
      <c r="C16" s="36"/>
      <c r="D16" s="36" t="s">
        <v>12</v>
      </c>
      <c r="E16" s="36"/>
      <c r="F16" s="36"/>
    </row>
    <row r="17" spans="1:6" ht="24.75" x14ac:dyDescent="0.25">
      <c r="A17" s="107" t="s">
        <v>78</v>
      </c>
      <c r="B17" s="34" t="s">
        <v>78</v>
      </c>
      <c r="C17" s="34" t="s">
        <v>78</v>
      </c>
      <c r="D17" s="34" t="s">
        <v>78</v>
      </c>
      <c r="E17" s="34" t="s">
        <v>78</v>
      </c>
      <c r="F17" s="34" t="s">
        <v>78</v>
      </c>
    </row>
    <row r="18" spans="1:6" x14ac:dyDescent="0.25">
      <c r="A18" s="109" t="s">
        <v>12</v>
      </c>
      <c r="B18" s="35" t="s">
        <v>14</v>
      </c>
      <c r="C18" s="35" t="s">
        <v>14</v>
      </c>
      <c r="D18" s="35" t="s">
        <v>14</v>
      </c>
      <c r="E18" s="35" t="s">
        <v>14</v>
      </c>
      <c r="F18" s="35" t="s">
        <v>14</v>
      </c>
    </row>
    <row r="19" spans="1:6" x14ac:dyDescent="0.25">
      <c r="A19" s="131"/>
      <c r="B19" s="131" t="s">
        <v>79</v>
      </c>
      <c r="C19" s="131"/>
      <c r="D19" s="131"/>
      <c r="E19" s="131" t="s">
        <v>80</v>
      </c>
      <c r="F19" s="131"/>
    </row>
    <row r="20" spans="1:6" x14ac:dyDescent="0.25">
      <c r="A20" s="131"/>
      <c r="B20" s="131" t="s">
        <v>19</v>
      </c>
      <c r="C20" s="131"/>
      <c r="D20" s="131"/>
      <c r="E20" s="131" t="s">
        <v>12</v>
      </c>
      <c r="F20" s="131"/>
    </row>
    <row r="21" spans="1:6" x14ac:dyDescent="0.25">
      <c r="A21" s="107"/>
      <c r="B21" s="107" t="s">
        <v>81</v>
      </c>
      <c r="C21" s="107"/>
      <c r="D21" s="107" t="s">
        <v>81</v>
      </c>
      <c r="E21" s="83" t="s">
        <v>81</v>
      </c>
      <c r="F21" s="107"/>
    </row>
    <row r="22" spans="1:6" x14ac:dyDescent="0.25">
      <c r="A22" s="109"/>
      <c r="B22" s="109" t="s">
        <v>82</v>
      </c>
      <c r="C22" s="109"/>
      <c r="D22" s="109" t="s">
        <v>83</v>
      </c>
      <c r="E22" s="80" t="s">
        <v>83</v>
      </c>
      <c r="F22" s="109"/>
    </row>
    <row r="23" spans="1:6" ht="24" x14ac:dyDescent="0.25">
      <c r="A23" s="69"/>
      <c r="B23" s="69" t="s">
        <v>84</v>
      </c>
      <c r="C23" s="69"/>
      <c r="D23" s="132"/>
      <c r="E23" s="69" t="s">
        <v>84</v>
      </c>
      <c r="F23" s="133"/>
    </row>
    <row r="24" spans="1:6" x14ac:dyDescent="0.25">
      <c r="A24" s="134"/>
      <c r="B24" s="134" t="s">
        <v>12</v>
      </c>
      <c r="C24" s="134"/>
      <c r="D24" s="135"/>
      <c r="E24" s="134" t="s">
        <v>12</v>
      </c>
      <c r="F24" s="134"/>
    </row>
    <row r="25" spans="1:6" x14ac:dyDescent="0.25">
      <c r="A25" s="69"/>
      <c r="B25" s="132" t="s">
        <v>85</v>
      </c>
      <c r="C25" s="69"/>
      <c r="D25" s="69"/>
      <c r="E25" s="132" t="s">
        <v>85</v>
      </c>
      <c r="F25" s="133"/>
    </row>
    <row r="26" spans="1:6" x14ac:dyDescent="0.25">
      <c r="A26" s="135"/>
      <c r="B26" s="135" t="s">
        <v>12</v>
      </c>
      <c r="C26" s="134"/>
      <c r="D26" s="135"/>
      <c r="E26" s="135" t="s">
        <v>86</v>
      </c>
      <c r="F26" s="135"/>
    </row>
    <row r="27" spans="1:6" ht="36.75" x14ac:dyDescent="0.25">
      <c r="A27" s="36" t="s">
        <v>58</v>
      </c>
      <c r="B27" s="36" t="s">
        <v>58</v>
      </c>
      <c r="C27" s="36" t="s">
        <v>58</v>
      </c>
      <c r="D27" s="36" t="s">
        <v>58</v>
      </c>
      <c r="E27" s="36" t="s">
        <v>58</v>
      </c>
      <c r="F27" s="33"/>
    </row>
    <row r="28" spans="1:6" ht="36.75" x14ac:dyDescent="0.25">
      <c r="A28" s="35" t="s">
        <v>59</v>
      </c>
      <c r="B28" s="35" t="s">
        <v>59</v>
      </c>
      <c r="C28" s="35" t="s">
        <v>59</v>
      </c>
      <c r="D28" s="35" t="s">
        <v>59</v>
      </c>
      <c r="E28" s="35" t="s">
        <v>59</v>
      </c>
      <c r="F28" s="31"/>
    </row>
    <row r="29" spans="1:6" ht="36.75" x14ac:dyDescent="0.25">
      <c r="A29" s="36"/>
      <c r="B29" s="36"/>
      <c r="C29" s="36"/>
      <c r="D29" s="36"/>
      <c r="E29" s="36"/>
      <c r="F29" s="36" t="s">
        <v>58</v>
      </c>
    </row>
    <row r="30" spans="1:6" x14ac:dyDescent="0.25">
      <c r="A30" s="35"/>
      <c r="B30" s="31"/>
      <c r="C30" s="35"/>
      <c r="D30" s="31"/>
      <c r="E30" s="31"/>
      <c r="F30" s="31" t="s">
        <v>14</v>
      </c>
    </row>
    <row r="31" spans="1:6" x14ac:dyDescent="0.25">
      <c r="A31" s="3"/>
      <c r="B31" s="136" t="s">
        <v>63</v>
      </c>
      <c r="C31" s="106"/>
      <c r="D31" s="3"/>
      <c r="E31" s="131" t="s">
        <v>63</v>
      </c>
      <c r="F31" s="106"/>
    </row>
    <row r="32" spans="1:6" x14ac:dyDescent="0.25">
      <c r="A32" s="7"/>
      <c r="B32" s="80" t="s">
        <v>12</v>
      </c>
      <c r="C32" s="108"/>
      <c r="D32" s="7"/>
      <c r="E32" s="80" t="s">
        <v>12</v>
      </c>
      <c r="F32" s="108"/>
    </row>
    <row r="33" spans="1:6" ht="24.75" x14ac:dyDescent="0.25">
      <c r="A33" s="3"/>
      <c r="B33" s="83"/>
      <c r="C33" s="137"/>
      <c r="D33" s="3"/>
      <c r="E33" s="34" t="s">
        <v>62</v>
      </c>
      <c r="F33" s="137"/>
    </row>
    <row r="34" spans="1:6" x14ac:dyDescent="0.25">
      <c r="A34" s="7"/>
      <c r="B34" s="80"/>
      <c r="C34" s="108"/>
      <c r="D34" s="7"/>
      <c r="E34" s="55" t="s">
        <v>60</v>
      </c>
      <c r="F34" s="10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A4" sqref="A4:N7"/>
    </sheetView>
  </sheetViews>
  <sheetFormatPr baseColWidth="10" defaultRowHeight="15" x14ac:dyDescent="0.25"/>
  <cols>
    <col min="2" max="2" width="13.85546875" customWidth="1"/>
    <col min="5" max="5" width="7" customWidth="1"/>
    <col min="7" max="7" width="5.5703125" customWidth="1"/>
    <col min="8" max="8" width="13.42578125" customWidth="1"/>
    <col min="9" max="9" width="5.5703125" customWidth="1"/>
    <col min="11" max="11" width="6.7109375" customWidth="1"/>
    <col min="13" max="13" width="5.7109375" customWidth="1"/>
    <col min="14" max="14" width="7.28515625" customWidth="1"/>
  </cols>
  <sheetData>
    <row r="1" spans="1:14" x14ac:dyDescent="0.25">
      <c r="A1" s="37"/>
      <c r="B1" s="37" t="s">
        <v>8</v>
      </c>
      <c r="C1" s="37"/>
      <c r="D1" s="37"/>
      <c r="E1" s="37"/>
      <c r="F1" s="38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37"/>
      <c r="B2" s="37"/>
      <c r="C2" s="37"/>
      <c r="D2" s="37"/>
      <c r="E2" s="37"/>
      <c r="F2" s="38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39" t="s">
        <v>21</v>
      </c>
      <c r="B3" s="39" t="s">
        <v>0</v>
      </c>
      <c r="C3" s="39" t="s">
        <v>22</v>
      </c>
      <c r="D3" s="39" t="s">
        <v>1</v>
      </c>
      <c r="E3" s="39" t="s">
        <v>23</v>
      </c>
      <c r="F3" s="40" t="s">
        <v>10</v>
      </c>
      <c r="G3" s="39" t="s">
        <v>23</v>
      </c>
      <c r="H3" s="39" t="s">
        <v>3</v>
      </c>
      <c r="I3" s="39" t="s">
        <v>23</v>
      </c>
      <c r="J3" s="39" t="s">
        <v>4</v>
      </c>
      <c r="K3" s="39" t="s">
        <v>23</v>
      </c>
      <c r="L3" s="39" t="s">
        <v>24</v>
      </c>
      <c r="M3" s="39" t="s">
        <v>23</v>
      </c>
      <c r="N3" s="39" t="s">
        <v>25</v>
      </c>
    </row>
    <row r="4" spans="1:14" x14ac:dyDescent="0.25">
      <c r="A4" s="41"/>
      <c r="B4" s="56"/>
      <c r="C4" s="33"/>
      <c r="D4" s="56" t="s">
        <v>32</v>
      </c>
      <c r="E4" s="36"/>
      <c r="F4" s="56"/>
      <c r="G4" s="36"/>
      <c r="H4" s="56"/>
      <c r="I4" s="36"/>
      <c r="J4" s="56" t="s">
        <v>32</v>
      </c>
      <c r="K4" s="36"/>
      <c r="L4" s="36"/>
      <c r="M4" s="33"/>
      <c r="N4" s="33"/>
    </row>
    <row r="5" spans="1:14" x14ac:dyDescent="0.25">
      <c r="A5" s="43">
        <v>11.52</v>
      </c>
      <c r="B5" s="44"/>
      <c r="C5" s="31"/>
      <c r="D5" s="44"/>
      <c r="E5" s="35">
        <v>1.33</v>
      </c>
      <c r="F5" s="44"/>
      <c r="G5" s="35"/>
      <c r="H5" s="44"/>
      <c r="I5" s="35"/>
      <c r="J5" s="44"/>
      <c r="K5" s="35">
        <v>1.33</v>
      </c>
      <c r="L5" s="35"/>
      <c r="M5" s="31"/>
      <c r="N5" s="31">
        <f>C5+E5+G5+I5+K5+M5</f>
        <v>2.66</v>
      </c>
    </row>
    <row r="6" spans="1:14" ht="24.75" x14ac:dyDescent="0.25">
      <c r="A6" s="59"/>
      <c r="B6" s="36" t="s">
        <v>37</v>
      </c>
      <c r="C6" s="33"/>
      <c r="D6" s="33"/>
      <c r="E6" s="60"/>
      <c r="F6" s="36"/>
      <c r="G6" s="33"/>
      <c r="H6" s="36" t="s">
        <v>37</v>
      </c>
      <c r="I6" s="33"/>
      <c r="J6" s="36"/>
      <c r="K6" s="33"/>
      <c r="L6" s="61"/>
      <c r="M6" s="3"/>
      <c r="N6" s="3"/>
    </row>
    <row r="7" spans="1:14" x14ac:dyDescent="0.25">
      <c r="A7" s="43">
        <v>13</v>
      </c>
      <c r="B7" s="36"/>
      <c r="C7" s="33">
        <v>1.5</v>
      </c>
      <c r="D7" s="33"/>
      <c r="E7" s="60"/>
      <c r="F7" s="36"/>
      <c r="G7" s="33"/>
      <c r="H7" s="36"/>
      <c r="I7" s="33">
        <v>1.5</v>
      </c>
      <c r="J7" s="36"/>
      <c r="K7" s="33"/>
      <c r="L7" s="7"/>
      <c r="M7" s="7"/>
      <c r="N7" s="62">
        <f>K7+I7+G7+E7+C7</f>
        <v>3</v>
      </c>
    </row>
    <row r="8" spans="1:14" x14ac:dyDescent="0.25">
      <c r="A8" s="57"/>
      <c r="B8" s="32"/>
      <c r="C8" s="32"/>
      <c r="D8" s="32"/>
      <c r="E8" s="32"/>
      <c r="F8" s="34"/>
      <c r="G8" s="32"/>
      <c r="H8" s="32"/>
      <c r="I8" s="32"/>
      <c r="J8" s="32"/>
      <c r="K8" s="32"/>
      <c r="L8" s="33"/>
      <c r="M8" s="33"/>
      <c r="N8" s="33"/>
    </row>
    <row r="9" spans="1:14" x14ac:dyDescent="0.25">
      <c r="A9" s="58">
        <f>SUM(A4:A8)</f>
        <v>24.52</v>
      </c>
      <c r="B9" s="43" t="s">
        <v>25</v>
      </c>
      <c r="C9" s="43">
        <f>SUM(C4:C8)</f>
        <v>1.5</v>
      </c>
      <c r="D9" s="46"/>
      <c r="E9" s="46">
        <f>SUM(E4:E8)</f>
        <v>1.33</v>
      </c>
      <c r="F9" s="47"/>
      <c r="G9" s="43">
        <f>SUM(G4:G8)</f>
        <v>0</v>
      </c>
      <c r="H9" s="43"/>
      <c r="I9" s="43">
        <f>SUM(I4:I8)</f>
        <v>1.5</v>
      </c>
      <c r="J9" s="43"/>
      <c r="K9" s="46">
        <f>SUM(K4:K8)</f>
        <v>1.33</v>
      </c>
      <c r="L9" s="46"/>
      <c r="M9" s="46">
        <f>SUM(M4:M8)</f>
        <v>0</v>
      </c>
      <c r="N9" s="48">
        <f>SUM(N4:N8)</f>
        <v>5.66</v>
      </c>
    </row>
    <row r="10" spans="1:14" x14ac:dyDescent="0.25">
      <c r="A10" s="37"/>
      <c r="B10" s="37"/>
      <c r="C10" s="37"/>
      <c r="D10" s="37"/>
      <c r="E10" s="37"/>
      <c r="F10" s="38"/>
      <c r="G10" s="37"/>
      <c r="H10" s="37"/>
      <c r="I10" s="37"/>
      <c r="J10" s="49"/>
      <c r="K10" s="37"/>
      <c r="L10" s="37"/>
      <c r="M10" s="37"/>
      <c r="N10" s="37"/>
    </row>
    <row r="11" spans="1:14" x14ac:dyDescent="0.25">
      <c r="A11" s="37"/>
      <c r="B11" s="37"/>
      <c r="C11" s="37"/>
      <c r="D11" s="37"/>
      <c r="E11" s="37"/>
      <c r="F11" s="38"/>
      <c r="G11" s="37"/>
      <c r="H11" s="37"/>
      <c r="I11" s="37"/>
      <c r="J11" s="49"/>
      <c r="K11" s="50"/>
      <c r="L11" s="50"/>
      <c r="M11" s="50"/>
      <c r="N11" s="37"/>
    </row>
    <row r="12" spans="1:14" x14ac:dyDescent="0.25">
      <c r="A12" s="37"/>
      <c r="B12" s="37"/>
      <c r="C12" s="37"/>
      <c r="D12" s="37"/>
      <c r="E12" s="37"/>
      <c r="F12" s="38"/>
      <c r="G12" s="37"/>
      <c r="H12" s="37"/>
      <c r="I12" s="51"/>
      <c r="J12" s="37"/>
      <c r="K12" s="37"/>
      <c r="L12" s="37"/>
      <c r="M12" s="37"/>
      <c r="N12" s="37"/>
    </row>
    <row r="13" spans="1:14" x14ac:dyDescent="0.25">
      <c r="A13" s="37"/>
      <c r="B13" s="37" t="s">
        <v>33</v>
      </c>
      <c r="C13" s="37"/>
      <c r="D13" s="37"/>
      <c r="E13" s="52" t="s">
        <v>36</v>
      </c>
      <c r="F13" s="53"/>
      <c r="G13" s="37"/>
      <c r="H13" s="37"/>
      <c r="I13" s="37"/>
      <c r="J13" s="37"/>
      <c r="K13" s="37"/>
      <c r="L13" s="37"/>
      <c r="M13" s="37"/>
      <c r="N13" s="37"/>
    </row>
    <row r="14" spans="1:14" x14ac:dyDescent="0.25">
      <c r="A14" s="37"/>
      <c r="B14" s="37" t="s">
        <v>34</v>
      </c>
      <c r="C14" s="37"/>
      <c r="D14" s="37" t="str">
        <f>B1</f>
        <v>LORENA DIAZ CANO</v>
      </c>
      <c r="E14" s="37"/>
      <c r="F14" s="38"/>
      <c r="G14" s="37"/>
      <c r="H14" s="37"/>
      <c r="I14" s="37"/>
      <c r="J14" s="37"/>
      <c r="K14" s="37"/>
      <c r="L14" s="37"/>
      <c r="M14" s="37"/>
      <c r="N14" s="37"/>
    </row>
    <row r="15" spans="1:14" x14ac:dyDescent="0.25">
      <c r="A15" s="37"/>
      <c r="B15" s="37" t="s">
        <v>35</v>
      </c>
      <c r="C15" s="37"/>
      <c r="D15" s="37"/>
      <c r="E15" s="37"/>
      <c r="F15" s="38"/>
      <c r="G15" s="37"/>
      <c r="H15" s="37"/>
      <c r="I15" s="37"/>
      <c r="J15" s="37"/>
      <c r="K15" s="37"/>
      <c r="L15" s="37"/>
      <c r="M15" s="37"/>
      <c r="N15" s="37"/>
    </row>
  </sheetData>
  <pageMargins left="0" right="0" top="0" bottom="0" header="0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2"/>
    </sheetView>
  </sheetViews>
  <sheetFormatPr baseColWidth="10" defaultRowHeight="15" x14ac:dyDescent="0.25"/>
  <cols>
    <col min="4" max="4" width="7.42578125" customWidth="1"/>
    <col min="5" max="5" width="5.140625" customWidth="1"/>
    <col min="6" max="6" width="14.42578125" customWidth="1"/>
    <col min="7" max="7" width="6" customWidth="1"/>
    <col min="8" max="8" width="8.140625" customWidth="1"/>
    <col min="9" max="9" width="4.5703125" customWidth="1"/>
    <col min="10" max="10" width="13.140625" customWidth="1"/>
    <col min="11" max="11" width="7.28515625" customWidth="1"/>
    <col min="12" max="12" width="5.85546875" customWidth="1"/>
    <col min="13" max="13" width="6.85546875" customWidth="1"/>
    <col min="14" max="14" width="6.5703125" customWidth="1"/>
  </cols>
  <sheetData>
    <row r="1" spans="1:14" x14ac:dyDescent="0.25">
      <c r="A1" s="37"/>
      <c r="B1" s="37" t="s">
        <v>8</v>
      </c>
      <c r="C1" s="37"/>
      <c r="D1" s="37"/>
      <c r="E1" s="37"/>
      <c r="F1" s="38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37"/>
      <c r="B2" s="37"/>
      <c r="C2" s="37"/>
      <c r="D2" s="37"/>
      <c r="E2" s="37"/>
      <c r="F2" s="38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39" t="s">
        <v>21</v>
      </c>
      <c r="B3" s="39" t="s">
        <v>0</v>
      </c>
      <c r="C3" s="39" t="s">
        <v>22</v>
      </c>
      <c r="D3" s="39" t="s">
        <v>1</v>
      </c>
      <c r="E3" s="39" t="s">
        <v>23</v>
      </c>
      <c r="F3" s="40" t="s">
        <v>10</v>
      </c>
      <c r="G3" s="39" t="s">
        <v>23</v>
      </c>
      <c r="H3" s="39" t="s">
        <v>3</v>
      </c>
      <c r="I3" s="39" t="s">
        <v>23</v>
      </c>
      <c r="J3" s="39" t="s">
        <v>4</v>
      </c>
      <c r="K3" s="39" t="s">
        <v>23</v>
      </c>
      <c r="L3" s="39" t="s">
        <v>24</v>
      </c>
      <c r="M3" s="39" t="s">
        <v>23</v>
      </c>
      <c r="N3" s="39" t="s">
        <v>25</v>
      </c>
    </row>
    <row r="4" spans="1:14" ht="36.75" x14ac:dyDescent="0.25">
      <c r="A4" s="41"/>
      <c r="B4" s="42" t="s">
        <v>29</v>
      </c>
      <c r="C4" s="33"/>
      <c r="D4" s="54"/>
      <c r="E4" s="33"/>
      <c r="F4" s="42" t="s">
        <v>29</v>
      </c>
      <c r="G4" s="33"/>
      <c r="H4" s="42"/>
      <c r="I4" s="36"/>
      <c r="J4" s="42" t="s">
        <v>29</v>
      </c>
      <c r="K4" s="33"/>
      <c r="L4" s="33"/>
      <c r="M4" s="32"/>
      <c r="N4" s="32"/>
    </row>
    <row r="5" spans="1:14" ht="24.75" x14ac:dyDescent="0.25">
      <c r="A5" s="43">
        <v>14</v>
      </c>
      <c r="B5" s="31" t="s">
        <v>30</v>
      </c>
      <c r="C5" s="31">
        <v>1.08</v>
      </c>
      <c r="D5" s="31"/>
      <c r="E5" s="55"/>
      <c r="F5" s="35" t="s">
        <v>30</v>
      </c>
      <c r="G5" s="31">
        <v>1.07</v>
      </c>
      <c r="H5" s="31"/>
      <c r="I5" s="31"/>
      <c r="J5" s="31" t="s">
        <v>30</v>
      </c>
      <c r="K5" s="31">
        <v>1.08</v>
      </c>
      <c r="L5" s="31"/>
      <c r="M5" s="31"/>
      <c r="N5" s="31">
        <f>C5+E5+G5+I5+K5+M5</f>
        <v>3.2300000000000004</v>
      </c>
    </row>
    <row r="6" spans="1:14" x14ac:dyDescent="0.25">
      <c r="A6" s="45"/>
      <c r="B6" s="32"/>
      <c r="C6" s="32"/>
      <c r="D6" s="32"/>
      <c r="E6" s="32"/>
      <c r="F6" s="34"/>
      <c r="G6" s="32"/>
      <c r="H6" s="32"/>
      <c r="I6" s="32"/>
      <c r="J6" s="32"/>
      <c r="K6" s="32"/>
      <c r="L6" s="33"/>
      <c r="M6" s="33"/>
      <c r="N6" s="32">
        <f>C6+E6+G6+I6+K6+M6</f>
        <v>0</v>
      </c>
    </row>
    <row r="7" spans="1:14" x14ac:dyDescent="0.25">
      <c r="A7" s="45">
        <f>SUM(A4:A6)</f>
        <v>14</v>
      </c>
      <c r="B7" s="43" t="s">
        <v>25</v>
      </c>
      <c r="C7" s="43">
        <f>SUM(C4:C6)</f>
        <v>1.08</v>
      </c>
      <c r="D7" s="46"/>
      <c r="E7" s="46">
        <f>SUM(E4:E6)</f>
        <v>0</v>
      </c>
      <c r="F7" s="47"/>
      <c r="G7" s="43">
        <f>SUM(G4:G6)</f>
        <v>1.07</v>
      </c>
      <c r="H7" s="43"/>
      <c r="I7" s="43">
        <f>SUM(I4:I6)</f>
        <v>0</v>
      </c>
      <c r="J7" s="43"/>
      <c r="K7" s="46">
        <f>SUM(K4:K6)</f>
        <v>1.08</v>
      </c>
      <c r="L7" s="46"/>
      <c r="M7" s="46">
        <f>SUM(M4:M6)</f>
        <v>0</v>
      </c>
      <c r="N7" s="48">
        <f>SUM(N4:N6)</f>
        <v>3.2300000000000004</v>
      </c>
    </row>
    <row r="8" spans="1:14" x14ac:dyDescent="0.25">
      <c r="A8" s="37"/>
      <c r="B8" s="37"/>
      <c r="C8" s="37"/>
      <c r="D8" s="37"/>
      <c r="E8" s="37"/>
      <c r="F8" s="38"/>
      <c r="G8" s="37"/>
      <c r="H8" s="37"/>
      <c r="I8" s="37"/>
      <c r="J8" s="49"/>
      <c r="K8" s="37"/>
      <c r="L8" s="37"/>
      <c r="M8" s="37"/>
      <c r="N8" s="37"/>
    </row>
    <row r="9" spans="1:14" x14ac:dyDescent="0.25">
      <c r="A9" s="37"/>
      <c r="B9" s="37"/>
      <c r="C9" s="37"/>
      <c r="D9" s="37"/>
      <c r="E9" s="37"/>
      <c r="F9" s="38"/>
      <c r="G9" s="37"/>
      <c r="H9" s="37"/>
      <c r="I9" s="37"/>
      <c r="J9" s="49"/>
      <c r="K9" s="50"/>
      <c r="L9" s="50"/>
      <c r="M9" s="50"/>
      <c r="N9" s="37"/>
    </row>
    <row r="10" spans="1:14" ht="36.75" x14ac:dyDescent="0.25">
      <c r="A10" s="37"/>
      <c r="B10" s="37"/>
      <c r="C10" s="37"/>
      <c r="D10" s="37"/>
      <c r="E10" s="37"/>
      <c r="F10" s="38" t="s">
        <v>31</v>
      </c>
      <c r="G10" s="37"/>
      <c r="H10" s="37"/>
      <c r="I10" s="51"/>
      <c r="J10" s="37"/>
      <c r="K10" s="37"/>
      <c r="L10" s="37"/>
      <c r="M10" s="37"/>
      <c r="N10" s="37"/>
    </row>
    <row r="11" spans="1:14" x14ac:dyDescent="0.25">
      <c r="A11" s="37"/>
      <c r="B11" s="37"/>
      <c r="C11" s="37"/>
      <c r="D11" s="37"/>
      <c r="E11" s="52"/>
      <c r="F11" s="53"/>
      <c r="G11" s="37"/>
      <c r="H11" s="37"/>
      <c r="I11" s="37"/>
      <c r="J11" s="37"/>
      <c r="K11" s="37"/>
      <c r="L11" s="37"/>
      <c r="M11" s="37"/>
      <c r="N11" s="37"/>
    </row>
    <row r="12" spans="1:14" x14ac:dyDescent="0.25">
      <c r="A12" s="37"/>
      <c r="B12" s="37"/>
      <c r="C12" s="37"/>
      <c r="D12" s="37"/>
      <c r="E12" s="37"/>
      <c r="F12" s="38"/>
      <c r="G12" s="37"/>
      <c r="H12" s="37"/>
      <c r="I12" s="37"/>
      <c r="J12" s="37"/>
      <c r="K12" s="37"/>
      <c r="L12" s="37"/>
      <c r="M12" s="37"/>
      <c r="N12" s="37"/>
    </row>
    <row r="13" spans="1:14" x14ac:dyDescent="0.25">
      <c r="A13" s="37"/>
      <c r="B13" s="37"/>
      <c r="C13" s="37"/>
      <c r="D13" s="37"/>
      <c r="E13" s="37"/>
      <c r="F13" s="112"/>
      <c r="G13" s="113"/>
      <c r="H13" s="113"/>
      <c r="I13" s="113"/>
      <c r="J13" s="113"/>
      <c r="K13" s="37"/>
      <c r="L13" s="37"/>
      <c r="M13" s="37"/>
      <c r="N13" s="37"/>
    </row>
    <row r="14" spans="1:14" x14ac:dyDescent="0.25">
      <c r="A14" s="37"/>
      <c r="B14" s="37"/>
      <c r="C14" s="37"/>
      <c r="D14" s="37"/>
      <c r="E14" s="37"/>
      <c r="F14" s="114"/>
      <c r="G14" s="114"/>
      <c r="H14" s="114"/>
      <c r="I14" s="114"/>
      <c r="J14" s="37"/>
      <c r="K14" s="37"/>
      <c r="L14" s="37"/>
      <c r="M14" s="37"/>
      <c r="N14" s="37"/>
    </row>
  </sheetData>
  <mergeCells count="2">
    <mergeCell ref="F13:J13"/>
    <mergeCell ref="F14:I14"/>
  </mergeCells>
  <pageMargins left="0" right="0" top="0" bottom="0" header="0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F17" sqref="F17"/>
    </sheetView>
  </sheetViews>
  <sheetFormatPr baseColWidth="10" defaultRowHeight="15" x14ac:dyDescent="0.25"/>
  <cols>
    <col min="6" max="6" width="7.7109375" customWidth="1"/>
    <col min="7" max="7" width="6.85546875" customWidth="1"/>
    <col min="9" max="9" width="4.5703125" customWidth="1"/>
    <col min="12" max="12" width="5.5703125" customWidth="1"/>
    <col min="13" max="13" width="5.85546875" customWidth="1"/>
    <col min="14" max="14" width="7" customWidth="1"/>
  </cols>
  <sheetData>
    <row r="1" spans="1:14" x14ac:dyDescent="0.25">
      <c r="A1" s="37"/>
      <c r="B1" s="37" t="s">
        <v>8</v>
      </c>
      <c r="C1" s="37"/>
      <c r="D1" s="37"/>
      <c r="E1" s="37"/>
      <c r="F1" s="38"/>
      <c r="G1" s="37"/>
      <c r="H1" s="37"/>
      <c r="I1" s="37"/>
      <c r="J1" s="37"/>
      <c r="K1" s="37"/>
      <c r="L1" s="37"/>
      <c r="M1" s="37"/>
      <c r="N1" s="37"/>
    </row>
    <row r="2" spans="1:14" ht="24.75" x14ac:dyDescent="0.25">
      <c r="A2" s="39" t="s">
        <v>21</v>
      </c>
      <c r="B2" s="39" t="s">
        <v>0</v>
      </c>
      <c r="C2" s="39" t="s">
        <v>22</v>
      </c>
      <c r="D2" s="39" t="s">
        <v>1</v>
      </c>
      <c r="E2" s="39" t="s">
        <v>23</v>
      </c>
      <c r="F2" s="40" t="s">
        <v>10</v>
      </c>
      <c r="G2" s="39" t="s">
        <v>23</v>
      </c>
      <c r="H2" s="39" t="s">
        <v>3</v>
      </c>
      <c r="I2" s="39" t="s">
        <v>23</v>
      </c>
      <c r="J2" s="39" t="s">
        <v>4</v>
      </c>
      <c r="K2" s="39" t="s">
        <v>23</v>
      </c>
      <c r="L2" s="39" t="s">
        <v>24</v>
      </c>
      <c r="M2" s="39" t="s">
        <v>23</v>
      </c>
      <c r="N2" s="39" t="s">
        <v>25</v>
      </c>
    </row>
    <row r="3" spans="1:14" x14ac:dyDescent="0.25">
      <c r="A3" s="41"/>
      <c r="B3" s="42"/>
      <c r="C3" s="33"/>
      <c r="D3" s="42" t="s">
        <v>26</v>
      </c>
      <c r="E3" s="36"/>
      <c r="F3" s="42"/>
      <c r="G3" s="36"/>
      <c r="H3" s="42"/>
      <c r="I3" s="36"/>
      <c r="J3" s="42" t="s">
        <v>26</v>
      </c>
      <c r="K3" s="36"/>
      <c r="L3" s="32"/>
      <c r="M3" s="32"/>
      <c r="N3" s="32"/>
    </row>
    <row r="4" spans="1:14" x14ac:dyDescent="0.25">
      <c r="A4" s="43">
        <v>8</v>
      </c>
      <c r="B4" s="44"/>
      <c r="C4" s="31"/>
      <c r="D4" s="44" t="s">
        <v>12</v>
      </c>
      <c r="E4" s="35">
        <v>0.93</v>
      </c>
      <c r="F4" s="44"/>
      <c r="G4" s="35"/>
      <c r="H4" s="44"/>
      <c r="I4" s="35"/>
      <c r="J4" s="44" t="s">
        <v>12</v>
      </c>
      <c r="K4" s="35">
        <v>0.92</v>
      </c>
      <c r="L4" s="35"/>
      <c r="M4" s="31"/>
      <c r="N4" s="31">
        <f>C4+E4+G4+I4+K4+M4</f>
        <v>1.85</v>
      </c>
    </row>
    <row r="5" spans="1:14" ht="24.75" x14ac:dyDescent="0.25">
      <c r="A5" s="41"/>
      <c r="B5" s="42" t="s">
        <v>28</v>
      </c>
      <c r="C5" s="33"/>
      <c r="D5" s="42" t="s">
        <v>28</v>
      </c>
      <c r="E5" s="36"/>
      <c r="F5" s="42" t="s">
        <v>28</v>
      </c>
      <c r="G5" s="33"/>
      <c r="H5" s="42" t="s">
        <v>28</v>
      </c>
      <c r="I5" s="33"/>
      <c r="J5" s="42" t="s">
        <v>28</v>
      </c>
      <c r="K5" s="32"/>
      <c r="L5" s="42"/>
      <c r="M5" s="32"/>
      <c r="N5" s="32"/>
    </row>
    <row r="6" spans="1:14" x14ac:dyDescent="0.25">
      <c r="A6" s="43">
        <v>20</v>
      </c>
      <c r="B6" s="44"/>
      <c r="C6" s="31">
        <v>0.93</v>
      </c>
      <c r="D6" s="44"/>
      <c r="E6" s="35">
        <v>0.93</v>
      </c>
      <c r="F6" s="44"/>
      <c r="G6" s="35">
        <v>0.92</v>
      </c>
      <c r="H6" s="44"/>
      <c r="I6" s="35">
        <v>0.92</v>
      </c>
      <c r="J6" s="44"/>
      <c r="K6" s="35">
        <v>0.92</v>
      </c>
      <c r="L6" s="35"/>
      <c r="M6" s="35"/>
      <c r="N6" s="31">
        <f>C6+E6+G6+I6+K6+M6</f>
        <v>4.62</v>
      </c>
    </row>
    <row r="7" spans="1:14" x14ac:dyDescent="0.25">
      <c r="A7" s="45"/>
      <c r="B7" s="32"/>
      <c r="C7" s="32"/>
      <c r="D7" s="32"/>
      <c r="E7" s="32"/>
      <c r="F7" s="34"/>
      <c r="G7" s="32"/>
      <c r="H7" s="32"/>
      <c r="I7" s="32"/>
      <c r="J7" s="32"/>
      <c r="K7" s="32"/>
      <c r="L7" s="33"/>
      <c r="M7" s="33"/>
      <c r="N7" s="32">
        <f>C7+E7+G7+I7+K7+M7</f>
        <v>0</v>
      </c>
    </row>
    <row r="8" spans="1:14" x14ac:dyDescent="0.25">
      <c r="A8" s="45">
        <f>SUM(A3:A7)</f>
        <v>28</v>
      </c>
      <c r="B8" s="43" t="s">
        <v>25</v>
      </c>
      <c r="C8" s="43">
        <f>SUM(C3:C7)</f>
        <v>0.93</v>
      </c>
      <c r="D8" s="46"/>
      <c r="E8" s="46">
        <f>SUM(E3:E7)</f>
        <v>1.86</v>
      </c>
      <c r="F8" s="47"/>
      <c r="G8" s="43">
        <f>SUM(G3:G7)</f>
        <v>0.92</v>
      </c>
      <c r="H8" s="43"/>
      <c r="I8" s="43">
        <f>SUM(I3:I7)</f>
        <v>0.92</v>
      </c>
      <c r="J8" s="43"/>
      <c r="K8" s="46">
        <f>SUM(K3:K7)</f>
        <v>1.84</v>
      </c>
      <c r="L8" s="46"/>
      <c r="M8" s="46">
        <f>SUM(M3:M7)</f>
        <v>0</v>
      </c>
      <c r="N8" s="48">
        <f>SUM(N3:N7)</f>
        <v>6.4700000000000006</v>
      </c>
    </row>
    <row r="9" spans="1:14" x14ac:dyDescent="0.25">
      <c r="A9" s="37"/>
      <c r="B9" s="37"/>
      <c r="C9" s="37"/>
      <c r="D9" s="37"/>
      <c r="E9" s="37"/>
      <c r="F9" s="38"/>
      <c r="G9" s="37"/>
      <c r="H9" s="37"/>
      <c r="I9" s="37"/>
      <c r="J9" s="49"/>
      <c r="K9" s="37"/>
      <c r="L9" s="37"/>
      <c r="M9" s="37"/>
      <c r="N9" s="37"/>
    </row>
    <row r="10" spans="1:14" x14ac:dyDescent="0.25">
      <c r="A10" s="37"/>
      <c r="B10" s="37"/>
      <c r="C10" s="37"/>
      <c r="D10" s="37"/>
      <c r="E10" s="37"/>
      <c r="F10" s="38"/>
      <c r="G10" s="37"/>
      <c r="H10" s="37"/>
      <c r="I10" s="37"/>
      <c r="J10" s="49"/>
      <c r="K10" s="50"/>
      <c r="L10" s="50"/>
      <c r="M10" s="50"/>
      <c r="N10" s="37"/>
    </row>
    <row r="11" spans="1:14" x14ac:dyDescent="0.25">
      <c r="A11" s="37"/>
      <c r="B11" s="37"/>
      <c r="C11" s="37"/>
      <c r="D11" s="37"/>
      <c r="E11" s="37" t="s">
        <v>27</v>
      </c>
      <c r="F11" s="38"/>
      <c r="G11" s="37"/>
      <c r="H11" s="37"/>
      <c r="I11" s="51"/>
      <c r="J11" s="37"/>
      <c r="K11" s="37"/>
      <c r="L11" s="37"/>
      <c r="M11" s="37"/>
      <c r="N11" s="37"/>
    </row>
    <row r="12" spans="1:14" x14ac:dyDescent="0.25">
      <c r="A12" s="37"/>
      <c r="B12" s="37"/>
      <c r="C12" s="37"/>
      <c r="D12" s="37"/>
      <c r="E12" s="52"/>
      <c r="F12" s="53"/>
      <c r="G12" s="37"/>
      <c r="H12" s="37"/>
      <c r="I12" s="37"/>
      <c r="J12" s="37"/>
      <c r="K12" s="37"/>
      <c r="L12" s="37"/>
      <c r="M12" s="37"/>
      <c r="N12" s="37"/>
    </row>
    <row r="13" spans="1:14" x14ac:dyDescent="0.25">
      <c r="A13" s="37"/>
      <c r="B13" s="37"/>
      <c r="C13" s="37"/>
      <c r="D13" s="37"/>
      <c r="E13" s="37"/>
      <c r="F13" s="115"/>
      <c r="G13" s="116"/>
      <c r="H13" s="116"/>
      <c r="I13" s="116"/>
      <c r="J13" s="37"/>
      <c r="K13" s="37"/>
      <c r="L13" s="37"/>
      <c r="M13" s="37"/>
      <c r="N13" s="37"/>
    </row>
  </sheetData>
  <mergeCells count="1">
    <mergeCell ref="F13:I1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20" sqref="E20"/>
    </sheetView>
  </sheetViews>
  <sheetFormatPr baseColWidth="10" defaultRowHeight="15" x14ac:dyDescent="0.25"/>
  <cols>
    <col min="1" max="1" width="19" customWidth="1"/>
    <col min="3" max="3" width="15.42578125" customWidth="1"/>
    <col min="5" max="5" width="17.5703125" customWidth="1"/>
    <col min="6" max="6" width="15" customWidth="1"/>
  </cols>
  <sheetData>
    <row r="1" spans="1:6" ht="27.75" x14ac:dyDescent="0.4">
      <c r="A1" s="10" t="s">
        <v>9</v>
      </c>
      <c r="B1" s="11" t="s">
        <v>17</v>
      </c>
      <c r="C1" s="12"/>
      <c r="D1" s="11"/>
      <c r="E1" s="13"/>
      <c r="F1" s="14"/>
    </row>
    <row r="2" spans="1:6" ht="15.75" x14ac:dyDescent="0.25">
      <c r="A2" s="15" t="s">
        <v>0</v>
      </c>
      <c r="B2" s="15" t="s">
        <v>1</v>
      </c>
      <c r="C2" s="15" t="s">
        <v>10</v>
      </c>
      <c r="D2" s="15" t="s">
        <v>3</v>
      </c>
      <c r="E2" s="15" t="s">
        <v>4</v>
      </c>
      <c r="F2" s="15" t="s">
        <v>11</v>
      </c>
    </row>
    <row r="3" spans="1:6" x14ac:dyDescent="0.25">
      <c r="A3" s="18"/>
      <c r="B3" s="16"/>
      <c r="C3" s="16" t="s">
        <v>13</v>
      </c>
      <c r="D3" s="18"/>
      <c r="E3" s="16"/>
      <c r="F3" s="16" t="s">
        <v>13</v>
      </c>
    </row>
    <row r="4" spans="1:6" x14ac:dyDescent="0.25">
      <c r="A4" s="19"/>
      <c r="B4" s="20"/>
      <c r="C4" s="20"/>
      <c r="D4" s="19"/>
      <c r="E4" s="20"/>
      <c r="F4" s="20"/>
    </row>
    <row r="5" spans="1:6" x14ac:dyDescent="0.25">
      <c r="A5" s="21"/>
      <c r="B5" s="17"/>
      <c r="C5" s="17" t="s">
        <v>12</v>
      </c>
      <c r="D5" s="17"/>
      <c r="E5" s="17"/>
      <c r="F5" s="17" t="s">
        <v>14</v>
      </c>
    </row>
    <row r="6" spans="1:6" x14ac:dyDescent="0.25">
      <c r="A6" s="20" t="s">
        <v>15</v>
      </c>
      <c r="B6" s="20"/>
      <c r="C6" s="20" t="s">
        <v>15</v>
      </c>
      <c r="D6" s="20"/>
      <c r="E6" s="20" t="s">
        <v>15</v>
      </c>
      <c r="F6" s="20"/>
    </row>
    <row r="7" spans="1:6" x14ac:dyDescent="0.25">
      <c r="A7" s="22" t="s">
        <v>16</v>
      </c>
      <c r="B7" s="17"/>
      <c r="C7" s="17" t="s">
        <v>12</v>
      </c>
      <c r="D7" s="17"/>
      <c r="E7" s="22" t="s">
        <v>16</v>
      </c>
      <c r="F7" s="21"/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L13" sqref="L13"/>
    </sheetView>
  </sheetViews>
  <sheetFormatPr baseColWidth="10" defaultColWidth="9.140625" defaultRowHeight="15" x14ac:dyDescent="0.25"/>
  <cols>
    <col min="1" max="1" width="13.85546875" customWidth="1"/>
  </cols>
  <sheetData>
    <row r="1" spans="1:6" x14ac:dyDescent="0.25">
      <c r="A1" t="s">
        <v>8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60" x14ac:dyDescent="0.25">
      <c r="A4" s="1" t="s">
        <v>6</v>
      </c>
      <c r="B4" s="2"/>
      <c r="C4" s="3"/>
      <c r="D4" s="4"/>
      <c r="E4" s="3"/>
      <c r="F4" s="5"/>
    </row>
    <row r="5" spans="1:6" x14ac:dyDescent="0.25">
      <c r="A5" s="6" t="s">
        <v>7</v>
      </c>
      <c r="B5" s="7"/>
      <c r="C5" s="7"/>
      <c r="D5" s="8"/>
      <c r="E5" s="7"/>
      <c r="F5" s="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H16" sqref="H16"/>
    </sheetView>
  </sheetViews>
  <sheetFormatPr baseColWidth="10" defaultRowHeight="15" x14ac:dyDescent="0.25"/>
  <cols>
    <col min="3" max="3" width="7.140625" customWidth="1"/>
    <col min="5" max="5" width="6" customWidth="1"/>
    <col min="7" max="7" width="4.5703125" customWidth="1"/>
    <col min="9" max="9" width="4.5703125" customWidth="1"/>
    <col min="11" max="11" width="6.28515625" customWidth="1"/>
    <col min="12" max="12" width="7.7109375" customWidth="1"/>
  </cols>
  <sheetData>
    <row r="1" spans="1:14" x14ac:dyDescent="0.25">
      <c r="B1" s="37" t="s">
        <v>64</v>
      </c>
      <c r="C1" s="63"/>
      <c r="D1" s="37"/>
      <c r="E1" s="37"/>
      <c r="F1" s="38"/>
      <c r="G1" s="37"/>
      <c r="H1" s="37"/>
      <c r="I1" s="37"/>
      <c r="J1" s="37"/>
      <c r="K1" s="37"/>
      <c r="L1" s="37"/>
    </row>
    <row r="2" spans="1:14" x14ac:dyDescent="0.25">
      <c r="B2" s="37"/>
      <c r="C2" s="63"/>
      <c r="D2" s="37"/>
      <c r="E2" s="37"/>
      <c r="F2" s="38"/>
      <c r="G2" s="37"/>
      <c r="H2" s="37"/>
      <c r="I2" s="37"/>
      <c r="J2" s="37"/>
      <c r="K2" s="37"/>
      <c r="L2" s="37"/>
    </row>
    <row r="3" spans="1:14" x14ac:dyDescent="0.25">
      <c r="A3" s="39" t="s">
        <v>21</v>
      </c>
      <c r="B3" s="39" t="s">
        <v>0</v>
      </c>
      <c r="C3" s="64" t="s">
        <v>22</v>
      </c>
      <c r="D3" s="39" t="s">
        <v>1</v>
      </c>
      <c r="E3" s="39" t="s">
        <v>23</v>
      </c>
      <c r="F3" s="40" t="s">
        <v>10</v>
      </c>
      <c r="G3" s="39" t="s">
        <v>23</v>
      </c>
      <c r="H3" s="39" t="s">
        <v>3</v>
      </c>
      <c r="I3" s="39" t="s">
        <v>23</v>
      </c>
      <c r="J3" s="39" t="s">
        <v>4</v>
      </c>
      <c r="K3" s="39" t="s">
        <v>23</v>
      </c>
      <c r="L3" s="39" t="s">
        <v>24</v>
      </c>
      <c r="M3" s="39" t="s">
        <v>25</v>
      </c>
    </row>
    <row r="4" spans="1:14" x14ac:dyDescent="0.25">
      <c r="A4" s="87"/>
      <c r="B4" s="78"/>
      <c r="C4" s="83"/>
      <c r="D4" s="105" t="s">
        <v>63</v>
      </c>
      <c r="E4" s="106"/>
      <c r="F4" s="78"/>
      <c r="G4" s="106"/>
      <c r="H4" s="78"/>
      <c r="I4" s="107"/>
      <c r="J4" s="78" t="s">
        <v>63</v>
      </c>
      <c r="K4" s="106"/>
      <c r="L4" s="83"/>
      <c r="M4" s="83"/>
      <c r="N4" s="111"/>
    </row>
    <row r="5" spans="1:14" x14ac:dyDescent="0.25">
      <c r="A5" s="85">
        <v>6.5</v>
      </c>
      <c r="B5" s="80"/>
      <c r="C5" s="80"/>
      <c r="D5" s="80" t="s">
        <v>12</v>
      </c>
      <c r="E5" s="108">
        <v>0.75</v>
      </c>
      <c r="F5" s="109"/>
      <c r="G5" s="110"/>
      <c r="H5" s="80"/>
      <c r="I5" s="80"/>
      <c r="J5" s="80" t="s">
        <v>12</v>
      </c>
      <c r="K5" s="108">
        <v>0.75</v>
      </c>
      <c r="L5" s="80"/>
      <c r="M5" s="31">
        <f>C5+E5+G5+I5+K5</f>
        <v>1.5</v>
      </c>
      <c r="N5" s="111"/>
    </row>
    <row r="6" spans="1:14" ht="24.75" x14ac:dyDescent="0.25">
      <c r="A6" s="41"/>
      <c r="C6" s="97"/>
      <c r="D6" s="32"/>
      <c r="E6" s="34"/>
      <c r="F6" s="34"/>
      <c r="G6" s="88"/>
      <c r="H6" s="34" t="s">
        <v>62</v>
      </c>
      <c r="I6" s="32"/>
      <c r="J6" s="34"/>
      <c r="K6" s="32"/>
      <c r="L6" s="32"/>
      <c r="M6" s="32"/>
    </row>
    <row r="7" spans="1:14" x14ac:dyDescent="0.25">
      <c r="A7" s="43">
        <v>3</v>
      </c>
      <c r="B7" s="31"/>
      <c r="C7" s="98"/>
      <c r="D7" s="35"/>
      <c r="E7" s="35"/>
      <c r="F7" s="55"/>
      <c r="G7" s="82"/>
      <c r="H7" s="55" t="s">
        <v>60</v>
      </c>
      <c r="I7" s="31">
        <v>0.69</v>
      </c>
      <c r="J7" s="55"/>
      <c r="K7" s="31"/>
      <c r="L7" s="35"/>
      <c r="M7" s="31">
        <f>C7+E7+G7+I7+K7</f>
        <v>0.69</v>
      </c>
    </row>
    <row r="8" spans="1:14" x14ac:dyDescent="0.25">
      <c r="A8" s="45">
        <f>SUM(A1:A7)</f>
        <v>9.5</v>
      </c>
      <c r="B8" s="43" t="s">
        <v>25</v>
      </c>
      <c r="C8" s="85">
        <f>SUM(C4:C7)</f>
        <v>0</v>
      </c>
      <c r="D8" s="46"/>
      <c r="E8" s="46">
        <f>SUM(E4:E7)</f>
        <v>0.75</v>
      </c>
      <c r="F8" s="47"/>
      <c r="G8" s="82">
        <f>SUM(G4:G7)</f>
        <v>0</v>
      </c>
      <c r="H8" s="43"/>
      <c r="I8" s="31">
        <f>SUM(I4:I7)</f>
        <v>0.69</v>
      </c>
      <c r="J8" s="43"/>
      <c r="K8" s="46">
        <f>SUM(K4:K7)</f>
        <v>0.75</v>
      </c>
      <c r="L8" s="46"/>
      <c r="M8" s="99">
        <f>SUM(M1:M7)</f>
        <v>2.19</v>
      </c>
    </row>
    <row r="9" spans="1:14" x14ac:dyDescent="0.25">
      <c r="A9" s="100"/>
      <c r="B9" s="37"/>
      <c r="C9" s="63"/>
      <c r="D9" s="37"/>
      <c r="E9" s="37"/>
      <c r="F9" s="38"/>
      <c r="G9" s="37"/>
      <c r="H9" s="37"/>
      <c r="I9" s="54"/>
      <c r="J9" s="49"/>
      <c r="K9" s="37"/>
      <c r="L9" s="37"/>
      <c r="M9" s="101"/>
    </row>
    <row r="10" spans="1:14" x14ac:dyDescent="0.25">
      <c r="A10" s="102"/>
      <c r="B10" s="37"/>
      <c r="C10" s="63"/>
      <c r="D10" s="37"/>
      <c r="E10" s="37"/>
      <c r="F10" s="38"/>
      <c r="G10" s="37"/>
      <c r="H10" s="37"/>
      <c r="I10" s="37"/>
      <c r="J10" s="49"/>
      <c r="K10" s="50"/>
      <c r="L10" s="50"/>
      <c r="M10" s="103"/>
    </row>
    <row r="11" spans="1:14" x14ac:dyDescent="0.25">
      <c r="A11" s="49"/>
      <c r="B11" s="37"/>
      <c r="C11" s="63"/>
      <c r="D11" s="37"/>
      <c r="E11" s="37"/>
      <c r="F11" s="38"/>
      <c r="G11" s="37"/>
      <c r="H11" s="37"/>
      <c r="I11" s="51"/>
      <c r="J11" s="37"/>
      <c r="K11" s="37"/>
      <c r="L11" s="37"/>
      <c r="M11" s="104"/>
    </row>
    <row r="12" spans="1:14" x14ac:dyDescent="0.25">
      <c r="B12" s="37"/>
      <c r="C12" s="63"/>
      <c r="D12" s="37"/>
      <c r="E12" s="52"/>
      <c r="F12" s="53"/>
      <c r="G12" s="37"/>
      <c r="H12" s="37"/>
      <c r="I12" s="37"/>
      <c r="J12" s="37"/>
      <c r="K12" s="37"/>
      <c r="L12" s="37"/>
    </row>
    <row r="13" spans="1:14" x14ac:dyDescent="0.25">
      <c r="B13" s="37"/>
      <c r="C13" s="63"/>
      <c r="D13" s="37"/>
      <c r="E13" s="37"/>
      <c r="F13" s="38"/>
      <c r="G13" s="37"/>
      <c r="H13" s="37"/>
      <c r="I13" s="37"/>
      <c r="J13" s="37"/>
      <c r="K13" s="37"/>
      <c r="L13" s="37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5"/>
    </sheetView>
  </sheetViews>
  <sheetFormatPr baseColWidth="10" defaultRowHeight="15" x14ac:dyDescent="0.25"/>
  <cols>
    <col min="1" max="1" width="6.28515625" customWidth="1"/>
    <col min="2" max="2" width="13.5703125" customWidth="1"/>
    <col min="3" max="3" width="7.42578125" customWidth="1"/>
    <col min="4" max="4" width="13.7109375" customWidth="1"/>
    <col min="5" max="5" width="6.42578125" customWidth="1"/>
    <col min="6" max="6" width="13.42578125" customWidth="1"/>
    <col min="7" max="7" width="6.42578125" customWidth="1"/>
    <col min="8" max="8" width="12.85546875" customWidth="1"/>
    <col min="9" max="9" width="6.42578125" customWidth="1"/>
    <col min="10" max="10" width="14.28515625" customWidth="1"/>
    <col min="11" max="11" width="6.5703125" customWidth="1"/>
    <col min="12" max="12" width="12.7109375" customWidth="1"/>
    <col min="13" max="13" width="7" customWidth="1"/>
    <col min="14" max="14" width="7.140625" customWidth="1"/>
  </cols>
  <sheetData>
    <row r="1" spans="1:14" x14ac:dyDescent="0.25">
      <c r="A1" s="37"/>
      <c r="B1" s="37" t="s">
        <v>8</v>
      </c>
      <c r="C1" s="37"/>
      <c r="D1" s="37"/>
      <c r="E1" s="37"/>
      <c r="F1" s="38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37"/>
      <c r="B2" s="37"/>
      <c r="C2" s="37"/>
      <c r="D2" s="37"/>
      <c r="E2" s="37"/>
      <c r="F2" s="38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39" t="s">
        <v>21</v>
      </c>
      <c r="B3" s="39" t="s">
        <v>0</v>
      </c>
      <c r="C3" s="39" t="s">
        <v>22</v>
      </c>
      <c r="D3" s="39" t="s">
        <v>1</v>
      </c>
      <c r="E3" s="39" t="s">
        <v>23</v>
      </c>
      <c r="F3" s="40" t="s">
        <v>10</v>
      </c>
      <c r="G3" s="39" t="s">
        <v>23</v>
      </c>
      <c r="H3" s="39" t="s">
        <v>3</v>
      </c>
      <c r="I3" s="39" t="s">
        <v>23</v>
      </c>
      <c r="J3" s="39" t="s">
        <v>4</v>
      </c>
      <c r="K3" s="39" t="s">
        <v>23</v>
      </c>
      <c r="L3" s="39" t="s">
        <v>24</v>
      </c>
      <c r="M3" s="39" t="s">
        <v>23</v>
      </c>
      <c r="N3" s="39" t="s">
        <v>25</v>
      </c>
    </row>
    <row r="4" spans="1:14" ht="36.75" x14ac:dyDescent="0.25">
      <c r="A4" s="41"/>
      <c r="B4" s="42" t="s">
        <v>58</v>
      </c>
      <c r="C4" s="32"/>
      <c r="D4" s="42" t="s">
        <v>58</v>
      </c>
      <c r="E4" s="32"/>
      <c r="F4" s="42" t="s">
        <v>58</v>
      </c>
      <c r="G4" s="32"/>
      <c r="H4" s="42" t="s">
        <v>58</v>
      </c>
      <c r="I4" s="32"/>
      <c r="J4" s="42" t="s">
        <v>58</v>
      </c>
      <c r="K4" s="32"/>
      <c r="L4" s="54"/>
      <c r="M4" s="32"/>
      <c r="N4" s="32"/>
    </row>
    <row r="5" spans="1:14" ht="36.75" x14ac:dyDescent="0.25">
      <c r="A5" s="43">
        <v>8</v>
      </c>
      <c r="B5" s="35" t="s">
        <v>59</v>
      </c>
      <c r="C5" s="31">
        <v>0.37</v>
      </c>
      <c r="D5" s="35" t="s">
        <v>59</v>
      </c>
      <c r="E5" s="31">
        <v>0.37</v>
      </c>
      <c r="F5" s="35" t="s">
        <v>59</v>
      </c>
      <c r="G5" s="31">
        <v>0.37</v>
      </c>
      <c r="H5" s="35" t="s">
        <v>59</v>
      </c>
      <c r="I5" s="31">
        <v>0.37</v>
      </c>
      <c r="J5" s="35" t="s">
        <v>59</v>
      </c>
      <c r="K5" s="31">
        <v>0.37</v>
      </c>
      <c r="L5" s="31"/>
      <c r="M5" s="31"/>
      <c r="N5" s="31">
        <f>C5+E5+G5+I5+K5+M5</f>
        <v>1.85</v>
      </c>
    </row>
    <row r="6" spans="1:14" ht="36.75" x14ac:dyDescent="0.25">
      <c r="A6" s="41"/>
      <c r="B6" s="42" t="s">
        <v>58</v>
      </c>
      <c r="C6" s="32"/>
      <c r="D6" s="42" t="s">
        <v>58</v>
      </c>
      <c r="E6" s="32"/>
      <c r="F6" s="42" t="s">
        <v>58</v>
      </c>
      <c r="G6" s="32"/>
      <c r="H6" s="42" t="s">
        <v>58</v>
      </c>
      <c r="I6" s="32"/>
      <c r="J6" s="42" t="s">
        <v>58</v>
      </c>
      <c r="K6" s="32"/>
      <c r="L6" s="42" t="s">
        <v>58</v>
      </c>
      <c r="M6" s="32"/>
      <c r="N6" s="32"/>
    </row>
    <row r="7" spans="1:14" x14ac:dyDescent="0.25">
      <c r="A7" s="43">
        <v>11</v>
      </c>
      <c r="B7" s="35" t="s">
        <v>60</v>
      </c>
      <c r="C7" s="31">
        <v>1.29</v>
      </c>
      <c r="D7" s="31" t="s">
        <v>14</v>
      </c>
      <c r="E7" s="55">
        <v>0.25</v>
      </c>
      <c r="F7" s="35" t="s">
        <v>14</v>
      </c>
      <c r="G7" s="55">
        <v>0.25</v>
      </c>
      <c r="H7" s="31" t="s">
        <v>14</v>
      </c>
      <c r="I7" s="55">
        <v>0.25</v>
      </c>
      <c r="J7" s="31" t="s">
        <v>14</v>
      </c>
      <c r="K7" s="55">
        <v>0.25</v>
      </c>
      <c r="L7" s="31" t="s">
        <v>14</v>
      </c>
      <c r="M7" s="55">
        <v>0.25</v>
      </c>
      <c r="N7" s="31">
        <f>C7+E7+G7+I7+K7+M7</f>
        <v>2.54</v>
      </c>
    </row>
    <row r="8" spans="1:14" x14ac:dyDescent="0.25">
      <c r="A8" s="45">
        <f>SUM(A4:A7)</f>
        <v>19</v>
      </c>
      <c r="B8" s="43" t="s">
        <v>25</v>
      </c>
      <c r="C8" s="43">
        <f>SUM(C4:C7)</f>
        <v>1.6600000000000001</v>
      </c>
      <c r="D8" s="46"/>
      <c r="E8" s="46">
        <f>SUM(E4:E7)</f>
        <v>0.62</v>
      </c>
      <c r="F8" s="47"/>
      <c r="G8" s="43">
        <f>SUM(G4:G7)</f>
        <v>0.62</v>
      </c>
      <c r="H8" s="43"/>
      <c r="I8" s="43">
        <f>SUM(I4:I7)</f>
        <v>0.62</v>
      </c>
      <c r="J8" s="43"/>
      <c r="K8" s="46">
        <f>SUM(K4:K7)</f>
        <v>0.62</v>
      </c>
      <c r="L8" s="46"/>
      <c r="M8" s="46">
        <f>SUM(M4:M7)</f>
        <v>0.25</v>
      </c>
      <c r="N8" s="48">
        <f>M8+K8+I8+G8+E8+C8</f>
        <v>4.3900000000000006</v>
      </c>
    </row>
    <row r="9" spans="1:14" x14ac:dyDescent="0.25">
      <c r="A9" s="37"/>
      <c r="B9" s="37"/>
      <c r="C9" s="37"/>
      <c r="D9" s="37"/>
      <c r="E9" s="37"/>
      <c r="F9" s="38"/>
      <c r="G9" s="37"/>
      <c r="H9" s="37"/>
      <c r="I9" s="37"/>
      <c r="J9" s="49"/>
      <c r="K9" s="37"/>
      <c r="L9" s="37"/>
      <c r="M9" s="37"/>
      <c r="N9" s="37"/>
    </row>
    <row r="10" spans="1:14" x14ac:dyDescent="0.25">
      <c r="A10" s="37"/>
      <c r="B10" s="37"/>
      <c r="C10" s="37"/>
      <c r="D10" s="37"/>
      <c r="E10" s="37"/>
      <c r="F10" s="38"/>
      <c r="G10" s="37"/>
      <c r="H10" s="37"/>
      <c r="I10" s="37"/>
      <c r="J10" s="49"/>
      <c r="K10" s="50"/>
      <c r="L10" s="50"/>
      <c r="M10" s="50"/>
      <c r="N10" s="37"/>
    </row>
    <row r="11" spans="1:14" x14ac:dyDescent="0.25">
      <c r="A11" s="37"/>
      <c r="B11" s="37"/>
      <c r="C11" s="37" t="s">
        <v>61</v>
      </c>
      <c r="D11" s="37"/>
      <c r="E11" s="37"/>
      <c r="F11" s="38"/>
      <c r="G11" s="37"/>
      <c r="H11" s="37"/>
      <c r="I11" s="51"/>
      <c r="J11" s="37"/>
      <c r="K11" s="37"/>
      <c r="L11" s="37"/>
      <c r="M11" s="37"/>
      <c r="N11" s="37"/>
    </row>
    <row r="12" spans="1:14" x14ac:dyDescent="0.25">
      <c r="A12" s="37"/>
      <c r="B12" s="37"/>
      <c r="C12" s="37"/>
      <c r="D12" s="37"/>
      <c r="F12" s="96"/>
      <c r="G12" s="37"/>
      <c r="H12" s="37"/>
      <c r="I12" s="37"/>
      <c r="J12" s="37"/>
      <c r="K12" s="37"/>
      <c r="L12" s="37"/>
      <c r="M12" s="37"/>
      <c r="N12" s="37"/>
    </row>
    <row r="13" spans="1:14" x14ac:dyDescent="0.25">
      <c r="A13" s="37"/>
      <c r="B13" s="37"/>
      <c r="C13" s="37"/>
      <c r="D13" s="37"/>
      <c r="E13" s="37"/>
      <c r="F13" s="38"/>
      <c r="G13" s="37"/>
      <c r="H13" s="37"/>
      <c r="I13" s="37"/>
      <c r="J13" s="37"/>
      <c r="K13" s="37"/>
      <c r="L13" s="37"/>
      <c r="M13" s="37"/>
      <c r="N13" s="37"/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E12" sqref="E12"/>
    </sheetView>
  </sheetViews>
  <sheetFormatPr baseColWidth="10" defaultRowHeight="15" x14ac:dyDescent="0.25"/>
  <cols>
    <col min="7" max="7" width="5.28515625" customWidth="1"/>
    <col min="9" max="9" width="6.140625" customWidth="1"/>
    <col min="11" max="11" width="6" customWidth="1"/>
    <col min="12" max="12" width="5.5703125" customWidth="1"/>
    <col min="13" max="13" width="5" customWidth="1"/>
    <col min="14" max="14" width="6.5703125" customWidth="1"/>
  </cols>
  <sheetData>
    <row r="1" spans="1:14" x14ac:dyDescent="0.25">
      <c r="A1" s="37" t="s">
        <v>8</v>
      </c>
      <c r="B1" s="63"/>
      <c r="C1" s="37"/>
      <c r="E1" s="53"/>
    </row>
    <row r="2" spans="1:14" x14ac:dyDescent="0.25">
      <c r="B2" s="63"/>
      <c r="E2" s="53"/>
    </row>
    <row r="3" spans="1:14" x14ac:dyDescent="0.25">
      <c r="A3" s="39" t="s">
        <v>21</v>
      </c>
      <c r="B3" s="64" t="s">
        <v>0</v>
      </c>
      <c r="C3" s="39" t="s">
        <v>22</v>
      </c>
      <c r="D3" s="39" t="s">
        <v>1</v>
      </c>
      <c r="E3" s="39" t="s">
        <v>23</v>
      </c>
      <c r="F3" s="40" t="s">
        <v>10</v>
      </c>
      <c r="G3" s="39" t="s">
        <v>23</v>
      </c>
      <c r="H3" s="39" t="s">
        <v>3</v>
      </c>
      <c r="I3" s="39" t="s">
        <v>23</v>
      </c>
      <c r="J3" s="39" t="s">
        <v>4</v>
      </c>
      <c r="K3" s="39" t="s">
        <v>23</v>
      </c>
      <c r="L3" s="39" t="s">
        <v>24</v>
      </c>
      <c r="M3" s="39" t="s">
        <v>23</v>
      </c>
      <c r="N3" s="39" t="s">
        <v>25</v>
      </c>
    </row>
    <row r="4" spans="1:14" ht="24" x14ac:dyDescent="0.25">
      <c r="A4" s="3"/>
      <c r="B4" s="87"/>
      <c r="C4" s="34"/>
      <c r="D4" s="67"/>
      <c r="E4" s="88"/>
      <c r="F4" s="89" t="s">
        <v>55</v>
      </c>
      <c r="G4" s="88"/>
      <c r="H4" s="32"/>
      <c r="I4" s="32"/>
      <c r="J4" s="32"/>
      <c r="K4" s="32"/>
      <c r="L4" s="32"/>
      <c r="M4" s="32"/>
      <c r="N4" s="32"/>
    </row>
    <row r="5" spans="1:14" x14ac:dyDescent="0.25">
      <c r="A5" s="7">
        <v>3.25</v>
      </c>
      <c r="B5" s="85"/>
      <c r="C5" s="35"/>
      <c r="D5" s="55"/>
      <c r="E5" s="47"/>
      <c r="F5" s="55" t="s">
        <v>12</v>
      </c>
      <c r="G5" s="47">
        <v>0.75</v>
      </c>
      <c r="H5" s="31"/>
      <c r="I5" s="31"/>
      <c r="J5" s="31"/>
      <c r="K5" s="31"/>
      <c r="L5" s="31"/>
      <c r="M5" s="31"/>
      <c r="N5" s="31">
        <v>0.75</v>
      </c>
    </row>
    <row r="6" spans="1:14" ht="36.75" x14ac:dyDescent="0.25">
      <c r="A6" s="73">
        <v>3.25</v>
      </c>
      <c r="B6" s="90"/>
      <c r="C6" s="36"/>
      <c r="D6" s="60"/>
      <c r="E6" s="91"/>
      <c r="F6" s="67" t="s">
        <v>56</v>
      </c>
      <c r="G6" s="88"/>
      <c r="H6" s="33"/>
      <c r="I6" s="33"/>
      <c r="J6" s="33"/>
      <c r="K6" s="33"/>
      <c r="L6" s="33"/>
      <c r="M6" s="33"/>
      <c r="N6" s="33"/>
    </row>
    <row r="7" spans="1:14" x14ac:dyDescent="0.25">
      <c r="A7" s="73"/>
      <c r="B7" s="90"/>
      <c r="C7" s="36"/>
      <c r="D7" s="60"/>
      <c r="E7" s="91"/>
      <c r="F7" s="60"/>
      <c r="G7" s="92">
        <v>0.75</v>
      </c>
      <c r="H7" s="33"/>
      <c r="I7" s="33"/>
      <c r="J7" s="33"/>
      <c r="K7" s="33"/>
      <c r="L7" s="33"/>
      <c r="M7" s="33"/>
      <c r="N7" s="33">
        <v>0.75</v>
      </c>
    </row>
    <row r="8" spans="1:14" x14ac:dyDescent="0.25">
      <c r="A8" s="93"/>
      <c r="B8" s="83"/>
      <c r="C8" s="79"/>
      <c r="D8" s="32"/>
      <c r="E8" s="94"/>
      <c r="F8" s="34"/>
      <c r="G8" s="79"/>
      <c r="H8" s="32"/>
      <c r="I8" s="32"/>
      <c r="J8" s="32"/>
      <c r="K8" s="32"/>
      <c r="L8" s="32"/>
      <c r="M8" s="32"/>
      <c r="N8" s="32"/>
    </row>
    <row r="9" spans="1:14" x14ac:dyDescent="0.25">
      <c r="A9" s="95">
        <f>SUM(A4:A8)</f>
        <v>6.5</v>
      </c>
      <c r="B9" s="85" t="s">
        <v>25</v>
      </c>
      <c r="C9" s="82">
        <f>SUM(C4:C8)</f>
        <v>0</v>
      </c>
      <c r="D9" s="46"/>
      <c r="E9" s="46">
        <f>SUM(E4:E8)</f>
        <v>0</v>
      </c>
      <c r="F9" s="47"/>
      <c r="G9" s="82">
        <f>SUM(G4:G8)</f>
        <v>1.5</v>
      </c>
      <c r="H9" s="43"/>
      <c r="I9" s="43">
        <f>SUM(I4:I8)</f>
        <v>0</v>
      </c>
      <c r="J9" s="43"/>
      <c r="K9" s="46">
        <f>SUM(K4:K8)</f>
        <v>0</v>
      </c>
      <c r="L9" s="46"/>
      <c r="M9" s="46">
        <f>SUM(M4:M8)</f>
        <v>0</v>
      </c>
      <c r="N9" s="48">
        <f>SUM(N4:N8)</f>
        <v>1.5</v>
      </c>
    </row>
    <row r="10" spans="1:14" x14ac:dyDescent="0.25">
      <c r="A10" s="37"/>
      <c r="B10" s="63"/>
      <c r="C10" s="37"/>
      <c r="D10" s="37"/>
      <c r="E10" s="37"/>
      <c r="F10" s="38"/>
      <c r="G10" s="37"/>
      <c r="H10" s="37"/>
      <c r="I10" s="37"/>
      <c r="J10" s="49"/>
      <c r="K10" s="37"/>
      <c r="L10" s="37"/>
      <c r="M10" s="37"/>
      <c r="N10" s="37"/>
    </row>
    <row r="11" spans="1:14" x14ac:dyDescent="0.25">
      <c r="A11" s="37"/>
      <c r="B11" s="63"/>
      <c r="C11" s="37"/>
      <c r="D11" s="37"/>
      <c r="E11" s="37" t="s">
        <v>57</v>
      </c>
      <c r="F11" s="38"/>
      <c r="G11" s="37"/>
      <c r="H11" s="37"/>
      <c r="I11" s="37"/>
      <c r="J11" s="49"/>
      <c r="K11" s="50"/>
      <c r="L11" s="50"/>
      <c r="M11" s="50"/>
      <c r="N11" s="37"/>
    </row>
    <row r="12" spans="1:14" x14ac:dyDescent="0.25">
      <c r="A12" s="37"/>
      <c r="B12" s="63"/>
      <c r="C12" s="37"/>
      <c r="D12" s="37"/>
      <c r="E12" s="37"/>
      <c r="F12" s="38"/>
      <c r="G12" s="37"/>
      <c r="H12" s="37"/>
      <c r="I12" s="51"/>
      <c r="J12" s="37"/>
      <c r="K12" s="37"/>
      <c r="L12" s="37"/>
      <c r="M12" s="37"/>
      <c r="N12" s="37"/>
    </row>
    <row r="13" spans="1:14" x14ac:dyDescent="0.25">
      <c r="A13" s="37"/>
      <c r="B13" s="63"/>
      <c r="C13" s="37"/>
      <c r="D13" s="37"/>
      <c r="E13" s="52"/>
      <c r="F13" s="86"/>
      <c r="G13" s="37"/>
      <c r="H13" s="37"/>
      <c r="I13" s="37"/>
      <c r="J13" s="37"/>
      <c r="K13" s="37"/>
      <c r="L13" s="37"/>
      <c r="M13" s="37"/>
      <c r="N13" s="37"/>
    </row>
    <row r="14" spans="1:14" x14ac:dyDescent="0.25">
      <c r="A14" s="37"/>
      <c r="B14" s="63"/>
      <c r="C14" s="37"/>
      <c r="D14" s="37"/>
      <c r="E14" s="37"/>
      <c r="F14" s="38"/>
      <c r="G14" s="37"/>
      <c r="H14" s="37"/>
      <c r="I14" s="37"/>
      <c r="J14" s="37"/>
      <c r="K14" s="37"/>
      <c r="L14" s="37"/>
      <c r="M14" s="37"/>
      <c r="N14" s="37"/>
    </row>
    <row r="15" spans="1:14" x14ac:dyDescent="0.25">
      <c r="B15" s="63"/>
      <c r="F15" s="5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8"/>
    </sheetView>
  </sheetViews>
  <sheetFormatPr baseColWidth="10" defaultRowHeight="15" x14ac:dyDescent="0.25"/>
  <cols>
    <col min="3" max="3" width="7" customWidth="1"/>
    <col min="4" max="4" width="16.7109375" customWidth="1"/>
    <col min="5" max="5" width="6.5703125" customWidth="1"/>
    <col min="7" max="7" width="6.5703125" customWidth="1"/>
    <col min="9" max="9" width="6" customWidth="1"/>
    <col min="10" max="10" width="14.28515625" customWidth="1"/>
    <col min="11" max="11" width="6" customWidth="1"/>
    <col min="12" max="12" width="7.28515625" customWidth="1"/>
    <col min="13" max="13" width="7.85546875" customWidth="1"/>
  </cols>
  <sheetData>
    <row r="1" spans="1:14" x14ac:dyDescent="0.25">
      <c r="A1" s="37"/>
      <c r="B1" s="63" t="s">
        <v>8</v>
      </c>
      <c r="C1" s="37"/>
      <c r="D1" s="37"/>
      <c r="E1" s="37"/>
      <c r="F1" s="38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37"/>
      <c r="B2" s="63"/>
      <c r="C2" s="37"/>
      <c r="D2" s="37"/>
      <c r="E2" s="37"/>
      <c r="F2" s="38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39" t="s">
        <v>21</v>
      </c>
      <c r="B3" s="64" t="s">
        <v>0</v>
      </c>
      <c r="C3" s="39" t="s">
        <v>22</v>
      </c>
      <c r="D3" s="39" t="s">
        <v>1</v>
      </c>
      <c r="E3" s="39" t="s">
        <v>23</v>
      </c>
      <c r="F3" s="40" t="s">
        <v>10</v>
      </c>
      <c r="G3" s="39" t="s">
        <v>23</v>
      </c>
      <c r="H3" s="39" t="s">
        <v>3</v>
      </c>
      <c r="I3" s="39" t="s">
        <v>23</v>
      </c>
      <c r="J3" s="39" t="s">
        <v>4</v>
      </c>
      <c r="K3" s="39" t="s">
        <v>23</v>
      </c>
      <c r="L3" s="39" t="s">
        <v>24</v>
      </c>
      <c r="M3" s="39" t="s">
        <v>23</v>
      </c>
      <c r="N3" s="39" t="s">
        <v>25</v>
      </c>
    </row>
    <row r="4" spans="1:14" ht="36.75" x14ac:dyDescent="0.25">
      <c r="A4" s="41"/>
      <c r="B4" s="78"/>
      <c r="C4" s="33"/>
      <c r="D4" s="36" t="s">
        <v>49</v>
      </c>
      <c r="E4" s="36"/>
      <c r="F4" s="42"/>
      <c r="G4" s="33"/>
      <c r="H4" s="42"/>
      <c r="I4" s="33"/>
      <c r="J4" s="36" t="s">
        <v>49</v>
      </c>
      <c r="K4" s="32"/>
      <c r="L4" s="32"/>
      <c r="M4" s="32"/>
      <c r="N4" s="32"/>
    </row>
    <row r="5" spans="1:14" ht="36.75" x14ac:dyDescent="0.25">
      <c r="A5" s="43">
        <v>6</v>
      </c>
      <c r="B5" s="80"/>
      <c r="C5" s="31"/>
      <c r="D5" s="35" t="s">
        <v>50</v>
      </c>
      <c r="E5" s="35">
        <v>0.92</v>
      </c>
      <c r="F5" s="35"/>
      <c r="G5" s="31"/>
      <c r="H5" s="31"/>
      <c r="I5" s="31"/>
      <c r="J5" s="35" t="s">
        <v>51</v>
      </c>
      <c r="K5" s="31">
        <v>0.46</v>
      </c>
      <c r="L5" s="35"/>
      <c r="M5" s="31"/>
      <c r="N5" s="31">
        <f>C5+E5+G5+I5+K5+M5</f>
        <v>1.3800000000000001</v>
      </c>
    </row>
    <row r="6" spans="1:14" x14ac:dyDescent="0.25">
      <c r="A6" s="45"/>
      <c r="B6" s="83"/>
      <c r="C6" s="32"/>
      <c r="D6" s="32"/>
      <c r="E6" s="32"/>
      <c r="F6" s="34"/>
      <c r="G6" s="32"/>
      <c r="H6" s="32"/>
      <c r="I6" s="32"/>
      <c r="J6" s="32"/>
      <c r="K6" s="32"/>
      <c r="L6" s="33"/>
      <c r="M6" s="33"/>
      <c r="N6" s="32"/>
    </row>
    <row r="7" spans="1:14" x14ac:dyDescent="0.25">
      <c r="A7" s="45">
        <f>SUM(A4:A6)</f>
        <v>6</v>
      </c>
      <c r="B7" s="85" t="s">
        <v>25</v>
      </c>
      <c r="C7" s="43">
        <f>SUM(C4:C6)</f>
        <v>0</v>
      </c>
      <c r="D7" s="46"/>
      <c r="E7" s="46">
        <f>SUM(E4:E6)</f>
        <v>0.92</v>
      </c>
      <c r="F7" s="47"/>
      <c r="G7" s="43">
        <f>SUM(G4:G6)</f>
        <v>0</v>
      </c>
      <c r="H7" s="43"/>
      <c r="I7" s="43">
        <f>SUM(I4:I6)</f>
        <v>0</v>
      </c>
      <c r="J7" s="43"/>
      <c r="K7" s="46">
        <f>SUM(K4:K6)</f>
        <v>0.46</v>
      </c>
      <c r="L7" s="46"/>
      <c r="M7" s="46">
        <f>SUM(M4:M6)</f>
        <v>0</v>
      </c>
      <c r="N7" s="48">
        <f>SUM(N4:N6)</f>
        <v>1.3800000000000001</v>
      </c>
    </row>
    <row r="8" spans="1:14" x14ac:dyDescent="0.25">
      <c r="A8" s="37"/>
      <c r="B8" s="63"/>
      <c r="C8" s="37"/>
      <c r="D8" s="37"/>
      <c r="E8" s="37"/>
      <c r="F8" s="38"/>
      <c r="G8" s="37"/>
      <c r="H8" s="37"/>
      <c r="I8" s="37"/>
      <c r="J8" s="49"/>
      <c r="K8" s="37"/>
      <c r="L8" s="37"/>
      <c r="M8" s="37"/>
      <c r="N8" s="37"/>
    </row>
    <row r="9" spans="1:14" x14ac:dyDescent="0.25">
      <c r="A9" s="37"/>
      <c r="B9" s="63"/>
      <c r="C9" s="37"/>
      <c r="D9" s="37"/>
      <c r="E9" s="37"/>
      <c r="F9" s="38"/>
      <c r="G9" s="37"/>
      <c r="H9" s="37" t="s">
        <v>52</v>
      </c>
      <c r="I9" s="37"/>
      <c r="J9" s="49"/>
      <c r="K9" s="50"/>
      <c r="L9" s="50"/>
      <c r="M9" s="50">
        <f>N7*4.33</f>
        <v>5.9754000000000005</v>
      </c>
      <c r="N9" s="37"/>
    </row>
    <row r="10" spans="1:14" x14ac:dyDescent="0.25">
      <c r="A10" s="37"/>
      <c r="B10" s="63"/>
      <c r="C10" s="37"/>
      <c r="D10" s="37"/>
      <c r="E10" s="37"/>
      <c r="F10" s="38"/>
      <c r="G10" s="37"/>
      <c r="H10" s="37"/>
      <c r="I10" s="51"/>
      <c r="J10" s="37"/>
      <c r="K10" s="37"/>
      <c r="L10" s="37"/>
      <c r="M10" s="37"/>
      <c r="N10" s="37"/>
    </row>
    <row r="11" spans="1:14" x14ac:dyDescent="0.25">
      <c r="A11" s="37"/>
      <c r="B11" s="63" t="s">
        <v>33</v>
      </c>
      <c r="C11" s="37"/>
      <c r="D11" s="37"/>
      <c r="E11" s="52" t="s">
        <v>54</v>
      </c>
      <c r="F11" s="53"/>
      <c r="G11" s="37"/>
      <c r="H11" s="37" t="s">
        <v>35</v>
      </c>
      <c r="I11" s="37"/>
      <c r="J11" s="37"/>
      <c r="K11" s="37"/>
      <c r="L11" s="37"/>
      <c r="M11" s="37"/>
      <c r="N11" s="37"/>
    </row>
    <row r="12" spans="1:14" x14ac:dyDescent="0.25">
      <c r="A12" s="37"/>
      <c r="B12" s="63" t="s">
        <v>34</v>
      </c>
      <c r="C12" s="37"/>
      <c r="D12" s="37" t="str">
        <f>B1</f>
        <v>LORENA DIAZ CANO</v>
      </c>
      <c r="E12" s="37"/>
      <c r="F12" s="38"/>
      <c r="G12" s="37"/>
      <c r="H12" s="37"/>
      <c r="I12" s="37"/>
      <c r="J12" s="37"/>
      <c r="K12" s="37"/>
      <c r="L12" s="37"/>
      <c r="M12" s="37"/>
      <c r="N12" s="37"/>
    </row>
    <row r="13" spans="1:14" x14ac:dyDescent="0.25">
      <c r="B13" s="63"/>
      <c r="E13" s="53"/>
      <c r="G13" t="s">
        <v>53</v>
      </c>
    </row>
    <row r="14" spans="1:14" x14ac:dyDescent="0.25">
      <c r="B14" s="63"/>
      <c r="E14" s="53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7" sqref="D17"/>
    </sheetView>
  </sheetViews>
  <sheetFormatPr baseColWidth="10" defaultRowHeight="15" x14ac:dyDescent="0.25"/>
  <cols>
    <col min="4" max="4" width="8.42578125" customWidth="1"/>
    <col min="5" max="5" width="6.5703125" customWidth="1"/>
    <col min="7" max="7" width="7.140625" customWidth="1"/>
    <col min="8" max="8" width="7" customWidth="1"/>
    <col min="9" max="9" width="5.5703125" customWidth="1"/>
    <col min="11" max="11" width="5.7109375" customWidth="1"/>
    <col min="12" max="12" width="6.140625" customWidth="1"/>
    <col min="13" max="13" width="6.7109375" customWidth="1"/>
    <col min="14" max="14" width="6.28515625" customWidth="1"/>
  </cols>
  <sheetData>
    <row r="1" spans="1:14" x14ac:dyDescent="0.25">
      <c r="A1" s="37" t="s">
        <v>8</v>
      </c>
      <c r="B1" s="63"/>
      <c r="C1" s="37"/>
      <c r="E1" s="53"/>
    </row>
    <row r="2" spans="1:14" x14ac:dyDescent="0.25">
      <c r="B2" s="63"/>
      <c r="E2" s="53"/>
    </row>
    <row r="3" spans="1:14" x14ac:dyDescent="0.25">
      <c r="A3" s="39" t="s">
        <v>21</v>
      </c>
      <c r="B3" s="64" t="s">
        <v>0</v>
      </c>
      <c r="C3" s="39" t="s">
        <v>22</v>
      </c>
      <c r="D3" s="39" t="s">
        <v>1</v>
      </c>
      <c r="E3" s="39" t="s">
        <v>23</v>
      </c>
      <c r="F3" s="40" t="s">
        <v>10</v>
      </c>
      <c r="G3" s="39" t="s">
        <v>23</v>
      </c>
      <c r="H3" s="39" t="s">
        <v>3</v>
      </c>
      <c r="I3" s="39" t="s">
        <v>23</v>
      </c>
      <c r="J3" s="39" t="s">
        <v>4</v>
      </c>
      <c r="K3" s="39" t="s">
        <v>23</v>
      </c>
      <c r="L3" s="39" t="s">
        <v>24</v>
      </c>
      <c r="M3" s="39" t="s">
        <v>23</v>
      </c>
      <c r="N3" s="39" t="s">
        <v>25</v>
      </c>
    </row>
    <row r="4" spans="1:14" ht="24.75" x14ac:dyDescent="0.25">
      <c r="A4" s="41">
        <v>12</v>
      </c>
      <c r="B4" s="78" t="s">
        <v>48</v>
      </c>
      <c r="C4" s="32"/>
      <c r="D4" s="78"/>
      <c r="E4" s="32"/>
      <c r="F4" s="42" t="s">
        <v>48</v>
      </c>
      <c r="G4" s="79"/>
      <c r="H4" s="42"/>
      <c r="I4" s="32"/>
      <c r="J4" s="42" t="s">
        <v>48</v>
      </c>
      <c r="K4" s="32"/>
      <c r="L4" s="42"/>
      <c r="M4" s="32"/>
      <c r="N4" s="32"/>
    </row>
    <row r="5" spans="1:14" x14ac:dyDescent="0.25">
      <c r="A5" s="43"/>
      <c r="B5" s="80" t="s">
        <v>12</v>
      </c>
      <c r="C5" s="81">
        <v>1.22</v>
      </c>
      <c r="D5" s="80"/>
      <c r="E5" s="81"/>
      <c r="F5" s="35" t="s">
        <v>14</v>
      </c>
      <c r="G5" s="82">
        <v>0.33</v>
      </c>
      <c r="H5" s="35"/>
      <c r="I5" s="31"/>
      <c r="J5" s="31" t="s">
        <v>12</v>
      </c>
      <c r="K5" s="31">
        <v>1.22</v>
      </c>
      <c r="L5" s="31"/>
      <c r="M5" s="31"/>
      <c r="N5" s="31">
        <f>C5+E5+G5+I5+K5+M5</f>
        <v>2.77</v>
      </c>
    </row>
    <row r="6" spans="1:14" x14ac:dyDescent="0.25">
      <c r="A6" s="45"/>
      <c r="B6" s="83"/>
      <c r="C6" s="84"/>
      <c r="D6" s="33"/>
      <c r="F6" s="36"/>
      <c r="G6" s="84"/>
      <c r="H6" s="33"/>
      <c r="I6" s="33"/>
      <c r="J6" s="33"/>
      <c r="K6" s="33"/>
      <c r="L6" s="33"/>
      <c r="M6" s="33"/>
      <c r="N6" s="33"/>
    </row>
    <row r="7" spans="1:14" x14ac:dyDescent="0.25">
      <c r="A7" s="45">
        <f>SUM(A4:A6)</f>
        <v>12</v>
      </c>
      <c r="B7" s="85" t="s">
        <v>25</v>
      </c>
      <c r="C7" s="82">
        <f>SUM(C4:C6)</f>
        <v>1.22</v>
      </c>
      <c r="D7" s="46"/>
      <c r="E7" s="46">
        <f>SUM(E4:E6)</f>
        <v>0</v>
      </c>
      <c r="F7" s="47"/>
      <c r="G7" s="82">
        <f>SUM(G4:G6)</f>
        <v>0.33</v>
      </c>
      <c r="H7" s="43"/>
      <c r="I7" s="43">
        <f>SUM(I4:I6)</f>
        <v>0</v>
      </c>
      <c r="J7" s="43"/>
      <c r="K7" s="46">
        <f>SUM(K4:K6)</f>
        <v>1.22</v>
      </c>
      <c r="L7" s="46"/>
      <c r="M7" s="46">
        <f>SUM(M4:M6)</f>
        <v>0</v>
      </c>
      <c r="N7" s="48">
        <f>SUM(N4:N6)</f>
        <v>2.77</v>
      </c>
    </row>
    <row r="8" spans="1:14" x14ac:dyDescent="0.25">
      <c r="A8" s="37"/>
      <c r="B8" s="63"/>
      <c r="C8" s="37"/>
      <c r="D8" s="37"/>
      <c r="E8" s="37"/>
      <c r="F8" s="38"/>
      <c r="G8" s="37"/>
      <c r="H8" s="37"/>
      <c r="I8" s="37"/>
      <c r="J8" s="49"/>
      <c r="K8" s="37"/>
      <c r="L8" s="37"/>
      <c r="M8" s="37"/>
      <c r="N8" s="37"/>
    </row>
    <row r="9" spans="1:14" x14ac:dyDescent="0.25">
      <c r="A9" s="37"/>
      <c r="B9" s="63"/>
      <c r="C9" s="37"/>
      <c r="D9" s="37"/>
      <c r="E9" s="37"/>
      <c r="F9" s="38"/>
      <c r="G9" s="37"/>
      <c r="H9" s="37"/>
      <c r="I9" s="37"/>
      <c r="J9" s="49"/>
      <c r="K9" s="50">
        <f>N7*4.33</f>
        <v>11.9941</v>
      </c>
      <c r="L9" s="50"/>
      <c r="M9" s="50"/>
      <c r="N9" s="37"/>
    </row>
    <row r="10" spans="1:14" x14ac:dyDescent="0.25">
      <c r="A10" s="37"/>
      <c r="B10" s="63"/>
      <c r="C10" s="37"/>
      <c r="D10" s="37"/>
      <c r="E10" s="37"/>
      <c r="F10" s="38"/>
      <c r="G10" s="37"/>
      <c r="H10" s="37"/>
      <c r="I10" s="51"/>
      <c r="J10" s="37"/>
      <c r="K10" s="37"/>
      <c r="L10" s="37"/>
      <c r="M10" s="37"/>
      <c r="N10" s="37"/>
    </row>
    <row r="11" spans="1:14" x14ac:dyDescent="0.25">
      <c r="A11" s="37"/>
      <c r="B11" s="63"/>
      <c r="C11" s="37"/>
      <c r="D11" s="37"/>
      <c r="E11" s="52"/>
      <c r="F11" s="86"/>
      <c r="G11" s="37"/>
      <c r="H11" s="37"/>
      <c r="I11" s="37"/>
      <c r="J11" s="37"/>
      <c r="K11" s="37"/>
      <c r="L11" s="37"/>
      <c r="M11" s="37"/>
      <c r="N11" s="37"/>
    </row>
    <row r="12" spans="1:14" x14ac:dyDescent="0.25">
      <c r="A12" s="37"/>
      <c r="B12" s="63"/>
      <c r="C12" s="37"/>
      <c r="D12" s="37"/>
      <c r="E12" s="37"/>
      <c r="F12" s="38"/>
      <c r="G12" s="37"/>
      <c r="H12" s="37"/>
      <c r="I12" s="37"/>
      <c r="J12" s="37"/>
      <c r="K12" s="37"/>
      <c r="L12" s="37"/>
      <c r="M12" s="37"/>
      <c r="N12" s="37"/>
    </row>
    <row r="13" spans="1:14" x14ac:dyDescent="0.25">
      <c r="B13" s="63"/>
      <c r="F13" s="5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N15"/>
    </sheetView>
  </sheetViews>
  <sheetFormatPr baseColWidth="10" defaultRowHeight="15" x14ac:dyDescent="0.25"/>
  <cols>
    <col min="3" max="3" width="6.85546875" customWidth="1"/>
    <col min="5" max="5" width="4.7109375" customWidth="1"/>
    <col min="7" max="7" width="6" customWidth="1"/>
    <col min="8" max="8" width="7" customWidth="1"/>
    <col min="9" max="9" width="5.85546875" customWidth="1"/>
    <col min="10" max="10" width="13.85546875" customWidth="1"/>
    <col min="11" max="11" width="7.140625" customWidth="1"/>
    <col min="12" max="12" width="5.85546875" customWidth="1"/>
    <col min="13" max="13" width="6.140625" customWidth="1"/>
  </cols>
  <sheetData>
    <row r="1" spans="1:13" x14ac:dyDescent="0.25">
      <c r="B1" t="s">
        <v>8</v>
      </c>
      <c r="F1" s="53"/>
    </row>
    <row r="2" spans="1:13" x14ac:dyDescent="0.25">
      <c r="F2" s="53"/>
    </row>
    <row r="3" spans="1:13" x14ac:dyDescent="0.25">
      <c r="A3" s="39" t="s">
        <v>21</v>
      </c>
      <c r="B3" s="39" t="s">
        <v>0</v>
      </c>
      <c r="C3" s="39" t="s">
        <v>22</v>
      </c>
      <c r="D3" s="39" t="s">
        <v>1</v>
      </c>
      <c r="E3" s="39" t="s">
        <v>23</v>
      </c>
      <c r="F3" s="40" t="s">
        <v>10</v>
      </c>
      <c r="G3" s="39" t="s">
        <v>23</v>
      </c>
      <c r="H3" s="39" t="s">
        <v>3</v>
      </c>
      <c r="I3" s="39" t="s">
        <v>23</v>
      </c>
      <c r="J3" s="39" t="s">
        <v>4</v>
      </c>
      <c r="K3" s="39" t="s">
        <v>23</v>
      </c>
      <c r="L3" s="39"/>
      <c r="M3" s="39"/>
    </row>
    <row r="4" spans="1:13" ht="24.75" x14ac:dyDescent="0.25">
      <c r="A4" s="3">
        <v>5</v>
      </c>
      <c r="B4" s="33" t="s">
        <v>47</v>
      </c>
      <c r="C4" s="33"/>
      <c r="D4" s="72"/>
      <c r="E4" s="72"/>
      <c r="F4" s="36" t="s">
        <v>47</v>
      </c>
      <c r="G4" s="33"/>
      <c r="H4" s="33"/>
      <c r="I4" s="33"/>
      <c r="J4" s="33" t="s">
        <v>47</v>
      </c>
      <c r="K4" s="32"/>
      <c r="L4" s="32"/>
      <c r="M4" s="32"/>
    </row>
    <row r="5" spans="1:13" x14ac:dyDescent="0.25">
      <c r="A5" s="73"/>
      <c r="B5" s="33" t="s">
        <v>14</v>
      </c>
      <c r="C5" s="33">
        <v>0.3</v>
      </c>
      <c r="D5" s="72"/>
      <c r="E5" s="72"/>
      <c r="F5" s="36" t="s">
        <v>14</v>
      </c>
      <c r="G5" s="33">
        <v>0.3</v>
      </c>
      <c r="H5" s="33"/>
      <c r="I5" s="33"/>
      <c r="J5" s="31" t="s">
        <v>12</v>
      </c>
      <c r="K5" s="31">
        <v>0.55000000000000004</v>
      </c>
      <c r="L5" s="31"/>
      <c r="M5" s="31"/>
    </row>
    <row r="6" spans="1:13" x14ac:dyDescent="0.25">
      <c r="A6" s="74"/>
      <c r="B6" s="32"/>
      <c r="C6" s="32"/>
      <c r="D6" s="32"/>
      <c r="E6" s="32"/>
      <c r="F6" s="34"/>
      <c r="G6" s="32"/>
      <c r="H6" s="32"/>
      <c r="I6" s="32"/>
      <c r="J6" s="32"/>
      <c r="K6" s="32"/>
      <c r="L6" s="33"/>
      <c r="M6" s="33"/>
    </row>
    <row r="7" spans="1:13" x14ac:dyDescent="0.25">
      <c r="A7" s="74">
        <f>SUM(A4:A6)</f>
        <v>5</v>
      </c>
      <c r="B7" s="43" t="s">
        <v>25</v>
      </c>
      <c r="C7" s="43">
        <f>SUM(C4:C6)</f>
        <v>0.3</v>
      </c>
      <c r="D7" s="46"/>
      <c r="E7" s="46">
        <f>SUM(E4:E6)</f>
        <v>0</v>
      </c>
      <c r="F7" s="47"/>
      <c r="G7" s="43">
        <f>SUM(G4:G6)</f>
        <v>0.3</v>
      </c>
      <c r="H7" s="43"/>
      <c r="I7" s="43">
        <f>SUM(I4:I5)</f>
        <v>0</v>
      </c>
      <c r="J7" s="43"/>
      <c r="K7" s="46">
        <f>SUM(K4:K6)</f>
        <v>0.55000000000000004</v>
      </c>
      <c r="L7" s="46"/>
      <c r="M7" s="46"/>
    </row>
    <row r="8" spans="1:13" x14ac:dyDescent="0.25">
      <c r="F8" s="53"/>
      <c r="J8" s="75"/>
    </row>
    <row r="9" spans="1:13" x14ac:dyDescent="0.25">
      <c r="F9" s="53"/>
      <c r="J9" s="75"/>
      <c r="K9" s="76"/>
      <c r="L9" s="76"/>
      <c r="M9" s="76"/>
    </row>
    <row r="10" spans="1:13" x14ac:dyDescent="0.25">
      <c r="F10" s="53"/>
      <c r="I10" s="77"/>
    </row>
    <row r="11" spans="1:13" x14ac:dyDescent="0.25">
      <c r="F11" s="53"/>
    </row>
    <row r="12" spans="1:13" x14ac:dyDescent="0.25">
      <c r="F12" s="53"/>
    </row>
    <row r="13" spans="1:13" x14ac:dyDescent="0.25">
      <c r="F13" s="53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sqref="A1:L9"/>
    </sheetView>
  </sheetViews>
  <sheetFormatPr baseColWidth="10" defaultRowHeight="15" x14ac:dyDescent="0.25"/>
  <cols>
    <col min="1" max="1" width="6.7109375" customWidth="1"/>
    <col min="3" max="3" width="7.42578125" customWidth="1"/>
    <col min="4" max="4" width="14.5703125" customWidth="1"/>
    <col min="5" max="5" width="4" bestFit="1" customWidth="1"/>
    <col min="7" max="7" width="7" customWidth="1"/>
    <col min="9" max="9" width="4.28515625" customWidth="1"/>
    <col min="11" max="11" width="5.7109375" customWidth="1"/>
  </cols>
  <sheetData>
    <row r="1" spans="1:12" x14ac:dyDescent="0.25">
      <c r="A1" s="37" t="s">
        <v>45</v>
      </c>
      <c r="B1" s="63"/>
      <c r="C1" s="37"/>
      <c r="D1" s="37"/>
      <c r="E1" s="38"/>
      <c r="F1" s="37"/>
      <c r="G1" s="37"/>
      <c r="H1" s="37"/>
      <c r="I1" s="37"/>
      <c r="J1" s="37"/>
      <c r="K1" s="37"/>
    </row>
    <row r="2" spans="1:12" x14ac:dyDescent="0.25">
      <c r="A2" s="37"/>
      <c r="B2" s="63"/>
      <c r="C2" s="37"/>
      <c r="D2" s="37"/>
      <c r="E2" s="38"/>
      <c r="F2" s="37"/>
      <c r="G2" s="37"/>
      <c r="H2" s="37"/>
      <c r="I2" s="37"/>
      <c r="J2" s="37"/>
      <c r="K2" s="37"/>
    </row>
    <row r="3" spans="1:12" x14ac:dyDescent="0.25">
      <c r="A3" s="39" t="s">
        <v>38</v>
      </c>
      <c r="B3" s="64" t="s">
        <v>0</v>
      </c>
      <c r="C3" s="39"/>
      <c r="D3" s="39" t="s">
        <v>1</v>
      </c>
      <c r="E3" s="40"/>
      <c r="F3" s="39" t="s">
        <v>2</v>
      </c>
      <c r="G3" s="39"/>
      <c r="H3" s="39" t="s">
        <v>39</v>
      </c>
      <c r="I3" s="39"/>
      <c r="J3" s="39" t="s">
        <v>40</v>
      </c>
      <c r="K3" s="39"/>
      <c r="L3" s="65" t="s">
        <v>25</v>
      </c>
    </row>
    <row r="4" spans="1:12" x14ac:dyDescent="0.25">
      <c r="A4" s="66"/>
      <c r="B4" s="34"/>
      <c r="C4" s="32"/>
      <c r="D4" s="32" t="s">
        <v>41</v>
      </c>
      <c r="E4" s="67"/>
      <c r="F4" s="32"/>
      <c r="G4" s="67"/>
      <c r="H4" s="34"/>
      <c r="I4" s="67"/>
      <c r="J4" s="32"/>
      <c r="K4" s="67"/>
      <c r="L4" s="32"/>
    </row>
    <row r="5" spans="1:12" x14ac:dyDescent="0.25">
      <c r="A5" s="68">
        <v>3</v>
      </c>
      <c r="B5" s="35"/>
      <c r="C5" s="31"/>
      <c r="D5" s="31" t="s">
        <v>42</v>
      </c>
      <c r="E5" s="55">
        <v>0.69</v>
      </c>
      <c r="F5" s="31"/>
      <c r="G5" s="55"/>
      <c r="H5" s="35"/>
      <c r="I5" s="55"/>
      <c r="J5" s="31"/>
      <c r="K5" s="55"/>
      <c r="L5" s="31">
        <f>C5+E5+G5+I5+K5</f>
        <v>0.69</v>
      </c>
    </row>
    <row r="6" spans="1:12" ht="48" x14ac:dyDescent="0.25">
      <c r="A6" s="41"/>
      <c r="B6" s="36"/>
      <c r="C6" s="33"/>
      <c r="D6" s="69" t="s">
        <v>43</v>
      </c>
      <c r="E6" s="70"/>
      <c r="F6" s="36"/>
      <c r="G6" s="60"/>
      <c r="H6" s="36"/>
      <c r="I6" s="60"/>
      <c r="J6" s="33"/>
      <c r="K6" s="60"/>
      <c r="L6" s="33"/>
    </row>
    <row r="7" spans="1:12" x14ac:dyDescent="0.25">
      <c r="A7" s="43">
        <v>8.66</v>
      </c>
      <c r="B7" s="35"/>
      <c r="C7" s="31"/>
      <c r="D7" s="31" t="s">
        <v>44</v>
      </c>
      <c r="E7" s="71">
        <v>2</v>
      </c>
      <c r="F7" s="35"/>
      <c r="G7" s="55"/>
      <c r="H7" s="35"/>
      <c r="I7" s="55"/>
      <c r="J7" s="31"/>
      <c r="K7" s="55"/>
      <c r="L7" s="31">
        <f>C7+E7+G7+I7+K7</f>
        <v>2</v>
      </c>
    </row>
    <row r="9" spans="1:12" x14ac:dyDescent="0.25">
      <c r="A9" t="s">
        <v>46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G24" sqref="G24"/>
    </sheetView>
  </sheetViews>
  <sheetFormatPr baseColWidth="10" defaultRowHeight="15" x14ac:dyDescent="0.25"/>
  <cols>
    <col min="1" max="1" width="13.85546875" customWidth="1"/>
    <col min="2" max="2" width="20.7109375" customWidth="1"/>
    <col min="3" max="3" width="16.7109375" customWidth="1"/>
    <col min="4" max="4" width="24.28515625" customWidth="1"/>
    <col min="5" max="5" width="22.28515625" customWidth="1"/>
    <col min="6" max="6" width="14.28515625" customWidth="1"/>
  </cols>
  <sheetData>
    <row r="1" spans="1:6" ht="27.75" x14ac:dyDescent="0.4">
      <c r="A1" s="27" t="s">
        <v>20</v>
      </c>
      <c r="B1" s="28"/>
      <c r="C1" s="29"/>
      <c r="D1" s="28"/>
      <c r="E1" s="29"/>
      <c r="F1" s="30"/>
    </row>
    <row r="2" spans="1:6" ht="15.75" x14ac:dyDescent="0.25">
      <c r="A2" s="26" t="s">
        <v>0</v>
      </c>
      <c r="B2" s="26" t="s">
        <v>1</v>
      </c>
      <c r="C2" s="26" t="s">
        <v>10</v>
      </c>
      <c r="D2" s="26" t="s">
        <v>3</v>
      </c>
      <c r="E2" s="23" t="s">
        <v>4</v>
      </c>
      <c r="F2" s="26" t="s">
        <v>11</v>
      </c>
    </row>
    <row r="3" spans="1:6" x14ac:dyDescent="0.25">
      <c r="A3" s="24" t="s">
        <v>18</v>
      </c>
      <c r="B3" s="24" t="s">
        <v>18</v>
      </c>
      <c r="C3" s="24" t="s">
        <v>18</v>
      </c>
      <c r="D3" s="24" t="s">
        <v>18</v>
      </c>
      <c r="E3" s="24" t="s">
        <v>18</v>
      </c>
      <c r="F3" s="24" t="s">
        <v>18</v>
      </c>
    </row>
    <row r="4" spans="1:6" x14ac:dyDescent="0.25">
      <c r="A4" s="25" t="s">
        <v>14</v>
      </c>
      <c r="B4" s="25" t="s">
        <v>14</v>
      </c>
      <c r="C4" s="25" t="s">
        <v>12</v>
      </c>
      <c r="D4" s="25" t="s">
        <v>14</v>
      </c>
      <c r="E4" s="25" t="s">
        <v>19</v>
      </c>
      <c r="F4" s="25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Hoja2</vt:lpstr>
      <vt:lpstr>AVD CRUZ Y FICUS</vt:lpstr>
      <vt:lpstr>CUBRE A VIEDMA 02,11,2019</vt:lpstr>
      <vt:lpstr>CUBRE A MARIKI 02,05,2019</vt:lpstr>
      <vt:lpstr>Hoja1</vt:lpstr>
      <vt:lpstr>CUBRE A DELIA 03.09.2018</vt:lpstr>
      <vt:lpstr>CUBRE A TRUJILLO 27,08,2018</vt:lpstr>
      <vt:lpstr>cubre a gertru</vt:lpstr>
      <vt:lpstr>CUBRE A MIMO 01,02,2018</vt:lpstr>
      <vt:lpstr>cubre a victoria 02,07,2018</vt:lpstr>
      <vt:lpstr>CUBRE A RAQUEL 14,05,2018</vt:lpstr>
      <vt:lpstr>cubre a mimo 04,05,2018</vt:lpstr>
      <vt:lpstr>11,01,2018</vt:lpstr>
      <vt:lpstr>PLANNING 07,12,2017</vt:lpstr>
      <vt:lpstr>'cubre a gertru'!Área_de_impresión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2021-09-03T09:01:42Z</dcterms:modified>
</cp:coreProperties>
</file>