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LOMAS VILLABLANCA INV" sheetId="16" r:id="rId1"/>
    <sheet name="LOMAS VILLABLANCA VERANO" sheetId="15" r:id="rId2"/>
    <sheet name="HISPASUR PLAN. INVIERNO" sheetId="14" r:id="rId3"/>
    <sheet name="HISPASUR PLAN.VERANO" sheetId="13" r:id="rId4"/>
    <sheet name="RIO TURIA" sheetId="11" r:id="rId5"/>
    <sheet name="PLANIG VERANO MARIS 15,06,19" sheetId="9" r:id="rId6"/>
    <sheet name="PLANNING MARISMAS INV 15,09,19" sheetId="8" r:id="rId7"/>
    <sheet name="CUBRE A TRINI COMPLEM. 01,06,20" sheetId="12" r:id="rId8"/>
    <sheet name="Hoja1" sheetId="10" r:id="rId9"/>
    <sheet name="cubre a victoria 15,05,2019" sheetId="6" r:id="rId10"/>
    <sheet name="CUBRE A MARILO " sheetId="7" r:id="rId11"/>
    <sheet name="CUBRE A FINA 16,07,2018" sheetId="3" r:id="rId12"/>
    <sheet name="CUBRE A MARILO 02,11,2018" sheetId="4" r:id="rId13"/>
    <sheet name="CUBRE A MARGA 15,06,2018" sheetId="2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6" l="1"/>
  <c r="K7" i="16"/>
  <c r="I7" i="16"/>
  <c r="G7" i="16"/>
  <c r="E7" i="16"/>
  <c r="C7" i="16"/>
  <c r="A7" i="16"/>
  <c r="N5" i="16"/>
  <c r="N7" i="16" s="1"/>
  <c r="M7" i="15"/>
  <c r="K7" i="15"/>
  <c r="I7" i="15"/>
  <c r="G7" i="15"/>
  <c r="E7" i="15"/>
  <c r="C7" i="15"/>
  <c r="A7" i="15"/>
  <c r="N5" i="15"/>
  <c r="N7" i="15" s="1"/>
  <c r="N12" i="3" l="1"/>
  <c r="I13" i="3"/>
  <c r="E13" i="3"/>
  <c r="A13" i="3"/>
  <c r="N13" i="3"/>
  <c r="K13" i="3"/>
  <c r="C13" i="3"/>
  <c r="G13" i="3"/>
  <c r="N7" i="14" l="1"/>
  <c r="I7" i="14"/>
  <c r="E7" i="14"/>
  <c r="C7" i="14"/>
  <c r="A7" i="14"/>
  <c r="N5" i="14"/>
  <c r="I7" i="13" l="1"/>
  <c r="E7" i="13"/>
  <c r="C7" i="13"/>
  <c r="A7" i="13"/>
  <c r="N5" i="13"/>
  <c r="N7" i="13" s="1"/>
  <c r="A11" i="12" l="1"/>
  <c r="N9" i="12"/>
  <c r="K11" i="12"/>
  <c r="I11" i="12"/>
  <c r="G11" i="12"/>
  <c r="E11" i="12"/>
  <c r="C11" i="12"/>
  <c r="N7" i="12"/>
  <c r="N11" i="12" s="1"/>
  <c r="N9" i="11" l="1"/>
  <c r="N7" i="11"/>
  <c r="M10" i="11" l="1"/>
  <c r="K10" i="11"/>
  <c r="I10" i="11"/>
  <c r="G10" i="11"/>
  <c r="E10" i="11"/>
  <c r="C10" i="11"/>
  <c r="A10" i="11"/>
  <c r="N5" i="11"/>
  <c r="N10" i="11" s="1"/>
  <c r="D13" i="10" l="1"/>
  <c r="M10" i="10"/>
  <c r="K10" i="10"/>
  <c r="I10" i="10"/>
  <c r="G10" i="10"/>
  <c r="E10" i="10"/>
  <c r="C10" i="10"/>
  <c r="A10" i="10"/>
  <c r="N9" i="10"/>
  <c r="N7" i="10"/>
  <c r="N5" i="10"/>
  <c r="N10" i="10" l="1"/>
  <c r="I13" i="10"/>
  <c r="K12" i="10"/>
  <c r="M7" i="9" l="1"/>
  <c r="K7" i="9"/>
  <c r="I7" i="9"/>
  <c r="G7" i="9"/>
  <c r="E7" i="9"/>
  <c r="C7" i="9"/>
  <c r="A7" i="9"/>
  <c r="N5" i="9"/>
  <c r="N7" i="9" s="1"/>
  <c r="M7" i="8"/>
  <c r="K7" i="8"/>
  <c r="I7" i="8"/>
  <c r="G7" i="8"/>
  <c r="E7" i="8"/>
  <c r="C7" i="8"/>
  <c r="N5" i="8"/>
  <c r="N7" i="8" s="1"/>
  <c r="M6" i="7" l="1"/>
  <c r="K6" i="7"/>
  <c r="I6" i="7"/>
  <c r="G6" i="7"/>
  <c r="E6" i="7"/>
  <c r="C6" i="7"/>
  <c r="A6" i="7"/>
  <c r="N5" i="7"/>
  <c r="N6" i="7" s="1"/>
  <c r="M7" i="6" l="1"/>
  <c r="K7" i="6"/>
  <c r="I7" i="6"/>
  <c r="G7" i="6"/>
  <c r="E7" i="6"/>
  <c r="C7" i="6"/>
  <c r="A7" i="6"/>
  <c r="N5" i="6"/>
  <c r="N7" i="6" s="1"/>
  <c r="M6" i="4" l="1"/>
  <c r="K6" i="4"/>
  <c r="I6" i="4"/>
  <c r="G6" i="4"/>
  <c r="E6" i="4"/>
  <c r="C6" i="4"/>
  <c r="A6" i="4"/>
  <c r="N5" i="4"/>
  <c r="N6" i="4" s="1"/>
  <c r="M13" i="3" l="1"/>
  <c r="N11" i="3"/>
  <c r="N9" i="3"/>
  <c r="F9" i="2" l="1"/>
  <c r="M5" i="2"/>
  <c r="K5" i="2"/>
  <c r="I5" i="2"/>
  <c r="G5" i="2"/>
  <c r="E5" i="2"/>
  <c r="C5" i="2"/>
  <c r="A5" i="2"/>
  <c r="N4" i="2"/>
  <c r="N5" i="2" s="1"/>
</calcChain>
</file>

<file path=xl/sharedStrings.xml><?xml version="1.0" encoding="utf-8"?>
<sst xmlns="http://schemas.openxmlformats.org/spreadsheetml/2006/main" count="328" uniqueCount="71">
  <si>
    <t>LUNES</t>
  </si>
  <si>
    <t>MARTES</t>
  </si>
  <si>
    <t>JUEVES</t>
  </si>
  <si>
    <t>VIERNES</t>
  </si>
  <si>
    <t>COMPLETO</t>
  </si>
  <si>
    <t>Mª JOSE GOMEZ MARTINEZ</t>
  </si>
  <si>
    <t>H. CLIENTE</t>
  </si>
  <si>
    <t>HORAS</t>
  </si>
  <si>
    <t>H.</t>
  </si>
  <si>
    <t>MIÉRCOLES</t>
  </si>
  <si>
    <t>SÁB</t>
  </si>
  <si>
    <t>TOTAL</t>
  </si>
  <si>
    <t>CDAD, FERNÁNDEZ BUESO</t>
  </si>
  <si>
    <t xml:space="preserve">            Planning de trabajo entregado a la Trabajadora el </t>
  </si>
  <si>
    <t xml:space="preserve">         Recibe la Trabajadora </t>
  </si>
  <si>
    <t>15,06,2018</t>
  </si>
  <si>
    <t>PORTAL</t>
  </si>
  <si>
    <t>EUROPA</t>
  </si>
  <si>
    <t>COMPLETO + RAMPA GARAJE</t>
  </si>
  <si>
    <t>EUROPA, 166</t>
  </si>
  <si>
    <t xml:space="preserve">Planning de trabajo entregado a la Trabajadora el </t>
  </si>
  <si>
    <t xml:space="preserve">Firma : </t>
  </si>
  <si>
    <t xml:space="preserve">Recibe la Trabajadora </t>
  </si>
  <si>
    <t>MARIA JOSE GOMEZ MARTINEZ</t>
  </si>
  <si>
    <t>MARIA DOLORES AGUILA PARDO</t>
  </si>
  <si>
    <t>EDF. JACINTO BENAVENTE,20</t>
  </si>
  <si>
    <t>cubre a marilo del 02 al 30 noviembre,18</t>
  </si>
  <si>
    <t>se hace el dia 8</t>
  </si>
  <si>
    <t>ORDAZ</t>
  </si>
  <si>
    <t>ARQUITECTURA</t>
  </si>
  <si>
    <t>cubre baja victoria</t>
  </si>
  <si>
    <t>MARISMAS</t>
  </si>
  <si>
    <t>BAÑOS, BARRIDO Y FREGADO SOLERA PISCINA Y ESCALERAS DE ACCESO A ZONA EXTERIOR.RECOGIDA DE PAPELES Y CAMBIO DE PAPELERAS.DESINFECCION BASE DUCHAS</t>
  </si>
  <si>
    <r>
      <rPr>
        <sz val="9"/>
        <color rgb="FFFF0000"/>
        <rFont val="Calibri"/>
        <family val="2"/>
        <scheme val="minor"/>
      </rPr>
      <t>MENSUAL</t>
    </r>
    <r>
      <rPr>
        <sz val="9"/>
        <color theme="1"/>
        <rFont val="Calibri"/>
        <family val="2"/>
        <scheme val="minor"/>
      </rPr>
      <t xml:space="preserve"> BAÑOS, BARRIDO Y FREGADO SOLERA PISCINA Y ESCALERAS DE ACCESO A ZONA EXTERIOR.RECOGIDA DE PAPELES Y CAMBIO DE PAPELERAS.DESINFECCION BASE DUCHAS</t>
    </r>
  </si>
  <si>
    <t>DEL 16 DE SEP AL 14 JUNIO</t>
  </si>
  <si>
    <t>DEL 15 JUNIO AL 15 SEPTIEMBRE</t>
  </si>
  <si>
    <t>RSDAL EURO II PORTAL I</t>
  </si>
  <si>
    <t>RSADL EURO II PORTAL V</t>
  </si>
  <si>
    <t xml:space="preserve">PORTAL </t>
  </si>
  <si>
    <t>PURISIMA CONCEPCION</t>
  </si>
  <si>
    <t>PORTAL + PATIO</t>
  </si>
  <si>
    <t>TOTAL MES: (HORAS SEMANALES X4,33 SEMANAS</t>
  </si>
  <si>
    <t>19,11,2019</t>
  </si>
  <si>
    <t>CUBRE A ALMUDENA</t>
  </si>
  <si>
    <t>GARAJE C/ VELEZ BALNCO 1</t>
  </si>
  <si>
    <t>SON 0,75H POR SERVICIO</t>
  </si>
  <si>
    <t>GARAJE C/ RIO TURIA 1</t>
  </si>
  <si>
    <t xml:space="preserve">BARRIDO 2 RAMPAS SUPERFICIAL DE LAS 2 RAMPAS DE ENTRADA A GARAJE </t>
  </si>
  <si>
    <t>QUINCENAL - BARRIDO MAS SIGNIFICATIVO EN RAMPA, SUELO DE GARAJE Y CAMBIO DE PAPELERAS</t>
  </si>
  <si>
    <t>GARAJE VELEZ BLANCO ES QUINCENAL</t>
  </si>
  <si>
    <t>GARAJE C/ TURIA : SEMANAL BARRIDO DE LAS 2 RAMPAS</t>
  </si>
  <si>
    <t>0,33H POR SERVICIO</t>
  </si>
  <si>
    <t>QUINCENAL LAS 2 RAMPAS Y PAPELERAS</t>
  </si>
  <si>
    <t>0,75 POR SERVICIO</t>
  </si>
  <si>
    <t>QUINCENAL - BARRIDO MAS SIGNIFICATIVO RAMPA Y CAMBIO DE PAPELERAS</t>
  </si>
  <si>
    <t>TORRESOL VII</t>
  </si>
  <si>
    <t>STA. MARÍA</t>
  </si>
  <si>
    <t>ZONA COMUN HISPASUR C/ RIO TURIA</t>
  </si>
  <si>
    <t>DESDE EL 15 DE JUNIO AL 15 DE SEPTIEMBRE ( EN EL 2020 SE COMIENZA EL 14/07/20)</t>
  </si>
  <si>
    <t>BARRIDO SUCIEDAD MAS SIGNIFICATIVA(HOJAS, COLILLAS..) EN SUELOS PATIO COMUNITARIO Y PISCINA , RETIRADA Y REPOSICION BOLSAS EN PAPELERAS</t>
  </si>
  <si>
    <t>DEL 16 DE SEPT AL 14 DE JUNIO SE HACE UNA VEZ AL MES</t>
  </si>
  <si>
    <t>IRIS</t>
  </si>
  <si>
    <t>PORTAL+ ZONA DIAFANA ENTRADA</t>
  </si>
  <si>
    <t>GARAJE IRIS</t>
  </si>
  <si>
    <t>QUINCENAL</t>
  </si>
  <si>
    <t>LOMAS VILLABLANCA</t>
  </si>
  <si>
    <t>BAÑOS, RETIRADA Y REPOSICON BOLSAS PAPELERAS, BARRIDO Y DESMANCHADO ZONA COMUNITARIA</t>
  </si>
  <si>
    <t>16 SEP - 14 JUNIO</t>
  </si>
  <si>
    <t>MENSUAL BAÑOS, RETIRADA Y REPOSICON BOLSAS PAPELERAS, BARRIDO Y DESMANCHADO ZONA COMUNITARIA</t>
  </si>
  <si>
    <t>1 VEZ AL MES 0,75H</t>
  </si>
  <si>
    <t xml:space="preserve">1 VEZ EN SEMANA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</si>
</sst>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2" borderId="0" xfId="0" applyFont="1" applyFill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wrapText="1"/>
    </xf>
    <xf numFmtId="2" fontId="1" fillId="0" borderId="0" xfId="0" applyNumberFormat="1" applyFont="1"/>
    <xf numFmtId="2" fontId="4" fillId="0" borderId="0" xfId="0" applyNumberFormat="1" applyFont="1"/>
    <xf numFmtId="0" fontId="1" fillId="0" borderId="0" xfId="0" applyFont="1" applyFill="1" applyBorder="1"/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2" borderId="0" xfId="0" applyFont="1" applyFill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right"/>
    </xf>
    <xf numFmtId="1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3" xfId="0" applyFont="1" applyBorder="1" applyAlignment="1"/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" fillId="0" borderId="3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/>
    <xf numFmtId="0" fontId="2" fillId="0" borderId="4" xfId="0" applyFont="1" applyBorder="1" applyAlignment="1">
      <alignment horizontal="right"/>
    </xf>
    <xf numFmtId="0" fontId="2" fillId="0" borderId="2" xfId="0" applyFont="1" applyBorder="1" applyAlignment="1"/>
    <xf numFmtId="0" fontId="3" fillId="0" borderId="2" xfId="0" applyFont="1" applyBorder="1" applyAlignment="1">
      <alignment horizontal="center"/>
    </xf>
    <xf numFmtId="0" fontId="2" fillId="0" borderId="4" xfId="0" applyFont="1" applyBorder="1" applyAlignment="1"/>
    <xf numFmtId="0" fontId="2" fillId="0" borderId="8" xfId="0" applyFont="1" applyBorder="1"/>
    <xf numFmtId="0" fontId="2" fillId="0" borderId="2" xfId="0" applyFont="1" applyFill="1" applyBorder="1" applyAlignment="1">
      <alignment horizontal="center" wrapText="1"/>
    </xf>
    <xf numFmtId="0" fontId="2" fillId="2" borderId="4" xfId="0" applyFont="1" applyFill="1" applyBorder="1"/>
    <xf numFmtId="0" fontId="2" fillId="0" borderId="4" xfId="0" applyFont="1" applyBorder="1" applyAlignment="1">
      <alignment wrapText="1"/>
    </xf>
    <xf numFmtId="0" fontId="2" fillId="0" borderId="0" xfId="0" applyFont="1" applyFill="1" applyBorder="1"/>
    <xf numFmtId="2" fontId="6" fillId="0" borderId="0" xfId="0" applyNumberFormat="1" applyFont="1"/>
    <xf numFmtId="14" fontId="2" fillId="0" borderId="0" xfId="0" applyNumberFormat="1" applyFont="1" applyAlignment="1">
      <alignment wrapText="1"/>
    </xf>
    <xf numFmtId="2" fontId="2" fillId="0" borderId="0" xfId="0" applyNumberFormat="1" applyFont="1"/>
    <xf numFmtId="0" fontId="7" fillId="0" borderId="2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1" fillId="0" borderId="2" xfId="0" applyFont="1" applyFill="1" applyBorder="1"/>
    <xf numFmtId="0" fontId="1" fillId="0" borderId="8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12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193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6</xdr:row>
      <xdr:rowOff>38100</xdr:rowOff>
    </xdr:from>
    <xdr:ext cx="1300353" cy="1524"/>
    <xdr:pic>
      <xdr:nvPicPr>
        <xdr:cNvPr id="16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724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34017</xdr:rowOff>
    </xdr:from>
    <xdr:to>
      <xdr:col>1</xdr:col>
      <xdr:colOff>3742</xdr:colOff>
      <xdr:row>7</xdr:row>
      <xdr:rowOff>81643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GrpSpPr>
          <a:grpSpLocks/>
        </xdr:cNvGrpSpPr>
      </xdr:nvGrpSpPr>
      <xdr:grpSpPr bwMode="auto">
        <a:xfrm>
          <a:off x="0" y="1224642"/>
          <a:ext cx="765742" cy="428626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2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3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4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5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6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35379</xdr:colOff>
      <xdr:row>5</xdr:row>
      <xdr:rowOff>73025</xdr:rowOff>
    </xdr:from>
    <xdr:ext cx="1088571" cy="412750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9" y="1263650"/>
          <a:ext cx="1088571" cy="412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3</xdr:col>
      <xdr:colOff>424053</xdr:colOff>
      <xdr:row>7</xdr:row>
      <xdr:rowOff>39624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288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1431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1</xdr:col>
      <xdr:colOff>1214628</xdr:colOff>
      <xdr:row>7</xdr:row>
      <xdr:rowOff>39624</xdr:rowOff>
    </xdr:to>
    <xdr:pic>
      <xdr:nvPicPr>
        <xdr:cNvPr id="3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3</xdr:col>
      <xdr:colOff>338328</xdr:colOff>
      <xdr:row>7</xdr:row>
      <xdr:rowOff>39624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47625</xdr:rowOff>
    </xdr:from>
    <xdr:to>
      <xdr:col>0</xdr:col>
      <xdr:colOff>476250</xdr:colOff>
      <xdr:row>12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20859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29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6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85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D10" sqref="D10"/>
    </sheetView>
  </sheetViews>
  <sheetFormatPr baseColWidth="10" defaultRowHeight="15" x14ac:dyDescent="0.25"/>
  <cols>
    <col min="4" max="4" width="18.85546875" customWidth="1"/>
    <col min="5" max="5" width="5.7109375" customWidth="1"/>
    <col min="7" max="7" width="6.85546875" customWidth="1"/>
    <col min="9" max="9" width="6.7109375" customWidth="1"/>
    <col min="11" max="11" width="5.28515625" customWidth="1"/>
    <col min="12" max="12" width="8.140625" customWidth="1"/>
    <col min="13" max="13" width="6.28515625" customWidth="1"/>
    <col min="14" max="14" width="7.28515625" customWidth="1"/>
  </cols>
  <sheetData>
    <row r="1" spans="1:14" x14ac:dyDescent="0.25">
      <c r="A1" s="1"/>
      <c r="B1" s="1" t="s">
        <v>23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25" t="s">
        <v>6</v>
      </c>
      <c r="B3" s="25" t="s">
        <v>0</v>
      </c>
      <c r="C3" s="25" t="s">
        <v>7</v>
      </c>
      <c r="D3" s="25" t="s">
        <v>1</v>
      </c>
      <c r="E3" s="25" t="s">
        <v>8</v>
      </c>
      <c r="F3" s="26" t="s">
        <v>9</v>
      </c>
      <c r="G3" s="25" t="s">
        <v>8</v>
      </c>
      <c r="H3" s="25" t="s">
        <v>2</v>
      </c>
      <c r="I3" s="25" t="s">
        <v>8</v>
      </c>
      <c r="J3" s="25" t="s">
        <v>3</v>
      </c>
      <c r="K3" s="25" t="s">
        <v>8</v>
      </c>
      <c r="L3" s="25" t="s">
        <v>10</v>
      </c>
      <c r="M3" s="25" t="s">
        <v>8</v>
      </c>
      <c r="N3" s="25" t="s">
        <v>11</v>
      </c>
    </row>
    <row r="4" spans="1:14" ht="24.75" x14ac:dyDescent="0.25">
      <c r="A4" s="48"/>
      <c r="B4" s="28"/>
      <c r="C4" s="36"/>
      <c r="D4" s="28" t="s">
        <v>65</v>
      </c>
      <c r="E4" s="36"/>
      <c r="F4" s="28"/>
      <c r="G4" s="36"/>
      <c r="H4" s="28"/>
      <c r="I4" s="36"/>
      <c r="J4" s="28"/>
      <c r="K4" s="36"/>
      <c r="L4" s="49"/>
      <c r="M4" s="36"/>
      <c r="N4" s="36"/>
    </row>
    <row r="5" spans="1:14" ht="86.25" customHeight="1" x14ac:dyDescent="0.25">
      <c r="A5" s="48">
        <v>0.75</v>
      </c>
      <c r="B5" s="49"/>
      <c r="C5" s="36"/>
      <c r="D5" s="49" t="s">
        <v>68</v>
      </c>
      <c r="E5" s="36">
        <v>0.17</v>
      </c>
      <c r="F5" s="49"/>
      <c r="G5" s="36"/>
      <c r="H5" s="49"/>
      <c r="I5" s="36"/>
      <c r="J5" s="49"/>
      <c r="K5" s="36"/>
      <c r="L5" s="49"/>
      <c r="M5" s="36"/>
      <c r="N5" s="36">
        <f>C5+E5+G5+I5+K5+M5</f>
        <v>0.17</v>
      </c>
    </row>
    <row r="6" spans="1:14" x14ac:dyDescent="0.25">
      <c r="A6" s="51"/>
      <c r="B6" s="29"/>
      <c r="C6" s="29"/>
      <c r="D6" s="29"/>
      <c r="E6" s="29"/>
      <c r="F6" s="30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52">
        <f>SUM(A4:A6)</f>
        <v>0.75</v>
      </c>
      <c r="B7" s="31" t="s">
        <v>11</v>
      </c>
      <c r="C7" s="31">
        <f>SUM(C4:C6)</f>
        <v>0</v>
      </c>
      <c r="D7" s="34"/>
      <c r="E7" s="34">
        <f>SUM(E4:E6)</f>
        <v>0.17</v>
      </c>
      <c r="F7" s="39"/>
      <c r="G7" s="31">
        <f>SUM(G4:G6)</f>
        <v>0</v>
      </c>
      <c r="H7" s="31"/>
      <c r="I7" s="31">
        <f>SUM(I4:I6)</f>
        <v>0</v>
      </c>
      <c r="J7" s="31"/>
      <c r="K7" s="34">
        <f>SUM(K4:K6)</f>
        <v>0</v>
      </c>
      <c r="L7" s="34"/>
      <c r="M7" s="34">
        <f>SUM(M4:M6)</f>
        <v>0</v>
      </c>
      <c r="N7" s="40">
        <f>SUM(N4:N6)</f>
        <v>0.17</v>
      </c>
    </row>
    <row r="8" spans="1:14" x14ac:dyDescent="0.25">
      <c r="A8" s="1"/>
      <c r="B8" s="1"/>
      <c r="C8" s="1"/>
      <c r="D8" s="1"/>
      <c r="E8" s="1"/>
      <c r="F8" s="3"/>
      <c r="G8" s="1"/>
      <c r="H8" s="1"/>
      <c r="I8" s="1"/>
      <c r="J8" s="22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3"/>
      <c r="G9" s="1"/>
      <c r="H9" s="1"/>
      <c r="I9" s="1"/>
      <c r="J9" s="22"/>
      <c r="K9" s="21"/>
      <c r="L9" s="21"/>
      <c r="M9" s="21"/>
      <c r="N9" s="1"/>
    </row>
    <row r="10" spans="1:14" x14ac:dyDescent="0.25">
      <c r="A10" s="1"/>
      <c r="B10" s="1" t="s">
        <v>67</v>
      </c>
      <c r="D10" s="1" t="s">
        <v>69</v>
      </c>
      <c r="E10" s="1"/>
      <c r="F10" s="3"/>
      <c r="G10" s="1"/>
      <c r="H10" s="1"/>
      <c r="I10" s="20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41"/>
      <c r="F11" s="18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3"/>
      <c r="G12" s="1"/>
      <c r="H12" s="1"/>
      <c r="I12" s="1"/>
      <c r="J12" s="1"/>
      <c r="K12" s="1"/>
      <c r="L12" s="1"/>
      <c r="M12" s="1"/>
      <c r="N12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O16"/>
    </sheetView>
  </sheetViews>
  <sheetFormatPr baseColWidth="10" defaultRowHeight="15" x14ac:dyDescent="0.25"/>
  <cols>
    <col min="5" max="5" width="5.5703125" customWidth="1"/>
    <col min="6" max="6" width="12.42578125" customWidth="1"/>
    <col min="7" max="7" width="4.85546875" customWidth="1"/>
    <col min="9" max="9" width="5" customWidth="1"/>
    <col min="11" max="11" width="5.42578125" customWidth="1"/>
    <col min="12" max="12" width="5.85546875" customWidth="1"/>
    <col min="13" max="13" width="6.140625" customWidth="1"/>
    <col min="14" max="14" width="7.5703125" customWidth="1"/>
  </cols>
  <sheetData>
    <row r="1" spans="1:14" x14ac:dyDescent="0.25">
      <c r="A1" s="1"/>
      <c r="B1" s="1" t="s">
        <v>23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25" t="s">
        <v>6</v>
      </c>
      <c r="B3" s="25" t="s">
        <v>0</v>
      </c>
      <c r="C3" s="25" t="s">
        <v>7</v>
      </c>
      <c r="D3" s="25" t="s">
        <v>1</v>
      </c>
      <c r="E3" s="25" t="s">
        <v>8</v>
      </c>
      <c r="F3" s="26" t="s">
        <v>9</v>
      </c>
      <c r="G3" s="25" t="s">
        <v>8</v>
      </c>
      <c r="H3" s="25" t="s">
        <v>2</v>
      </c>
      <c r="I3" s="25" t="s">
        <v>8</v>
      </c>
      <c r="J3" s="25" t="s">
        <v>3</v>
      </c>
      <c r="K3" s="25" t="s">
        <v>8</v>
      </c>
      <c r="L3" s="25" t="s">
        <v>10</v>
      </c>
      <c r="M3" s="25" t="s">
        <v>8</v>
      </c>
      <c r="N3" s="25" t="s">
        <v>11</v>
      </c>
    </row>
    <row r="4" spans="1:14" x14ac:dyDescent="0.25">
      <c r="A4" s="48"/>
      <c r="B4" s="28"/>
      <c r="C4" s="36"/>
      <c r="D4" s="49"/>
      <c r="E4" s="35"/>
      <c r="F4" s="28" t="s">
        <v>28</v>
      </c>
      <c r="G4" s="36"/>
      <c r="H4" s="50"/>
      <c r="I4" s="36"/>
      <c r="J4" s="28"/>
      <c r="K4" s="36"/>
      <c r="L4" s="49"/>
      <c r="M4" s="36"/>
      <c r="N4" s="36"/>
    </row>
    <row r="5" spans="1:14" x14ac:dyDescent="0.25">
      <c r="A5" s="48">
        <v>6.5</v>
      </c>
      <c r="B5" s="49"/>
      <c r="C5" s="36"/>
      <c r="D5" s="49"/>
      <c r="E5" s="35"/>
      <c r="F5" s="49" t="s">
        <v>29</v>
      </c>
      <c r="G5" s="36">
        <v>1.5</v>
      </c>
      <c r="H5" s="50"/>
      <c r="I5" s="36"/>
      <c r="J5" s="49"/>
      <c r="K5" s="36"/>
      <c r="L5" s="49"/>
      <c r="M5" s="36"/>
      <c r="N5" s="36">
        <f>C5+E5+G5+I5+K5+M5</f>
        <v>1.5</v>
      </c>
    </row>
    <row r="6" spans="1:14" x14ac:dyDescent="0.25">
      <c r="A6" s="51"/>
      <c r="B6" s="29"/>
      <c r="C6" s="29"/>
      <c r="D6" s="29"/>
      <c r="E6" s="29"/>
      <c r="F6" s="30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52">
        <f>SUM(A4:A6)</f>
        <v>6.5</v>
      </c>
      <c r="B7" s="31" t="s">
        <v>11</v>
      </c>
      <c r="C7" s="31">
        <f>SUM(C4:C6)</f>
        <v>0</v>
      </c>
      <c r="D7" s="34"/>
      <c r="E7" s="34">
        <f>SUM(E4:E6)</f>
        <v>0</v>
      </c>
      <c r="F7" s="39"/>
      <c r="G7" s="31">
        <f>SUM(G4:G6)</f>
        <v>1.5</v>
      </c>
      <c r="H7" s="31"/>
      <c r="I7" s="31">
        <f>SUM(I4:I6)</f>
        <v>0</v>
      </c>
      <c r="J7" s="31"/>
      <c r="K7" s="34">
        <f>SUM(K4:K6)</f>
        <v>0</v>
      </c>
      <c r="L7" s="34"/>
      <c r="M7" s="34">
        <f>SUM(M4:M6)</f>
        <v>0</v>
      </c>
      <c r="N7" s="40">
        <f>SUM(N4:N6)</f>
        <v>1.5</v>
      </c>
    </row>
    <row r="8" spans="1:14" x14ac:dyDescent="0.25">
      <c r="A8" s="1"/>
      <c r="B8" s="1"/>
      <c r="C8" s="1"/>
      <c r="D8" s="1"/>
      <c r="E8" s="1"/>
      <c r="F8" s="3"/>
      <c r="G8" s="1"/>
      <c r="H8" s="1"/>
      <c r="I8" s="1"/>
      <c r="J8" s="22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3"/>
      <c r="G9" s="1"/>
      <c r="H9" s="1"/>
      <c r="I9" s="1"/>
      <c r="J9" s="22"/>
      <c r="K9" s="21"/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3"/>
      <c r="G10" s="1"/>
      <c r="H10" s="1"/>
      <c r="I10" s="20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41"/>
      <c r="F11" s="18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3"/>
      <c r="G12" s="1" t="s">
        <v>30</v>
      </c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3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H8" sqref="H8"/>
    </sheetView>
  </sheetViews>
  <sheetFormatPr baseColWidth="10" defaultRowHeight="15" x14ac:dyDescent="0.25"/>
  <cols>
    <col min="5" max="5" width="4.85546875" customWidth="1"/>
    <col min="7" max="7" width="5.42578125" customWidth="1"/>
    <col min="9" max="9" width="5.42578125" customWidth="1"/>
    <col min="11" max="11" width="4.85546875" customWidth="1"/>
    <col min="12" max="12" width="5.85546875" customWidth="1"/>
    <col min="13" max="13" width="5.42578125" customWidth="1"/>
  </cols>
  <sheetData>
    <row r="1" spans="1:14" x14ac:dyDescent="0.25">
      <c r="A1" s="1"/>
      <c r="B1" s="2" t="s">
        <v>24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25" t="s">
        <v>6</v>
      </c>
      <c r="B3" s="4" t="s">
        <v>0</v>
      </c>
      <c r="C3" s="25" t="s">
        <v>7</v>
      </c>
      <c r="D3" s="25" t="s">
        <v>1</v>
      </c>
      <c r="E3" s="25" t="s">
        <v>8</v>
      </c>
      <c r="F3" s="26" t="s">
        <v>9</v>
      </c>
      <c r="G3" s="25" t="s">
        <v>8</v>
      </c>
      <c r="H3" s="25" t="s">
        <v>2</v>
      </c>
      <c r="I3" s="25" t="s">
        <v>8</v>
      </c>
      <c r="J3" s="25" t="s">
        <v>3</v>
      </c>
      <c r="K3" s="25" t="s">
        <v>8</v>
      </c>
      <c r="L3" s="25" t="s">
        <v>10</v>
      </c>
      <c r="M3" s="25" t="s">
        <v>8</v>
      </c>
      <c r="N3" s="25" t="s">
        <v>11</v>
      </c>
    </row>
    <row r="4" spans="1:14" ht="23.25" x14ac:dyDescent="0.25">
      <c r="A4" s="27"/>
      <c r="B4" s="42"/>
      <c r="C4" s="43"/>
      <c r="D4" s="28"/>
      <c r="E4" s="35"/>
      <c r="F4" s="28"/>
      <c r="G4" s="35"/>
      <c r="H4" s="42" t="s">
        <v>25</v>
      </c>
      <c r="I4" s="35"/>
      <c r="J4" s="28"/>
      <c r="K4" s="35"/>
      <c r="L4" s="28"/>
      <c r="M4" s="35"/>
      <c r="N4" s="29"/>
    </row>
    <row r="5" spans="1:14" x14ac:dyDescent="0.25">
      <c r="A5" s="31">
        <v>2.33</v>
      </c>
      <c r="B5" s="44"/>
      <c r="C5" s="45"/>
      <c r="D5" s="37"/>
      <c r="E5" s="33"/>
      <c r="F5" s="37"/>
      <c r="G5" s="33"/>
      <c r="H5" s="44" t="s">
        <v>4</v>
      </c>
      <c r="I5" s="33">
        <v>0.54</v>
      </c>
      <c r="J5" s="37"/>
      <c r="K5" s="33"/>
      <c r="L5" s="37"/>
      <c r="M5" s="33"/>
      <c r="N5" s="46">
        <f>C5+E5+G5+I5+K5+M5</f>
        <v>0.54</v>
      </c>
    </row>
    <row r="6" spans="1:14" x14ac:dyDescent="0.25">
      <c r="A6" s="38">
        <f>SUM(A4:A5)</f>
        <v>2.33</v>
      </c>
      <c r="B6" s="11" t="s">
        <v>11</v>
      </c>
      <c r="C6" s="45">
        <f>SUM(C4:C5)</f>
        <v>0</v>
      </c>
      <c r="D6" s="34"/>
      <c r="E6" s="34">
        <f>SUM(E4:E5)</f>
        <v>0</v>
      </c>
      <c r="F6" s="39"/>
      <c r="G6" s="31">
        <f>SUM(G4:G5)</f>
        <v>0</v>
      </c>
      <c r="H6" s="31"/>
      <c r="I6" s="31">
        <f>SUM(I4:I5)</f>
        <v>0.54</v>
      </c>
      <c r="J6" s="31"/>
      <c r="K6" s="34">
        <f>SUM(K4:K5)</f>
        <v>0</v>
      </c>
      <c r="L6" s="34"/>
      <c r="M6" s="34">
        <f>SUM(M4:M5)</f>
        <v>0</v>
      </c>
      <c r="N6" s="40">
        <f>SUM(N4:N5)</f>
        <v>0.54</v>
      </c>
    </row>
    <row r="7" spans="1:14" x14ac:dyDescent="0.25">
      <c r="A7" s="1"/>
      <c r="B7" s="2"/>
      <c r="C7" s="1"/>
      <c r="D7" s="1"/>
      <c r="E7" s="1"/>
      <c r="F7" s="3"/>
      <c r="G7" s="1"/>
      <c r="H7" s="1"/>
      <c r="I7" s="1"/>
      <c r="J7" s="22"/>
      <c r="K7" s="1"/>
      <c r="L7" s="1"/>
      <c r="M7" s="1"/>
      <c r="N7" s="1"/>
    </row>
    <row r="8" spans="1:14" x14ac:dyDescent="0.25">
      <c r="A8" s="1"/>
      <c r="B8" s="2"/>
      <c r="C8" s="1"/>
      <c r="D8" s="1"/>
      <c r="E8" s="1"/>
      <c r="F8" s="3"/>
      <c r="G8" s="1"/>
      <c r="H8" s="1"/>
      <c r="I8" s="1"/>
      <c r="J8" s="22"/>
      <c r="K8" s="21"/>
      <c r="L8" s="21"/>
      <c r="M8" s="21"/>
      <c r="N8" s="1"/>
    </row>
    <row r="9" spans="1:14" x14ac:dyDescent="0.25">
      <c r="A9" s="1"/>
      <c r="B9" s="2"/>
      <c r="C9" s="1"/>
      <c r="D9" s="1"/>
      <c r="E9" s="1"/>
      <c r="F9" s="3"/>
      <c r="G9" s="1"/>
      <c r="H9" s="1"/>
      <c r="I9" s="20"/>
      <c r="J9" s="40"/>
      <c r="K9" s="1"/>
      <c r="L9" s="1"/>
      <c r="M9" s="1"/>
      <c r="N9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8" sqref="A8"/>
    </sheetView>
  </sheetViews>
  <sheetFormatPr baseColWidth="10" defaultRowHeight="15" x14ac:dyDescent="0.25"/>
  <cols>
    <col min="1" max="1" width="8.7109375" customWidth="1"/>
    <col min="2" max="2" width="21.5703125" customWidth="1"/>
    <col min="3" max="3" width="6.42578125" customWidth="1"/>
    <col min="5" max="5" width="5.7109375" customWidth="1"/>
    <col min="7" max="7" width="7.140625" customWidth="1"/>
    <col min="8" max="8" width="21" customWidth="1"/>
    <col min="9" max="9" width="6.42578125" customWidth="1"/>
    <col min="10" max="10" width="10.5703125" customWidth="1"/>
    <col min="11" max="11" width="5.42578125" customWidth="1"/>
    <col min="12" max="12" width="6.28515625" customWidth="1"/>
    <col min="13" max="13" width="6.7109375" customWidth="1"/>
    <col min="14" max="14" width="7" customWidth="1"/>
  </cols>
  <sheetData>
    <row r="1" spans="1:14" x14ac:dyDescent="0.25">
      <c r="A1" s="1"/>
      <c r="B1" s="1" t="s">
        <v>23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25" t="s">
        <v>6</v>
      </c>
      <c r="B3" s="25" t="s">
        <v>0</v>
      </c>
      <c r="C3" s="25" t="s">
        <v>7</v>
      </c>
      <c r="D3" s="25" t="s">
        <v>1</v>
      </c>
      <c r="E3" s="25" t="s">
        <v>8</v>
      </c>
      <c r="F3" s="26" t="s">
        <v>9</v>
      </c>
      <c r="G3" s="25" t="s">
        <v>8</v>
      </c>
      <c r="H3" s="25" t="s">
        <v>2</v>
      </c>
      <c r="I3" s="25" t="s">
        <v>8</v>
      </c>
      <c r="J3" s="25" t="s">
        <v>3</v>
      </c>
      <c r="K3" s="25" t="s">
        <v>8</v>
      </c>
      <c r="L3" s="25" t="s">
        <v>10</v>
      </c>
      <c r="M3" s="25" t="s">
        <v>8</v>
      </c>
      <c r="N3" s="25" t="s">
        <v>11</v>
      </c>
    </row>
    <row r="4" spans="1:14" x14ac:dyDescent="0.25">
      <c r="A4" s="93"/>
      <c r="B4" s="94" t="s">
        <v>61</v>
      </c>
      <c r="C4" s="93"/>
      <c r="D4" s="93"/>
      <c r="E4" s="93"/>
      <c r="F4" s="95" t="s">
        <v>61</v>
      </c>
      <c r="G4" s="93"/>
      <c r="H4" s="94"/>
      <c r="I4" s="93"/>
      <c r="J4" s="93" t="s">
        <v>61</v>
      </c>
      <c r="K4" s="93"/>
      <c r="L4" s="93"/>
      <c r="M4" s="93"/>
      <c r="N4" s="93"/>
    </row>
    <row r="5" spans="1:14" ht="24" customHeight="1" x14ac:dyDescent="0.25">
      <c r="A5" s="96">
        <v>8</v>
      </c>
      <c r="B5" s="99" t="s">
        <v>62</v>
      </c>
      <c r="C5" s="96">
        <v>0.48</v>
      </c>
      <c r="D5" s="96"/>
      <c r="E5" s="96"/>
      <c r="F5" s="98" t="s">
        <v>4</v>
      </c>
      <c r="G5" s="96">
        <v>1.1000000000000001</v>
      </c>
      <c r="H5" s="97"/>
      <c r="I5" s="96"/>
      <c r="J5" s="96" t="s">
        <v>16</v>
      </c>
      <c r="K5" s="96">
        <v>0.25</v>
      </c>
      <c r="L5" s="96"/>
      <c r="M5" s="96"/>
      <c r="N5" s="96">
        <v>1.84</v>
      </c>
    </row>
    <row r="6" spans="1:14" x14ac:dyDescent="0.25">
      <c r="A6" s="93"/>
      <c r="B6" s="94"/>
      <c r="C6" s="93"/>
      <c r="D6" s="93"/>
      <c r="E6" s="93"/>
      <c r="F6" s="95" t="s">
        <v>63</v>
      </c>
      <c r="G6" s="93"/>
      <c r="H6" s="94"/>
      <c r="I6" s="93"/>
      <c r="J6" s="93"/>
      <c r="K6" s="93"/>
      <c r="L6" s="93"/>
      <c r="M6" s="93"/>
      <c r="N6" s="93"/>
    </row>
    <row r="7" spans="1:14" x14ac:dyDescent="0.25">
      <c r="A7" s="96">
        <v>1</v>
      </c>
      <c r="B7" s="97"/>
      <c r="C7" s="96"/>
      <c r="D7" s="96"/>
      <c r="E7" s="96"/>
      <c r="F7" s="98" t="s">
        <v>64</v>
      </c>
      <c r="G7" s="96">
        <v>0.23</v>
      </c>
      <c r="H7" s="97"/>
      <c r="I7" s="96"/>
      <c r="J7" s="96"/>
      <c r="K7" s="96"/>
      <c r="L7" s="96"/>
      <c r="M7" s="96"/>
      <c r="N7" s="96"/>
    </row>
    <row r="8" spans="1:14" x14ac:dyDescent="0.25">
      <c r="A8" s="48"/>
      <c r="B8" s="28"/>
      <c r="C8" s="36"/>
      <c r="D8" s="35"/>
      <c r="E8" s="35"/>
      <c r="F8" s="35"/>
      <c r="G8" s="36"/>
      <c r="H8" s="28" t="s">
        <v>17</v>
      </c>
      <c r="I8" s="36"/>
      <c r="J8" s="35"/>
      <c r="K8" s="36"/>
      <c r="L8" s="36"/>
      <c r="M8" s="36"/>
      <c r="N8" s="36"/>
    </row>
    <row r="9" spans="1:14" x14ac:dyDescent="0.25">
      <c r="A9" s="31">
        <v>4</v>
      </c>
      <c r="B9" s="37"/>
      <c r="C9" s="32"/>
      <c r="D9" s="33"/>
      <c r="E9" s="33"/>
      <c r="F9" s="33"/>
      <c r="G9" s="32"/>
      <c r="H9" s="32" t="s">
        <v>18</v>
      </c>
      <c r="I9" s="32">
        <v>0.92</v>
      </c>
      <c r="J9" s="33"/>
      <c r="K9" s="32"/>
      <c r="L9" s="33"/>
      <c r="M9" s="32"/>
      <c r="N9" s="32">
        <f>C9+E9+G9+I9+K9+M9</f>
        <v>0.92</v>
      </c>
    </row>
    <row r="10" spans="1:14" x14ac:dyDescent="0.25">
      <c r="A10" s="27"/>
      <c r="B10" s="28" t="s">
        <v>19</v>
      </c>
      <c r="C10" s="36"/>
      <c r="D10" s="35"/>
      <c r="E10" s="35"/>
      <c r="F10" s="35"/>
      <c r="G10" s="36"/>
      <c r="H10" s="28"/>
      <c r="I10" s="36"/>
      <c r="J10" s="28" t="s">
        <v>19</v>
      </c>
      <c r="K10" s="29"/>
      <c r="L10" s="29"/>
      <c r="M10" s="29"/>
      <c r="N10" s="29"/>
    </row>
    <row r="11" spans="1:14" x14ac:dyDescent="0.25">
      <c r="A11" s="31">
        <v>5.65</v>
      </c>
      <c r="B11" s="37" t="s">
        <v>4</v>
      </c>
      <c r="C11" s="32">
        <v>1</v>
      </c>
      <c r="D11" s="33"/>
      <c r="E11" s="33"/>
      <c r="F11" s="33"/>
      <c r="G11" s="32"/>
      <c r="H11" s="32"/>
      <c r="I11" s="32"/>
      <c r="J11" s="33" t="s">
        <v>16</v>
      </c>
      <c r="K11" s="32">
        <v>0.3</v>
      </c>
      <c r="L11" s="33"/>
      <c r="M11" s="32"/>
      <c r="N11" s="32">
        <f>C11+E11+G11+I11+K11+M11</f>
        <v>1.3</v>
      </c>
    </row>
    <row r="12" spans="1:14" x14ac:dyDescent="0.25">
      <c r="A12" s="38"/>
      <c r="B12" s="29"/>
      <c r="C12" s="29"/>
      <c r="D12" s="29"/>
      <c r="E12" s="29"/>
      <c r="F12" s="30"/>
      <c r="G12" s="29"/>
      <c r="H12" s="29"/>
      <c r="I12" s="29"/>
      <c r="J12" s="29"/>
      <c r="K12" s="29"/>
      <c r="L12" s="36"/>
      <c r="M12" s="36"/>
      <c r="N12" s="29">
        <f>C12+E12+G12+I12+K12+M12</f>
        <v>0</v>
      </c>
    </row>
    <row r="13" spans="1:14" x14ac:dyDescent="0.25">
      <c r="A13" s="38">
        <f>SUM(A4:A12)</f>
        <v>18.649999999999999</v>
      </c>
      <c r="B13" s="31" t="s">
        <v>11</v>
      </c>
      <c r="C13" s="31">
        <f>SUM(C4:C12)</f>
        <v>1.48</v>
      </c>
      <c r="D13" s="34"/>
      <c r="E13" s="34">
        <f>SUM(E4:E12)</f>
        <v>0</v>
      </c>
      <c r="F13" s="39"/>
      <c r="G13" s="31">
        <f>SUM(G4:G12)</f>
        <v>1.33</v>
      </c>
      <c r="H13" s="31"/>
      <c r="I13" s="31">
        <f>SUM(I4:I12)</f>
        <v>0.92</v>
      </c>
      <c r="J13" s="31"/>
      <c r="K13" s="34">
        <f>SUM(K4:K12)</f>
        <v>0.55000000000000004</v>
      </c>
      <c r="L13" s="34"/>
      <c r="M13" s="34">
        <f>SUM(M8:M12)</f>
        <v>0</v>
      </c>
      <c r="N13" s="40">
        <f>SUM(N4:N12)</f>
        <v>4.0600000000000005</v>
      </c>
    </row>
    <row r="14" spans="1:14" x14ac:dyDescent="0.25">
      <c r="A14" s="1"/>
      <c r="B14" s="1"/>
      <c r="C14" s="1"/>
      <c r="D14" s="1"/>
      <c r="E14" s="1"/>
      <c r="F14" s="3"/>
      <c r="G14" s="1"/>
      <c r="H14" s="1"/>
      <c r="I14" s="1"/>
      <c r="J14" s="22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3"/>
      <c r="G15" s="1"/>
      <c r="H15" s="1"/>
      <c r="I15" s="1"/>
      <c r="J15" s="22"/>
      <c r="K15" s="21"/>
      <c r="L15" s="21"/>
      <c r="M15" s="21"/>
      <c r="N15" s="1"/>
    </row>
    <row r="16" spans="1:14" x14ac:dyDescent="0.25">
      <c r="A16" s="1"/>
      <c r="B16" s="1"/>
      <c r="C16" s="1"/>
      <c r="D16" s="1"/>
      <c r="E16" s="1"/>
      <c r="F16" s="3"/>
      <c r="G16" s="1"/>
      <c r="H16" s="1"/>
      <c r="I16" s="20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41"/>
      <c r="F17" s="18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3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3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3"/>
      <c r="G20" s="1"/>
      <c r="H20" s="1"/>
      <c r="I20" s="1"/>
      <c r="J20" s="1"/>
      <c r="K20" s="1"/>
      <c r="L20" s="1"/>
      <c r="M20" s="1"/>
      <c r="N20" s="1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9"/>
    </sheetView>
  </sheetViews>
  <sheetFormatPr baseColWidth="10" defaultRowHeight="15" x14ac:dyDescent="0.25"/>
  <cols>
    <col min="3" max="3" width="6.7109375" customWidth="1"/>
    <col min="4" max="4" width="7.7109375" customWidth="1"/>
    <col min="5" max="5" width="7" customWidth="1"/>
    <col min="7" max="7" width="5.140625" customWidth="1"/>
    <col min="9" max="9" width="7.140625" customWidth="1"/>
    <col min="11" max="11" width="4.5703125" customWidth="1"/>
    <col min="12" max="12" width="5.7109375" customWidth="1"/>
    <col min="13" max="13" width="3.85546875" customWidth="1"/>
    <col min="14" max="14" width="6.85546875" customWidth="1"/>
  </cols>
  <sheetData>
    <row r="1" spans="1:14" x14ac:dyDescent="0.25">
      <c r="A1" s="1"/>
      <c r="B1" s="2" t="s">
        <v>24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25" t="s">
        <v>6</v>
      </c>
      <c r="B3" s="4" t="s">
        <v>0</v>
      </c>
      <c r="C3" s="25" t="s">
        <v>7</v>
      </c>
      <c r="D3" s="25" t="s">
        <v>1</v>
      </c>
      <c r="E3" s="25" t="s">
        <v>8</v>
      </c>
      <c r="F3" s="26" t="s">
        <v>9</v>
      </c>
      <c r="G3" s="25" t="s">
        <v>8</v>
      </c>
      <c r="H3" s="25" t="s">
        <v>2</v>
      </c>
      <c r="I3" s="25" t="s">
        <v>8</v>
      </c>
      <c r="J3" s="25" t="s">
        <v>3</v>
      </c>
      <c r="K3" s="25" t="s">
        <v>8</v>
      </c>
      <c r="L3" s="25" t="s">
        <v>10</v>
      </c>
      <c r="M3" s="25" t="s">
        <v>8</v>
      </c>
      <c r="N3" s="25" t="s">
        <v>11</v>
      </c>
    </row>
    <row r="4" spans="1:14" ht="23.25" x14ac:dyDescent="0.25">
      <c r="A4" s="27"/>
      <c r="B4" s="42"/>
      <c r="C4" s="43"/>
      <c r="D4" s="28"/>
      <c r="E4" s="35"/>
      <c r="F4" s="28"/>
      <c r="G4" s="35"/>
      <c r="H4" s="42" t="s">
        <v>25</v>
      </c>
      <c r="I4" s="35"/>
      <c r="J4" s="28"/>
      <c r="K4" s="35"/>
      <c r="L4" s="28"/>
      <c r="M4" s="35"/>
      <c r="N4" s="29"/>
    </row>
    <row r="5" spans="1:14" x14ac:dyDescent="0.25">
      <c r="A5" s="31">
        <v>2.33</v>
      </c>
      <c r="B5" s="44"/>
      <c r="C5" s="45"/>
      <c r="D5" s="37"/>
      <c r="E5" s="33"/>
      <c r="F5" s="37"/>
      <c r="G5" s="33"/>
      <c r="H5" s="44" t="s">
        <v>4</v>
      </c>
      <c r="I5" s="33">
        <v>0.54</v>
      </c>
      <c r="J5" s="37"/>
      <c r="K5" s="33"/>
      <c r="L5" s="37"/>
      <c r="M5" s="33"/>
      <c r="N5" s="46">
        <f>C5+E5+G5+I5+K5+M5</f>
        <v>0.54</v>
      </c>
    </row>
    <row r="6" spans="1:14" x14ac:dyDescent="0.25">
      <c r="A6" s="38">
        <f>SUM(A4:A5)</f>
        <v>2.33</v>
      </c>
      <c r="B6" s="11" t="s">
        <v>11</v>
      </c>
      <c r="C6" s="45">
        <f>SUM(C4:C5)</f>
        <v>0</v>
      </c>
      <c r="D6" s="34"/>
      <c r="E6" s="34">
        <f>SUM(E4:E5)</f>
        <v>0</v>
      </c>
      <c r="F6" s="39"/>
      <c r="G6" s="31">
        <f>SUM(G4:G5)</f>
        <v>0</v>
      </c>
      <c r="H6" s="31"/>
      <c r="I6" s="31">
        <f>SUM(I4:I5)</f>
        <v>0.54</v>
      </c>
      <c r="J6" s="31"/>
      <c r="K6" s="34">
        <f>SUM(K4:K5)</f>
        <v>0</v>
      </c>
      <c r="L6" s="34"/>
      <c r="M6" s="34">
        <f>SUM(M4:M5)</f>
        <v>0</v>
      </c>
      <c r="N6" s="40">
        <f>SUM(N4:N5)</f>
        <v>0.54</v>
      </c>
    </row>
    <row r="7" spans="1:14" x14ac:dyDescent="0.25">
      <c r="A7" s="1"/>
      <c r="B7" s="2"/>
      <c r="C7" s="1"/>
      <c r="D7" s="1"/>
      <c r="E7" s="1"/>
      <c r="F7" s="3"/>
      <c r="G7" s="1"/>
      <c r="H7" s="1"/>
      <c r="I7" s="1"/>
      <c r="J7" s="22"/>
      <c r="K7" s="1"/>
      <c r="L7" s="1"/>
      <c r="M7" s="1"/>
      <c r="N7" s="1"/>
    </row>
    <row r="8" spans="1:14" x14ac:dyDescent="0.25">
      <c r="A8" s="1"/>
      <c r="B8" s="2"/>
      <c r="C8" s="1"/>
      <c r="D8" s="1"/>
      <c r="E8" s="1"/>
      <c r="F8" s="3"/>
      <c r="G8" s="1"/>
      <c r="H8" s="1" t="s">
        <v>27</v>
      </c>
      <c r="I8" s="1"/>
      <c r="J8" s="22"/>
      <c r="K8" s="21"/>
      <c r="L8" s="21"/>
      <c r="M8" s="21"/>
      <c r="N8" s="1"/>
    </row>
    <row r="9" spans="1:14" ht="48.75" x14ac:dyDescent="0.25">
      <c r="A9" s="1"/>
      <c r="B9" s="2"/>
      <c r="C9" s="1"/>
      <c r="D9" s="1"/>
      <c r="E9" s="1"/>
      <c r="F9" s="3" t="s">
        <v>26</v>
      </c>
      <c r="G9" s="1"/>
      <c r="H9" s="1"/>
      <c r="I9" s="20"/>
      <c r="J9" s="40"/>
      <c r="K9" s="1"/>
      <c r="L9" s="1"/>
      <c r="M9" s="1"/>
      <c r="N9" s="1"/>
    </row>
    <row r="10" spans="1:14" x14ac:dyDescent="0.25">
      <c r="A10" s="1"/>
      <c r="B10" s="2"/>
      <c r="C10" s="1"/>
      <c r="D10" s="1"/>
      <c r="E10" s="41"/>
      <c r="F10" s="47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2"/>
      <c r="C11" s="1"/>
      <c r="D11" s="1"/>
      <c r="E11" s="1"/>
      <c r="F11" s="3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C23" sqref="C23"/>
    </sheetView>
  </sheetViews>
  <sheetFormatPr baseColWidth="10" defaultRowHeight="15" x14ac:dyDescent="0.25"/>
  <cols>
    <col min="5" max="5" width="6.5703125" customWidth="1"/>
    <col min="7" max="7" width="5.85546875" customWidth="1"/>
    <col min="8" max="8" width="10.85546875" customWidth="1"/>
    <col min="9" max="9" width="6.85546875" customWidth="1"/>
    <col min="10" max="10" width="9.7109375" customWidth="1"/>
    <col min="11" max="11" width="5.7109375" customWidth="1"/>
    <col min="12" max="12" width="6.7109375" customWidth="1"/>
    <col min="13" max="13" width="6" customWidth="1"/>
    <col min="14" max="14" width="6.5703125" customWidth="1"/>
  </cols>
  <sheetData>
    <row r="1" spans="1:14" x14ac:dyDescent="0.25">
      <c r="A1" s="1"/>
      <c r="B1" s="2" t="s">
        <v>5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6</v>
      </c>
      <c r="B2" s="4" t="s">
        <v>0</v>
      </c>
      <c r="C2" s="4" t="s">
        <v>7</v>
      </c>
      <c r="D2" s="4" t="s">
        <v>1</v>
      </c>
      <c r="E2" s="5" t="s">
        <v>8</v>
      </c>
      <c r="F2" s="4" t="s">
        <v>9</v>
      </c>
      <c r="G2" s="4" t="s">
        <v>8</v>
      </c>
      <c r="H2" s="4" t="s">
        <v>2</v>
      </c>
      <c r="I2" s="4" t="s">
        <v>8</v>
      </c>
      <c r="J2" s="4" t="s">
        <v>3</v>
      </c>
      <c r="K2" s="4" t="s">
        <v>8</v>
      </c>
      <c r="L2" s="4" t="s">
        <v>10</v>
      </c>
      <c r="M2" s="4" t="s">
        <v>8</v>
      </c>
      <c r="N2" s="4" t="s">
        <v>11</v>
      </c>
    </row>
    <row r="3" spans="1:14" ht="33.75" x14ac:dyDescent="0.25">
      <c r="A3" s="6"/>
      <c r="B3" s="7"/>
      <c r="C3" s="8"/>
      <c r="D3" s="7" t="s">
        <v>12</v>
      </c>
      <c r="E3" s="8"/>
      <c r="F3" s="7"/>
      <c r="G3" s="8"/>
      <c r="H3" s="7"/>
      <c r="I3" s="8"/>
      <c r="J3" s="7"/>
      <c r="K3" s="9"/>
      <c r="L3" s="9"/>
      <c r="M3" s="9"/>
      <c r="N3" s="10"/>
    </row>
    <row r="4" spans="1:14" x14ac:dyDescent="0.25">
      <c r="A4" s="11">
        <v>2</v>
      </c>
      <c r="B4" s="12"/>
      <c r="C4" s="12"/>
      <c r="D4" s="12" t="s">
        <v>4</v>
      </c>
      <c r="E4" s="12">
        <v>0.47</v>
      </c>
      <c r="F4" s="12"/>
      <c r="G4" s="12"/>
      <c r="H4" s="12"/>
      <c r="I4" s="12"/>
      <c r="J4" s="12"/>
      <c r="K4" s="12"/>
      <c r="L4" s="12"/>
      <c r="M4" s="12"/>
      <c r="N4" s="13">
        <f>C4+E4+G4+I4+K4+M4</f>
        <v>0.47</v>
      </c>
    </row>
    <row r="5" spans="1:14" x14ac:dyDescent="0.25">
      <c r="A5" s="14">
        <f>SUM(A3:A4)</f>
        <v>2</v>
      </c>
      <c r="B5" s="11" t="s">
        <v>11</v>
      </c>
      <c r="C5" s="15">
        <f>SUM(C3:C4)</f>
        <v>0</v>
      </c>
      <c r="D5" s="16"/>
      <c r="E5" s="15">
        <f>SUM(E3:E4)</f>
        <v>0.47</v>
      </c>
      <c r="F5" s="11"/>
      <c r="G5" s="15">
        <f>SUM(G3:G4)</f>
        <v>0</v>
      </c>
      <c r="H5" s="11"/>
      <c r="I5" s="15">
        <f>SUM(I3:I4)</f>
        <v>0</v>
      </c>
      <c r="J5" s="11"/>
      <c r="K5" s="15">
        <f>SUM(K3:K4)</f>
        <v>0</v>
      </c>
      <c r="L5" s="16"/>
      <c r="M5" s="15">
        <f>SUM(M3:M4)</f>
        <v>0</v>
      </c>
      <c r="N5" s="17">
        <f>SUM(N3:N4)</f>
        <v>0.47</v>
      </c>
    </row>
    <row r="6" spans="1:14" x14ac:dyDescent="0.25">
      <c r="B6" s="2"/>
      <c r="E6" s="18"/>
      <c r="J6" s="1"/>
    </row>
    <row r="7" spans="1:14" x14ac:dyDescent="0.25">
      <c r="B7" s="2"/>
      <c r="E7" s="18"/>
      <c r="G7" s="19"/>
      <c r="K7" s="20"/>
      <c r="M7" s="21"/>
    </row>
    <row r="8" spans="1:14" x14ac:dyDescent="0.25">
      <c r="B8" s="2"/>
      <c r="E8" s="18"/>
      <c r="I8" s="1"/>
      <c r="L8" s="22"/>
      <c r="N8" s="21"/>
    </row>
    <row r="9" spans="1:14" x14ac:dyDescent="0.25">
      <c r="A9" s="23" t="s">
        <v>13</v>
      </c>
      <c r="F9" s="1" t="str">
        <f>B1</f>
        <v>Mª JOSE GOMEZ MARTINEZ</v>
      </c>
    </row>
    <row r="10" spans="1:14" x14ac:dyDescent="0.25">
      <c r="A10" s="24" t="s">
        <v>14</v>
      </c>
      <c r="D10" t="s">
        <v>15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13" sqref="A13"/>
    </sheetView>
  </sheetViews>
  <sheetFormatPr baseColWidth="10" defaultRowHeight="15" x14ac:dyDescent="0.25"/>
  <cols>
    <col min="1" max="1" width="8.140625" customWidth="1"/>
    <col min="2" max="2" width="5.85546875" customWidth="1"/>
    <col min="3" max="3" width="6.85546875" customWidth="1"/>
    <col min="4" max="4" width="21.28515625" customWidth="1"/>
    <col min="5" max="5" width="5" customWidth="1"/>
    <col min="6" max="6" width="9.85546875" customWidth="1"/>
    <col min="7" max="7" width="5.140625" customWidth="1"/>
    <col min="8" max="8" width="17.7109375" customWidth="1"/>
    <col min="9" max="9" width="5.28515625" customWidth="1"/>
    <col min="10" max="10" width="18.5703125" customWidth="1"/>
    <col min="11" max="11" width="6" customWidth="1"/>
    <col min="12" max="12" width="4.7109375" customWidth="1"/>
    <col min="13" max="13" width="6.140625" customWidth="1"/>
    <col min="14" max="14" width="6.7109375" customWidth="1"/>
  </cols>
  <sheetData>
    <row r="1" spans="1:14" x14ac:dyDescent="0.25">
      <c r="A1" s="1"/>
      <c r="B1" s="1" t="s">
        <v>23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25" t="s">
        <v>6</v>
      </c>
      <c r="B3" s="25" t="s">
        <v>0</v>
      </c>
      <c r="C3" s="25" t="s">
        <v>7</v>
      </c>
      <c r="D3" s="25" t="s">
        <v>1</v>
      </c>
      <c r="E3" s="25" t="s">
        <v>8</v>
      </c>
      <c r="F3" s="26" t="s">
        <v>9</v>
      </c>
      <c r="G3" s="25" t="s">
        <v>8</v>
      </c>
      <c r="H3" s="25" t="s">
        <v>2</v>
      </c>
      <c r="I3" s="25" t="s">
        <v>8</v>
      </c>
      <c r="J3" s="25" t="s">
        <v>3</v>
      </c>
      <c r="K3" s="25" t="s">
        <v>8</v>
      </c>
      <c r="L3" s="25" t="s">
        <v>10</v>
      </c>
      <c r="M3" s="25" t="s">
        <v>8</v>
      </c>
      <c r="N3" s="25" t="s">
        <v>11</v>
      </c>
    </row>
    <row r="4" spans="1:14" x14ac:dyDescent="0.25">
      <c r="A4" s="48"/>
      <c r="B4" s="28"/>
      <c r="C4" s="36"/>
      <c r="D4" s="28" t="s">
        <v>65</v>
      </c>
      <c r="E4" s="36"/>
      <c r="F4" s="28"/>
      <c r="G4" s="36"/>
      <c r="H4" s="28" t="s">
        <v>65</v>
      </c>
      <c r="I4" s="36"/>
      <c r="J4" s="28" t="s">
        <v>65</v>
      </c>
      <c r="K4" s="36"/>
      <c r="L4" s="49"/>
      <c r="M4" s="36"/>
      <c r="N4" s="36"/>
    </row>
    <row r="5" spans="1:14" ht="72" customHeight="1" x14ac:dyDescent="0.25">
      <c r="A5" s="48">
        <v>6.5</v>
      </c>
      <c r="B5" s="49"/>
      <c r="C5" s="36"/>
      <c r="D5" s="49" t="s">
        <v>66</v>
      </c>
      <c r="E5" s="36">
        <v>0.5</v>
      </c>
      <c r="F5" s="49"/>
      <c r="G5" s="36"/>
      <c r="H5" s="49" t="s">
        <v>66</v>
      </c>
      <c r="I5" s="36">
        <v>0.5</v>
      </c>
      <c r="J5" s="49" t="s">
        <v>66</v>
      </c>
      <c r="K5" s="36">
        <v>0.5</v>
      </c>
      <c r="L5" s="49"/>
      <c r="M5" s="36"/>
      <c r="N5" s="36">
        <f>C5+E5+G5+I5+K5+M5</f>
        <v>1.5</v>
      </c>
    </row>
    <row r="6" spans="1:14" x14ac:dyDescent="0.25">
      <c r="A6" s="51"/>
      <c r="B6" s="29"/>
      <c r="C6" s="29"/>
      <c r="D6" s="29"/>
      <c r="E6" s="29"/>
      <c r="F6" s="30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52">
        <f>SUM(A4:A6)</f>
        <v>6.5</v>
      </c>
      <c r="B7" s="31" t="s">
        <v>11</v>
      </c>
      <c r="C7" s="31">
        <f>SUM(C4:C6)</f>
        <v>0</v>
      </c>
      <c r="D7" s="34"/>
      <c r="E7" s="34">
        <f>SUM(E4:E6)</f>
        <v>0.5</v>
      </c>
      <c r="F7" s="39"/>
      <c r="G7" s="31">
        <f>SUM(G4:G6)</f>
        <v>0</v>
      </c>
      <c r="H7" s="31"/>
      <c r="I7" s="31">
        <f>SUM(I4:I6)</f>
        <v>0.5</v>
      </c>
      <c r="J7" s="31"/>
      <c r="K7" s="34">
        <f>SUM(K4:K6)</f>
        <v>0.5</v>
      </c>
      <c r="L7" s="34"/>
      <c r="M7" s="34">
        <f>SUM(M4:M6)</f>
        <v>0</v>
      </c>
      <c r="N7" s="40">
        <f>SUM(N4:N6)</f>
        <v>1.5</v>
      </c>
    </row>
    <row r="8" spans="1:14" x14ac:dyDescent="0.25">
      <c r="A8" s="1"/>
      <c r="B8" s="1"/>
      <c r="C8" s="1"/>
      <c r="D8" s="1"/>
      <c r="E8" s="1"/>
      <c r="F8" s="3"/>
      <c r="G8" s="1"/>
      <c r="H8" s="1"/>
      <c r="I8" s="1"/>
      <c r="J8" s="22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3"/>
      <c r="G9" s="1"/>
      <c r="H9" s="1"/>
      <c r="I9" s="1"/>
      <c r="J9" s="22"/>
      <c r="K9" s="21"/>
      <c r="L9" s="21"/>
      <c r="M9" s="21"/>
      <c r="N9" s="1"/>
    </row>
    <row r="10" spans="1:14" x14ac:dyDescent="0.25">
      <c r="A10" s="1"/>
      <c r="B10" s="1"/>
      <c r="C10" s="1" t="s">
        <v>35</v>
      </c>
      <c r="D10" s="1"/>
      <c r="E10" s="1"/>
      <c r="F10" s="3"/>
      <c r="G10" s="1"/>
      <c r="H10" s="1"/>
      <c r="I10" s="20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41"/>
      <c r="F11" s="18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3"/>
      <c r="G12" s="1"/>
      <c r="H12" s="1"/>
      <c r="I12" s="1"/>
      <c r="J12" s="1"/>
      <c r="K12" s="1"/>
      <c r="L12" s="1"/>
      <c r="M12" s="1"/>
      <c r="N12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1"/>
    </sheetView>
  </sheetViews>
  <sheetFormatPr baseColWidth="10" defaultRowHeight="15" x14ac:dyDescent="0.25"/>
  <cols>
    <col min="3" max="3" width="6.42578125" customWidth="1"/>
    <col min="4" max="4" width="29.85546875" customWidth="1"/>
    <col min="5" max="5" width="5.28515625" customWidth="1"/>
    <col min="7" max="7" width="6.140625" customWidth="1"/>
    <col min="8" max="8" width="7.85546875" customWidth="1"/>
    <col min="9" max="9" width="5.85546875" customWidth="1"/>
    <col min="10" max="10" width="7.7109375" customWidth="1"/>
    <col min="11" max="11" width="6.140625" customWidth="1"/>
    <col min="12" max="13" width="4.5703125" customWidth="1"/>
    <col min="14" max="14" width="7" customWidth="1"/>
  </cols>
  <sheetData>
    <row r="1" spans="1:14" x14ac:dyDescent="0.25">
      <c r="A1" s="1" t="s">
        <v>23</v>
      </c>
      <c r="B1" s="80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x14ac:dyDescent="0.25">
      <c r="A2" s="1"/>
      <c r="B2" s="8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x14ac:dyDescent="0.25">
      <c r="A3" s="81" t="s">
        <v>6</v>
      </c>
      <c r="B3" s="81" t="s">
        <v>0</v>
      </c>
      <c r="C3" s="81" t="s">
        <v>7</v>
      </c>
      <c r="D3" s="81" t="s">
        <v>1</v>
      </c>
      <c r="E3" s="81" t="s">
        <v>8</v>
      </c>
      <c r="F3" s="81" t="s">
        <v>9</v>
      </c>
      <c r="G3" s="81" t="s">
        <v>8</v>
      </c>
      <c r="H3" s="81" t="s">
        <v>2</v>
      </c>
      <c r="I3" s="81" t="s">
        <v>8</v>
      </c>
      <c r="J3" s="81" t="s">
        <v>3</v>
      </c>
      <c r="K3" s="81" t="s">
        <v>8</v>
      </c>
      <c r="L3" s="81" t="s">
        <v>10</v>
      </c>
      <c r="M3" s="81" t="s">
        <v>8</v>
      </c>
      <c r="N3" s="81" t="s">
        <v>11</v>
      </c>
    </row>
    <row r="4" spans="1:14" x14ac:dyDescent="0.25">
      <c r="A4" s="9"/>
      <c r="B4" s="7"/>
      <c r="C4" s="9"/>
      <c r="D4" s="76" t="s">
        <v>57</v>
      </c>
      <c r="E4" s="9">
        <v>1.5</v>
      </c>
      <c r="F4" s="7"/>
      <c r="G4" s="9"/>
      <c r="H4" s="77"/>
      <c r="I4" s="9"/>
      <c r="J4" s="7"/>
      <c r="K4" s="9"/>
      <c r="L4" s="9"/>
      <c r="M4" s="9"/>
      <c r="N4" s="9"/>
    </row>
    <row r="5" spans="1:14" ht="66" customHeight="1" x14ac:dyDescent="0.25">
      <c r="A5" s="12">
        <v>1.5</v>
      </c>
      <c r="B5" s="12"/>
      <c r="C5" s="12"/>
      <c r="D5" s="12" t="s">
        <v>59</v>
      </c>
      <c r="E5" s="12"/>
      <c r="F5" s="78"/>
      <c r="G5" s="12"/>
      <c r="H5" s="12"/>
      <c r="I5" s="12"/>
      <c r="J5" s="78"/>
      <c r="K5" s="12"/>
      <c r="L5" s="12"/>
      <c r="M5" s="12"/>
      <c r="N5" s="12">
        <f>C5+E5+G5+I5+K5+M5</f>
        <v>0</v>
      </c>
    </row>
    <row r="6" spans="1:14" x14ac:dyDescent="0.25">
      <c r="A6" s="9"/>
      <c r="B6" s="92"/>
      <c r="C6" s="9"/>
      <c r="D6" s="9"/>
      <c r="E6" s="9"/>
      <c r="F6" s="92"/>
      <c r="G6" s="9"/>
      <c r="H6" s="9"/>
      <c r="I6" s="9"/>
      <c r="J6" s="92"/>
      <c r="K6" s="9"/>
      <c r="L6" s="9"/>
      <c r="M6" s="9"/>
      <c r="N6" s="9"/>
    </row>
    <row r="7" spans="1:14" x14ac:dyDescent="0.25">
      <c r="A7" s="86">
        <f>SUM(A4:A5)</f>
        <v>1.5</v>
      </c>
      <c r="B7" s="12" t="s">
        <v>11</v>
      </c>
      <c r="C7" s="46">
        <f>SUM(C4:C5)</f>
        <v>0</v>
      </c>
      <c r="D7" s="83"/>
      <c r="E7" s="83">
        <f>SUM(E4:E5)</f>
        <v>1.5</v>
      </c>
      <c r="F7" s="46"/>
      <c r="G7" s="46"/>
      <c r="H7" s="46"/>
      <c r="I7" s="46">
        <f>SUM(I4:I5)</f>
        <v>0</v>
      </c>
      <c r="J7" s="46"/>
      <c r="K7" s="83"/>
      <c r="L7" s="83"/>
      <c r="M7" s="83"/>
      <c r="N7" s="87">
        <f>SUM(N4:N5)</f>
        <v>0</v>
      </c>
    </row>
    <row r="11" spans="1:14" x14ac:dyDescent="0.25">
      <c r="B11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8" sqref="D18"/>
    </sheetView>
  </sheetViews>
  <sheetFormatPr baseColWidth="10" defaultRowHeight="15" x14ac:dyDescent="0.25"/>
  <cols>
    <col min="1" max="1" width="5.5703125" customWidth="1"/>
    <col min="3" max="3" width="6.140625" customWidth="1"/>
    <col min="4" max="4" width="31.140625" customWidth="1"/>
    <col min="5" max="5" width="4.5703125" customWidth="1"/>
    <col min="6" max="6" width="9.85546875" customWidth="1"/>
    <col min="7" max="7" width="4.7109375" customWidth="1"/>
    <col min="8" max="8" width="7.28515625" customWidth="1"/>
    <col min="9" max="9" width="5.140625" customWidth="1"/>
    <col min="11" max="11" width="4.28515625" customWidth="1"/>
    <col min="12" max="12" width="5" customWidth="1"/>
    <col min="13" max="13" width="4.28515625" customWidth="1"/>
    <col min="14" max="14" width="7" customWidth="1"/>
  </cols>
  <sheetData>
    <row r="1" spans="1:14" x14ac:dyDescent="0.25">
      <c r="A1" s="1" t="s">
        <v>23</v>
      </c>
      <c r="B1" s="80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x14ac:dyDescent="0.25">
      <c r="A2" s="1"/>
      <c r="B2" s="8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36" x14ac:dyDescent="0.25">
      <c r="A3" s="81" t="s">
        <v>6</v>
      </c>
      <c r="B3" s="81" t="s">
        <v>0</v>
      </c>
      <c r="C3" s="81" t="s">
        <v>7</v>
      </c>
      <c r="D3" s="81" t="s">
        <v>1</v>
      </c>
      <c r="E3" s="81" t="s">
        <v>8</v>
      </c>
      <c r="F3" s="81" t="s">
        <v>9</v>
      </c>
      <c r="G3" s="81" t="s">
        <v>8</v>
      </c>
      <c r="H3" s="81" t="s">
        <v>2</v>
      </c>
      <c r="I3" s="81" t="s">
        <v>8</v>
      </c>
      <c r="J3" s="81" t="s">
        <v>3</v>
      </c>
      <c r="K3" s="81" t="s">
        <v>8</v>
      </c>
      <c r="L3" s="81" t="s">
        <v>10</v>
      </c>
      <c r="M3" s="81" t="s">
        <v>8</v>
      </c>
      <c r="N3" s="81" t="s">
        <v>11</v>
      </c>
    </row>
    <row r="4" spans="1:14" x14ac:dyDescent="0.25">
      <c r="A4" s="9"/>
      <c r="B4" s="7"/>
      <c r="C4" s="9"/>
      <c r="D4" s="76" t="s">
        <v>57</v>
      </c>
      <c r="E4" s="9">
        <v>1</v>
      </c>
      <c r="F4" s="7"/>
      <c r="G4" s="9"/>
      <c r="H4" s="77"/>
      <c r="I4" s="9"/>
      <c r="J4" s="7"/>
      <c r="K4" s="9"/>
      <c r="L4" s="9"/>
      <c r="M4" s="9"/>
      <c r="N4" s="9"/>
    </row>
    <row r="5" spans="1:14" ht="63.75" customHeight="1" x14ac:dyDescent="0.25">
      <c r="A5" s="12">
        <v>4.33</v>
      </c>
      <c r="B5" s="12"/>
      <c r="C5" s="12"/>
      <c r="D5" s="12" t="s">
        <v>59</v>
      </c>
      <c r="E5" s="12"/>
      <c r="F5" s="78"/>
      <c r="G5" s="12"/>
      <c r="H5" s="12"/>
      <c r="I5" s="12"/>
      <c r="J5" s="78"/>
      <c r="K5" s="12"/>
      <c r="L5" s="12"/>
      <c r="M5" s="12"/>
      <c r="N5" s="12">
        <f>C5+E5+G5+I5+K5+M5</f>
        <v>0</v>
      </c>
    </row>
    <row r="6" spans="1:14" x14ac:dyDescent="0.25">
      <c r="A6" s="9"/>
      <c r="B6" s="92"/>
      <c r="C6" s="9"/>
      <c r="D6" s="9"/>
      <c r="E6" s="9"/>
      <c r="F6" s="92"/>
      <c r="G6" s="9"/>
      <c r="H6" s="9"/>
      <c r="I6" s="9"/>
      <c r="J6" s="92"/>
      <c r="K6" s="9"/>
      <c r="L6" s="9"/>
      <c r="M6" s="9"/>
      <c r="N6" s="9"/>
    </row>
    <row r="7" spans="1:14" x14ac:dyDescent="0.25">
      <c r="A7" s="86">
        <f>SUM(A4:A5)</f>
        <v>4.33</v>
      </c>
      <c r="B7" s="12" t="s">
        <v>11</v>
      </c>
      <c r="C7" s="46">
        <f>SUM(C4:C5)</f>
        <v>0</v>
      </c>
      <c r="D7" s="83"/>
      <c r="E7" s="83">
        <f>SUM(E4:E5)</f>
        <v>1</v>
      </c>
      <c r="F7" s="46"/>
      <c r="G7" s="46"/>
      <c r="H7" s="46"/>
      <c r="I7" s="46">
        <f>SUM(I4:I5)</f>
        <v>0</v>
      </c>
      <c r="J7" s="46"/>
      <c r="K7" s="83"/>
      <c r="L7" s="83"/>
      <c r="M7" s="83"/>
      <c r="N7" s="87">
        <f>SUM(N4:N5)</f>
        <v>0</v>
      </c>
    </row>
    <row r="11" spans="1:14" x14ac:dyDescent="0.25">
      <c r="B11" t="s">
        <v>58</v>
      </c>
    </row>
    <row r="13" spans="1:14" x14ac:dyDescent="0.25">
      <c r="D13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I21" sqref="I21"/>
    </sheetView>
  </sheetViews>
  <sheetFormatPr baseColWidth="10" defaultRowHeight="15" x14ac:dyDescent="0.25"/>
  <cols>
    <col min="1" max="1" width="8.85546875" customWidth="1"/>
    <col min="3" max="3" width="7.85546875" customWidth="1"/>
    <col min="4" max="4" width="27.7109375" customWidth="1"/>
    <col min="5" max="5" width="8" customWidth="1"/>
    <col min="6" max="6" width="8.7109375" customWidth="1"/>
    <col min="7" max="7" width="7.42578125" customWidth="1"/>
    <col min="8" max="8" width="5.5703125" customWidth="1"/>
    <col min="9" max="9" width="7" customWidth="1"/>
    <col min="10" max="10" width="6" customWidth="1"/>
    <col min="11" max="11" width="6.7109375" customWidth="1"/>
    <col min="12" max="12" width="7.28515625" customWidth="1"/>
    <col min="13" max="13" width="6.7109375" customWidth="1"/>
    <col min="14" max="14" width="6.85546875" customWidth="1"/>
  </cols>
  <sheetData>
    <row r="1" spans="1:14" x14ac:dyDescent="0.25">
      <c r="A1" s="2"/>
      <c r="B1" s="1" t="s">
        <v>23</v>
      </c>
      <c r="C1" s="2"/>
      <c r="D1" s="2"/>
      <c r="E1" s="2"/>
      <c r="F1" s="53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53"/>
      <c r="G2" s="2"/>
      <c r="H2" s="2"/>
      <c r="I2" s="2"/>
      <c r="J2" s="2"/>
      <c r="K2" s="2"/>
      <c r="L2" s="2"/>
      <c r="M2" s="2"/>
      <c r="N2" s="2"/>
    </row>
    <row r="3" spans="1:14" x14ac:dyDescent="0.25">
      <c r="A3" s="4" t="s">
        <v>6</v>
      </c>
      <c r="B3" s="4" t="s">
        <v>0</v>
      </c>
      <c r="C3" s="4" t="s">
        <v>7</v>
      </c>
      <c r="D3" s="4" t="s">
        <v>1</v>
      </c>
      <c r="E3" s="4" t="s">
        <v>8</v>
      </c>
      <c r="F3" s="5" t="s">
        <v>9</v>
      </c>
      <c r="G3" s="4" t="s">
        <v>8</v>
      </c>
      <c r="H3" s="4" t="s">
        <v>2</v>
      </c>
      <c r="I3" s="4" t="s">
        <v>8</v>
      </c>
      <c r="J3" s="4" t="s">
        <v>3</v>
      </c>
      <c r="K3" s="4" t="s">
        <v>8</v>
      </c>
      <c r="L3" s="4" t="s">
        <v>10</v>
      </c>
      <c r="M3" s="4" t="s">
        <v>8</v>
      </c>
      <c r="N3" s="4" t="s">
        <v>11</v>
      </c>
    </row>
    <row r="4" spans="1:14" ht="19.5" customHeight="1" x14ac:dyDescent="0.25">
      <c r="A4" s="6"/>
      <c r="B4" s="2"/>
      <c r="C4" s="10"/>
      <c r="D4" s="71" t="s">
        <v>44</v>
      </c>
      <c r="E4" s="60"/>
      <c r="F4" s="71"/>
      <c r="G4" s="60"/>
      <c r="H4" s="10"/>
      <c r="I4" s="61"/>
      <c r="J4" s="54"/>
      <c r="K4" s="10"/>
      <c r="L4" s="10"/>
      <c r="M4" s="10"/>
      <c r="N4" s="56"/>
    </row>
    <row r="5" spans="1:14" ht="34.5" customHeight="1" x14ac:dyDescent="0.25">
      <c r="A5" s="11"/>
      <c r="B5" s="13"/>
      <c r="C5" s="13"/>
      <c r="D5" s="57" t="s">
        <v>54</v>
      </c>
      <c r="E5" s="62">
        <v>0.35</v>
      </c>
      <c r="F5" s="57"/>
      <c r="G5" s="62"/>
      <c r="H5" s="13"/>
      <c r="I5" s="13"/>
      <c r="J5" s="57"/>
      <c r="K5" s="13"/>
      <c r="L5" s="13"/>
      <c r="M5" s="13"/>
      <c r="N5" s="59">
        <f>C5+E5+G5+I5+K5+M5</f>
        <v>0.35</v>
      </c>
    </row>
    <row r="6" spans="1:14" ht="15" customHeight="1" x14ac:dyDescent="0.25">
      <c r="A6" s="6"/>
      <c r="B6" s="63"/>
      <c r="C6" s="10"/>
      <c r="D6" s="71" t="s">
        <v>46</v>
      </c>
      <c r="E6" s="55"/>
      <c r="F6" s="71"/>
      <c r="G6" s="55"/>
      <c r="H6" s="10"/>
      <c r="I6" s="54"/>
      <c r="J6" s="54"/>
      <c r="K6" s="10"/>
      <c r="L6" s="10"/>
      <c r="M6" s="10"/>
      <c r="N6" s="56"/>
    </row>
    <row r="7" spans="1:14" ht="33" customHeight="1" x14ac:dyDescent="0.25">
      <c r="A7" s="11">
        <v>1.43</v>
      </c>
      <c r="B7" s="13"/>
      <c r="C7" s="13"/>
      <c r="D7" s="57" t="s">
        <v>47</v>
      </c>
      <c r="E7" s="58">
        <v>0.33</v>
      </c>
      <c r="F7" s="57"/>
      <c r="G7" s="58"/>
      <c r="H7" s="13"/>
      <c r="I7" s="13"/>
      <c r="J7" s="57"/>
      <c r="K7" s="13"/>
      <c r="L7" s="13"/>
      <c r="M7" s="13"/>
      <c r="N7" s="59">
        <f>C7+E7+G7+I7+K7+M7</f>
        <v>0.33</v>
      </c>
    </row>
    <row r="8" spans="1:14" ht="14.25" customHeight="1" x14ac:dyDescent="0.25">
      <c r="A8" s="6"/>
      <c r="B8" s="64"/>
      <c r="C8" s="10"/>
      <c r="D8" s="71" t="s">
        <v>46</v>
      </c>
      <c r="E8" s="60"/>
      <c r="F8" s="71"/>
      <c r="G8" s="60"/>
      <c r="H8" s="64"/>
      <c r="I8" s="10"/>
      <c r="J8" s="64"/>
      <c r="K8" s="10"/>
      <c r="L8" s="10"/>
      <c r="M8" s="10"/>
      <c r="N8" s="56"/>
    </row>
    <row r="9" spans="1:14" ht="42" customHeight="1" x14ac:dyDescent="0.25">
      <c r="A9" s="11">
        <v>1.5</v>
      </c>
      <c r="B9" s="16"/>
      <c r="C9" s="13"/>
      <c r="D9" s="12" t="s">
        <v>48</v>
      </c>
      <c r="E9" s="62">
        <v>0.35</v>
      </c>
      <c r="F9" s="12"/>
      <c r="G9" s="62"/>
      <c r="H9" s="16"/>
      <c r="I9" s="13"/>
      <c r="J9" s="16"/>
      <c r="K9" s="13"/>
      <c r="L9" s="13"/>
      <c r="M9" s="13"/>
      <c r="N9" s="59">
        <f>C9+E9+G9+I9+K9+M9</f>
        <v>0.35</v>
      </c>
    </row>
    <row r="10" spans="1:14" x14ac:dyDescent="0.25">
      <c r="A10" s="65">
        <f>SUM(A4:A9)</f>
        <v>2.9299999999999997</v>
      </c>
      <c r="B10" s="11" t="s">
        <v>11</v>
      </c>
      <c r="C10" s="11">
        <f>SUM(C4:C9)</f>
        <v>0</v>
      </c>
      <c r="D10" s="16"/>
      <c r="E10" s="16">
        <f>SUM(E4:E9)</f>
        <v>1.0299999999999998</v>
      </c>
      <c r="F10" s="66"/>
      <c r="G10" s="11">
        <f>SUM(G4:G9)</f>
        <v>0</v>
      </c>
      <c r="H10" s="11"/>
      <c r="I10" s="11">
        <f>SUM(I4:I9)</f>
        <v>0</v>
      </c>
      <c r="J10" s="11"/>
      <c r="K10" s="16">
        <f>SUM(K4:K9)</f>
        <v>0</v>
      </c>
      <c r="L10" s="16"/>
      <c r="M10" s="16">
        <f>SUM(M4:M9)</f>
        <v>0</v>
      </c>
      <c r="N10" s="17">
        <f>SUM(N4:N9)</f>
        <v>1.0299999999999998</v>
      </c>
    </row>
    <row r="11" spans="1:14" x14ac:dyDescent="0.25">
      <c r="A11" s="2"/>
      <c r="B11" s="2"/>
      <c r="C11" s="2"/>
      <c r="D11" s="2"/>
      <c r="E11" s="2"/>
      <c r="F11" s="53"/>
      <c r="G11" s="2"/>
      <c r="H11" s="2"/>
      <c r="I11" s="2"/>
      <c r="J11" s="67"/>
      <c r="K11" s="2"/>
      <c r="L11" s="2"/>
      <c r="M11" s="2"/>
      <c r="N11" s="2"/>
    </row>
    <row r="12" spans="1:14" x14ac:dyDescent="0.25">
      <c r="A12" s="2"/>
      <c r="B12" s="2"/>
      <c r="C12" s="2"/>
      <c r="D12" s="2"/>
      <c r="E12" s="2"/>
      <c r="F12" s="53"/>
      <c r="G12" s="2"/>
      <c r="H12" s="2"/>
      <c r="I12" s="2"/>
      <c r="J12" s="67"/>
      <c r="K12" s="68"/>
      <c r="L12" s="68"/>
      <c r="M12" s="68"/>
      <c r="N12" s="2"/>
    </row>
    <row r="13" spans="1:14" x14ac:dyDescent="0.25">
      <c r="A13" s="2"/>
      <c r="B13" s="2" t="s">
        <v>49</v>
      </c>
      <c r="C13" s="2"/>
      <c r="E13" s="2" t="s">
        <v>45</v>
      </c>
      <c r="G13" s="2"/>
      <c r="H13" s="2"/>
      <c r="I13" s="70"/>
      <c r="J13" s="2"/>
      <c r="K13" s="2"/>
      <c r="L13" s="2"/>
      <c r="M13" s="2"/>
      <c r="N13" s="2"/>
    </row>
    <row r="14" spans="1:14" x14ac:dyDescent="0.25">
      <c r="A14" s="2"/>
      <c r="B14" s="2"/>
      <c r="C14" s="2"/>
      <c r="D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B15" t="s">
        <v>50</v>
      </c>
      <c r="G15" t="s">
        <v>51</v>
      </c>
    </row>
    <row r="16" spans="1:14" x14ac:dyDescent="0.25">
      <c r="D16" t="s">
        <v>52</v>
      </c>
      <c r="G16" t="s">
        <v>53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2"/>
    </sheetView>
  </sheetViews>
  <sheetFormatPr baseColWidth="10" defaultRowHeight="15" x14ac:dyDescent="0.25"/>
  <cols>
    <col min="1" max="1" width="9" customWidth="1"/>
    <col min="2" max="2" width="20.85546875" customWidth="1"/>
    <col min="3" max="3" width="6.5703125" customWidth="1"/>
    <col min="4" max="4" width="7.5703125" customWidth="1"/>
    <col min="5" max="5" width="6.140625" customWidth="1"/>
    <col min="6" max="6" width="21" customWidth="1"/>
    <col min="7" max="7" width="4.85546875" customWidth="1"/>
    <col min="8" max="8" width="7" customWidth="1"/>
    <col min="9" max="9" width="6" customWidth="1"/>
    <col min="10" max="10" width="21.7109375" customWidth="1"/>
    <col min="11" max="11" width="5.5703125" customWidth="1"/>
    <col min="12" max="12" width="6.140625" customWidth="1"/>
    <col min="13" max="13" width="6" customWidth="1"/>
    <col min="14" max="14" width="6.85546875" customWidth="1"/>
  </cols>
  <sheetData>
    <row r="1" spans="1:14" x14ac:dyDescent="0.25">
      <c r="A1" s="1"/>
      <c r="B1" s="1" t="s">
        <v>23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25" t="s">
        <v>6</v>
      </c>
      <c r="B3" s="25" t="s">
        <v>0</v>
      </c>
      <c r="C3" s="25" t="s">
        <v>7</v>
      </c>
      <c r="D3" s="25" t="s">
        <v>1</v>
      </c>
      <c r="E3" s="25" t="s">
        <v>8</v>
      </c>
      <c r="F3" s="26" t="s">
        <v>9</v>
      </c>
      <c r="G3" s="25" t="s">
        <v>8</v>
      </c>
      <c r="H3" s="25" t="s">
        <v>2</v>
      </c>
      <c r="I3" s="25" t="s">
        <v>8</v>
      </c>
      <c r="J3" s="25" t="s">
        <v>3</v>
      </c>
      <c r="K3" s="25" t="s">
        <v>8</v>
      </c>
      <c r="L3" s="25" t="s">
        <v>10</v>
      </c>
      <c r="M3" s="25" t="s">
        <v>8</v>
      </c>
      <c r="N3" s="25" t="s">
        <v>11</v>
      </c>
    </row>
    <row r="4" spans="1:14" x14ac:dyDescent="0.25">
      <c r="A4" s="48"/>
      <c r="B4" s="28" t="s">
        <v>31</v>
      </c>
      <c r="C4" s="36"/>
      <c r="D4" s="49"/>
      <c r="E4" s="35"/>
      <c r="F4" s="28" t="s">
        <v>31</v>
      </c>
      <c r="G4" s="36"/>
      <c r="H4" s="50"/>
      <c r="I4" s="36"/>
      <c r="J4" s="28" t="s">
        <v>31</v>
      </c>
      <c r="K4" s="36"/>
      <c r="L4" s="49"/>
      <c r="M4" s="36"/>
      <c r="N4" s="36"/>
    </row>
    <row r="5" spans="1:14" ht="82.5" customHeight="1" x14ac:dyDescent="0.25">
      <c r="A5" s="48">
        <v>16.239999999999998</v>
      </c>
      <c r="B5" s="49" t="s">
        <v>32</v>
      </c>
      <c r="C5" s="36">
        <v>1.25</v>
      </c>
      <c r="D5" s="49"/>
      <c r="E5" s="35"/>
      <c r="F5" s="49" t="s">
        <v>32</v>
      </c>
      <c r="G5" s="36">
        <v>1.25</v>
      </c>
      <c r="H5" s="50"/>
      <c r="I5" s="36"/>
      <c r="J5" s="49" t="s">
        <v>32</v>
      </c>
      <c r="K5" s="36">
        <v>1.25</v>
      </c>
      <c r="L5" s="49"/>
      <c r="M5" s="36"/>
      <c r="N5" s="36">
        <f>C5+E5+G5+I5+K5+M5</f>
        <v>3.75</v>
      </c>
    </row>
    <row r="6" spans="1:14" x14ac:dyDescent="0.25">
      <c r="A6" s="51"/>
      <c r="B6" s="29"/>
      <c r="C6" s="29"/>
      <c r="D6" s="29"/>
      <c r="E6" s="29"/>
      <c r="F6" s="30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52">
        <f>SUM(A4:A6)</f>
        <v>16.239999999999998</v>
      </c>
      <c r="B7" s="31" t="s">
        <v>11</v>
      </c>
      <c r="C7" s="31">
        <f>SUM(C4:C6)</f>
        <v>1.25</v>
      </c>
      <c r="D7" s="34"/>
      <c r="E7" s="34">
        <f>SUM(E4:E6)</f>
        <v>0</v>
      </c>
      <c r="F7" s="39"/>
      <c r="G7" s="31">
        <f>SUM(G4:G6)</f>
        <v>1.25</v>
      </c>
      <c r="H7" s="31"/>
      <c r="I7" s="31">
        <f>SUM(I4:I6)</f>
        <v>0</v>
      </c>
      <c r="J7" s="31"/>
      <c r="K7" s="34">
        <f>SUM(K4:K6)</f>
        <v>1.25</v>
      </c>
      <c r="L7" s="34"/>
      <c r="M7" s="34">
        <f>SUM(M4:M6)</f>
        <v>0</v>
      </c>
      <c r="N7" s="40">
        <f>SUM(N4:N6)</f>
        <v>3.75</v>
      </c>
    </row>
    <row r="8" spans="1:14" x14ac:dyDescent="0.25">
      <c r="A8" s="1"/>
      <c r="B8" s="1"/>
      <c r="C8" s="1"/>
      <c r="D8" s="1"/>
      <c r="E8" s="1"/>
      <c r="F8" s="3"/>
      <c r="G8" s="1"/>
      <c r="H8" s="1"/>
      <c r="I8" s="1"/>
      <c r="J8" s="22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3"/>
      <c r="G9" s="1"/>
      <c r="H9" s="1"/>
      <c r="I9" s="1"/>
      <c r="J9" s="22"/>
      <c r="K9" s="21"/>
      <c r="L9" s="21"/>
      <c r="M9" s="21"/>
      <c r="N9" s="1"/>
    </row>
    <row r="10" spans="1:14" x14ac:dyDescent="0.25">
      <c r="A10" s="1"/>
      <c r="B10" s="1"/>
      <c r="C10" s="1" t="s">
        <v>35</v>
      </c>
      <c r="D10" s="1"/>
      <c r="E10" s="1"/>
      <c r="F10" s="3"/>
      <c r="G10" s="1"/>
      <c r="H10" s="1"/>
      <c r="I10" s="20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41"/>
      <c r="F11" s="18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3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3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8" sqref="A8"/>
    </sheetView>
  </sheetViews>
  <sheetFormatPr baseColWidth="10" defaultRowHeight="15" x14ac:dyDescent="0.25"/>
  <cols>
    <col min="1" max="1" width="8.85546875" customWidth="1"/>
    <col min="2" max="2" width="6.7109375" customWidth="1"/>
    <col min="3" max="3" width="6.5703125" customWidth="1"/>
    <col min="4" max="4" width="8.7109375" customWidth="1"/>
    <col min="5" max="5" width="6.7109375" customWidth="1"/>
    <col min="6" max="6" width="10" customWidth="1"/>
    <col min="7" max="7" width="7.7109375" customWidth="1"/>
    <col min="8" max="8" width="8.140625" customWidth="1"/>
    <col min="9" max="9" width="5.7109375" customWidth="1"/>
    <col min="10" max="10" width="29" customWidth="1"/>
    <col min="11" max="11" width="5.42578125" customWidth="1"/>
    <col min="12" max="12" width="5" customWidth="1"/>
    <col min="13" max="13" width="5.140625" customWidth="1"/>
    <col min="14" max="14" width="7" customWidth="1"/>
  </cols>
  <sheetData>
    <row r="1" spans="1:14" x14ac:dyDescent="0.25">
      <c r="A1" s="1"/>
      <c r="B1" s="1" t="s">
        <v>23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25" t="s">
        <v>6</v>
      </c>
      <c r="B3" s="25" t="s">
        <v>0</v>
      </c>
      <c r="C3" s="25" t="s">
        <v>7</v>
      </c>
      <c r="D3" s="25" t="s">
        <v>1</v>
      </c>
      <c r="E3" s="25" t="s">
        <v>8</v>
      </c>
      <c r="F3" s="26" t="s">
        <v>9</v>
      </c>
      <c r="G3" s="25" t="s">
        <v>8</v>
      </c>
      <c r="H3" s="25" t="s">
        <v>2</v>
      </c>
      <c r="I3" s="25" t="s">
        <v>8</v>
      </c>
      <c r="J3" s="25" t="s">
        <v>3</v>
      </c>
      <c r="K3" s="25" t="s">
        <v>8</v>
      </c>
      <c r="L3" s="25" t="s">
        <v>10</v>
      </c>
      <c r="M3" s="25" t="s">
        <v>8</v>
      </c>
      <c r="N3" s="25" t="s">
        <v>11</v>
      </c>
    </row>
    <row r="4" spans="1:14" x14ac:dyDescent="0.25">
      <c r="A4" s="48"/>
      <c r="B4" s="28"/>
      <c r="C4" s="36"/>
      <c r="D4" s="49"/>
      <c r="E4" s="35"/>
      <c r="F4" s="28"/>
      <c r="G4" s="36"/>
      <c r="H4" s="50"/>
      <c r="I4" s="36"/>
      <c r="J4" s="28" t="s">
        <v>31</v>
      </c>
      <c r="K4" s="36"/>
      <c r="L4" s="49"/>
      <c r="M4" s="36"/>
      <c r="N4" s="36"/>
    </row>
    <row r="5" spans="1:14" ht="75" customHeight="1" x14ac:dyDescent="0.25">
      <c r="A5" s="48"/>
      <c r="B5" s="49"/>
      <c r="C5" s="36"/>
      <c r="D5" s="49"/>
      <c r="E5" s="35"/>
      <c r="F5" s="49"/>
      <c r="G5" s="36"/>
      <c r="H5" s="50"/>
      <c r="I5" s="36"/>
      <c r="J5" s="49" t="s">
        <v>33</v>
      </c>
      <c r="K5" s="36"/>
      <c r="L5" s="49"/>
      <c r="M5" s="36"/>
      <c r="N5" s="36">
        <f>C5+E5+G5+I5+K5+M5</f>
        <v>0</v>
      </c>
    </row>
    <row r="6" spans="1:14" x14ac:dyDescent="0.25">
      <c r="A6" s="51"/>
      <c r="B6" s="29"/>
      <c r="C6" s="29"/>
      <c r="D6" s="29"/>
      <c r="E6" s="29"/>
      <c r="F6" s="30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52">
        <v>1.5</v>
      </c>
      <c r="B7" s="31" t="s">
        <v>11</v>
      </c>
      <c r="C7" s="31">
        <f>SUM(C4:C6)</f>
        <v>0</v>
      </c>
      <c r="D7" s="34"/>
      <c r="E7" s="34">
        <f>SUM(E4:E6)</f>
        <v>0</v>
      </c>
      <c r="F7" s="39"/>
      <c r="G7" s="31">
        <f>SUM(G4:G6)</f>
        <v>0</v>
      </c>
      <c r="H7" s="31"/>
      <c r="I7" s="31">
        <f>SUM(I4:I6)</f>
        <v>0</v>
      </c>
      <c r="J7" s="31"/>
      <c r="K7" s="34">
        <f>SUM(K4:K6)</f>
        <v>0</v>
      </c>
      <c r="L7" s="34"/>
      <c r="M7" s="34">
        <f>SUM(M4:M6)</f>
        <v>0</v>
      </c>
      <c r="N7" s="40">
        <f>SUM(N4:N6)</f>
        <v>0</v>
      </c>
    </row>
    <row r="8" spans="1:14" x14ac:dyDescent="0.25">
      <c r="A8" s="1"/>
      <c r="B8" s="1"/>
      <c r="C8" s="1"/>
      <c r="D8" s="1"/>
      <c r="E8" s="1"/>
      <c r="F8" s="3"/>
      <c r="G8" s="1"/>
      <c r="H8" s="1"/>
      <c r="I8" s="1"/>
      <c r="J8" s="22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3"/>
      <c r="G9" s="1"/>
      <c r="H9" s="1"/>
      <c r="I9" s="1"/>
      <c r="J9" s="22"/>
      <c r="K9" s="21"/>
      <c r="L9" s="21"/>
      <c r="M9" s="21"/>
      <c r="N9" s="1"/>
    </row>
    <row r="10" spans="1:14" x14ac:dyDescent="0.25">
      <c r="A10" s="1"/>
      <c r="B10" s="1"/>
      <c r="C10" s="1"/>
      <c r="D10" s="1"/>
      <c r="E10" s="1" t="s">
        <v>34</v>
      </c>
      <c r="F10" s="3"/>
      <c r="G10" s="1"/>
      <c r="H10" s="1"/>
      <c r="I10" s="20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41"/>
      <c r="F11" s="18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3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3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1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"/>
  <sheetViews>
    <sheetView workbookViewId="0">
      <selection activeCell="A3" sqref="A3:N11"/>
    </sheetView>
  </sheetViews>
  <sheetFormatPr baseColWidth="10" defaultRowHeight="15" x14ac:dyDescent="0.25"/>
  <cols>
    <col min="1" max="1" width="12" customWidth="1"/>
    <col min="2" max="2" width="11.42578125" customWidth="1"/>
    <col min="3" max="3" width="9.28515625" customWidth="1"/>
    <col min="5" max="5" width="6" customWidth="1"/>
    <col min="6" max="6" width="12.5703125" customWidth="1"/>
    <col min="7" max="7" width="7.7109375" customWidth="1"/>
    <col min="9" max="9" width="7.28515625" customWidth="1"/>
    <col min="11" max="11" width="5.28515625" customWidth="1"/>
    <col min="12" max="12" width="6.140625" customWidth="1"/>
    <col min="13" max="13" width="4.85546875" customWidth="1"/>
    <col min="14" max="14" width="7.7109375" customWidth="1"/>
  </cols>
  <sheetData>
    <row r="3" spans="1:14" x14ac:dyDescent="0.25">
      <c r="A3" s="1" t="s">
        <v>23</v>
      </c>
      <c r="B3" s="80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1"/>
      <c r="B4" s="80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x14ac:dyDescent="0.25">
      <c r="A5" s="81" t="s">
        <v>6</v>
      </c>
      <c r="B5" s="81" t="s">
        <v>0</v>
      </c>
      <c r="C5" s="81" t="s">
        <v>7</v>
      </c>
      <c r="D5" s="81" t="s">
        <v>1</v>
      </c>
      <c r="E5" s="81" t="s">
        <v>8</v>
      </c>
      <c r="F5" s="81" t="s">
        <v>9</v>
      </c>
      <c r="G5" s="81" t="s">
        <v>8</v>
      </c>
      <c r="H5" s="81" t="s">
        <v>2</v>
      </c>
      <c r="I5" s="81" t="s">
        <v>8</v>
      </c>
      <c r="J5" s="81" t="s">
        <v>3</v>
      </c>
      <c r="K5" s="81" t="s">
        <v>8</v>
      </c>
      <c r="L5" s="81" t="s">
        <v>10</v>
      </c>
      <c r="M5" s="81" t="s">
        <v>8</v>
      </c>
      <c r="N5" s="81" t="s">
        <v>11</v>
      </c>
    </row>
    <row r="6" spans="1:14" x14ac:dyDescent="0.25">
      <c r="A6" s="9"/>
      <c r="B6" s="7" t="s">
        <v>56</v>
      </c>
      <c r="C6" s="9"/>
      <c r="D6" s="76"/>
      <c r="E6" s="9"/>
      <c r="F6" s="7" t="s">
        <v>56</v>
      </c>
      <c r="G6" s="9"/>
      <c r="H6" s="77"/>
      <c r="I6" s="9"/>
      <c r="J6" s="7" t="s">
        <v>56</v>
      </c>
      <c r="K6" s="9"/>
      <c r="L6" s="9"/>
      <c r="M6" s="9"/>
      <c r="N6" s="9"/>
    </row>
    <row r="7" spans="1:14" x14ac:dyDescent="0.25">
      <c r="A7" s="12">
        <v>7</v>
      </c>
      <c r="B7" s="12" t="s">
        <v>4</v>
      </c>
      <c r="C7" s="12">
        <v>0.95</v>
      </c>
      <c r="D7" s="12"/>
      <c r="E7" s="12"/>
      <c r="F7" s="78" t="s">
        <v>16</v>
      </c>
      <c r="G7" s="12">
        <v>0.33</v>
      </c>
      <c r="H7" s="12"/>
      <c r="I7" s="12"/>
      <c r="J7" s="78" t="s">
        <v>16</v>
      </c>
      <c r="K7" s="12">
        <v>0.33</v>
      </c>
      <c r="L7" s="12"/>
      <c r="M7" s="12"/>
      <c r="N7" s="12">
        <f>C7+E7+G7+I7+K7+M7</f>
        <v>1.61</v>
      </c>
    </row>
    <row r="8" spans="1:14" x14ac:dyDescent="0.25">
      <c r="A8" s="8"/>
      <c r="B8" s="72" t="s">
        <v>55</v>
      </c>
      <c r="C8" s="8"/>
      <c r="D8" s="8"/>
      <c r="E8" s="9"/>
      <c r="F8" s="72" t="s">
        <v>55</v>
      </c>
      <c r="G8" s="8"/>
      <c r="H8" s="8"/>
      <c r="I8" s="9"/>
      <c r="J8" s="74" t="s">
        <v>55</v>
      </c>
      <c r="K8" s="8"/>
      <c r="L8" s="8"/>
      <c r="M8" s="8"/>
      <c r="N8" s="8"/>
    </row>
    <row r="9" spans="1:14" x14ac:dyDescent="0.25">
      <c r="A9" s="8">
        <v>5</v>
      </c>
      <c r="B9" s="73" t="s">
        <v>38</v>
      </c>
      <c r="C9" s="8">
        <v>0.4</v>
      </c>
      <c r="D9" s="8"/>
      <c r="E9" s="8"/>
      <c r="F9" s="73" t="s">
        <v>4</v>
      </c>
      <c r="G9" s="8">
        <v>0.75</v>
      </c>
      <c r="H9" s="8"/>
      <c r="I9" s="8"/>
      <c r="J9" s="75" t="s">
        <v>38</v>
      </c>
      <c r="K9" s="8">
        <v>0.4</v>
      </c>
      <c r="L9" s="8"/>
      <c r="M9" s="8"/>
      <c r="N9" s="8">
        <f>K9+G9+C9</f>
        <v>1.5499999999999998</v>
      </c>
    </row>
    <row r="10" spans="1:14" x14ac:dyDescent="0.25">
      <c r="A10" s="9"/>
      <c r="B10" s="92"/>
      <c r="C10" s="9"/>
      <c r="D10" s="9"/>
      <c r="E10" s="9"/>
      <c r="F10" s="92"/>
      <c r="G10" s="9"/>
      <c r="H10" s="9"/>
      <c r="I10" s="9"/>
      <c r="J10" s="92"/>
      <c r="K10" s="9"/>
      <c r="L10" s="9"/>
      <c r="M10" s="9"/>
      <c r="N10" s="9"/>
    </row>
    <row r="11" spans="1:14" x14ac:dyDescent="0.25">
      <c r="A11" s="86">
        <f>SUM(A6:A9)</f>
        <v>12</v>
      </c>
      <c r="B11" s="12" t="s">
        <v>11</v>
      </c>
      <c r="C11" s="46">
        <f>SUM(C6:C9)</f>
        <v>1.35</v>
      </c>
      <c r="D11" s="83"/>
      <c r="E11" s="83">
        <f>SUM(E6:E9)</f>
        <v>0</v>
      </c>
      <c r="F11" s="46"/>
      <c r="G11" s="46">
        <f>SUM(G6:G9)</f>
        <v>1.08</v>
      </c>
      <c r="H11" s="46"/>
      <c r="I11" s="46">
        <f>SUM(I6:I9)</f>
        <v>0</v>
      </c>
      <c r="J11" s="46"/>
      <c r="K11" s="83">
        <f>SUM(K6:K9)</f>
        <v>0.73</v>
      </c>
      <c r="L11" s="83"/>
      <c r="M11" s="83"/>
      <c r="N11" s="87">
        <f>SUM(N6:N9)</f>
        <v>3.16</v>
      </c>
    </row>
    <row r="12" spans="1:14" x14ac:dyDescent="0.25">
      <c r="A12" s="88"/>
      <c r="B12" s="89"/>
      <c r="C12" s="85"/>
      <c r="E12" s="82"/>
      <c r="F12" s="85"/>
      <c r="G12" s="85"/>
      <c r="H12" s="85"/>
      <c r="I12" s="85"/>
      <c r="J12" s="85"/>
      <c r="K12" s="82"/>
      <c r="L12" s="82"/>
      <c r="M12" s="82"/>
      <c r="N12" s="85"/>
    </row>
    <row r="13" spans="1:14" x14ac:dyDescent="0.25">
      <c r="A13" s="88"/>
      <c r="B13" s="7"/>
      <c r="C13" s="85"/>
      <c r="F13" s="90"/>
      <c r="G13" s="85"/>
      <c r="H13" s="80"/>
      <c r="I13" s="85"/>
      <c r="J13" s="85"/>
      <c r="K13" s="82"/>
      <c r="L13" s="82"/>
      <c r="M13" s="82"/>
      <c r="N13" s="85"/>
    </row>
    <row r="14" spans="1:14" x14ac:dyDescent="0.25">
      <c r="B14" s="84"/>
      <c r="C14" s="84"/>
      <c r="E14" s="80"/>
      <c r="G14" s="84"/>
      <c r="H14" s="91"/>
      <c r="I14" s="84"/>
      <c r="J14" s="84"/>
      <c r="K14" s="84"/>
      <c r="L14" s="84"/>
      <c r="M14" s="84"/>
      <c r="N14" s="84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6"/>
    </sheetView>
  </sheetViews>
  <sheetFormatPr baseColWidth="10" defaultRowHeight="15" x14ac:dyDescent="0.25"/>
  <cols>
    <col min="1" max="1" width="7.28515625" customWidth="1"/>
    <col min="3" max="3" width="5.7109375" customWidth="1"/>
    <col min="4" max="4" width="17.140625" customWidth="1"/>
    <col min="5" max="5" width="6" customWidth="1"/>
    <col min="7" max="7" width="5.85546875" customWidth="1"/>
    <col min="9" max="9" width="6.42578125" customWidth="1"/>
    <col min="10" max="10" width="16.7109375" customWidth="1"/>
    <col min="11" max="11" width="6.7109375" customWidth="1"/>
    <col min="12" max="12" width="5.5703125" customWidth="1"/>
    <col min="13" max="13" width="4.7109375" customWidth="1"/>
    <col min="14" max="14" width="5.7109375" customWidth="1"/>
  </cols>
  <sheetData>
    <row r="1" spans="1:14" x14ac:dyDescent="0.25">
      <c r="A1" s="2"/>
      <c r="B1" s="1" t="s">
        <v>23</v>
      </c>
      <c r="C1" s="2"/>
      <c r="D1" s="2"/>
      <c r="E1" s="2"/>
      <c r="F1" s="53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53"/>
      <c r="G2" s="2"/>
      <c r="H2" s="2"/>
      <c r="I2" s="2"/>
      <c r="J2" s="2"/>
      <c r="K2" s="2"/>
      <c r="L2" s="2"/>
      <c r="M2" s="2"/>
      <c r="N2" s="2"/>
    </row>
    <row r="3" spans="1:14" x14ac:dyDescent="0.25">
      <c r="A3" s="4" t="s">
        <v>6</v>
      </c>
      <c r="B3" s="4" t="s">
        <v>0</v>
      </c>
      <c r="C3" s="4" t="s">
        <v>7</v>
      </c>
      <c r="D3" s="4" t="s">
        <v>1</v>
      </c>
      <c r="E3" s="4" t="s">
        <v>8</v>
      </c>
      <c r="F3" s="5" t="s">
        <v>9</v>
      </c>
      <c r="G3" s="4" t="s">
        <v>8</v>
      </c>
      <c r="H3" s="4" t="s">
        <v>2</v>
      </c>
      <c r="I3" s="4" t="s">
        <v>8</v>
      </c>
      <c r="J3" s="4" t="s">
        <v>3</v>
      </c>
      <c r="K3" s="4" t="s">
        <v>8</v>
      </c>
      <c r="L3" s="4" t="s">
        <v>10</v>
      </c>
      <c r="M3" s="4" t="s">
        <v>8</v>
      </c>
      <c r="N3" s="4" t="s">
        <v>11</v>
      </c>
    </row>
    <row r="4" spans="1:14" ht="18.75" customHeight="1" x14ac:dyDescent="0.25">
      <c r="A4" s="6">
        <v>5</v>
      </c>
      <c r="B4" s="2"/>
      <c r="C4" s="10"/>
      <c r="D4" s="54" t="s">
        <v>36</v>
      </c>
      <c r="E4" s="10"/>
      <c r="F4" s="54"/>
      <c r="G4" s="60"/>
      <c r="H4" s="10"/>
      <c r="I4" s="61"/>
      <c r="J4" s="54" t="s">
        <v>36</v>
      </c>
      <c r="K4" s="10"/>
      <c r="L4" s="10"/>
      <c r="M4" s="10"/>
      <c r="N4" s="56"/>
    </row>
    <row r="5" spans="1:14" x14ac:dyDescent="0.25">
      <c r="A5" s="11"/>
      <c r="B5" s="13"/>
      <c r="C5" s="13"/>
      <c r="D5" s="57" t="s">
        <v>4</v>
      </c>
      <c r="E5" s="13">
        <v>0.82</v>
      </c>
      <c r="F5" s="57"/>
      <c r="G5" s="62"/>
      <c r="H5" s="13"/>
      <c r="I5" s="13"/>
      <c r="J5" s="57" t="s">
        <v>16</v>
      </c>
      <c r="K5" s="13">
        <v>0.33</v>
      </c>
      <c r="L5" s="13"/>
      <c r="M5" s="13"/>
      <c r="N5" s="59">
        <f>C5+E5+G5+I5+K5+M5</f>
        <v>1.1499999999999999</v>
      </c>
    </row>
    <row r="6" spans="1:14" ht="13.5" customHeight="1" x14ac:dyDescent="0.25">
      <c r="A6" s="6"/>
      <c r="B6" s="63"/>
      <c r="C6" s="10"/>
      <c r="D6" s="54" t="s">
        <v>37</v>
      </c>
      <c r="E6" s="10"/>
      <c r="F6" s="54"/>
      <c r="G6" s="55"/>
      <c r="H6" s="10"/>
      <c r="I6" s="54"/>
      <c r="J6" s="54" t="s">
        <v>37</v>
      </c>
      <c r="K6" s="10"/>
      <c r="L6" s="10"/>
      <c r="M6" s="10"/>
      <c r="N6" s="56"/>
    </row>
    <row r="7" spans="1:14" x14ac:dyDescent="0.25">
      <c r="A7" s="11">
        <v>6</v>
      </c>
      <c r="B7" s="13"/>
      <c r="C7" s="13"/>
      <c r="D7" s="57" t="s">
        <v>38</v>
      </c>
      <c r="E7" s="57">
        <v>0.33</v>
      </c>
      <c r="F7" s="15"/>
      <c r="G7" s="58"/>
      <c r="H7" s="13"/>
      <c r="I7" s="13"/>
      <c r="J7" s="57" t="s">
        <v>4</v>
      </c>
      <c r="K7" s="13">
        <v>1.05</v>
      </c>
      <c r="L7" s="13"/>
      <c r="M7" s="13"/>
      <c r="N7" s="59">
        <f>C7+E7+G7+I7+K7+M7</f>
        <v>1.3800000000000001</v>
      </c>
    </row>
    <row r="8" spans="1:14" ht="23.25" x14ac:dyDescent="0.25">
      <c r="A8" s="6">
        <v>10</v>
      </c>
      <c r="B8" s="64" t="s">
        <v>39</v>
      </c>
      <c r="C8" s="10"/>
      <c r="D8" s="64" t="s">
        <v>39</v>
      </c>
      <c r="E8" s="10"/>
      <c r="F8" s="64" t="s">
        <v>39</v>
      </c>
      <c r="G8" s="60"/>
      <c r="H8" s="64" t="s">
        <v>39</v>
      </c>
      <c r="I8" s="10"/>
      <c r="J8" s="64" t="s">
        <v>39</v>
      </c>
      <c r="K8" s="10"/>
      <c r="L8" s="10"/>
      <c r="M8" s="10"/>
      <c r="N8" s="56"/>
    </row>
    <row r="9" spans="1:14" x14ac:dyDescent="0.25">
      <c r="A9" s="11"/>
      <c r="B9" s="16" t="s">
        <v>4</v>
      </c>
      <c r="C9" s="13">
        <v>1.05</v>
      </c>
      <c r="D9" s="16" t="s">
        <v>38</v>
      </c>
      <c r="E9" s="16">
        <v>0.25</v>
      </c>
      <c r="F9" s="16" t="s">
        <v>16</v>
      </c>
      <c r="G9" s="62">
        <v>0.25</v>
      </c>
      <c r="H9" s="16" t="s">
        <v>16</v>
      </c>
      <c r="I9" s="13">
        <v>0.25</v>
      </c>
      <c r="J9" s="16" t="s">
        <v>40</v>
      </c>
      <c r="K9" s="13">
        <v>0.5</v>
      </c>
      <c r="L9" s="13"/>
      <c r="M9" s="13"/>
      <c r="N9" s="59">
        <f t="shared" ref="N9" si="0">C9+E9+G9+I9+K9+M9</f>
        <v>2.2999999999999998</v>
      </c>
    </row>
    <row r="10" spans="1:14" x14ac:dyDescent="0.25">
      <c r="A10" s="65">
        <f>SUM(A4:A9)</f>
        <v>21</v>
      </c>
      <c r="B10" s="11" t="s">
        <v>11</v>
      </c>
      <c r="C10" s="11">
        <f>SUM(C4:C9)</f>
        <v>1.05</v>
      </c>
      <c r="D10" s="16"/>
      <c r="E10" s="16">
        <f>SUM(E4:E9)</f>
        <v>1.4</v>
      </c>
      <c r="F10" s="66"/>
      <c r="G10" s="11">
        <f>SUM(G4:G9)</f>
        <v>0.25</v>
      </c>
      <c r="H10" s="11"/>
      <c r="I10" s="11">
        <f>SUM(I4:I9)</f>
        <v>0.25</v>
      </c>
      <c r="J10" s="11"/>
      <c r="K10" s="16">
        <f>SUM(K4:K9)</f>
        <v>1.8800000000000001</v>
      </c>
      <c r="L10" s="16"/>
      <c r="M10" s="16">
        <f>SUM(M4:M9)</f>
        <v>0</v>
      </c>
      <c r="N10" s="17">
        <f>SUM(N4:N9)</f>
        <v>4.83</v>
      </c>
    </row>
    <row r="11" spans="1:14" x14ac:dyDescent="0.25">
      <c r="A11" s="2"/>
      <c r="B11" s="2"/>
      <c r="C11" s="2"/>
      <c r="D11" s="2"/>
      <c r="E11" s="2"/>
      <c r="F11" s="53"/>
      <c r="G11" s="2"/>
      <c r="H11" s="2"/>
      <c r="I11" s="2"/>
      <c r="J11" s="67"/>
      <c r="K11" s="2"/>
      <c r="L11" s="2"/>
      <c r="M11" s="2"/>
      <c r="N11" s="2"/>
    </row>
    <row r="12" spans="1:14" x14ac:dyDescent="0.25">
      <c r="A12" s="2"/>
      <c r="B12" s="2" t="s">
        <v>20</v>
      </c>
      <c r="C12" s="2"/>
      <c r="D12" s="2"/>
      <c r="E12" s="2"/>
      <c r="F12" s="53"/>
      <c r="G12" s="2"/>
      <c r="H12" s="2" t="s">
        <v>41</v>
      </c>
      <c r="I12" s="2"/>
      <c r="J12" s="67"/>
      <c r="K12" s="68">
        <f>N10*4.33</f>
        <v>20.913900000000002</v>
      </c>
      <c r="L12" s="68"/>
      <c r="M12" s="68"/>
      <c r="N12" s="2"/>
    </row>
    <row r="13" spans="1:14" x14ac:dyDescent="0.25">
      <c r="A13" s="2"/>
      <c r="B13" s="2" t="s">
        <v>22</v>
      </c>
      <c r="C13" s="2"/>
      <c r="D13" s="2" t="str">
        <f>B1</f>
        <v>MARIA JOSE GOMEZ MARTINEZ</v>
      </c>
      <c r="E13" s="2"/>
      <c r="F13" s="69" t="s">
        <v>42</v>
      </c>
      <c r="G13" s="2"/>
      <c r="H13" s="2"/>
      <c r="I13" s="70">
        <f>N10</f>
        <v>4.83</v>
      </c>
      <c r="J13" s="2"/>
      <c r="K13" s="2"/>
      <c r="L13" s="2"/>
      <c r="M13" s="2"/>
      <c r="N13" s="2"/>
    </row>
    <row r="14" spans="1:14" x14ac:dyDescent="0.25">
      <c r="A14" s="2"/>
      <c r="B14" s="2" t="s">
        <v>21</v>
      </c>
      <c r="C14" s="2"/>
      <c r="D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t="s">
        <v>43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LOMAS VILLABLANCA INV</vt:lpstr>
      <vt:lpstr>LOMAS VILLABLANCA VERANO</vt:lpstr>
      <vt:lpstr>HISPASUR PLAN. INVIERNO</vt:lpstr>
      <vt:lpstr>HISPASUR PLAN.VERANO</vt:lpstr>
      <vt:lpstr>RIO TURIA</vt:lpstr>
      <vt:lpstr>PLANIG VERANO MARIS 15,06,19</vt:lpstr>
      <vt:lpstr>PLANNING MARISMAS INV 15,09,19</vt:lpstr>
      <vt:lpstr>CUBRE A TRINI COMPLEM. 01,06,20</vt:lpstr>
      <vt:lpstr>Hoja1</vt:lpstr>
      <vt:lpstr>cubre a victoria 15,05,2019</vt:lpstr>
      <vt:lpstr>CUBRE A MARILO </vt:lpstr>
      <vt:lpstr>CUBRE A FINA 16,07,2018</vt:lpstr>
      <vt:lpstr>CUBRE A MARILO 02,11,2018</vt:lpstr>
      <vt:lpstr>CUBRE A MARGA 15,06,2018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2021-07-01T10:15:04Z</dcterms:modified>
</cp:coreProperties>
</file>