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su planning 01,12,2022" sheetId="55" r:id="rId1"/>
    <sheet name="SU PLANNING 01,08,2022" sheetId="54" r:id="rId2"/>
    <sheet name="SU PLANNING 01,06,2022" sheetId="53" r:id="rId3"/>
    <sheet name="su planning 01,04,2022" sheetId="52" r:id="rId4"/>
    <sheet name="SU PLANNING 21,03,2022" sheetId="50" r:id="rId5"/>
    <sheet name="SU PLANNING 16,03,2022" sheetId="49" r:id="rId6"/>
    <sheet name="SU PLANNING 03,03,2022" sheetId="51" r:id="rId7"/>
    <sheet name="SU PLANNING 01,03,22" sheetId="48" r:id="rId8"/>
    <sheet name="SUYO" sheetId="45" r:id="rId9"/>
    <sheet name="FEBRERO,2022" sheetId="47" r:id="rId10"/>
    <sheet name="ENERO 2022" sheetId="46" r:id="rId11"/>
    <sheet name="SU PLANING DICIEMBRE,21" sheetId="44" r:id="rId12"/>
    <sheet name="SU PLANNING NOVIEMBRE,21" sheetId="43" r:id="rId13"/>
    <sheet name="SU PLANNING 01,01,2020" sheetId="42" r:id="rId14"/>
    <sheet name="cubre lorena ymonica 16,12,2019" sheetId="40" r:id="rId15"/>
    <sheet name="CUBRE A ROSARIO 02,12,2019" sheetId="39" r:id="rId16"/>
    <sheet name="SU PLANNING 25,11,2019" sheetId="38" r:id="rId17"/>
    <sheet name="SU PLANNING 22,11,2019" sheetId="35" r:id="rId18"/>
    <sheet name="CUBRE A CARMEN VIEDMA IGNACIA" sheetId="37" r:id="rId19"/>
    <sheet name="SU PLANNING 20,11,2019" sheetId="34" r:id="rId20"/>
    <sheet name="SU PLANNING 17,06,2019" sheetId="33" r:id="rId21"/>
    <sheet name="SU PLANNING 20,05,2019" sheetId="32" r:id="rId22"/>
    <sheet name="CUBRE A MARIKI 01,05,2019" sheetId="31" r:id="rId23"/>
    <sheet name="CUBRE A VICTORIA 16,04,2019" sheetId="30" r:id="rId24"/>
    <sheet name="SU PLANNING 12,02,2019" sheetId="29" r:id="rId25"/>
    <sheet name="SU PLANNING 01,02,2019" sheetId="28" r:id="rId26"/>
    <sheet name="SU PLANNING 30,01,2019" sheetId="27" r:id="rId27"/>
    <sheet name="SU PLANNING 17,01,2019" sheetId="26" r:id="rId28"/>
    <sheet name="SU PLANNING 10,01,2019" sheetId="25" r:id="rId29"/>
    <sheet name="SU PLANNING 08,01,2019" sheetId="24" r:id="rId30"/>
    <sheet name="CUBRE A LORENA 03,12,2018" sheetId="23" r:id="rId31"/>
    <sheet name="CUBRE A VICTORIA 24,10,2018" sheetId="21" r:id="rId32"/>
    <sheet name="SU PLANNING 02,11,2018" sheetId="22" r:id="rId33"/>
    <sheet name="SU PLANNING 17,09,2018" sheetId="20" r:id="rId34"/>
    <sheet name="SU PLANNING 18,06,2018" sheetId="19" r:id="rId35"/>
    <sheet name="SU PLANING 14,05,2018" sheetId="18" r:id="rId36"/>
    <sheet name="SU PLANNING 02,04,2018" sheetId="17" r:id="rId37"/>
    <sheet name="SU PLANNING 27,03,2018" sheetId="16" r:id="rId38"/>
    <sheet name="CUBRE A MONICA 19,03,2018" sheetId="15" r:id="rId39"/>
    <sheet name="CUBRE A DELIA 25,01,2017" sheetId="14" r:id="rId40"/>
    <sheet name="SU PLANNING 03,01,2018" sheetId="13" r:id="rId41"/>
    <sheet name="SU PLANNING 05,12,2017" sheetId="12" r:id="rId42"/>
    <sheet name="SU PLANNING 10,10,2017" sheetId="11" r:id="rId43"/>
    <sheet name="SU PLANNING 01,10,2017" sheetId="10" r:id="rId44"/>
    <sheet name="SU PLANNIG 26,09,2017" sheetId="9" r:id="rId45"/>
    <sheet name="SU PLANNING 25,09,2017" sheetId="8" r:id="rId46"/>
    <sheet name="SU PLANNING 15,09,2017" sheetId="7" r:id="rId47"/>
    <sheet name="SU PLANNING 13,09,2017" sheetId="6" r:id="rId48"/>
    <sheet name="CUBRE A GONGORA 01,07,2017" sheetId="1" r:id="rId49"/>
    <sheet name="CUBRE A LOLI MARTINEZ" sheetId="5" r:id="rId50"/>
    <sheet name="CUBRE A LAILA 01,07,17" sheetId="2" r:id="rId51"/>
    <sheet name="CUBRE A DOLORES MARTINEZ LORENZ" sheetId="3" r:id="rId52"/>
    <sheet name="CUBRE A FINA" sheetId="4" r:id="rId53"/>
  </sheets>
  <definedNames>
    <definedName name="_xlnm.Print_Area" localSheetId="10">'ENERO 2022'!$A$1:$N$32</definedName>
    <definedName name="_xlnm.Print_Area" localSheetId="9">'FEBRERO,2022'!$A$1:$N$74</definedName>
    <definedName name="_xlnm.Print_Area" localSheetId="7">'SU PLANNING 01,03,22'!$A$1:$N$31</definedName>
    <definedName name="_xlnm.Print_Area" localSheetId="1">'SU PLANNING 01,08,2022'!$A$1:$N$30</definedName>
    <definedName name="_xlnm.Print_Area" localSheetId="0">'su planning 01,12,2022'!$A$1:$N$25</definedName>
    <definedName name="_xlnm.Print_Area" localSheetId="6">'SU PLANNING 03,03,2022'!$A$1:$N$35</definedName>
    <definedName name="_xlnm.Print_Area" localSheetId="5">'SU PLANNING 16,03,2022'!$A$1:$N$37</definedName>
    <definedName name="_xlnm.Print_Area" localSheetId="19">'SU PLANNING 20,11,2019'!#REF!</definedName>
    <definedName name="_xlnm.Print_Area" localSheetId="4">'SU PLANNING 21,03,2022'!$A$1:$N$33</definedName>
    <definedName name="_xlnm.Print_Area" localSheetId="12">'SU PLANNING NOVIEMBRE,21'!$A$1:$N$9</definedName>
    <definedName name="_xlnm.Print_Area" localSheetId="8">SUYO!$A$1:$O$33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3" i="55" l="1"/>
  <c r="K23" i="55"/>
  <c r="I23" i="55"/>
  <c r="G23" i="55"/>
  <c r="E23" i="55"/>
  <c r="C23" i="55"/>
  <c r="A23" i="55"/>
  <c r="N22" i="55"/>
  <c r="N18" i="55"/>
  <c r="N16" i="55"/>
  <c r="N14" i="55"/>
  <c r="N12" i="55"/>
  <c r="N10" i="55"/>
  <c r="N8" i="55"/>
  <c r="N6" i="55"/>
  <c r="N4" i="55"/>
  <c r="N23" i="55" s="1"/>
  <c r="K27" i="54" l="1"/>
  <c r="I27" i="54"/>
  <c r="E27" i="54"/>
  <c r="C27" i="54"/>
  <c r="A27" i="54"/>
  <c r="M27" i="54"/>
  <c r="G27" i="54"/>
  <c r="N26" i="54"/>
  <c r="N22" i="54"/>
  <c r="N20" i="54"/>
  <c r="N18" i="54"/>
  <c r="N16" i="54"/>
  <c r="N14" i="54"/>
  <c r="N12" i="54"/>
  <c r="N10" i="54"/>
  <c r="N8" i="54"/>
  <c r="N6" i="54"/>
  <c r="N4" i="54"/>
  <c r="N27" i="54" s="1"/>
  <c r="M23" i="53" l="1"/>
  <c r="K23" i="53"/>
  <c r="I23" i="53"/>
  <c r="G23" i="53"/>
  <c r="E23" i="53"/>
  <c r="C23" i="53"/>
  <c r="A23" i="53"/>
  <c r="N22" i="53"/>
  <c r="N20" i="53"/>
  <c r="N18" i="53"/>
  <c r="N16" i="53"/>
  <c r="N14" i="53"/>
  <c r="N12" i="53"/>
  <c r="N10" i="53"/>
  <c r="N8" i="53"/>
  <c r="N6" i="53"/>
  <c r="N4" i="53"/>
  <c r="N23" i="53" l="1"/>
  <c r="N27" i="52"/>
  <c r="K27" i="52"/>
  <c r="I27" i="52"/>
  <c r="G27" i="52"/>
  <c r="E27" i="52"/>
  <c r="M27" i="52"/>
  <c r="C27" i="52"/>
  <c r="A27" i="52"/>
  <c r="N26" i="52"/>
  <c r="N22" i="52"/>
  <c r="N20" i="52"/>
  <c r="N18" i="52"/>
  <c r="N16" i="52"/>
  <c r="N14" i="52"/>
  <c r="N12" i="52"/>
  <c r="N10" i="52"/>
  <c r="N8" i="52"/>
  <c r="N6" i="52"/>
  <c r="N4" i="52"/>
  <c r="M31" i="51" l="1"/>
  <c r="K31" i="51"/>
  <c r="I31" i="51"/>
  <c r="G31" i="51"/>
  <c r="E31" i="51"/>
  <c r="C31" i="51"/>
  <c r="A31" i="51"/>
  <c r="N28" i="51"/>
  <c r="N26" i="51"/>
  <c r="N24" i="51"/>
  <c r="N22" i="51"/>
  <c r="N20" i="51"/>
  <c r="N18" i="51"/>
  <c r="N16" i="51"/>
  <c r="N14" i="51"/>
  <c r="N12" i="51"/>
  <c r="N10" i="51"/>
  <c r="N8" i="51"/>
  <c r="N6" i="51"/>
  <c r="N4" i="51"/>
  <c r="N31" i="51" s="1"/>
  <c r="A31" i="50" l="1"/>
  <c r="M31" i="50"/>
  <c r="K31" i="50"/>
  <c r="I31" i="50"/>
  <c r="G31" i="50"/>
  <c r="E31" i="50"/>
  <c r="C31" i="50"/>
  <c r="N30" i="50"/>
  <c r="N26" i="50"/>
  <c r="N24" i="50"/>
  <c r="N22" i="50"/>
  <c r="N20" i="50"/>
  <c r="N18" i="50"/>
  <c r="N16" i="50"/>
  <c r="N14" i="50"/>
  <c r="N12" i="50"/>
  <c r="N10" i="50"/>
  <c r="N8" i="50"/>
  <c r="N6" i="50"/>
  <c r="N4" i="50"/>
  <c r="N31" i="50" l="1"/>
  <c r="N33" i="49"/>
  <c r="M33" i="49"/>
  <c r="K33" i="49"/>
  <c r="I33" i="49"/>
  <c r="G33" i="49"/>
  <c r="E33" i="49"/>
  <c r="N32" i="49"/>
  <c r="A33" i="49" l="1"/>
  <c r="C33" i="49"/>
  <c r="N28" i="49" l="1"/>
  <c r="N26" i="49"/>
  <c r="N24" i="49"/>
  <c r="N22" i="49"/>
  <c r="N20" i="49"/>
  <c r="N18" i="49"/>
  <c r="N16" i="49"/>
  <c r="N14" i="49"/>
  <c r="N12" i="49"/>
  <c r="N10" i="49"/>
  <c r="N8" i="49"/>
  <c r="N6" i="49"/>
  <c r="N4" i="49"/>
  <c r="K27" i="48" l="1"/>
  <c r="M27" i="48"/>
  <c r="E27" i="48" l="1"/>
  <c r="I27" i="48"/>
  <c r="G27" i="48"/>
  <c r="C27" i="48"/>
  <c r="A27" i="48"/>
  <c r="N26" i="48" l="1"/>
  <c r="N24" i="48"/>
  <c r="N22" i="48"/>
  <c r="N20" i="48" l="1"/>
  <c r="N18" i="48"/>
  <c r="N16" i="48"/>
  <c r="N14" i="48"/>
  <c r="N12" i="48"/>
  <c r="N10" i="48"/>
  <c r="N8" i="48"/>
  <c r="N6" i="48"/>
  <c r="N4" i="48"/>
  <c r="N27" i="48" l="1"/>
  <c r="N71" i="47"/>
  <c r="N69" i="47"/>
  <c r="N70" i="47"/>
  <c r="N68" i="47"/>
  <c r="N61" i="47"/>
  <c r="N62" i="47"/>
  <c r="N63" i="47"/>
  <c r="N64" i="47"/>
  <c r="N65" i="47"/>
  <c r="N66" i="47"/>
  <c r="N67" i="47"/>
  <c r="N60" i="47"/>
  <c r="N58" i="47"/>
  <c r="N59" i="47"/>
  <c r="N57" i="47"/>
  <c r="N51" i="47"/>
  <c r="N52" i="47"/>
  <c r="N53" i="47"/>
  <c r="N54" i="47"/>
  <c r="N55" i="47"/>
  <c r="N56" i="47"/>
  <c r="N50" i="47"/>
  <c r="N46" i="47"/>
  <c r="N47" i="47"/>
  <c r="N48" i="47"/>
  <c r="N49" i="47"/>
  <c r="N45" i="47"/>
  <c r="N44" i="47"/>
  <c r="N39" i="47"/>
  <c r="N40" i="47"/>
  <c r="N41" i="47"/>
  <c r="N42" i="47"/>
  <c r="N43" i="47"/>
  <c r="N38" i="47"/>
  <c r="N37" i="47"/>
  <c r="N32" i="47"/>
  <c r="N33" i="47"/>
  <c r="N34" i="47"/>
  <c r="N35" i="47"/>
  <c r="N36" i="47"/>
  <c r="N31" i="47"/>
  <c r="N30" i="47"/>
  <c r="N25" i="47"/>
  <c r="N26" i="47"/>
  <c r="N27" i="47"/>
  <c r="N28" i="47"/>
  <c r="N29" i="47"/>
  <c r="N24" i="47"/>
  <c r="N23" i="47"/>
  <c r="N18" i="47"/>
  <c r="N19" i="47"/>
  <c r="N20" i="47"/>
  <c r="N21" i="47"/>
  <c r="N22" i="47"/>
  <c r="N17" i="47"/>
  <c r="N16" i="47"/>
  <c r="N15" i="47"/>
  <c r="N13" i="47"/>
  <c r="N14" i="47"/>
  <c r="N12" i="47"/>
  <c r="N11" i="47"/>
  <c r="N10" i="47"/>
  <c r="N9" i="47"/>
  <c r="N8" i="47"/>
  <c r="N7" i="47"/>
  <c r="N6" i="47"/>
  <c r="N5" i="47"/>
  <c r="N4" i="47"/>
  <c r="N3" i="47"/>
  <c r="K71" i="47" l="1"/>
  <c r="E73" i="47" l="1"/>
  <c r="M71" i="47"/>
  <c r="I71" i="47"/>
  <c r="G71" i="47"/>
  <c r="E71" i="47"/>
  <c r="C71" i="47"/>
  <c r="A21" i="45" l="1"/>
  <c r="M21" i="45"/>
  <c r="K21" i="45"/>
  <c r="E21" i="45"/>
  <c r="N20" i="45" l="1"/>
  <c r="N12" i="45" l="1"/>
  <c r="N18" i="45" l="1"/>
  <c r="N16" i="45"/>
  <c r="N14" i="45"/>
  <c r="N10" i="45"/>
  <c r="N8" i="45"/>
  <c r="N6" i="45"/>
  <c r="N4" i="45"/>
  <c r="N21" i="45" s="1"/>
  <c r="C21" i="45" l="1"/>
  <c r="G21" i="45"/>
  <c r="I21" i="45"/>
  <c r="N30" i="46" l="1"/>
  <c r="M30" i="46"/>
  <c r="K30" i="46"/>
  <c r="E30" i="46"/>
  <c r="C30" i="46"/>
  <c r="N28" i="46"/>
  <c r="N25" i="46"/>
  <c r="N24" i="46"/>
  <c r="N18" i="46" l="1"/>
  <c r="N27" i="46"/>
  <c r="N26" i="46"/>
  <c r="N23" i="46"/>
  <c r="N22" i="46"/>
  <c r="N21" i="46"/>
  <c r="N20" i="46"/>
  <c r="N19" i="46"/>
  <c r="N17" i="46"/>
  <c r="N16" i="46"/>
  <c r="N15" i="46"/>
  <c r="N14" i="46"/>
  <c r="N13" i="46"/>
  <c r="N12" i="46"/>
  <c r="N11" i="46"/>
  <c r="N10" i="46"/>
  <c r="N9" i="46"/>
  <c r="N8" i="46"/>
  <c r="N7" i="46"/>
  <c r="N6" i="46"/>
  <c r="N5" i="46"/>
  <c r="N4" i="46"/>
  <c r="N3" i="46"/>
  <c r="I30" i="46"/>
  <c r="G30" i="46"/>
  <c r="E32" i="46" l="1"/>
  <c r="N18" i="44" l="1"/>
  <c r="K18" i="44"/>
  <c r="I18" i="44"/>
  <c r="G18" i="44"/>
  <c r="E18" i="44"/>
  <c r="C18" i="44"/>
  <c r="E20" i="44"/>
  <c r="M18" i="44"/>
  <c r="N5" i="43" l="1"/>
  <c r="E8" i="43" l="1"/>
  <c r="M6" i="43"/>
  <c r="K6" i="43"/>
  <c r="I6" i="43"/>
  <c r="G6" i="43"/>
  <c r="E6" i="43"/>
  <c r="C6" i="43"/>
  <c r="N4" i="43"/>
  <c r="N3" i="43"/>
  <c r="N6" i="43"/>
  <c r="N23" i="42" l="1"/>
  <c r="K23" i="42"/>
  <c r="I23" i="42"/>
  <c r="G23" i="42"/>
  <c r="E23" i="42"/>
  <c r="C23" i="42"/>
  <c r="A23" i="42"/>
  <c r="N22" i="42"/>
  <c r="N20" i="42"/>
  <c r="E25" i="42" l="1"/>
  <c r="M23" i="42"/>
  <c r="N18" i="42"/>
  <c r="N16" i="42"/>
  <c r="N14" i="42"/>
  <c r="N12" i="42"/>
  <c r="N10" i="42"/>
  <c r="N8" i="42"/>
  <c r="N6" i="42"/>
  <c r="N4" i="42"/>
  <c r="I26" i="42" l="1"/>
  <c r="C21" i="40" l="1"/>
  <c r="A21" i="40"/>
  <c r="M21" i="40"/>
  <c r="K21" i="40"/>
  <c r="I21" i="40"/>
  <c r="G21" i="40"/>
  <c r="E21" i="40"/>
  <c r="N20" i="40"/>
  <c r="N4" i="40" l="1"/>
  <c r="E23" i="40" l="1"/>
  <c r="N18" i="40"/>
  <c r="N16" i="40"/>
  <c r="N14" i="40"/>
  <c r="N12" i="40"/>
  <c r="N10" i="40"/>
  <c r="N8" i="40"/>
  <c r="N6" i="40"/>
  <c r="N21" i="40" s="1"/>
  <c r="I24" i="40" l="1"/>
  <c r="N7" i="39"/>
  <c r="K26" i="39" l="1"/>
  <c r="I26" i="39"/>
  <c r="G26" i="39"/>
  <c r="E26" i="39"/>
  <c r="C26" i="39"/>
  <c r="A26" i="39"/>
  <c r="N4" i="39"/>
  <c r="D28" i="39" l="1"/>
  <c r="M26" i="39"/>
  <c r="N25" i="39"/>
  <c r="N23" i="39"/>
  <c r="N21" i="39"/>
  <c r="N17" i="39"/>
  <c r="N15" i="39"/>
  <c r="N13" i="39"/>
  <c r="N11" i="39"/>
  <c r="N9" i="39"/>
  <c r="N26" i="39" s="1"/>
  <c r="K28" i="39" l="1"/>
  <c r="J28" i="39"/>
  <c r="K12" i="38" l="1"/>
  <c r="I12" i="38"/>
  <c r="G12" i="38"/>
  <c r="E12" i="38"/>
  <c r="C12" i="38"/>
  <c r="A12" i="38"/>
  <c r="N11" i="38"/>
  <c r="D16" i="38"/>
  <c r="M12" i="38"/>
  <c r="N9" i="38"/>
  <c r="N7" i="38"/>
  <c r="N5" i="38"/>
  <c r="N4" i="38"/>
  <c r="N12" i="38" l="1"/>
  <c r="L14" i="38" s="1"/>
  <c r="N8" i="37"/>
  <c r="M10" i="37" l="1"/>
  <c r="K10" i="37"/>
  <c r="I10" i="37"/>
  <c r="G10" i="37"/>
  <c r="E10" i="37"/>
  <c r="C10" i="37"/>
  <c r="A10" i="37"/>
  <c r="N6" i="37"/>
  <c r="N4" i="37"/>
  <c r="N10" i="37" s="1"/>
  <c r="M12" i="37" s="1"/>
  <c r="N5" i="35" l="1"/>
  <c r="M5" i="35"/>
  <c r="K5" i="35"/>
  <c r="G5" i="35"/>
  <c r="E5" i="35"/>
  <c r="A5" i="35"/>
  <c r="C5" i="35"/>
  <c r="D7" i="35"/>
  <c r="N4" i="35"/>
  <c r="K7" i="35" l="1"/>
  <c r="I7" i="35"/>
  <c r="N22" i="34"/>
  <c r="D25" i="34" l="1"/>
  <c r="M23" i="34"/>
  <c r="K23" i="34"/>
  <c r="I23" i="34"/>
  <c r="G23" i="34"/>
  <c r="E23" i="34"/>
  <c r="C23" i="34"/>
  <c r="A23" i="34"/>
  <c r="N20" i="34"/>
  <c r="N18" i="34"/>
  <c r="N16" i="34"/>
  <c r="N12" i="34"/>
  <c r="N10" i="34"/>
  <c r="N8" i="34"/>
  <c r="N6" i="34"/>
  <c r="N4" i="34"/>
  <c r="N23" i="34" l="1"/>
  <c r="K25" i="34" s="1"/>
  <c r="I25" i="34" l="1"/>
  <c r="N26" i="33" l="1"/>
  <c r="K26" i="33"/>
  <c r="I26" i="33"/>
  <c r="G26" i="33"/>
  <c r="E26" i="33"/>
  <c r="N24" i="33" l="1"/>
  <c r="D30" i="33" l="1"/>
  <c r="M26" i="33"/>
  <c r="C26" i="33"/>
  <c r="A26" i="33"/>
  <c r="N22" i="33"/>
  <c r="N20" i="33"/>
  <c r="N18" i="33"/>
  <c r="N14" i="33"/>
  <c r="N12" i="33"/>
  <c r="N10" i="33"/>
  <c r="N8" i="33"/>
  <c r="N6" i="33"/>
  <c r="N4" i="33"/>
  <c r="K28" i="33" s="1"/>
  <c r="N22" i="32" l="1"/>
  <c r="D28" i="32" l="1"/>
  <c r="N24" i="32"/>
  <c r="K26" i="32" s="1"/>
  <c r="M24" i="32"/>
  <c r="K24" i="32"/>
  <c r="I24" i="32"/>
  <c r="G24" i="32"/>
  <c r="E24" i="32"/>
  <c r="C24" i="32"/>
  <c r="A24" i="32"/>
  <c r="N20" i="32"/>
  <c r="N18" i="32"/>
  <c r="N14" i="32"/>
  <c r="N12" i="32"/>
  <c r="N10" i="32"/>
  <c r="N8" i="32"/>
  <c r="N6" i="32"/>
  <c r="N4" i="32"/>
  <c r="D12" i="31" l="1"/>
  <c r="M7" i="31"/>
  <c r="K7" i="31"/>
  <c r="I7" i="31"/>
  <c r="G7" i="31"/>
  <c r="E7" i="31"/>
  <c r="C7" i="31"/>
  <c r="A7" i="31"/>
  <c r="N5" i="31"/>
  <c r="N7" i="31" s="1"/>
  <c r="I10" i="31" l="1"/>
  <c r="K9" i="31"/>
  <c r="D14" i="30" l="1"/>
  <c r="M9" i="30"/>
  <c r="K9" i="30"/>
  <c r="I9" i="30"/>
  <c r="G9" i="30"/>
  <c r="E9" i="30"/>
  <c r="C9" i="30"/>
  <c r="A9" i="30"/>
  <c r="N7" i="30"/>
  <c r="N5" i="30"/>
  <c r="N9" i="30" s="1"/>
  <c r="I12" i="30" l="1"/>
  <c r="K11" i="30"/>
  <c r="D26" i="29" l="1"/>
  <c r="M22" i="29"/>
  <c r="K22" i="29"/>
  <c r="I22" i="29"/>
  <c r="G22" i="29"/>
  <c r="E22" i="29"/>
  <c r="C22" i="29"/>
  <c r="A22" i="29"/>
  <c r="N20" i="29"/>
  <c r="N18" i="29"/>
  <c r="N14" i="29"/>
  <c r="N12" i="29"/>
  <c r="N10" i="29"/>
  <c r="N8" i="29"/>
  <c r="N6" i="29"/>
  <c r="N4" i="29"/>
  <c r="N22" i="29" s="1"/>
  <c r="K24" i="29" s="1"/>
  <c r="D28" i="28" l="1"/>
  <c r="M24" i="28"/>
  <c r="K24" i="28"/>
  <c r="I24" i="28"/>
  <c r="G24" i="28"/>
  <c r="E24" i="28"/>
  <c r="C24" i="28"/>
  <c r="A24" i="28"/>
  <c r="N22" i="28"/>
  <c r="N20" i="28"/>
  <c r="N18" i="28"/>
  <c r="N14" i="28"/>
  <c r="N12" i="28"/>
  <c r="N10" i="28"/>
  <c r="N8" i="28"/>
  <c r="N6" i="28"/>
  <c r="N4" i="28"/>
  <c r="N24" i="28" l="1"/>
  <c r="K26" i="28" s="1"/>
  <c r="N22" i="27"/>
  <c r="D28" i="27" l="1"/>
  <c r="M24" i="27"/>
  <c r="K24" i="27"/>
  <c r="I24" i="27"/>
  <c r="G24" i="27"/>
  <c r="E24" i="27"/>
  <c r="C24" i="27"/>
  <c r="A24" i="27"/>
  <c r="N20" i="27"/>
  <c r="N18" i="27"/>
  <c r="N14" i="27"/>
  <c r="N12" i="27"/>
  <c r="N24" i="27" s="1"/>
  <c r="K26" i="27" s="1"/>
  <c r="N10" i="27"/>
  <c r="N8" i="27"/>
  <c r="N6" i="27"/>
  <c r="N4" i="27"/>
  <c r="N20" i="26" l="1"/>
  <c r="D26" i="26"/>
  <c r="M22" i="26"/>
  <c r="K22" i="26"/>
  <c r="I22" i="26"/>
  <c r="G22" i="26"/>
  <c r="E22" i="26"/>
  <c r="C22" i="26"/>
  <c r="A22" i="26"/>
  <c r="N18" i="26"/>
  <c r="N14" i="26"/>
  <c r="N12" i="26"/>
  <c r="N10" i="26"/>
  <c r="N8" i="26"/>
  <c r="N6" i="26"/>
  <c r="N4" i="26"/>
  <c r="N22" i="26" s="1"/>
  <c r="K24" i="26" s="1"/>
  <c r="N24" i="24" l="1"/>
  <c r="N18" i="25" l="1"/>
  <c r="D24" i="25" l="1"/>
  <c r="M20" i="25"/>
  <c r="K20" i="25"/>
  <c r="I20" i="25"/>
  <c r="G20" i="25"/>
  <c r="E20" i="25"/>
  <c r="C20" i="25"/>
  <c r="A20" i="25"/>
  <c r="N14" i="25"/>
  <c r="N12" i="25"/>
  <c r="N10" i="25"/>
  <c r="N8" i="25"/>
  <c r="N6" i="25"/>
  <c r="N4" i="25"/>
  <c r="N20" i="25" s="1"/>
  <c r="K22" i="25" s="1"/>
  <c r="D30" i="24" l="1"/>
  <c r="M26" i="24"/>
  <c r="K26" i="24"/>
  <c r="I26" i="24"/>
  <c r="G26" i="24"/>
  <c r="E26" i="24"/>
  <c r="C26" i="24"/>
  <c r="A26" i="24"/>
  <c r="N22" i="24"/>
  <c r="N20" i="24"/>
  <c r="N18" i="24"/>
  <c r="N14" i="24"/>
  <c r="N12" i="24"/>
  <c r="N10" i="24"/>
  <c r="N8" i="24"/>
  <c r="N6" i="24"/>
  <c r="N4" i="24"/>
  <c r="N26" i="24" l="1"/>
  <c r="K28" i="24" s="1"/>
  <c r="M10" i="23"/>
  <c r="K10" i="23"/>
  <c r="I10" i="23"/>
  <c r="G10" i="23"/>
  <c r="E10" i="23"/>
  <c r="C10" i="23"/>
  <c r="A10" i="23"/>
  <c r="N8" i="23"/>
  <c r="N6" i="23"/>
  <c r="N4" i="23"/>
  <c r="N10" i="23" l="1"/>
  <c r="M12" i="23" s="1"/>
  <c r="N10" i="22" l="1"/>
  <c r="N8" i="22" l="1"/>
  <c r="D28" i="22"/>
  <c r="M24" i="22"/>
  <c r="K24" i="22"/>
  <c r="I24" i="22"/>
  <c r="G24" i="22"/>
  <c r="E24" i="22"/>
  <c r="C24" i="22"/>
  <c r="A24" i="22"/>
  <c r="N22" i="22"/>
  <c r="N20" i="22"/>
  <c r="N18" i="22"/>
  <c r="N14" i="22"/>
  <c r="N12" i="22"/>
  <c r="N6" i="22"/>
  <c r="N4" i="22"/>
  <c r="N24" i="22" l="1"/>
  <c r="K26" i="22" s="1"/>
  <c r="D14" i="21"/>
  <c r="M9" i="21"/>
  <c r="K9" i="21"/>
  <c r="I9" i="21"/>
  <c r="G9" i="21"/>
  <c r="E9" i="21"/>
  <c r="C9" i="21"/>
  <c r="A9" i="21"/>
  <c r="N7" i="21"/>
  <c r="N5" i="21"/>
  <c r="N9" i="21" s="1"/>
  <c r="I12" i="21" l="1"/>
  <c r="K11" i="21"/>
  <c r="N20" i="20" l="1"/>
  <c r="D26" i="20"/>
  <c r="M22" i="20"/>
  <c r="K22" i="20"/>
  <c r="I22" i="20"/>
  <c r="G22" i="20"/>
  <c r="E22" i="20"/>
  <c r="C22" i="20"/>
  <c r="A22" i="20"/>
  <c r="N18" i="20"/>
  <c r="N16" i="20"/>
  <c r="N12" i="20"/>
  <c r="N10" i="20"/>
  <c r="N6" i="20"/>
  <c r="N4" i="20"/>
  <c r="N22" i="20" s="1"/>
  <c r="K24" i="20" s="1"/>
  <c r="N18" i="19" l="1"/>
  <c r="N16" i="19"/>
  <c r="D24" i="19" l="1"/>
  <c r="M20" i="19"/>
  <c r="K20" i="19"/>
  <c r="I20" i="19"/>
  <c r="G20" i="19"/>
  <c r="E20" i="19"/>
  <c r="C20" i="19"/>
  <c r="A20" i="19"/>
  <c r="N12" i="19"/>
  <c r="N10" i="19"/>
  <c r="N6" i="19"/>
  <c r="N4" i="19"/>
  <c r="N20" i="19" l="1"/>
  <c r="K22" i="19" s="1"/>
  <c r="D20" i="18"/>
  <c r="M16" i="18"/>
  <c r="K16" i="18"/>
  <c r="I16" i="18"/>
  <c r="G16" i="18"/>
  <c r="E16" i="18"/>
  <c r="C16" i="18"/>
  <c r="A16" i="18"/>
  <c r="N12" i="18"/>
  <c r="N10" i="18"/>
  <c r="N6" i="18"/>
  <c r="N4" i="18"/>
  <c r="N16" i="18" s="1"/>
  <c r="K18" i="18" s="1"/>
  <c r="N20" i="17" l="1"/>
  <c r="N22" i="17"/>
  <c r="D28" i="17"/>
  <c r="M24" i="17"/>
  <c r="K24" i="17"/>
  <c r="I24" i="17"/>
  <c r="G24" i="17"/>
  <c r="E24" i="17"/>
  <c r="C24" i="17"/>
  <c r="A24" i="17"/>
  <c r="N18" i="17"/>
  <c r="N16" i="17"/>
  <c r="N12" i="17"/>
  <c r="N10" i="17"/>
  <c r="N6" i="17"/>
  <c r="N4" i="17"/>
  <c r="N24" i="17" s="1"/>
  <c r="K26" i="17" s="1"/>
  <c r="D24" i="16" l="1"/>
  <c r="M20" i="16"/>
  <c r="K20" i="16"/>
  <c r="I20" i="16"/>
  <c r="G20" i="16"/>
  <c r="E20" i="16"/>
  <c r="C20" i="16"/>
  <c r="A20" i="16"/>
  <c r="N18" i="16"/>
  <c r="N16" i="16"/>
  <c r="N12" i="16"/>
  <c r="N10" i="16"/>
  <c r="N6" i="16"/>
  <c r="N4" i="16"/>
  <c r="N20" i="16" s="1"/>
  <c r="K22" i="16" s="1"/>
  <c r="D9" i="15" l="1"/>
  <c r="D26" i="13" l="1"/>
  <c r="M7" i="15"/>
  <c r="K7" i="15"/>
  <c r="I7" i="15"/>
  <c r="G7" i="15"/>
  <c r="E7" i="15"/>
  <c r="C7" i="15"/>
  <c r="A7" i="15"/>
  <c r="N7" i="15"/>
  <c r="K9" i="15" s="1"/>
  <c r="M7" i="14" l="1"/>
  <c r="K7" i="14"/>
  <c r="I7" i="14"/>
  <c r="G7" i="14"/>
  <c r="E7" i="14"/>
  <c r="C7" i="14"/>
  <c r="A7" i="14"/>
  <c r="N7" i="14"/>
  <c r="N5" i="14"/>
  <c r="I10" i="14" l="1"/>
  <c r="K9" i="14"/>
  <c r="M22" i="13" l="1"/>
  <c r="K22" i="13"/>
  <c r="I22" i="13"/>
  <c r="G22" i="13"/>
  <c r="E22" i="13"/>
  <c r="C22" i="13"/>
  <c r="A22" i="13"/>
  <c r="N20" i="13"/>
  <c r="N18" i="13"/>
  <c r="N14" i="13"/>
  <c r="N12" i="13"/>
  <c r="N8" i="13"/>
  <c r="N6" i="13"/>
  <c r="N4" i="13"/>
  <c r="N22" i="13" s="1"/>
  <c r="K24" i="13" s="1"/>
  <c r="M18" i="12" l="1"/>
  <c r="K18" i="12"/>
  <c r="I18" i="12"/>
  <c r="G18" i="12"/>
  <c r="E18" i="12"/>
  <c r="C18" i="12"/>
  <c r="A18" i="12"/>
  <c r="N14" i="12"/>
  <c r="N12" i="12"/>
  <c r="N8" i="12"/>
  <c r="N6" i="12"/>
  <c r="N4" i="12"/>
  <c r="N18" i="12" s="1"/>
  <c r="K20" i="12" s="1"/>
  <c r="E16" i="11" l="1"/>
  <c r="N14" i="11"/>
  <c r="M16" i="11"/>
  <c r="K16" i="11"/>
  <c r="I16" i="11"/>
  <c r="G16" i="11"/>
  <c r="C16" i="11"/>
  <c r="A16" i="11"/>
  <c r="N12" i="11"/>
  <c r="N10" i="11"/>
  <c r="N8" i="11"/>
  <c r="N6" i="11"/>
  <c r="N4" i="11"/>
  <c r="N16" i="11" s="1"/>
  <c r="K18" i="11" s="1"/>
  <c r="M14" i="10" l="1"/>
  <c r="K14" i="10"/>
  <c r="I14" i="10"/>
  <c r="G14" i="10"/>
  <c r="E14" i="10"/>
  <c r="C14" i="10"/>
  <c r="A14" i="10"/>
  <c r="N12" i="10"/>
  <c r="N10" i="10"/>
  <c r="N8" i="10"/>
  <c r="N6" i="10"/>
  <c r="N4" i="10"/>
  <c r="N14" i="10" s="1"/>
  <c r="K16" i="10" s="1"/>
  <c r="M14" i="9" l="1"/>
  <c r="K14" i="9"/>
  <c r="I14" i="9"/>
  <c r="G14" i="9"/>
  <c r="E14" i="9"/>
  <c r="C14" i="9"/>
  <c r="A14" i="9"/>
  <c r="N12" i="9"/>
  <c r="N10" i="9"/>
  <c r="N8" i="9"/>
  <c r="N6" i="9"/>
  <c r="N4" i="9"/>
  <c r="N14" i="9" l="1"/>
  <c r="K16" i="9" s="1"/>
  <c r="M16" i="8"/>
  <c r="K16" i="8"/>
  <c r="I16" i="8"/>
  <c r="G16" i="8"/>
  <c r="E16" i="8"/>
  <c r="C16" i="8"/>
  <c r="A16" i="8"/>
  <c r="N14" i="8"/>
  <c r="N12" i="8"/>
  <c r="N10" i="8"/>
  <c r="N8" i="8"/>
  <c r="N6" i="8"/>
  <c r="N4" i="8"/>
  <c r="N16" i="8" l="1"/>
  <c r="K18" i="8" s="1"/>
  <c r="K12" i="7" l="1"/>
  <c r="I12" i="7"/>
  <c r="G12" i="7"/>
  <c r="E12" i="7"/>
  <c r="C12" i="7"/>
  <c r="A12" i="7"/>
  <c r="N10" i="7"/>
  <c r="N8" i="7"/>
  <c r="N7" i="7"/>
  <c r="N6" i="7"/>
  <c r="N4" i="7"/>
  <c r="N12" i="7" l="1"/>
  <c r="K30" i="6"/>
  <c r="I30" i="6"/>
  <c r="G30" i="6"/>
  <c r="E30" i="6"/>
  <c r="C30" i="6"/>
  <c r="A30" i="6"/>
  <c r="M28" i="6"/>
  <c r="N28" i="6" s="1"/>
  <c r="N26" i="6"/>
  <c r="N24" i="6"/>
  <c r="N22" i="6"/>
  <c r="N20" i="6"/>
  <c r="N18" i="6"/>
  <c r="N17" i="6"/>
  <c r="N16" i="6"/>
  <c r="N14" i="6"/>
  <c r="N13" i="6"/>
  <c r="N12" i="6"/>
  <c r="N10" i="6"/>
  <c r="N8" i="6"/>
  <c r="N6" i="6"/>
  <c r="N4" i="6"/>
  <c r="N30" i="6" l="1"/>
  <c r="N12" i="3" l="1"/>
  <c r="M12" i="3"/>
  <c r="N5" i="3"/>
  <c r="N7" i="3"/>
  <c r="N9" i="3"/>
  <c r="N11" i="3"/>
  <c r="M6" i="5" l="1"/>
  <c r="K6" i="5"/>
  <c r="I6" i="5"/>
  <c r="G6" i="5"/>
  <c r="E6" i="5"/>
  <c r="C6" i="5"/>
  <c r="A6" i="5"/>
  <c r="N5" i="5"/>
  <c r="N6" i="5" s="1"/>
  <c r="I9" i="5" s="1"/>
  <c r="J9" i="5" s="1"/>
  <c r="I10" i="4" l="1"/>
  <c r="K7" i="4"/>
  <c r="I7" i="4"/>
  <c r="G7" i="4"/>
  <c r="E7" i="4"/>
  <c r="C7" i="4"/>
  <c r="A7" i="4"/>
  <c r="L5" i="4"/>
  <c r="K9" i="4" s="1"/>
  <c r="I15" i="3"/>
  <c r="K14" i="3"/>
  <c r="K12" i="3"/>
  <c r="I12" i="3"/>
  <c r="G12" i="3"/>
  <c r="E12" i="3"/>
  <c r="C12" i="3"/>
  <c r="A12" i="3"/>
  <c r="I26" i="2"/>
  <c r="K25" i="2"/>
  <c r="K23" i="2"/>
  <c r="I23" i="2"/>
  <c r="G23" i="2"/>
  <c r="E23" i="2"/>
  <c r="C23" i="2"/>
  <c r="A23" i="2"/>
  <c r="L21" i="2"/>
  <c r="L19" i="2"/>
  <c r="L17" i="2"/>
  <c r="L15" i="2"/>
  <c r="L13" i="2"/>
  <c r="L11" i="2"/>
  <c r="L9" i="2"/>
  <c r="L7" i="2"/>
  <c r="L5" i="2"/>
  <c r="I10" i="1"/>
  <c r="K7" i="1"/>
  <c r="I7" i="1"/>
  <c r="G7" i="1"/>
  <c r="E7" i="1"/>
  <c r="C7" i="1"/>
  <c r="A7" i="1"/>
  <c r="L5" i="1"/>
  <c r="K9" i="1" s="1"/>
</calcChain>
</file>

<file path=xl/sharedStrings.xml><?xml version="1.0" encoding="utf-8"?>
<sst xmlns="http://schemas.openxmlformats.org/spreadsheetml/2006/main" count="2780" uniqueCount="274">
  <si>
    <t>KHADIJA AMRHAR</t>
  </si>
  <si>
    <t>H. CLIENTE</t>
  </si>
  <si>
    <t>LUNES</t>
  </si>
  <si>
    <t>HORAS</t>
  </si>
  <si>
    <t>MARTES</t>
  </si>
  <si>
    <t>H.</t>
  </si>
  <si>
    <t>MIÉRCOLES</t>
  </si>
  <si>
    <t>JUEVES</t>
  </si>
  <si>
    <t>VIERNES</t>
  </si>
  <si>
    <t>TOTAL</t>
  </si>
  <si>
    <t>SUMADIH</t>
  </si>
  <si>
    <t>PORTAL</t>
  </si>
  <si>
    <t>COMPLETO</t>
  </si>
  <si>
    <t>TOTAL MES: (HORAS SEMANALES X4,33 SEMANAS</t>
  </si>
  <si>
    <t xml:space="preserve">Planning de trabajo entregado a la Trabajadora el </t>
  </si>
  <si>
    <t xml:space="preserve">Firma : </t>
  </si>
  <si>
    <t xml:space="preserve">Recibe la Trabajadora  </t>
  </si>
  <si>
    <t xml:space="preserve">KHADIJA AMRHAR </t>
  </si>
  <si>
    <t>DAVID, 18</t>
  </si>
  <si>
    <t xml:space="preserve">COMPLETO </t>
  </si>
  <si>
    <t>PUERTODULCE, 4</t>
  </si>
  <si>
    <t xml:space="preserve">PORTAL </t>
  </si>
  <si>
    <t xml:space="preserve">SAN ANDRES </t>
  </si>
  <si>
    <t>EDF. LEO</t>
  </si>
  <si>
    <t xml:space="preserve">EDF. FICUS </t>
  </si>
  <si>
    <t>EDF. PABLO IGLESIAS, 89</t>
  </si>
  <si>
    <t>MAESTRIA,47</t>
  </si>
  <si>
    <t>DAVID,24</t>
  </si>
  <si>
    <t>CAMPOBLANCO</t>
  </si>
  <si>
    <t xml:space="preserve">Recibe la Trabajadora </t>
  </si>
  <si>
    <t>PABLO IGLESIAS,27</t>
  </si>
  <si>
    <t>PABLO IGLESIAS,53</t>
  </si>
  <si>
    <t>PABLO IGLESIAS, 57</t>
  </si>
  <si>
    <t>SORROCHE</t>
  </si>
  <si>
    <t>PZA. STA. ISABEL</t>
  </si>
  <si>
    <t>SÁB</t>
  </si>
  <si>
    <t>01,08,2017</t>
  </si>
  <si>
    <t>KHADIJA</t>
  </si>
  <si>
    <t>SABADO</t>
  </si>
  <si>
    <t>CUBRE A GONGORA</t>
  </si>
  <si>
    <t>CUBRE A FINA</t>
  </si>
  <si>
    <t>S. URBANO I</t>
  </si>
  <si>
    <t>EDF. C/ QUESADA,40</t>
  </si>
  <si>
    <t xml:space="preserve">BRISA DEL MAR </t>
  </si>
  <si>
    <t>LAS CONCHAS,19</t>
  </si>
  <si>
    <t>COMPLETO VENTANAS TRASTEROS PARTE EXT.</t>
  </si>
  <si>
    <t>COPACAVANA VII</t>
  </si>
  <si>
    <t>1º+PORTAL</t>
  </si>
  <si>
    <t>VILLAGARCÍA</t>
  </si>
  <si>
    <t>MURCIA II</t>
  </si>
  <si>
    <t>COPACAVANA II</t>
  </si>
  <si>
    <t>C/JAÚL, 91</t>
  </si>
  <si>
    <t>BILBAO</t>
  </si>
  <si>
    <t>PORTAL+PORTAL PEQUEÑO+ESCALERA</t>
  </si>
  <si>
    <t>COMPLETO+ AACESO EXT.</t>
  </si>
  <si>
    <t xml:space="preserve">MURCIA </t>
  </si>
  <si>
    <t>PORTAL+1º MES PATIO</t>
  </si>
  <si>
    <t>PORTAL+BARRIDO RAMPA Y PAPELERAS EN GARAJE+PARED HUMEDAD</t>
  </si>
  <si>
    <t>FORTALEZA II</t>
  </si>
  <si>
    <t>CARMENCITA FRANCO</t>
  </si>
  <si>
    <t xml:space="preserve">KHADIJA </t>
  </si>
  <si>
    <t>13,09,2017</t>
  </si>
  <si>
    <t>Planning de trabajo entregado a la Trabajadora</t>
  </si>
  <si>
    <t>firma:</t>
  </si>
  <si>
    <t>completo</t>
  </si>
  <si>
    <t>15,09,2017</t>
  </si>
  <si>
    <t>GABRIEL CAJJEJÓN</t>
  </si>
  <si>
    <t>LA PUERTA</t>
  </si>
  <si>
    <t>TREILÁN</t>
  </si>
  <si>
    <t xml:space="preserve">EMPERADOR </t>
  </si>
  <si>
    <t>AVDA.FEDERICO GARCÍA LORCA,144</t>
  </si>
  <si>
    <t xml:space="preserve">EDF. GENERAL SEGURA </t>
  </si>
  <si>
    <t xml:space="preserve">FIRMA </t>
  </si>
  <si>
    <t>25,09,2017</t>
  </si>
  <si>
    <t>NO MOROS</t>
  </si>
  <si>
    <t>01,10,2017</t>
  </si>
  <si>
    <t>ALBORAN 22</t>
  </si>
  <si>
    <t>10,10,2017</t>
  </si>
  <si>
    <t>EDF. CALA CHICA</t>
  </si>
  <si>
    <t>05,12,2017</t>
  </si>
  <si>
    <t xml:space="preserve">RSDAL. EL PARQUE,67-A </t>
  </si>
  <si>
    <t>RSDAL. EL PARQUE,67-A (TIENE DOS PORTALES AL PARQUE  Y C/ GENERAL LUQUE</t>
  </si>
  <si>
    <t>RSDAL. EL PARQUE,67-A</t>
  </si>
  <si>
    <t>RSDAL. EL PARQUE,67-B</t>
  </si>
  <si>
    <t>PORTAL + 1ºplanta portal</t>
  </si>
  <si>
    <t>PORTAL +1ºplanta portal + bajada a garaje</t>
  </si>
  <si>
    <t>PORTAL + bajada a garaje</t>
  </si>
  <si>
    <t>BELO HORIZONTE</t>
  </si>
  <si>
    <t>25,01,2018</t>
  </si>
  <si>
    <t>CUBRE A DELIA DEL 25,01,2018 AL 27,01,2018</t>
  </si>
  <si>
    <t>MIERCOLES</t>
  </si>
  <si>
    <t>OFICINA REVUELTAS</t>
  </si>
  <si>
    <t>(QUINCENAL)</t>
  </si>
  <si>
    <t>KHADIJA AMRAH</t>
  </si>
  <si>
    <t>19,03,2018</t>
  </si>
  <si>
    <t>Planning de trabajo entregado a la Trabajadora el 19,03,2018</t>
  </si>
  <si>
    <t>27,03,2018</t>
  </si>
  <si>
    <t>SANT. TRINIDAD</t>
  </si>
  <si>
    <t>ISLA DE CÓRCEGA</t>
  </si>
  <si>
    <t>PORTAL + MENSUAL BARRIDO DE RAMPA Y CAMBIO PAPELERAS GARAJE</t>
  </si>
  <si>
    <t>PORTAL + PATIO (QUINCENAL)</t>
  </si>
  <si>
    <t>02,04,2018</t>
  </si>
  <si>
    <t>AGUAMAR PORTAL A</t>
  </si>
  <si>
    <t>AGUAMAR PORTAL B</t>
  </si>
  <si>
    <t xml:space="preserve">GARAJE </t>
  </si>
  <si>
    <t>AGUAMAR A Y B (QUINCENAL)</t>
  </si>
  <si>
    <t>17,09,2018</t>
  </si>
  <si>
    <t>PLAZA 8 DE MARZO</t>
  </si>
  <si>
    <t>DIHERPRO</t>
  </si>
  <si>
    <t>24,10,2018</t>
  </si>
  <si>
    <t>EDF. ZINNIA</t>
  </si>
  <si>
    <t>02,11,2018</t>
  </si>
  <si>
    <t>03,12,2018</t>
  </si>
  <si>
    <t>CUBRE A LORENA DEL 3 AL 14 DE DICIEMBRE 2018</t>
  </si>
  <si>
    <t>MIRAMAR</t>
  </si>
  <si>
    <t>10,01,2019</t>
  </si>
  <si>
    <t>08,01,2019</t>
  </si>
  <si>
    <t>GENERAL LUQUE 52</t>
  </si>
  <si>
    <t>17,01,2019</t>
  </si>
  <si>
    <t>EL ANCLA</t>
  </si>
  <si>
    <t>SEMANAL 1ER. RELLANO HASTA PORTAL. MENSUAL COMPLET0</t>
  </si>
  <si>
    <t>30,01,2019</t>
  </si>
  <si>
    <t>01,02,2019</t>
  </si>
  <si>
    <t>12,02,2019</t>
  </si>
  <si>
    <t>16,04,2019</t>
  </si>
  <si>
    <t>ALBORAN 21</t>
  </si>
  <si>
    <t>01,05,2019</t>
  </si>
  <si>
    <t>RAMOS 89</t>
  </si>
  <si>
    <t>20,05,2019</t>
  </si>
  <si>
    <t>RIO DE JANEIRO</t>
  </si>
  <si>
    <t>17,06,2019</t>
  </si>
  <si>
    <t>CARRERA DEL MAMI 7</t>
  </si>
  <si>
    <t>CUBRE BAJA ROSARIO ALBORT  DIA 20,11,2019 Y 21,11,2019</t>
  </si>
  <si>
    <t>CUBRE VACACIONES DE CARMEN VIEDMA DEL 21 AL 29 DE NOVIEMBRE DE 2019</t>
  </si>
  <si>
    <t>LAS SIAMESAS II C S. LEONARDO</t>
  </si>
  <si>
    <t>RETIRADA BASURA A LAS 19:00 HORAS</t>
  </si>
  <si>
    <t>22,11,2019</t>
  </si>
  <si>
    <t>20,11,2019</t>
  </si>
  <si>
    <t>RAMOS,89</t>
  </si>
  <si>
    <t>ESTETICA CINDY</t>
  </si>
  <si>
    <t>H.ENTRADA 10,30</t>
  </si>
  <si>
    <t xml:space="preserve">INMOBILIARIA </t>
  </si>
  <si>
    <t>MERAKY</t>
  </si>
  <si>
    <t>CASTILLA</t>
  </si>
  <si>
    <t>ROPESA</t>
  </si>
  <si>
    <t xml:space="preserve">NIVEL </t>
  </si>
  <si>
    <t>LAS SIAMESAS I</t>
  </si>
  <si>
    <t>21,11,2019</t>
  </si>
  <si>
    <t>CUBRE A LORENA Y CARMEN VIEDMA EN SIAMESAS EL DIA 22,11,2019</t>
  </si>
  <si>
    <t>CUBRE A IGNACIA EN JARDINES BLOQUE A 22,11,2019</t>
  </si>
  <si>
    <t>JARDINES, BLQ. A</t>
  </si>
  <si>
    <t>S, ANTONIO</t>
  </si>
  <si>
    <t>GUADALAJARA</t>
  </si>
  <si>
    <t>PORTAL+ 1ª PLANTA</t>
  </si>
  <si>
    <t xml:space="preserve">EDF. ALMERIA </t>
  </si>
  <si>
    <t>25,11,2019</t>
  </si>
  <si>
    <t>C/PADRE SANTAELLA 17</t>
  </si>
  <si>
    <t>02,12,2019</t>
  </si>
  <si>
    <t>CUBRE VACACIONES DE Mª ROSARIO DEL 2 AL 16 DE DICIEMBRE 2019</t>
  </si>
  <si>
    <t>MERAKY 10,00H</t>
  </si>
  <si>
    <t>OFICINA PAREDES 09,00H</t>
  </si>
  <si>
    <t>CUBRE BAJA IGNACIA DESDE EL 22,11,2019</t>
  </si>
  <si>
    <t>MEMORIAS 32</t>
  </si>
  <si>
    <t>CUBRE A MONICA UROZ DEL 17 AL 31 DICIEMBRE EN MEMORIAS 32</t>
  </si>
  <si>
    <t>CUBRE VACACIONES DE LORENA DEL 16 AL 31 DICIEMBRE EN SANTIMA TRINIDAD</t>
  </si>
  <si>
    <t>16,12,2019</t>
  </si>
  <si>
    <t>HERMANOS OLIVEROS 27</t>
  </si>
  <si>
    <t>EDF,PLAZA 8 MARZO</t>
  </si>
  <si>
    <t>EDF. PLAZA 8 MARZO</t>
  </si>
  <si>
    <t>FEDERICO GARCIA LORCA 94</t>
  </si>
  <si>
    <t>COMPLETO + GARAJE</t>
  </si>
  <si>
    <t xml:space="preserve">CUBRE BAJA  MºVICTORIA EN PLAZA 8 DE MARZO </t>
  </si>
  <si>
    <t>01,01,2020</t>
  </si>
  <si>
    <t xml:space="preserve">FECHA </t>
  </si>
  <si>
    <t>VIVIENDA TRINIDAD EXPOSITO</t>
  </si>
  <si>
    <t>LIMPIEZA LAMPARAS MUERDE LA PASTA</t>
  </si>
  <si>
    <t>NOVIEMBRE 2021</t>
  </si>
  <si>
    <t>LIMPIEZA PUNTUALES</t>
  </si>
  <si>
    <t>LIMPIEZA VIV.EVA LOPEZ</t>
  </si>
  <si>
    <t>DICIEMBRE,21</t>
  </si>
  <si>
    <t>OBRA JARQUIL PITA</t>
  </si>
  <si>
    <t>01,12,2021</t>
  </si>
  <si>
    <t>02,12,2021</t>
  </si>
  <si>
    <t>07,12,2021</t>
  </si>
  <si>
    <t>OFICINA LIMPIEZAS INDALICAS</t>
  </si>
  <si>
    <t>14,12,2021</t>
  </si>
  <si>
    <t>LIMPIEZA FONDO EDF REAL 97</t>
  </si>
  <si>
    <t>16,12,2021</t>
  </si>
  <si>
    <t>LIMPIEZA OFICINA LIMPIEZAS INDALICAS</t>
  </si>
  <si>
    <t>20,12,2021</t>
  </si>
  <si>
    <t>21,12,2021</t>
  </si>
  <si>
    <t>22,12,2021</t>
  </si>
  <si>
    <t>24,12,2021</t>
  </si>
  <si>
    <t>23,12,2021</t>
  </si>
  <si>
    <t xml:space="preserve">SUSTITUCION  EDF PLAYMAR CENTRO </t>
  </si>
  <si>
    <t>27,12,2021</t>
  </si>
  <si>
    <t>28,12,2021</t>
  </si>
  <si>
    <t>29,12,2021</t>
  </si>
  <si>
    <t>30,12,2021</t>
  </si>
  <si>
    <t>31,12,2021</t>
  </si>
  <si>
    <t>VENECIA</t>
  </si>
  <si>
    <t xml:space="preserve">VENECIA </t>
  </si>
  <si>
    <t>MENSUAL PUERTA 0,50H</t>
  </si>
  <si>
    <t>VENECIA :</t>
  </si>
  <si>
    <t>BIMENSTRAL VENTANAS</t>
  </si>
  <si>
    <t>0,50H</t>
  </si>
  <si>
    <t>SEMESTRAL TERRADO Y CUARTOS TECNICOS 0,50H</t>
  </si>
  <si>
    <t>BEQUER</t>
  </si>
  <si>
    <t>BEQUER:</t>
  </si>
  <si>
    <t>BIMESTRAL VENTANAS 0,50H</t>
  </si>
  <si>
    <t>SEMESTRAL CUARTOS TECNICOS BARRISO SUELO AZOTEA Y SUMIDEROS, DESEMPOLVADO PLAFONES 0,50H</t>
  </si>
  <si>
    <t>EDF BECQUER COMPLETO</t>
  </si>
  <si>
    <t>EDF VENECIA PORTAL</t>
  </si>
  <si>
    <t xml:space="preserve">EDF BECQUER PORTAL </t>
  </si>
  <si>
    <t>LIMPIEZAS INDALICAS</t>
  </si>
  <si>
    <t xml:space="preserve">VENECIA COMPLETO </t>
  </si>
  <si>
    <t>LIMPIEZA EDF ALMERIA BLOQUE C</t>
  </si>
  <si>
    <t>LIMPIEZA TERMINACION OBRA EDF. TERRIZA</t>
  </si>
  <si>
    <t>ENERO/2022</t>
  </si>
  <si>
    <t xml:space="preserve">PLAYMAR CENTRO </t>
  </si>
  <si>
    <t>L.A FONDO RTE. PORTOCARRERO</t>
  </si>
  <si>
    <t>JARQUIL H.P.</t>
  </si>
  <si>
    <t>LIMPIEZA INSTALACION LIMPIEZAS INDALICAS</t>
  </si>
  <si>
    <t>EDF. C/ TERRIZA</t>
  </si>
  <si>
    <t xml:space="preserve">ISLETA DEL MORO - CLAA GRANDE </t>
  </si>
  <si>
    <t>EDF. LEODISA</t>
  </si>
  <si>
    <t xml:space="preserve">LEODISA </t>
  </si>
  <si>
    <t>REAL,97</t>
  </si>
  <si>
    <t>GARAJE REAL ,97</t>
  </si>
  <si>
    <t xml:space="preserve">TERRIZA </t>
  </si>
  <si>
    <t>RAMOS,61</t>
  </si>
  <si>
    <t>COMPLETO + PUERTA CALLE AL MES</t>
  </si>
  <si>
    <t>COMPLETO + puerta 1 vez mes</t>
  </si>
  <si>
    <t xml:space="preserve">GARAJE TERRIZA </t>
  </si>
  <si>
    <t>QUINCENAL</t>
  </si>
  <si>
    <t>BEDRIOMO</t>
  </si>
  <si>
    <t>coge el bedriomo el martes 08,02,22  y el memorias para cubrir a monica/dejenba</t>
  </si>
  <si>
    <t>FEBRERO/2022</t>
  </si>
  <si>
    <t xml:space="preserve">SERVICIO VENECIA </t>
  </si>
  <si>
    <t xml:space="preserve">SERVICIO BEQUER </t>
  </si>
  <si>
    <t>SERVICIO LEODISA</t>
  </si>
  <si>
    <t>SERVICIO RAMOS</t>
  </si>
  <si>
    <t>SERVICIO REAL,97</t>
  </si>
  <si>
    <t>SERVICIO VENECIA</t>
  </si>
  <si>
    <t>SERVICIO BEQUER</t>
  </si>
  <si>
    <t>SERVICIO LEODISSA</t>
  </si>
  <si>
    <t>SERVICIO TERRIZA</t>
  </si>
  <si>
    <t>GARAJE TERRIZA</t>
  </si>
  <si>
    <t>GARAJE REAL,97</t>
  </si>
  <si>
    <t>SERVICIO VERA IMPORT</t>
  </si>
  <si>
    <t>SERVICIO BEDRIIOMO</t>
  </si>
  <si>
    <t>SERVICIO MERMORIAS</t>
  </si>
  <si>
    <t>SERVICIO BEDRIMOMO</t>
  </si>
  <si>
    <t>SERVICIO INSTALACIONES LIMPIEZAS INDALICAS</t>
  </si>
  <si>
    <t>CUBRE A DEJENBA EN MEMORIAS</t>
  </si>
  <si>
    <t>CUBRE A DEJENBA E N MEMORIAS</t>
  </si>
  <si>
    <t>SERVICIO BEDRIOMO</t>
  </si>
  <si>
    <t>SERVICIIO PLAZA 8 DE MARZO</t>
  </si>
  <si>
    <t>SERVICIO DIHERPRO</t>
  </si>
  <si>
    <t>SERVICIO LA DESEADA</t>
  </si>
  <si>
    <t>SERVICIO ANDALUZ II</t>
  </si>
  <si>
    <t xml:space="preserve">SERVICIO LOS GENOVESES </t>
  </si>
  <si>
    <t>SERVICIO PUESTO REDONDO</t>
  </si>
  <si>
    <t>LARGO CABALLERO,77</t>
  </si>
  <si>
    <t>MEMORIAS,32</t>
  </si>
  <si>
    <t>`PLAZA 8 DE MARZO</t>
  </si>
  <si>
    <t xml:space="preserve">NO DEJAR UTENSILIOS EN ASCENSOR </t>
  </si>
  <si>
    <t>LARGO CABALLERO 77</t>
  </si>
  <si>
    <t>EDF. RAMOS C/ CUCARRO,101</t>
  </si>
  <si>
    <t>16,03,2022</t>
  </si>
  <si>
    <t>21,03,2022</t>
  </si>
  <si>
    <t>01,04,2022</t>
  </si>
  <si>
    <t xml:space="preserve">SE LE RETIRAN EDFS DE Mª ROSARIO </t>
  </si>
  <si>
    <t>01,06,2022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</si>
</sst>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color rgb="FFFF0000"/>
      <name val="Calibri"/>
      <family val="2"/>
      <scheme val="minor"/>
    </font>
    <font>
      <b/>
      <sz val="5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5"/>
      <name val="Calibri"/>
      <family val="2"/>
      <scheme val="minor"/>
    </font>
    <font>
      <b/>
      <sz val="5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0" fontId="2" fillId="2" borderId="1" xfId="0" applyFont="1" applyFill="1" applyBorder="1"/>
    <xf numFmtId="0" fontId="3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2" fillId="0" borderId="2" xfId="0" applyFont="1" applyBorder="1"/>
    <xf numFmtId="0" fontId="3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/>
    <xf numFmtId="0" fontId="3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2" borderId="0" xfId="0" applyFont="1" applyFill="1"/>
    <xf numFmtId="0" fontId="3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3" fillId="0" borderId="3" xfId="0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2" fillId="2" borderId="3" xfId="0" applyFont="1" applyFill="1" applyBorder="1" applyAlignment="1">
      <alignment horizontal="right"/>
    </xf>
    <xf numFmtId="0" fontId="2" fillId="0" borderId="0" xfId="0" applyFont="1" applyFill="1" applyBorder="1"/>
    <xf numFmtId="2" fontId="5" fillId="0" borderId="0" xfId="0" applyNumberFormat="1" applyFont="1"/>
    <xf numFmtId="2" fontId="2" fillId="0" borderId="0" xfId="0" applyNumberFormat="1" applyFont="1"/>
    <xf numFmtId="14" fontId="2" fillId="0" borderId="0" xfId="0" applyNumberFormat="1" applyFont="1" applyAlignment="1">
      <alignment wrapText="1"/>
    </xf>
    <xf numFmtId="0" fontId="2" fillId="0" borderId="5" xfId="0" applyFont="1" applyBorder="1"/>
    <xf numFmtId="0" fontId="3" fillId="0" borderId="3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14" fontId="2" fillId="0" borderId="0" xfId="0" applyNumberFormat="1" applyFont="1"/>
    <xf numFmtId="14" fontId="0" fillId="0" borderId="0" xfId="0" applyNumberFormat="1" applyAlignment="1">
      <alignment wrapText="1"/>
    </xf>
    <xf numFmtId="0" fontId="2" fillId="0" borderId="5" xfId="0" applyFont="1" applyBorder="1" applyAlignment="1"/>
    <xf numFmtId="0" fontId="2" fillId="0" borderId="3" xfId="0" applyFont="1" applyBorder="1" applyAlignment="1"/>
    <xf numFmtId="0" fontId="3" fillId="0" borderId="7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2" xfId="0" applyFont="1" applyBorder="1" applyAlignment="1"/>
    <xf numFmtId="0" fontId="1" fillId="0" borderId="0" xfId="0" applyFont="1"/>
    <xf numFmtId="0" fontId="5" fillId="0" borderId="0" xfId="0" applyFont="1"/>
    <xf numFmtId="0" fontId="3" fillId="0" borderId="5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6" fillId="0" borderId="3" xfId="0" applyFont="1" applyBorder="1" applyAlignment="1">
      <alignment horizontal="center"/>
    </xf>
    <xf numFmtId="0" fontId="2" fillId="2" borderId="5" xfId="0" applyFont="1" applyFill="1" applyBorder="1"/>
    <xf numFmtId="0" fontId="0" fillId="0" borderId="2" xfId="0" applyBorder="1"/>
    <xf numFmtId="0" fontId="0" fillId="0" borderId="3" xfId="0" applyBorder="1"/>
    <xf numFmtId="0" fontId="2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0" fillId="0" borderId="5" xfId="0" applyBorder="1"/>
    <xf numFmtId="0" fontId="3" fillId="0" borderId="2" xfId="0" applyFont="1" applyBorder="1"/>
    <xf numFmtId="0" fontId="2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3" fillId="0" borderId="5" xfId="0" applyFont="1" applyBorder="1"/>
    <xf numFmtId="0" fontId="3" fillId="0" borderId="2" xfId="0" applyFont="1" applyBorder="1" applyAlignment="1">
      <alignment horizontal="center"/>
    </xf>
    <xf numFmtId="0" fontId="2" fillId="2" borderId="9" xfId="0" applyFont="1" applyFill="1" applyBorder="1"/>
    <xf numFmtId="0" fontId="0" fillId="0" borderId="8" xfId="0" applyBorder="1"/>
    <xf numFmtId="0" fontId="2" fillId="2" borderId="12" xfId="0" applyFont="1" applyFill="1" applyBorder="1"/>
    <xf numFmtId="0" fontId="7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7" xfId="0" applyFont="1" applyBorder="1"/>
    <xf numFmtId="0" fontId="4" fillId="0" borderId="8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2" fillId="0" borderId="4" xfId="0" applyFont="1" applyBorder="1"/>
    <xf numFmtId="0" fontId="4" fillId="0" borderId="10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0" fillId="0" borderId="7" xfId="0" applyBorder="1" applyAlignment="1"/>
    <xf numFmtId="0" fontId="2" fillId="0" borderId="4" xfId="0" applyFont="1" applyBorder="1" applyAlignment="1">
      <alignment horizontal="center"/>
    </xf>
    <xf numFmtId="0" fontId="0" fillId="0" borderId="4" xfId="0" applyBorder="1" applyAlignment="1"/>
    <xf numFmtId="0" fontId="2" fillId="2" borderId="8" xfId="0" applyFont="1" applyFill="1" applyBorder="1"/>
    <xf numFmtId="0" fontId="0" fillId="0" borderId="0" xfId="0" applyAlignment="1">
      <alignment wrapText="1"/>
    </xf>
    <xf numFmtId="0" fontId="5" fillId="0" borderId="0" xfId="0" applyFont="1" applyAlignment="1">
      <alignment horizontal="center" wrapText="1"/>
    </xf>
    <xf numFmtId="0" fontId="2" fillId="2" borderId="0" xfId="0" applyFont="1" applyFill="1" applyBorder="1"/>
    <xf numFmtId="0" fontId="0" fillId="0" borderId="0" xfId="0" applyBorder="1"/>
    <xf numFmtId="0" fontId="2" fillId="0" borderId="3" xfId="0" applyFont="1" applyBorder="1" applyAlignment="1">
      <alignment horizontal="center" vertical="center" wrapText="1"/>
    </xf>
    <xf numFmtId="0" fontId="0" fillId="0" borderId="0" xfId="0" applyFont="1"/>
    <xf numFmtId="0" fontId="3" fillId="0" borderId="0" xfId="0" applyFont="1" applyAlignment="1">
      <alignment wrapText="1"/>
    </xf>
    <xf numFmtId="0" fontId="3" fillId="2" borderId="1" xfId="0" applyFont="1" applyFill="1" applyBorder="1" applyAlignment="1">
      <alignment wrapText="1"/>
    </xf>
    <xf numFmtId="0" fontId="0" fillId="0" borderId="7" xfId="0" applyBorder="1"/>
    <xf numFmtId="0" fontId="9" fillId="0" borderId="5" xfId="0" applyFont="1" applyBorder="1" applyAlignment="1">
      <alignment horizontal="center"/>
    </xf>
    <xf numFmtId="0" fontId="9" fillId="0" borderId="5" xfId="0" applyFont="1" applyBorder="1" applyAlignment="1"/>
    <xf numFmtId="0" fontId="10" fillId="0" borderId="5" xfId="0" applyFont="1" applyBorder="1" applyAlignment="1">
      <alignment horizontal="center"/>
    </xf>
    <xf numFmtId="0" fontId="0" fillId="0" borderId="4" xfId="0" applyBorder="1"/>
    <xf numFmtId="0" fontId="9" fillId="0" borderId="3" xfId="0" applyFont="1" applyBorder="1" applyAlignment="1">
      <alignment horizontal="center"/>
    </xf>
    <xf numFmtId="0" fontId="9" fillId="0" borderId="3" xfId="0" applyFont="1" applyBorder="1" applyAlignment="1"/>
    <xf numFmtId="0" fontId="10" fillId="0" borderId="3" xfId="0" applyFont="1" applyBorder="1" applyAlignment="1">
      <alignment horizontal="center"/>
    </xf>
    <xf numFmtId="0" fontId="9" fillId="0" borderId="5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3" fillId="2" borderId="5" xfId="0" applyFont="1" applyFill="1" applyBorder="1"/>
    <xf numFmtId="0" fontId="11" fillId="0" borderId="5" xfId="0" applyFont="1" applyFill="1" applyBorder="1" applyAlignment="1">
      <alignment horizontal="center"/>
    </xf>
    <xf numFmtId="0" fontId="3" fillId="2" borderId="4" xfId="0" applyFont="1" applyFill="1" applyBorder="1"/>
    <xf numFmtId="0" fontId="12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3" fillId="0" borderId="0" xfId="0" applyFont="1" applyFill="1" applyBorder="1"/>
    <xf numFmtId="0" fontId="0" fillId="0" borderId="0" xfId="0" applyFont="1" applyBorder="1"/>
    <xf numFmtId="0" fontId="0" fillId="0" borderId="0" xfId="0" applyFont="1" applyAlignment="1">
      <alignment wrapText="1"/>
    </xf>
    <xf numFmtId="2" fontId="13" fillId="0" borderId="0" xfId="0" applyNumberFormat="1" applyFont="1"/>
    <xf numFmtId="2" fontId="3" fillId="0" borderId="0" xfId="0" applyNumberFormat="1" applyFont="1"/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8" fillId="0" borderId="3" xfId="0" applyFont="1" applyBorder="1" applyAlignment="1">
      <alignment horizontal="center" vertical="center" wrapText="1"/>
    </xf>
    <xf numFmtId="0" fontId="0" fillId="2" borderId="3" xfId="0" applyFill="1" applyBorder="1"/>
    <xf numFmtId="0" fontId="0" fillId="0" borderId="10" xfId="0" applyBorder="1"/>
    <xf numFmtId="0" fontId="2" fillId="0" borderId="0" xfId="0" applyFont="1" applyBorder="1"/>
    <xf numFmtId="0" fontId="5" fillId="0" borderId="0" xfId="0" applyFont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2" borderId="3" xfId="0" applyFont="1" applyFill="1" applyBorder="1"/>
    <xf numFmtId="0" fontId="2" fillId="0" borderId="6" xfId="0" applyFont="1" applyFill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6" xfId="0" applyFont="1" applyBorder="1"/>
    <xf numFmtId="0" fontId="6" fillId="0" borderId="5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2" fillId="0" borderId="1" xfId="0" applyFont="1" applyBorder="1"/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6" fillId="0" borderId="3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4" xfId="0" applyFont="1" applyBorder="1"/>
    <xf numFmtId="0" fontId="3" fillId="0" borderId="3" xfId="0" applyFont="1" applyBorder="1" applyAlignment="1"/>
    <xf numFmtId="0" fontId="3" fillId="0" borderId="2" xfId="0" applyFont="1" applyBorder="1" applyAlignment="1"/>
    <xf numFmtId="0" fontId="3" fillId="0" borderId="6" xfId="0" applyFont="1" applyBorder="1"/>
    <xf numFmtId="0" fontId="3" fillId="2" borderId="13" xfId="0" applyFont="1" applyFill="1" applyBorder="1"/>
    <xf numFmtId="0" fontId="3" fillId="0" borderId="1" xfId="0" applyFont="1" applyBorder="1"/>
    <xf numFmtId="0" fontId="3" fillId="0" borderId="1" xfId="0" applyFont="1" applyBorder="1" applyAlignment="1"/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14" fillId="0" borderId="1" xfId="0" applyFont="1" applyBorder="1"/>
    <xf numFmtId="0" fontId="6" fillId="0" borderId="1" xfId="0" applyFont="1" applyBorder="1" applyAlignment="1"/>
    <xf numFmtId="0" fontId="3" fillId="0" borderId="0" xfId="0" applyFont="1" applyBorder="1"/>
    <xf numFmtId="0" fontId="6" fillId="0" borderId="0" xfId="0" applyFont="1" applyBorder="1" applyAlignment="1">
      <alignment horizontal="center"/>
    </xf>
    <xf numFmtId="0" fontId="3" fillId="0" borderId="0" xfId="0" applyFont="1" applyBorder="1" applyAlignment="1">
      <alignment wrapText="1"/>
    </xf>
    <xf numFmtId="14" fontId="3" fillId="0" borderId="0" xfId="0" applyNumberFormat="1" applyFont="1" applyAlignment="1">
      <alignment wrapText="1"/>
    </xf>
    <xf numFmtId="0" fontId="3" fillId="0" borderId="0" xfId="0" applyFont="1" applyFill="1" applyBorder="1" applyAlignment="1">
      <alignment vertical="center" wrapText="1"/>
    </xf>
    <xf numFmtId="0" fontId="2" fillId="0" borderId="3" xfId="0" applyFont="1" applyBorder="1" applyAlignment="1">
      <alignment horizontal="right"/>
    </xf>
    <xf numFmtId="0" fontId="15" fillId="0" borderId="5" xfId="0" applyFont="1" applyBorder="1"/>
    <xf numFmtId="0" fontId="2" fillId="0" borderId="5" xfId="0" applyFont="1" applyBorder="1" applyAlignment="1">
      <alignment horizontal="right"/>
    </xf>
    <xf numFmtId="0" fontId="15" fillId="0" borderId="2" xfId="0" applyFont="1" applyBorder="1"/>
    <xf numFmtId="0" fontId="15" fillId="0" borderId="3" xfId="0" applyFont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8" xfId="0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6" fillId="0" borderId="5" xfId="0" applyFont="1" applyBorder="1"/>
    <xf numFmtId="0" fontId="3" fillId="0" borderId="0" xfId="0" applyFont="1" applyBorder="1" applyAlignment="1">
      <alignment horizontal="center" wrapText="1"/>
    </xf>
    <xf numFmtId="0" fontId="6" fillId="0" borderId="5" xfId="0" applyFont="1" applyBorder="1" applyAlignment="1">
      <alignment horizontal="center"/>
    </xf>
    <xf numFmtId="0" fontId="3" fillId="0" borderId="5" xfId="0" applyFont="1" applyBorder="1" applyAlignment="1">
      <alignment wrapText="1"/>
    </xf>
    <xf numFmtId="0" fontId="3" fillId="0" borderId="5" xfId="0" applyFont="1" applyBorder="1" applyAlignment="1"/>
    <xf numFmtId="0" fontId="6" fillId="0" borderId="3" xfId="0" applyFont="1" applyBorder="1"/>
    <xf numFmtId="0" fontId="3" fillId="0" borderId="7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/>
    <xf numFmtId="14" fontId="3" fillId="0" borderId="13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3" xfId="0" applyFont="1" applyBorder="1" applyAlignment="1">
      <alignment horizontal="right" wrapText="1"/>
    </xf>
    <xf numFmtId="0" fontId="3" fillId="0" borderId="13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14" fontId="3" fillId="3" borderId="13" xfId="0" applyNumberFormat="1" applyFont="1" applyFill="1" applyBorder="1" applyAlignment="1">
      <alignment horizontal="center"/>
    </xf>
    <xf numFmtId="0" fontId="3" fillId="3" borderId="16" xfId="0" applyFont="1" applyFill="1" applyBorder="1"/>
    <xf numFmtId="0" fontId="3" fillId="3" borderId="1" xfId="0" applyFont="1" applyFill="1" applyBorder="1" applyAlignment="1"/>
    <xf numFmtId="0" fontId="3" fillId="3" borderId="1" xfId="0" applyFont="1" applyFill="1" applyBorder="1"/>
    <xf numFmtId="0" fontId="3" fillId="3" borderId="1" xfId="0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14" fontId="3" fillId="0" borderId="0" xfId="0" applyNumberFormat="1" applyFont="1"/>
    <xf numFmtId="49" fontId="3" fillId="0" borderId="0" xfId="0" applyNumberFormat="1" applyFont="1"/>
    <xf numFmtId="0" fontId="16" fillId="0" borderId="0" xfId="0" applyFont="1"/>
    <xf numFmtId="0" fontId="3" fillId="3" borderId="15" xfId="0" applyFont="1" applyFill="1" applyBorder="1"/>
    <xf numFmtId="0" fontId="0" fillId="4" borderId="0" xfId="0" applyFill="1"/>
    <xf numFmtId="0" fontId="18" fillId="4" borderId="0" xfId="0" applyFont="1" applyFill="1"/>
    <xf numFmtId="14" fontId="3" fillId="0" borderId="13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right" wrapText="1"/>
    </xf>
    <xf numFmtId="0" fontId="0" fillId="0" borderId="0" xfId="0" applyFill="1"/>
    <xf numFmtId="14" fontId="17" fillId="0" borderId="13" xfId="0" applyNumberFormat="1" applyFont="1" applyFill="1" applyBorder="1" applyAlignment="1">
      <alignment horizontal="center" wrapText="1"/>
    </xf>
    <xf numFmtId="0" fontId="17" fillId="0" borderId="1" xfId="0" applyFont="1" applyFill="1" applyBorder="1" applyAlignment="1">
      <alignment horizontal="center" wrapText="1"/>
    </xf>
    <xf numFmtId="0" fontId="17" fillId="0" borderId="1" xfId="0" applyFont="1" applyFill="1" applyBorder="1" applyAlignment="1">
      <alignment horizontal="right" wrapText="1"/>
    </xf>
    <xf numFmtId="0" fontId="18" fillId="0" borderId="0" xfId="0" applyFont="1" applyFill="1"/>
    <xf numFmtId="0" fontId="19" fillId="0" borderId="0" xfId="0" applyFont="1"/>
    <xf numFmtId="0" fontId="20" fillId="0" borderId="0" xfId="0" applyFont="1" applyBorder="1" applyAlignment="1">
      <alignment horizontal="center"/>
    </xf>
    <xf numFmtId="0" fontId="20" fillId="0" borderId="0" xfId="0" applyFont="1"/>
    <xf numFmtId="0" fontId="20" fillId="2" borderId="14" xfId="0" applyFont="1" applyFill="1" applyBorder="1" applyAlignment="1">
      <alignment horizontal="center"/>
    </xf>
    <xf numFmtId="0" fontId="20" fillId="2" borderId="15" xfId="0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wrapText="1"/>
    </xf>
    <xf numFmtId="14" fontId="20" fillId="0" borderId="13" xfId="0" applyNumberFormat="1" applyFont="1" applyFill="1" applyBorder="1" applyAlignment="1">
      <alignment horizontal="center" wrapText="1"/>
    </xf>
    <xf numFmtId="0" fontId="20" fillId="0" borderId="1" xfId="0" applyFont="1" applyBorder="1" applyAlignment="1">
      <alignment horizontal="center" wrapText="1"/>
    </xf>
    <xf numFmtId="0" fontId="20" fillId="0" borderId="1" xfId="0" applyFont="1" applyBorder="1" applyAlignment="1">
      <alignment horizontal="right" wrapText="1"/>
    </xf>
    <xf numFmtId="0" fontId="20" fillId="0" borderId="1" xfId="0" applyFont="1" applyFill="1" applyBorder="1" applyAlignment="1">
      <alignment horizontal="center" wrapText="1"/>
    </xf>
    <xf numFmtId="0" fontId="20" fillId="0" borderId="1" xfId="0" applyFont="1" applyFill="1" applyBorder="1" applyAlignment="1">
      <alignment horizontal="right" wrapText="1"/>
    </xf>
    <xf numFmtId="0" fontId="20" fillId="0" borderId="1" xfId="0" applyFont="1" applyFill="1" applyBorder="1" applyAlignment="1">
      <alignment wrapText="1"/>
    </xf>
    <xf numFmtId="0" fontId="21" fillId="0" borderId="1" xfId="0" applyFont="1" applyFill="1" applyBorder="1" applyAlignment="1">
      <alignment horizontal="center" wrapText="1"/>
    </xf>
    <xf numFmtId="0" fontId="21" fillId="0" borderId="1" xfId="0" applyFont="1" applyFill="1" applyBorder="1" applyAlignment="1">
      <alignment horizontal="right" wrapText="1"/>
    </xf>
    <xf numFmtId="0" fontId="20" fillId="0" borderId="1" xfId="0" applyFont="1" applyBorder="1" applyAlignment="1">
      <alignment wrapText="1"/>
    </xf>
    <xf numFmtId="0" fontId="20" fillId="0" borderId="15" xfId="0" applyFont="1" applyBorder="1" applyAlignment="1">
      <alignment horizontal="center" wrapText="1"/>
    </xf>
    <xf numFmtId="14" fontId="20" fillId="3" borderId="13" xfId="0" applyNumberFormat="1" applyFont="1" applyFill="1" applyBorder="1" applyAlignment="1">
      <alignment horizontal="center"/>
    </xf>
    <xf numFmtId="0" fontId="20" fillId="3" borderId="16" xfId="0" applyFont="1" applyFill="1" applyBorder="1"/>
    <xf numFmtId="0" fontId="20" fillId="3" borderId="1" xfId="0" applyFont="1" applyFill="1" applyBorder="1" applyAlignment="1"/>
    <xf numFmtId="0" fontId="20" fillId="3" borderId="15" xfId="0" applyFont="1" applyFill="1" applyBorder="1"/>
    <xf numFmtId="0" fontId="20" fillId="3" borderId="1" xfId="0" applyFont="1" applyFill="1" applyBorder="1"/>
    <xf numFmtId="0" fontId="20" fillId="3" borderId="1" xfId="0" applyFont="1" applyFill="1" applyBorder="1" applyAlignment="1">
      <alignment horizontal="right"/>
    </xf>
    <xf numFmtId="0" fontId="20" fillId="0" borderId="0" xfId="0" applyFont="1" applyAlignment="1">
      <alignment horizontal="center"/>
    </xf>
    <xf numFmtId="14" fontId="20" fillId="0" borderId="0" xfId="0" applyNumberFormat="1" applyFont="1"/>
    <xf numFmtId="49" fontId="20" fillId="0" borderId="0" xfId="0" applyNumberFormat="1" applyFont="1"/>
    <xf numFmtId="0" fontId="22" fillId="0" borderId="0" xfId="0" applyFont="1"/>
    <xf numFmtId="0" fontId="23" fillId="3" borderId="1" xfId="0" applyFont="1" applyFill="1" applyBorder="1" applyAlignment="1"/>
    <xf numFmtId="0" fontId="23" fillId="3" borderId="1" xfId="0" applyFont="1" applyFill="1" applyBorder="1" applyAlignment="1">
      <alignment horizontal="right"/>
    </xf>
    <xf numFmtId="0" fontId="3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/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right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7" fillId="0" borderId="5" xfId="0" applyFont="1" applyBorder="1" applyAlignment="1">
      <alignment horizontal="center"/>
    </xf>
    <xf numFmtId="0" fontId="24" fillId="0" borderId="8" xfId="0" applyFont="1" applyBorder="1" applyAlignment="1">
      <alignment horizontal="right" wrapText="1"/>
    </xf>
    <xf numFmtId="0" fontId="7" fillId="0" borderId="7" xfId="0" applyFont="1" applyBorder="1" applyAlignment="1">
      <alignment horizontal="center"/>
    </xf>
    <xf numFmtId="0" fontId="7" fillId="0" borderId="5" xfId="0" applyFont="1" applyBorder="1" applyAlignment="1">
      <alignment horizontal="right"/>
    </xf>
    <xf numFmtId="0" fontId="7" fillId="0" borderId="3" xfId="0" applyFont="1" applyBorder="1" applyAlignment="1">
      <alignment horizontal="center"/>
    </xf>
    <xf numFmtId="0" fontId="24" fillId="0" borderId="10" xfId="0" applyFont="1" applyBorder="1" applyAlignment="1">
      <alignment horizontal="right" wrapText="1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right"/>
    </xf>
    <xf numFmtId="0" fontId="24" fillId="0" borderId="8" xfId="0" applyFont="1" applyBorder="1" applyAlignment="1">
      <alignment horizontal="center" wrapText="1"/>
    </xf>
    <xf numFmtId="0" fontId="24" fillId="0" borderId="10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24" fillId="0" borderId="5" xfId="0" applyFont="1" applyBorder="1" applyAlignment="1">
      <alignment horizontal="center" wrapText="1"/>
    </xf>
    <xf numFmtId="0" fontId="24" fillId="0" borderId="3" xfId="0" applyFont="1" applyBorder="1" applyAlignment="1">
      <alignment horizontal="center" wrapText="1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3" xfId="0" applyBorder="1" applyAlignment="1">
      <alignment horizontal="right"/>
    </xf>
    <xf numFmtId="0" fontId="6" fillId="0" borderId="5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3" fillId="2" borderId="13" xfId="0" applyFont="1" applyFill="1" applyBorder="1" applyAlignment="1">
      <alignment horizontal="right"/>
    </xf>
    <xf numFmtId="0" fontId="3" fillId="0" borderId="5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24" fillId="0" borderId="8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3" fillId="0" borderId="5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7" fillId="0" borderId="5" xfId="0" applyFont="1" applyBorder="1" applyAlignment="1"/>
    <xf numFmtId="0" fontId="7" fillId="0" borderId="3" xfId="0" applyFont="1" applyBorder="1" applyAlignment="1"/>
    <xf numFmtId="0" fontId="24" fillId="0" borderId="8" xfId="0" applyFont="1" applyBorder="1" applyAlignment="1">
      <alignment horizontal="right" vertical="center" wrapText="1"/>
    </xf>
    <xf numFmtId="0" fontId="7" fillId="0" borderId="10" xfId="0" applyFont="1" applyBorder="1" applyAlignment="1">
      <alignment horizontal="right" vertical="center" wrapText="1"/>
    </xf>
    <xf numFmtId="0" fontId="7" fillId="0" borderId="8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/>
    </xf>
    <xf numFmtId="14" fontId="3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0</xdr:rowOff>
    </xdr:from>
    <xdr:to>
      <xdr:col>3</xdr:col>
      <xdr:colOff>73533</xdr:colOff>
      <xdr:row>0</xdr:row>
      <xdr:rowOff>1524</xdr:rowOff>
    </xdr:to>
    <xdr:pic>
      <xdr:nvPicPr>
        <xdr:cNvPr id="2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0"/>
          <a:ext cx="125463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3" name="431 Imagen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28575</xdr:colOff>
      <xdr:row>23</xdr:row>
      <xdr:rowOff>0</xdr:rowOff>
    </xdr:from>
    <xdr:to>
      <xdr:col>0</xdr:col>
      <xdr:colOff>407670</xdr:colOff>
      <xdr:row>25</xdr:row>
      <xdr:rowOff>30480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28575" y="4846320"/>
          <a:ext cx="379095" cy="396240"/>
          <a:chOff x="683" y="470"/>
          <a:chExt cx="771" cy="68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485775</xdr:colOff>
      <xdr:row>23</xdr:row>
      <xdr:rowOff>7619</xdr:rowOff>
    </xdr:from>
    <xdr:ext cx="952500" cy="356235"/>
    <xdr:pic>
      <xdr:nvPicPr>
        <xdr:cNvPr id="10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5760719"/>
          <a:ext cx="952500" cy="35623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514350</xdr:colOff>
      <xdr:row>24</xdr:row>
      <xdr:rowOff>0</xdr:rowOff>
    </xdr:from>
    <xdr:ext cx="1325118" cy="1524"/>
    <xdr:pic>
      <xdr:nvPicPr>
        <xdr:cNvPr id="11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5943600"/>
          <a:ext cx="132511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514350</xdr:colOff>
      <xdr:row>24</xdr:row>
      <xdr:rowOff>0</xdr:rowOff>
    </xdr:from>
    <xdr:ext cx="1300353" cy="1524"/>
    <xdr:pic>
      <xdr:nvPicPr>
        <xdr:cNvPr id="12" name="431 Imagen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59436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70</xdr:row>
      <xdr:rowOff>15240</xdr:rowOff>
    </xdr:from>
    <xdr:to>
      <xdr:col>0</xdr:col>
      <xdr:colOff>356235</xdr:colOff>
      <xdr:row>72</xdr:row>
      <xdr:rowOff>45720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0" y="13136880"/>
          <a:ext cx="356235" cy="411480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264795</xdr:colOff>
      <xdr:row>71</xdr:row>
      <xdr:rowOff>15239</xdr:rowOff>
    </xdr:from>
    <xdr:ext cx="952500" cy="356235"/>
    <xdr:pic>
      <xdr:nvPicPr>
        <xdr:cNvPr id="8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" y="7178039"/>
          <a:ext cx="95250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15240</xdr:rowOff>
    </xdr:from>
    <xdr:to>
      <xdr:col>0</xdr:col>
      <xdr:colOff>356235</xdr:colOff>
      <xdr:row>31</xdr:row>
      <xdr:rowOff>45720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0" y="6995160"/>
          <a:ext cx="356235" cy="396240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264795</xdr:colOff>
      <xdr:row>30</xdr:row>
      <xdr:rowOff>15239</xdr:rowOff>
    </xdr:from>
    <xdr:ext cx="952500" cy="356235"/>
    <xdr:pic>
      <xdr:nvPicPr>
        <xdr:cNvPr id="8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" y="8458199"/>
          <a:ext cx="95250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17</xdr:row>
      <xdr:rowOff>152400</xdr:rowOff>
    </xdr:from>
    <xdr:to>
      <xdr:col>0</xdr:col>
      <xdr:colOff>552450</xdr:colOff>
      <xdr:row>20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104775" y="4876800"/>
          <a:ext cx="447675" cy="396240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485775</xdr:colOff>
      <xdr:row>18</xdr:row>
      <xdr:rowOff>121919</xdr:rowOff>
    </xdr:from>
    <xdr:ext cx="952500" cy="356235"/>
    <xdr:pic>
      <xdr:nvPicPr>
        <xdr:cNvPr id="8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026919"/>
          <a:ext cx="95250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6</xdr:row>
      <xdr:rowOff>53340</xdr:rowOff>
    </xdr:from>
    <xdr:to>
      <xdr:col>0</xdr:col>
      <xdr:colOff>514350</xdr:colOff>
      <xdr:row>8</xdr:row>
      <xdr:rowOff>83820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66675" y="1699260"/>
          <a:ext cx="447675" cy="396240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485775</xdr:colOff>
      <xdr:row>6</xdr:row>
      <xdr:rowOff>121919</xdr:rowOff>
    </xdr:from>
    <xdr:ext cx="952500" cy="356235"/>
    <xdr:pic>
      <xdr:nvPicPr>
        <xdr:cNvPr id="8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994659"/>
          <a:ext cx="95250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23</xdr:row>
      <xdr:rowOff>38100</xdr:rowOff>
    </xdr:from>
    <xdr:ext cx="1300353" cy="1524"/>
    <xdr:pic>
      <xdr:nvPicPr>
        <xdr:cNvPr id="2" name="242 Imagen">
          <a:extLst>
            <a:ext uri="{FF2B5EF4-FFF2-40B4-BE49-F238E27FC236}">
              <a16:creationId xmlns:a16="http://schemas.microsoft.com/office/drawing/2014/main" id="{00000000-0008-0000-0300-0000EE06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2291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104775</xdr:colOff>
      <xdr:row>23</xdr:row>
      <xdr:rowOff>9526</xdr:rowOff>
    </xdr:from>
    <xdr:to>
      <xdr:col>0</xdr:col>
      <xdr:colOff>314325</xdr:colOff>
      <xdr:row>24</xdr:row>
      <xdr:rowOff>161925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104775" y="4429126"/>
          <a:ext cx="209550" cy="335279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23</xdr:row>
      <xdr:rowOff>38100</xdr:rowOff>
    </xdr:from>
    <xdr:ext cx="923925" cy="219075"/>
    <xdr:pic>
      <xdr:nvPicPr>
        <xdr:cNvPr id="9" name="400 Imagen">
          <a:extLst>
            <a:ext uri="{FF2B5EF4-FFF2-40B4-BE49-F238E27FC236}">
              <a16:creationId xmlns:a16="http://schemas.microsoft.com/office/drawing/2014/main" id="{00000000-0008-0000-0300-000096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4229100"/>
          <a:ext cx="923925" cy="21907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514350</xdr:colOff>
      <xdr:row>0</xdr:row>
      <xdr:rowOff>0</xdr:rowOff>
    </xdr:from>
    <xdr:to>
      <xdr:col>2</xdr:col>
      <xdr:colOff>138303</xdr:colOff>
      <xdr:row>0</xdr:row>
      <xdr:rowOff>1524</xdr:rowOff>
    </xdr:to>
    <xdr:pic>
      <xdr:nvPicPr>
        <xdr:cNvPr id="10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11" name="431 Imagen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21</xdr:row>
      <xdr:rowOff>38100</xdr:rowOff>
    </xdr:from>
    <xdr:ext cx="1300353" cy="1524"/>
    <xdr:pic>
      <xdr:nvPicPr>
        <xdr:cNvPr id="2" name="242 Imagen">
          <a:extLst>
            <a:ext uri="{FF2B5EF4-FFF2-40B4-BE49-F238E27FC236}">
              <a16:creationId xmlns:a16="http://schemas.microsoft.com/office/drawing/2014/main" id="{00000000-0008-0000-0300-0000EE06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9052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104775</xdr:colOff>
      <xdr:row>21</xdr:row>
      <xdr:rowOff>9526</xdr:rowOff>
    </xdr:from>
    <xdr:to>
      <xdr:col>0</xdr:col>
      <xdr:colOff>314325</xdr:colOff>
      <xdr:row>22</xdr:row>
      <xdr:rowOff>161925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104775" y="4200526"/>
          <a:ext cx="209550" cy="342899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21</xdr:row>
      <xdr:rowOff>38100</xdr:rowOff>
    </xdr:from>
    <xdr:ext cx="923925" cy="219075"/>
    <xdr:pic>
      <xdr:nvPicPr>
        <xdr:cNvPr id="9" name="400 Imagen">
          <a:extLst>
            <a:ext uri="{FF2B5EF4-FFF2-40B4-BE49-F238E27FC236}">
              <a16:creationId xmlns:a16="http://schemas.microsoft.com/office/drawing/2014/main" id="{00000000-0008-0000-0300-000096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3905250"/>
          <a:ext cx="923925" cy="21907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514350</xdr:colOff>
      <xdr:row>0</xdr:row>
      <xdr:rowOff>0</xdr:rowOff>
    </xdr:from>
    <xdr:to>
      <xdr:col>1</xdr:col>
      <xdr:colOff>1271778</xdr:colOff>
      <xdr:row>0</xdr:row>
      <xdr:rowOff>1524</xdr:rowOff>
    </xdr:to>
    <xdr:pic>
      <xdr:nvPicPr>
        <xdr:cNvPr id="10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11" name="431 Imagen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26</xdr:row>
      <xdr:rowOff>28575</xdr:rowOff>
    </xdr:from>
    <xdr:to>
      <xdr:col>0</xdr:col>
      <xdr:colOff>485775</xdr:colOff>
      <xdr:row>28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551497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26</xdr:row>
      <xdr:rowOff>38100</xdr:rowOff>
    </xdr:from>
    <xdr:to>
      <xdr:col>2</xdr:col>
      <xdr:colOff>119253</xdr:colOff>
      <xdr:row>26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58674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12</xdr:row>
      <xdr:rowOff>28575</xdr:rowOff>
    </xdr:from>
    <xdr:to>
      <xdr:col>0</xdr:col>
      <xdr:colOff>428625</xdr:colOff>
      <xdr:row>14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77040000}"/>
            </a:ext>
          </a:extLst>
        </xdr:cNvPr>
        <xdr:cNvGrpSpPr>
          <a:grpSpLocks/>
        </xdr:cNvGrpSpPr>
      </xdr:nvGrpSpPr>
      <xdr:grpSpPr bwMode="auto">
        <a:xfrm>
          <a:off x="38100" y="2686050"/>
          <a:ext cx="3905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7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7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7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7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7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12</xdr:row>
      <xdr:rowOff>38100</xdr:rowOff>
    </xdr:from>
    <xdr:ext cx="1300353" cy="1524"/>
    <xdr:pic>
      <xdr:nvPicPr>
        <xdr:cNvPr id="8" name="151 Imagen">
          <a:extLst>
            <a:ext uri="{FF2B5EF4-FFF2-40B4-BE49-F238E27FC236}">
              <a16:creationId xmlns:a16="http://schemas.microsoft.com/office/drawing/2014/main" id="{00000000-0008-0000-0300-00007D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3434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4082</xdr:colOff>
      <xdr:row>12</xdr:row>
      <xdr:rowOff>56696</xdr:rowOff>
    </xdr:from>
    <xdr:ext cx="1009650" cy="315685"/>
    <xdr:pic>
      <xdr:nvPicPr>
        <xdr:cNvPr id="9" name="251 Imagen">
          <a:extLst>
            <a:ext uri="{FF2B5EF4-FFF2-40B4-BE49-F238E27FC236}">
              <a16:creationId xmlns:a16="http://schemas.microsoft.com/office/drawing/2014/main" id="{00000000-0008-0000-0300-00007E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207" y="4361996"/>
          <a:ext cx="1009650" cy="31568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514350</xdr:colOff>
      <xdr:row>0</xdr:row>
      <xdr:rowOff>0</xdr:rowOff>
    </xdr:from>
    <xdr:to>
      <xdr:col>2</xdr:col>
      <xdr:colOff>481203</xdr:colOff>
      <xdr:row>0</xdr:row>
      <xdr:rowOff>1524</xdr:rowOff>
    </xdr:to>
    <xdr:pic>
      <xdr:nvPicPr>
        <xdr:cNvPr id="10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11" name="431 Imagen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0</xdr:rowOff>
    </xdr:from>
    <xdr:to>
      <xdr:col>2</xdr:col>
      <xdr:colOff>300228</xdr:colOff>
      <xdr:row>0</xdr:row>
      <xdr:rowOff>1524</xdr:rowOff>
    </xdr:to>
    <xdr:pic>
      <xdr:nvPicPr>
        <xdr:cNvPr id="2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3" name="431 Imagen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38100</xdr:colOff>
      <xdr:row>5</xdr:row>
      <xdr:rowOff>28575</xdr:rowOff>
    </xdr:from>
    <xdr:to>
      <xdr:col>1</xdr:col>
      <xdr:colOff>0</xdr:colOff>
      <xdr:row>7</xdr:row>
      <xdr:rowOff>76200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1533525"/>
          <a:ext cx="504825" cy="428625"/>
          <a:chOff x="683" y="470"/>
          <a:chExt cx="771" cy="68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5</xdr:row>
      <xdr:rowOff>38100</xdr:rowOff>
    </xdr:from>
    <xdr:to>
      <xdr:col>2</xdr:col>
      <xdr:colOff>300228</xdr:colOff>
      <xdr:row>5</xdr:row>
      <xdr:rowOff>39624</xdr:rowOff>
    </xdr:to>
    <xdr:pic>
      <xdr:nvPicPr>
        <xdr:cNvPr id="10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56388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10</xdr:row>
      <xdr:rowOff>28575</xdr:rowOff>
    </xdr:from>
    <xdr:to>
      <xdr:col>0</xdr:col>
      <xdr:colOff>457201</xdr:colOff>
      <xdr:row>12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GrpSpPr>
          <a:grpSpLocks/>
        </xdr:cNvGrpSpPr>
      </xdr:nvGrpSpPr>
      <xdr:grpSpPr bwMode="auto">
        <a:xfrm>
          <a:off x="38101" y="2457450"/>
          <a:ext cx="4191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BD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BE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BF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0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1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10</xdr:row>
      <xdr:rowOff>38100</xdr:rowOff>
    </xdr:from>
    <xdr:ext cx="1302507" cy="1524"/>
    <xdr:pic>
      <xdr:nvPicPr>
        <xdr:cNvPr id="8" name="193 Imagen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423862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10</xdr:row>
      <xdr:rowOff>76199</xdr:rowOff>
    </xdr:from>
    <xdr:ext cx="704850" cy="337910"/>
    <xdr:pic>
      <xdr:nvPicPr>
        <xdr:cNvPr id="9" name="257 Imagen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4276724"/>
          <a:ext cx="704850" cy="3379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0</xdr:rowOff>
    </xdr:from>
    <xdr:to>
      <xdr:col>2</xdr:col>
      <xdr:colOff>406908</xdr:colOff>
      <xdr:row>0</xdr:row>
      <xdr:rowOff>1524</xdr:rowOff>
    </xdr:to>
    <xdr:pic>
      <xdr:nvPicPr>
        <xdr:cNvPr id="2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0"/>
          <a:ext cx="125463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3" name="431 Imagen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28575</xdr:colOff>
      <xdr:row>27</xdr:row>
      <xdr:rowOff>0</xdr:rowOff>
    </xdr:from>
    <xdr:to>
      <xdr:col>0</xdr:col>
      <xdr:colOff>407670</xdr:colOff>
      <xdr:row>29</xdr:row>
      <xdr:rowOff>30480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28575" y="5753100"/>
          <a:ext cx="379095" cy="411480"/>
          <a:chOff x="683" y="470"/>
          <a:chExt cx="771" cy="68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485775</xdr:colOff>
      <xdr:row>27</xdr:row>
      <xdr:rowOff>7619</xdr:rowOff>
    </xdr:from>
    <xdr:ext cx="952500" cy="356235"/>
    <xdr:pic>
      <xdr:nvPicPr>
        <xdr:cNvPr id="10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5417819"/>
          <a:ext cx="952500" cy="35623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514350</xdr:colOff>
      <xdr:row>28</xdr:row>
      <xdr:rowOff>0</xdr:rowOff>
    </xdr:from>
    <xdr:ext cx="1325118" cy="1524"/>
    <xdr:pic>
      <xdr:nvPicPr>
        <xdr:cNvPr id="11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3650" y="5600700"/>
          <a:ext cx="132511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514350</xdr:colOff>
      <xdr:row>28</xdr:row>
      <xdr:rowOff>0</xdr:rowOff>
    </xdr:from>
    <xdr:ext cx="1300353" cy="1524"/>
    <xdr:pic>
      <xdr:nvPicPr>
        <xdr:cNvPr id="12" name="431 Imagen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3650" y="56007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0</xdr:rowOff>
    </xdr:from>
    <xdr:to>
      <xdr:col>3</xdr:col>
      <xdr:colOff>14478</xdr:colOff>
      <xdr:row>0</xdr:row>
      <xdr:rowOff>1524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58674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9" name="431 Imagen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8674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38100</xdr:colOff>
      <xdr:row>23</xdr:row>
      <xdr:rowOff>28575</xdr:rowOff>
    </xdr:from>
    <xdr:to>
      <xdr:col>1</xdr:col>
      <xdr:colOff>0</xdr:colOff>
      <xdr:row>25</xdr:row>
      <xdr:rowOff>76200</xdr:rowOff>
    </xdr:to>
    <xdr:grpSp>
      <xdr:nvGrpSpPr>
        <xdr:cNvPr id="11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5629275"/>
          <a:ext cx="352425" cy="428625"/>
          <a:chOff x="683" y="470"/>
          <a:chExt cx="771" cy="680"/>
        </a:xfrm>
      </xdr:grpSpPr>
      <xdr:sp macro="" textlink="">
        <xdr:nvSpPr>
          <xdr:cNvPr id="12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6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23</xdr:row>
      <xdr:rowOff>38100</xdr:rowOff>
    </xdr:from>
    <xdr:to>
      <xdr:col>3</xdr:col>
      <xdr:colOff>14478</xdr:colOff>
      <xdr:row>23</xdr:row>
      <xdr:rowOff>39624</xdr:rowOff>
    </xdr:to>
    <xdr:pic>
      <xdr:nvPicPr>
        <xdr:cNvPr id="17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58674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26</xdr:row>
      <xdr:rowOff>28575</xdr:rowOff>
    </xdr:from>
    <xdr:to>
      <xdr:col>1</xdr:col>
      <xdr:colOff>0</xdr:colOff>
      <xdr:row>28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50020000}"/>
            </a:ext>
          </a:extLst>
        </xdr:cNvPr>
        <xdr:cNvGrpSpPr>
          <a:grpSpLocks/>
        </xdr:cNvGrpSpPr>
      </xdr:nvGrpSpPr>
      <xdr:grpSpPr bwMode="auto">
        <a:xfrm>
          <a:off x="38100" y="5857875"/>
          <a:ext cx="485775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51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52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53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54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55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26</xdr:row>
      <xdr:rowOff>38100</xdr:rowOff>
    </xdr:from>
    <xdr:ext cx="1300353" cy="1524"/>
    <xdr:pic>
      <xdr:nvPicPr>
        <xdr:cNvPr id="8" name="431 Imagen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7435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152399</xdr:colOff>
      <xdr:row>26</xdr:row>
      <xdr:rowOff>76200</xdr:rowOff>
    </xdr:from>
    <xdr:ext cx="1362075" cy="304800"/>
    <xdr:pic>
      <xdr:nvPicPr>
        <xdr:cNvPr id="9" name="432 Imagen">
          <a:extLst>
            <a:ext uri="{FF2B5EF4-FFF2-40B4-BE49-F238E27FC236}">
              <a16:creationId xmlns:a16="http://schemas.microsoft.com/office/drawing/2014/main" id="{00000000-0008-0000-0500-000057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49" y="5781675"/>
          <a:ext cx="1362075" cy="3048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24</xdr:row>
      <xdr:rowOff>28575</xdr:rowOff>
    </xdr:from>
    <xdr:to>
      <xdr:col>1</xdr:col>
      <xdr:colOff>0</xdr:colOff>
      <xdr:row>26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50020000}"/>
            </a:ext>
          </a:extLst>
        </xdr:cNvPr>
        <xdr:cNvGrpSpPr>
          <a:grpSpLocks/>
        </xdr:cNvGrpSpPr>
      </xdr:nvGrpSpPr>
      <xdr:grpSpPr bwMode="auto">
        <a:xfrm>
          <a:off x="38100" y="5734050"/>
          <a:ext cx="514350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51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52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53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54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55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24</xdr:row>
      <xdr:rowOff>38100</xdr:rowOff>
    </xdr:from>
    <xdr:ext cx="1300353" cy="1524"/>
    <xdr:pic>
      <xdr:nvPicPr>
        <xdr:cNvPr id="8" name="431 Imagen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8958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152399</xdr:colOff>
      <xdr:row>24</xdr:row>
      <xdr:rowOff>76200</xdr:rowOff>
    </xdr:from>
    <xdr:ext cx="1362075" cy="304800"/>
    <xdr:pic>
      <xdr:nvPicPr>
        <xdr:cNvPr id="9" name="432 Imagen">
          <a:extLst>
            <a:ext uri="{FF2B5EF4-FFF2-40B4-BE49-F238E27FC236}">
              <a16:creationId xmlns:a16="http://schemas.microsoft.com/office/drawing/2014/main" id="{00000000-0008-0000-0500-000057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49" y="4933950"/>
          <a:ext cx="1362075" cy="3048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28575</xdr:rowOff>
    </xdr:from>
    <xdr:to>
      <xdr:col>1</xdr:col>
      <xdr:colOff>0</xdr:colOff>
      <xdr:row>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CD030000}"/>
            </a:ext>
          </a:extLst>
        </xdr:cNvPr>
        <xdr:cNvGrpSpPr>
          <a:grpSpLocks/>
        </xdr:cNvGrpSpPr>
      </xdr:nvGrpSpPr>
      <xdr:grpSpPr bwMode="auto">
        <a:xfrm>
          <a:off x="38100" y="1362075"/>
          <a:ext cx="7239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C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C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D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D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D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7</xdr:row>
      <xdr:rowOff>38100</xdr:rowOff>
    </xdr:from>
    <xdr:ext cx="1386078" cy="1524"/>
    <xdr:pic>
      <xdr:nvPicPr>
        <xdr:cNvPr id="8" name="399 Imagen">
          <a:extLst>
            <a:ext uri="{FF2B5EF4-FFF2-40B4-BE49-F238E27FC236}">
              <a16:creationId xmlns:a16="http://schemas.microsoft.com/office/drawing/2014/main" id="{00000000-0008-0000-0300-0000D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905125"/>
          <a:ext cx="138607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28574</xdr:colOff>
      <xdr:row>7</xdr:row>
      <xdr:rowOff>180975</xdr:rowOff>
    </xdr:from>
    <xdr:ext cx="1266825" cy="342900"/>
    <xdr:pic>
      <xdr:nvPicPr>
        <xdr:cNvPr id="9" name="400 Imagen">
          <a:extLst>
            <a:ext uri="{FF2B5EF4-FFF2-40B4-BE49-F238E27FC236}">
              <a16:creationId xmlns:a16="http://schemas.microsoft.com/office/drawing/2014/main" id="{00000000-0008-0000-0300-0000D4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3048000"/>
          <a:ext cx="1266825" cy="3429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9</xdr:row>
      <xdr:rowOff>28575</xdr:rowOff>
    </xdr:from>
    <xdr:to>
      <xdr:col>0</xdr:col>
      <xdr:colOff>485775</xdr:colOff>
      <xdr:row>11</xdr:row>
      <xdr:rowOff>76200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1866900"/>
          <a:ext cx="447675" cy="428625"/>
          <a:chOff x="683" y="470"/>
          <a:chExt cx="771" cy="680"/>
        </a:xfrm>
      </xdr:grpSpPr>
      <xdr:sp macro="" textlink="">
        <xdr:nvSpPr>
          <xdr:cNvPr id="11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9</xdr:row>
      <xdr:rowOff>38100</xdr:rowOff>
    </xdr:from>
    <xdr:to>
      <xdr:col>3</xdr:col>
      <xdr:colOff>52578</xdr:colOff>
      <xdr:row>9</xdr:row>
      <xdr:rowOff>39624</xdr:rowOff>
    </xdr:to>
    <xdr:pic>
      <xdr:nvPicPr>
        <xdr:cNvPr id="16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32447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428625</xdr:colOff>
      <xdr:row>10</xdr:row>
      <xdr:rowOff>0</xdr:rowOff>
    </xdr:from>
    <xdr:to>
      <xdr:col>2</xdr:col>
      <xdr:colOff>66675</xdr:colOff>
      <xdr:row>11</xdr:row>
      <xdr:rowOff>22860</xdr:rowOff>
    </xdr:to>
    <xdr:pic>
      <xdr:nvPicPr>
        <xdr:cNvPr id="17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5476875"/>
          <a:ext cx="1009650" cy="2133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22</xdr:row>
      <xdr:rowOff>28575</xdr:rowOff>
    </xdr:from>
    <xdr:to>
      <xdr:col>1</xdr:col>
      <xdr:colOff>0</xdr:colOff>
      <xdr:row>24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50020000}"/>
            </a:ext>
          </a:extLst>
        </xdr:cNvPr>
        <xdr:cNvGrpSpPr>
          <a:grpSpLocks/>
        </xdr:cNvGrpSpPr>
      </xdr:nvGrpSpPr>
      <xdr:grpSpPr bwMode="auto">
        <a:xfrm>
          <a:off x="38100" y="4886325"/>
          <a:ext cx="590550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51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52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53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54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55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22</xdr:row>
      <xdr:rowOff>38100</xdr:rowOff>
    </xdr:from>
    <xdr:ext cx="1300353" cy="1524"/>
    <xdr:pic>
      <xdr:nvPicPr>
        <xdr:cNvPr id="8" name="431 Imagen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4197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152399</xdr:colOff>
      <xdr:row>22</xdr:row>
      <xdr:rowOff>76200</xdr:rowOff>
    </xdr:from>
    <xdr:ext cx="1362075" cy="304800"/>
    <xdr:pic>
      <xdr:nvPicPr>
        <xdr:cNvPr id="9" name="432 Imagen">
          <a:extLst>
            <a:ext uri="{FF2B5EF4-FFF2-40B4-BE49-F238E27FC236}">
              <a16:creationId xmlns:a16="http://schemas.microsoft.com/office/drawing/2014/main" id="{00000000-0008-0000-0500-000057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399" y="5457825"/>
          <a:ext cx="1362075" cy="3048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24</xdr:row>
      <xdr:rowOff>28575</xdr:rowOff>
    </xdr:from>
    <xdr:to>
      <xdr:col>1</xdr:col>
      <xdr:colOff>0</xdr:colOff>
      <xdr:row>26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50020000}"/>
            </a:ext>
          </a:extLst>
        </xdr:cNvPr>
        <xdr:cNvGrpSpPr>
          <a:grpSpLocks/>
        </xdr:cNvGrpSpPr>
      </xdr:nvGrpSpPr>
      <xdr:grpSpPr bwMode="auto">
        <a:xfrm>
          <a:off x="38100" y="5410200"/>
          <a:ext cx="723900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51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52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53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54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55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24</xdr:row>
      <xdr:rowOff>38100</xdr:rowOff>
    </xdr:from>
    <xdr:ext cx="1300353" cy="1524"/>
    <xdr:pic>
      <xdr:nvPicPr>
        <xdr:cNvPr id="8" name="431 Imagen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1149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152399</xdr:colOff>
      <xdr:row>24</xdr:row>
      <xdr:rowOff>76200</xdr:rowOff>
    </xdr:from>
    <xdr:ext cx="1362075" cy="304800"/>
    <xdr:pic>
      <xdr:nvPicPr>
        <xdr:cNvPr id="9" name="432 Imagen">
          <a:extLst>
            <a:ext uri="{FF2B5EF4-FFF2-40B4-BE49-F238E27FC236}">
              <a16:creationId xmlns:a16="http://schemas.microsoft.com/office/drawing/2014/main" id="{00000000-0008-0000-0500-000057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899" y="5153025"/>
          <a:ext cx="1362075" cy="3048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24</xdr:row>
      <xdr:rowOff>28575</xdr:rowOff>
    </xdr:from>
    <xdr:to>
      <xdr:col>1</xdr:col>
      <xdr:colOff>0</xdr:colOff>
      <xdr:row>26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50020000}"/>
            </a:ext>
          </a:extLst>
        </xdr:cNvPr>
        <xdr:cNvGrpSpPr>
          <a:grpSpLocks/>
        </xdr:cNvGrpSpPr>
      </xdr:nvGrpSpPr>
      <xdr:grpSpPr bwMode="auto">
        <a:xfrm>
          <a:off x="38100" y="5105400"/>
          <a:ext cx="533400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51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52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53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54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55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24</xdr:row>
      <xdr:rowOff>38100</xdr:rowOff>
    </xdr:from>
    <xdr:ext cx="1300353" cy="1524"/>
    <xdr:pic>
      <xdr:nvPicPr>
        <xdr:cNvPr id="8" name="431 Imagen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5053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152399</xdr:colOff>
      <xdr:row>24</xdr:row>
      <xdr:rowOff>76200</xdr:rowOff>
    </xdr:from>
    <xdr:ext cx="1362075" cy="304800"/>
    <xdr:pic>
      <xdr:nvPicPr>
        <xdr:cNvPr id="9" name="432 Imagen">
          <a:extLst>
            <a:ext uri="{FF2B5EF4-FFF2-40B4-BE49-F238E27FC236}">
              <a16:creationId xmlns:a16="http://schemas.microsoft.com/office/drawing/2014/main" id="{00000000-0008-0000-0500-000057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4543425"/>
          <a:ext cx="1362075" cy="3048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22</xdr:row>
      <xdr:rowOff>28575</xdr:rowOff>
    </xdr:from>
    <xdr:to>
      <xdr:col>1</xdr:col>
      <xdr:colOff>0</xdr:colOff>
      <xdr:row>24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50020000}"/>
            </a:ext>
          </a:extLst>
        </xdr:cNvPr>
        <xdr:cNvGrpSpPr>
          <a:grpSpLocks/>
        </xdr:cNvGrpSpPr>
      </xdr:nvGrpSpPr>
      <xdr:grpSpPr bwMode="auto">
        <a:xfrm>
          <a:off x="38100" y="4495800"/>
          <a:ext cx="571500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51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52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53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54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55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22</xdr:row>
      <xdr:rowOff>38100</xdr:rowOff>
    </xdr:from>
    <xdr:ext cx="1300353" cy="1524"/>
    <xdr:pic>
      <xdr:nvPicPr>
        <xdr:cNvPr id="8" name="431 Imagen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2481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152399</xdr:colOff>
      <xdr:row>22</xdr:row>
      <xdr:rowOff>76200</xdr:rowOff>
    </xdr:from>
    <xdr:ext cx="1362075" cy="304800"/>
    <xdr:pic>
      <xdr:nvPicPr>
        <xdr:cNvPr id="9" name="432 Imagen">
          <a:extLst>
            <a:ext uri="{FF2B5EF4-FFF2-40B4-BE49-F238E27FC236}">
              <a16:creationId xmlns:a16="http://schemas.microsoft.com/office/drawing/2014/main" id="{00000000-0008-0000-0500-000057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399" y="4286250"/>
          <a:ext cx="1362075" cy="3048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20</xdr:row>
      <xdr:rowOff>28575</xdr:rowOff>
    </xdr:from>
    <xdr:to>
      <xdr:col>1</xdr:col>
      <xdr:colOff>0</xdr:colOff>
      <xdr:row>22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50020000}"/>
            </a:ext>
          </a:extLst>
        </xdr:cNvPr>
        <xdr:cNvGrpSpPr>
          <a:grpSpLocks/>
        </xdr:cNvGrpSpPr>
      </xdr:nvGrpSpPr>
      <xdr:grpSpPr bwMode="auto">
        <a:xfrm>
          <a:off x="38100" y="4238625"/>
          <a:ext cx="723900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51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52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53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54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55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20</xdr:row>
      <xdr:rowOff>38100</xdr:rowOff>
    </xdr:from>
    <xdr:ext cx="1300353" cy="1524"/>
    <xdr:pic>
      <xdr:nvPicPr>
        <xdr:cNvPr id="8" name="431 Imagen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6673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152399</xdr:colOff>
      <xdr:row>20</xdr:row>
      <xdr:rowOff>76200</xdr:rowOff>
    </xdr:from>
    <xdr:ext cx="1362075" cy="304800"/>
    <xdr:pic>
      <xdr:nvPicPr>
        <xdr:cNvPr id="9" name="432 Imagen">
          <a:extLst>
            <a:ext uri="{FF2B5EF4-FFF2-40B4-BE49-F238E27FC236}">
              <a16:creationId xmlns:a16="http://schemas.microsoft.com/office/drawing/2014/main" id="{00000000-0008-0000-0500-000057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399" y="5705475"/>
          <a:ext cx="1362075" cy="3048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0</xdr:rowOff>
    </xdr:from>
    <xdr:to>
      <xdr:col>2</xdr:col>
      <xdr:colOff>73533</xdr:colOff>
      <xdr:row>0</xdr:row>
      <xdr:rowOff>1524</xdr:rowOff>
    </xdr:to>
    <xdr:pic>
      <xdr:nvPicPr>
        <xdr:cNvPr id="2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0"/>
          <a:ext cx="125463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3" name="431 Imagen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28575</xdr:colOff>
      <xdr:row>23</xdr:row>
      <xdr:rowOff>0</xdr:rowOff>
    </xdr:from>
    <xdr:to>
      <xdr:col>0</xdr:col>
      <xdr:colOff>407670</xdr:colOff>
      <xdr:row>25</xdr:row>
      <xdr:rowOff>30480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28575" y="4579620"/>
          <a:ext cx="379095" cy="396240"/>
          <a:chOff x="683" y="470"/>
          <a:chExt cx="771" cy="68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485775</xdr:colOff>
      <xdr:row>23</xdr:row>
      <xdr:rowOff>7619</xdr:rowOff>
    </xdr:from>
    <xdr:ext cx="952500" cy="356235"/>
    <xdr:pic>
      <xdr:nvPicPr>
        <xdr:cNvPr id="10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5417819"/>
          <a:ext cx="952500" cy="35623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514350</xdr:colOff>
      <xdr:row>24</xdr:row>
      <xdr:rowOff>0</xdr:rowOff>
    </xdr:from>
    <xdr:ext cx="1325118" cy="1524"/>
    <xdr:pic>
      <xdr:nvPicPr>
        <xdr:cNvPr id="11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3650" y="5600700"/>
          <a:ext cx="132511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514350</xdr:colOff>
      <xdr:row>24</xdr:row>
      <xdr:rowOff>0</xdr:rowOff>
    </xdr:from>
    <xdr:ext cx="1300353" cy="1524"/>
    <xdr:pic>
      <xdr:nvPicPr>
        <xdr:cNvPr id="12" name="431 Imagen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3650" y="56007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26</xdr:row>
      <xdr:rowOff>28575</xdr:rowOff>
    </xdr:from>
    <xdr:to>
      <xdr:col>1</xdr:col>
      <xdr:colOff>0</xdr:colOff>
      <xdr:row>28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50020000}"/>
            </a:ext>
          </a:extLst>
        </xdr:cNvPr>
        <xdr:cNvGrpSpPr>
          <a:grpSpLocks/>
        </xdr:cNvGrpSpPr>
      </xdr:nvGrpSpPr>
      <xdr:grpSpPr bwMode="auto">
        <a:xfrm>
          <a:off x="38100" y="5657850"/>
          <a:ext cx="609600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51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52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53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54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55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26</xdr:row>
      <xdr:rowOff>38100</xdr:rowOff>
    </xdr:from>
    <xdr:ext cx="1300353" cy="1524"/>
    <xdr:pic>
      <xdr:nvPicPr>
        <xdr:cNvPr id="8" name="431 Imagen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2863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152399</xdr:colOff>
      <xdr:row>26</xdr:row>
      <xdr:rowOff>76200</xdr:rowOff>
    </xdr:from>
    <xdr:ext cx="1362075" cy="304800"/>
    <xdr:pic>
      <xdr:nvPicPr>
        <xdr:cNvPr id="9" name="432 Imagen">
          <a:extLst>
            <a:ext uri="{FF2B5EF4-FFF2-40B4-BE49-F238E27FC236}">
              <a16:creationId xmlns:a16="http://schemas.microsoft.com/office/drawing/2014/main" id="{00000000-0008-0000-0500-000057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399" y="5324475"/>
          <a:ext cx="1362075" cy="3048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10</xdr:row>
      <xdr:rowOff>28575</xdr:rowOff>
    </xdr:from>
    <xdr:to>
      <xdr:col>1</xdr:col>
      <xdr:colOff>1361</xdr:colOff>
      <xdr:row>12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GrpSpPr>
          <a:grpSpLocks/>
        </xdr:cNvGrpSpPr>
      </xdr:nvGrpSpPr>
      <xdr:grpSpPr bwMode="auto">
        <a:xfrm>
          <a:off x="38100" y="3695700"/>
          <a:ext cx="525236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BD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BE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BF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0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1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10</xdr:row>
      <xdr:rowOff>38100</xdr:rowOff>
    </xdr:from>
    <xdr:ext cx="1302507" cy="1524"/>
    <xdr:pic>
      <xdr:nvPicPr>
        <xdr:cNvPr id="8" name="193 Imagen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680085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447675</xdr:colOff>
      <xdr:row>9</xdr:row>
      <xdr:rowOff>161924</xdr:rowOff>
    </xdr:from>
    <xdr:ext cx="1007722" cy="337910"/>
    <xdr:pic>
      <xdr:nvPicPr>
        <xdr:cNvPr id="9" name="257 Imagen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6734174"/>
          <a:ext cx="1007722" cy="3379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9</xdr:row>
      <xdr:rowOff>28575</xdr:rowOff>
    </xdr:from>
    <xdr:to>
      <xdr:col>0</xdr:col>
      <xdr:colOff>485775</xdr:colOff>
      <xdr:row>11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18669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9</xdr:row>
      <xdr:rowOff>38100</xdr:rowOff>
    </xdr:from>
    <xdr:to>
      <xdr:col>2</xdr:col>
      <xdr:colOff>290703</xdr:colOff>
      <xdr:row>9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5339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428625</xdr:colOff>
      <xdr:row>10</xdr:row>
      <xdr:rowOff>0</xdr:rowOff>
    </xdr:from>
    <xdr:to>
      <xdr:col>1</xdr:col>
      <xdr:colOff>676275</xdr:colOff>
      <xdr:row>11</xdr:row>
      <xdr:rowOff>22860</xdr:rowOff>
    </xdr:to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4686300"/>
          <a:ext cx="1009650" cy="2133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24</xdr:row>
      <xdr:rowOff>28575</xdr:rowOff>
    </xdr:from>
    <xdr:to>
      <xdr:col>1</xdr:col>
      <xdr:colOff>0</xdr:colOff>
      <xdr:row>26</xdr:row>
      <xdr:rowOff>0</xdr:rowOff>
    </xdr:to>
    <xdr:grpSp>
      <xdr:nvGrpSpPr>
        <xdr:cNvPr id="18" name="Group 1">
          <a:extLst>
            <a:ext uri="{FF2B5EF4-FFF2-40B4-BE49-F238E27FC236}">
              <a16:creationId xmlns:a16="http://schemas.microsoft.com/office/drawing/2014/main" id="{00000000-0008-0000-0500-000050020000}"/>
            </a:ext>
          </a:extLst>
        </xdr:cNvPr>
        <xdr:cNvGrpSpPr>
          <a:grpSpLocks/>
        </xdr:cNvGrpSpPr>
      </xdr:nvGrpSpPr>
      <xdr:grpSpPr bwMode="auto">
        <a:xfrm>
          <a:off x="38100" y="5276850"/>
          <a:ext cx="723900" cy="352425"/>
          <a:chOff x="683" y="470"/>
          <a:chExt cx="771" cy="680"/>
        </a:xfrm>
      </xdr:grpSpPr>
      <xdr:sp macro="" textlink="">
        <xdr:nvSpPr>
          <xdr:cNvPr id="19" name="Freeform 2">
            <a:extLst>
              <a:ext uri="{FF2B5EF4-FFF2-40B4-BE49-F238E27FC236}">
                <a16:creationId xmlns:a16="http://schemas.microsoft.com/office/drawing/2014/main" id="{00000000-0008-0000-0500-000051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20" name="Freeform 3">
            <a:extLst>
              <a:ext uri="{FF2B5EF4-FFF2-40B4-BE49-F238E27FC236}">
                <a16:creationId xmlns:a16="http://schemas.microsoft.com/office/drawing/2014/main" id="{00000000-0008-0000-0500-000052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21" name="Freeform 4">
            <a:extLst>
              <a:ext uri="{FF2B5EF4-FFF2-40B4-BE49-F238E27FC236}">
                <a16:creationId xmlns:a16="http://schemas.microsoft.com/office/drawing/2014/main" id="{00000000-0008-0000-0500-000053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22" name="Freeform 5">
            <a:extLst>
              <a:ext uri="{FF2B5EF4-FFF2-40B4-BE49-F238E27FC236}">
                <a16:creationId xmlns:a16="http://schemas.microsoft.com/office/drawing/2014/main" id="{00000000-0008-0000-0500-000054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23" name="Freeform 6">
            <a:extLst>
              <a:ext uri="{FF2B5EF4-FFF2-40B4-BE49-F238E27FC236}">
                <a16:creationId xmlns:a16="http://schemas.microsoft.com/office/drawing/2014/main" id="{00000000-0008-0000-0500-000055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24</xdr:row>
      <xdr:rowOff>38100</xdr:rowOff>
    </xdr:from>
    <xdr:ext cx="1300353" cy="1524"/>
    <xdr:pic>
      <xdr:nvPicPr>
        <xdr:cNvPr id="24" name="431 Imagen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2768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152399</xdr:colOff>
      <xdr:row>24</xdr:row>
      <xdr:rowOff>76200</xdr:rowOff>
    </xdr:from>
    <xdr:ext cx="1362075" cy="304800"/>
    <xdr:pic>
      <xdr:nvPicPr>
        <xdr:cNvPr id="25" name="432 Imagen">
          <a:extLst>
            <a:ext uri="{FF2B5EF4-FFF2-40B4-BE49-F238E27FC236}">
              <a16:creationId xmlns:a16="http://schemas.microsoft.com/office/drawing/2014/main" id="{00000000-0008-0000-0500-000057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399" y="5314950"/>
          <a:ext cx="1362075" cy="3048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22</xdr:row>
      <xdr:rowOff>28575</xdr:rowOff>
    </xdr:from>
    <xdr:to>
      <xdr:col>1</xdr:col>
      <xdr:colOff>0</xdr:colOff>
      <xdr:row>24</xdr:row>
      <xdr:rowOff>0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500-000050020000}"/>
            </a:ext>
          </a:extLst>
        </xdr:cNvPr>
        <xdr:cNvGrpSpPr>
          <a:grpSpLocks/>
        </xdr:cNvGrpSpPr>
      </xdr:nvGrpSpPr>
      <xdr:grpSpPr bwMode="auto">
        <a:xfrm>
          <a:off x="38100" y="5114925"/>
          <a:ext cx="723900" cy="352425"/>
          <a:chOff x="683" y="470"/>
          <a:chExt cx="771" cy="680"/>
        </a:xfrm>
      </xdr:grpSpPr>
      <xdr:sp macro="" textlink="">
        <xdr:nvSpPr>
          <xdr:cNvPr id="11" name="Freeform 2">
            <a:extLst>
              <a:ext uri="{FF2B5EF4-FFF2-40B4-BE49-F238E27FC236}">
                <a16:creationId xmlns:a16="http://schemas.microsoft.com/office/drawing/2014/main" id="{00000000-0008-0000-0500-000051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00000000-0008-0000-0500-000052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500-000053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00000000-0008-0000-0500-000054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00000000-0008-0000-0500-000055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22</xdr:row>
      <xdr:rowOff>38100</xdr:rowOff>
    </xdr:from>
    <xdr:ext cx="1300353" cy="1524"/>
    <xdr:pic>
      <xdr:nvPicPr>
        <xdr:cNvPr id="16" name="431 Imagen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6196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152399</xdr:colOff>
      <xdr:row>22</xdr:row>
      <xdr:rowOff>76200</xdr:rowOff>
    </xdr:from>
    <xdr:ext cx="1362075" cy="304800"/>
    <xdr:pic>
      <xdr:nvPicPr>
        <xdr:cNvPr id="17" name="432 Imagen">
          <a:extLst>
            <a:ext uri="{FF2B5EF4-FFF2-40B4-BE49-F238E27FC236}">
              <a16:creationId xmlns:a16="http://schemas.microsoft.com/office/drawing/2014/main" id="{00000000-0008-0000-0500-000057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399" y="4657725"/>
          <a:ext cx="1362075" cy="3048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20</xdr:row>
      <xdr:rowOff>28575</xdr:rowOff>
    </xdr:from>
    <xdr:to>
      <xdr:col>1</xdr:col>
      <xdr:colOff>0</xdr:colOff>
      <xdr:row>22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50020000}"/>
            </a:ext>
          </a:extLst>
        </xdr:cNvPr>
        <xdr:cNvGrpSpPr>
          <a:grpSpLocks/>
        </xdr:cNvGrpSpPr>
      </xdr:nvGrpSpPr>
      <xdr:grpSpPr bwMode="auto">
        <a:xfrm>
          <a:off x="38100" y="4610100"/>
          <a:ext cx="723900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51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52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53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54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55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20</xdr:row>
      <xdr:rowOff>38100</xdr:rowOff>
    </xdr:from>
    <xdr:ext cx="1300353" cy="1524"/>
    <xdr:pic>
      <xdr:nvPicPr>
        <xdr:cNvPr id="8" name="431 Imagen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6099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152399</xdr:colOff>
      <xdr:row>20</xdr:row>
      <xdr:rowOff>76200</xdr:rowOff>
    </xdr:from>
    <xdr:ext cx="1362075" cy="304800"/>
    <xdr:pic>
      <xdr:nvPicPr>
        <xdr:cNvPr id="9" name="432 Imagen">
          <a:extLst>
            <a:ext uri="{FF2B5EF4-FFF2-40B4-BE49-F238E27FC236}">
              <a16:creationId xmlns:a16="http://schemas.microsoft.com/office/drawing/2014/main" id="{00000000-0008-0000-0500-000057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399" y="3648075"/>
          <a:ext cx="1362075" cy="3048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16</xdr:row>
      <xdr:rowOff>28575</xdr:rowOff>
    </xdr:from>
    <xdr:to>
      <xdr:col>1</xdr:col>
      <xdr:colOff>0</xdr:colOff>
      <xdr:row>18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50020000}"/>
            </a:ext>
          </a:extLst>
        </xdr:cNvPr>
        <xdr:cNvGrpSpPr>
          <a:grpSpLocks/>
        </xdr:cNvGrpSpPr>
      </xdr:nvGrpSpPr>
      <xdr:grpSpPr bwMode="auto">
        <a:xfrm>
          <a:off x="38100" y="3600450"/>
          <a:ext cx="723900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51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52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53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54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55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16</xdr:row>
      <xdr:rowOff>38100</xdr:rowOff>
    </xdr:from>
    <xdr:ext cx="1300353" cy="1524"/>
    <xdr:pic>
      <xdr:nvPicPr>
        <xdr:cNvPr id="8" name="431 Imagen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5627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152399</xdr:colOff>
      <xdr:row>16</xdr:row>
      <xdr:rowOff>76200</xdr:rowOff>
    </xdr:from>
    <xdr:ext cx="1362075" cy="304800"/>
    <xdr:pic>
      <xdr:nvPicPr>
        <xdr:cNvPr id="9" name="432 Imagen">
          <a:extLst>
            <a:ext uri="{FF2B5EF4-FFF2-40B4-BE49-F238E27FC236}">
              <a16:creationId xmlns:a16="http://schemas.microsoft.com/office/drawing/2014/main" id="{00000000-0008-0000-0500-000057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4" y="6600825"/>
          <a:ext cx="1362075" cy="3048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24</xdr:row>
      <xdr:rowOff>28575</xdr:rowOff>
    </xdr:from>
    <xdr:to>
      <xdr:col>1</xdr:col>
      <xdr:colOff>0</xdr:colOff>
      <xdr:row>26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50020000}"/>
            </a:ext>
          </a:extLst>
        </xdr:cNvPr>
        <xdr:cNvGrpSpPr>
          <a:grpSpLocks/>
        </xdr:cNvGrpSpPr>
      </xdr:nvGrpSpPr>
      <xdr:grpSpPr bwMode="auto">
        <a:xfrm>
          <a:off x="38100" y="6553200"/>
          <a:ext cx="485775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51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52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53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54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55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24</xdr:row>
      <xdr:rowOff>38100</xdr:rowOff>
    </xdr:from>
    <xdr:ext cx="1300353" cy="1524"/>
    <xdr:pic>
      <xdr:nvPicPr>
        <xdr:cNvPr id="8" name="431 Imagen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49434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152399</xdr:colOff>
      <xdr:row>24</xdr:row>
      <xdr:rowOff>76200</xdr:rowOff>
    </xdr:from>
    <xdr:ext cx="1362075" cy="304800"/>
    <xdr:pic>
      <xdr:nvPicPr>
        <xdr:cNvPr id="9" name="432 Imagen">
          <a:extLst>
            <a:ext uri="{FF2B5EF4-FFF2-40B4-BE49-F238E27FC236}">
              <a16:creationId xmlns:a16="http://schemas.microsoft.com/office/drawing/2014/main" id="{00000000-0008-0000-0500-000057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4" y="4981575"/>
          <a:ext cx="1362075" cy="3048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20</xdr:row>
      <xdr:rowOff>28575</xdr:rowOff>
    </xdr:from>
    <xdr:to>
      <xdr:col>1</xdr:col>
      <xdr:colOff>0</xdr:colOff>
      <xdr:row>22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50020000}"/>
            </a:ext>
          </a:extLst>
        </xdr:cNvPr>
        <xdr:cNvGrpSpPr>
          <a:grpSpLocks/>
        </xdr:cNvGrpSpPr>
      </xdr:nvGrpSpPr>
      <xdr:grpSpPr bwMode="auto">
        <a:xfrm>
          <a:off x="38100" y="4810125"/>
          <a:ext cx="466725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51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52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53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54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55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20</xdr:row>
      <xdr:rowOff>38100</xdr:rowOff>
    </xdr:from>
    <xdr:ext cx="1300353" cy="1524"/>
    <xdr:pic>
      <xdr:nvPicPr>
        <xdr:cNvPr id="8" name="431 Imagen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50196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152399</xdr:colOff>
      <xdr:row>20</xdr:row>
      <xdr:rowOff>76200</xdr:rowOff>
    </xdr:from>
    <xdr:ext cx="1362075" cy="304800"/>
    <xdr:pic>
      <xdr:nvPicPr>
        <xdr:cNvPr id="9" name="432 Imagen">
          <a:extLst>
            <a:ext uri="{FF2B5EF4-FFF2-40B4-BE49-F238E27FC236}">
              <a16:creationId xmlns:a16="http://schemas.microsoft.com/office/drawing/2014/main" id="{00000000-0008-0000-0500-000057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699" y="5057775"/>
          <a:ext cx="1362075" cy="3048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28575</xdr:rowOff>
    </xdr:from>
    <xdr:to>
      <xdr:col>1</xdr:col>
      <xdr:colOff>0</xdr:colOff>
      <xdr:row>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1457325"/>
          <a:ext cx="5715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7</xdr:row>
      <xdr:rowOff>38100</xdr:rowOff>
    </xdr:from>
    <xdr:to>
      <xdr:col>2</xdr:col>
      <xdr:colOff>443103</xdr:colOff>
      <xdr:row>7</xdr:row>
      <xdr:rowOff>39624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65797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0</xdr:rowOff>
    </xdr:from>
    <xdr:to>
      <xdr:col>2</xdr:col>
      <xdr:colOff>83058</xdr:colOff>
      <xdr:row>0</xdr:row>
      <xdr:rowOff>1524</xdr:rowOff>
    </xdr:to>
    <xdr:pic>
      <xdr:nvPicPr>
        <xdr:cNvPr id="2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0"/>
          <a:ext cx="125463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3" name="431 Imagen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28575</xdr:colOff>
      <xdr:row>27</xdr:row>
      <xdr:rowOff>0</xdr:rowOff>
    </xdr:from>
    <xdr:to>
      <xdr:col>0</xdr:col>
      <xdr:colOff>407670</xdr:colOff>
      <xdr:row>29</xdr:row>
      <xdr:rowOff>30480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28575" y="5410200"/>
          <a:ext cx="379095" cy="411480"/>
          <a:chOff x="683" y="470"/>
          <a:chExt cx="771" cy="68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485775</xdr:colOff>
      <xdr:row>27</xdr:row>
      <xdr:rowOff>7619</xdr:rowOff>
    </xdr:from>
    <xdr:ext cx="952500" cy="356235"/>
    <xdr:pic>
      <xdr:nvPicPr>
        <xdr:cNvPr id="10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5303519"/>
          <a:ext cx="952500" cy="35623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514350</xdr:colOff>
      <xdr:row>28</xdr:row>
      <xdr:rowOff>0</xdr:rowOff>
    </xdr:from>
    <xdr:ext cx="1325118" cy="1524"/>
    <xdr:pic>
      <xdr:nvPicPr>
        <xdr:cNvPr id="11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5486400"/>
          <a:ext cx="132511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514350</xdr:colOff>
      <xdr:row>28</xdr:row>
      <xdr:rowOff>0</xdr:rowOff>
    </xdr:from>
    <xdr:ext cx="1300353" cy="1524"/>
    <xdr:pic>
      <xdr:nvPicPr>
        <xdr:cNvPr id="12" name="431 Imagen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54864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28575</xdr:rowOff>
    </xdr:from>
    <xdr:to>
      <xdr:col>1</xdr:col>
      <xdr:colOff>0</xdr:colOff>
      <xdr:row>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CD030000}"/>
            </a:ext>
          </a:extLst>
        </xdr:cNvPr>
        <xdr:cNvGrpSpPr>
          <a:grpSpLocks/>
        </xdr:cNvGrpSpPr>
      </xdr:nvGrpSpPr>
      <xdr:grpSpPr bwMode="auto">
        <a:xfrm>
          <a:off x="38100" y="1362075"/>
          <a:ext cx="7239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C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C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D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D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D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7</xdr:row>
      <xdr:rowOff>38100</xdr:rowOff>
    </xdr:from>
    <xdr:ext cx="1386078" cy="1524"/>
    <xdr:pic>
      <xdr:nvPicPr>
        <xdr:cNvPr id="8" name="399 Imagen">
          <a:extLst>
            <a:ext uri="{FF2B5EF4-FFF2-40B4-BE49-F238E27FC236}">
              <a16:creationId xmlns:a16="http://schemas.microsoft.com/office/drawing/2014/main" id="{00000000-0008-0000-0300-0000D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181475"/>
          <a:ext cx="138607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28574</xdr:colOff>
      <xdr:row>7</xdr:row>
      <xdr:rowOff>180975</xdr:rowOff>
    </xdr:from>
    <xdr:ext cx="1266825" cy="342900"/>
    <xdr:pic>
      <xdr:nvPicPr>
        <xdr:cNvPr id="9" name="400 Imagen">
          <a:extLst>
            <a:ext uri="{FF2B5EF4-FFF2-40B4-BE49-F238E27FC236}">
              <a16:creationId xmlns:a16="http://schemas.microsoft.com/office/drawing/2014/main" id="{00000000-0008-0000-0300-0000D4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4" y="4324350"/>
          <a:ext cx="1266825" cy="3429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22</xdr:row>
      <xdr:rowOff>28575</xdr:rowOff>
    </xdr:from>
    <xdr:to>
      <xdr:col>1</xdr:col>
      <xdr:colOff>0</xdr:colOff>
      <xdr:row>24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50020000}"/>
            </a:ext>
          </a:extLst>
        </xdr:cNvPr>
        <xdr:cNvGrpSpPr>
          <a:grpSpLocks/>
        </xdr:cNvGrpSpPr>
      </xdr:nvGrpSpPr>
      <xdr:grpSpPr bwMode="auto">
        <a:xfrm>
          <a:off x="38100" y="5010150"/>
          <a:ext cx="457200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51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52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53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54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55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22</xdr:row>
      <xdr:rowOff>38100</xdr:rowOff>
    </xdr:from>
    <xdr:ext cx="1300353" cy="1524"/>
    <xdr:pic>
      <xdr:nvPicPr>
        <xdr:cNvPr id="8" name="431 Imagen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3625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152399</xdr:colOff>
      <xdr:row>22</xdr:row>
      <xdr:rowOff>76200</xdr:rowOff>
    </xdr:from>
    <xdr:ext cx="1362075" cy="304800"/>
    <xdr:pic>
      <xdr:nvPicPr>
        <xdr:cNvPr id="9" name="432 Imagen">
          <a:extLst>
            <a:ext uri="{FF2B5EF4-FFF2-40B4-BE49-F238E27FC236}">
              <a16:creationId xmlns:a16="http://schemas.microsoft.com/office/drawing/2014/main" id="{00000000-0008-0000-0500-000057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099" y="5400675"/>
          <a:ext cx="1362075" cy="3048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18</xdr:row>
      <xdr:rowOff>28575</xdr:rowOff>
    </xdr:from>
    <xdr:to>
      <xdr:col>1</xdr:col>
      <xdr:colOff>0</xdr:colOff>
      <xdr:row>20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50020000}"/>
            </a:ext>
          </a:extLst>
        </xdr:cNvPr>
        <xdr:cNvGrpSpPr>
          <a:grpSpLocks/>
        </xdr:cNvGrpSpPr>
      </xdr:nvGrpSpPr>
      <xdr:grpSpPr bwMode="auto">
        <a:xfrm>
          <a:off x="38100" y="3981450"/>
          <a:ext cx="609600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51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52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53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54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55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18</xdr:row>
      <xdr:rowOff>38100</xdr:rowOff>
    </xdr:from>
    <xdr:ext cx="1300353" cy="1524"/>
    <xdr:pic>
      <xdr:nvPicPr>
        <xdr:cNvPr id="8" name="431 Imagen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9909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152399</xdr:colOff>
      <xdr:row>18</xdr:row>
      <xdr:rowOff>76200</xdr:rowOff>
    </xdr:from>
    <xdr:ext cx="1362075" cy="304800"/>
    <xdr:pic>
      <xdr:nvPicPr>
        <xdr:cNvPr id="9" name="432 Imagen">
          <a:extLst>
            <a:ext uri="{FF2B5EF4-FFF2-40B4-BE49-F238E27FC236}">
              <a16:creationId xmlns:a16="http://schemas.microsoft.com/office/drawing/2014/main" id="{00000000-0008-0000-0500-000057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4" y="4029075"/>
          <a:ext cx="1362075" cy="3048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16</xdr:row>
      <xdr:rowOff>28575</xdr:rowOff>
    </xdr:from>
    <xdr:to>
      <xdr:col>1</xdr:col>
      <xdr:colOff>0</xdr:colOff>
      <xdr:row>18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50020000}"/>
            </a:ext>
          </a:extLst>
        </xdr:cNvPr>
        <xdr:cNvGrpSpPr>
          <a:grpSpLocks/>
        </xdr:cNvGrpSpPr>
      </xdr:nvGrpSpPr>
      <xdr:grpSpPr bwMode="auto">
        <a:xfrm>
          <a:off x="38100" y="3600450"/>
          <a:ext cx="485775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51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52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53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54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55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16</xdr:row>
      <xdr:rowOff>38100</xdr:rowOff>
    </xdr:from>
    <xdr:ext cx="1300353" cy="1524"/>
    <xdr:pic>
      <xdr:nvPicPr>
        <xdr:cNvPr id="8" name="431 Imagen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2289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152399</xdr:colOff>
      <xdr:row>16</xdr:row>
      <xdr:rowOff>76200</xdr:rowOff>
    </xdr:from>
    <xdr:ext cx="1362075" cy="304800"/>
    <xdr:pic>
      <xdr:nvPicPr>
        <xdr:cNvPr id="9" name="432 Imagen">
          <a:extLst>
            <a:ext uri="{FF2B5EF4-FFF2-40B4-BE49-F238E27FC236}">
              <a16:creationId xmlns:a16="http://schemas.microsoft.com/office/drawing/2014/main" id="{00000000-0008-0000-0500-000057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399" y="3648075"/>
          <a:ext cx="1362075" cy="3048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14</xdr:row>
      <xdr:rowOff>28575</xdr:rowOff>
    </xdr:from>
    <xdr:to>
      <xdr:col>1</xdr:col>
      <xdr:colOff>0</xdr:colOff>
      <xdr:row>16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50020000}"/>
            </a:ext>
          </a:extLst>
        </xdr:cNvPr>
        <xdr:cNvGrpSpPr>
          <a:grpSpLocks/>
        </xdr:cNvGrpSpPr>
      </xdr:nvGrpSpPr>
      <xdr:grpSpPr bwMode="auto">
        <a:xfrm>
          <a:off x="38100" y="3219450"/>
          <a:ext cx="723900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51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52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53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54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55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14</xdr:row>
      <xdr:rowOff>38100</xdr:rowOff>
    </xdr:from>
    <xdr:ext cx="1300353" cy="1524"/>
    <xdr:pic>
      <xdr:nvPicPr>
        <xdr:cNvPr id="8" name="431 Imagen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32289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457199</xdr:colOff>
      <xdr:row>14</xdr:row>
      <xdr:rowOff>66675</xdr:rowOff>
    </xdr:from>
    <xdr:ext cx="1362075" cy="304800"/>
    <xdr:pic>
      <xdr:nvPicPr>
        <xdr:cNvPr id="9" name="432 Imagen">
          <a:extLst>
            <a:ext uri="{FF2B5EF4-FFF2-40B4-BE49-F238E27FC236}">
              <a16:creationId xmlns:a16="http://schemas.microsoft.com/office/drawing/2014/main" id="{00000000-0008-0000-0500-000057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49" y="3257550"/>
          <a:ext cx="1362075" cy="3048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14</xdr:row>
      <xdr:rowOff>28575</xdr:rowOff>
    </xdr:from>
    <xdr:to>
      <xdr:col>1</xdr:col>
      <xdr:colOff>0</xdr:colOff>
      <xdr:row>16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50020000}"/>
            </a:ext>
          </a:extLst>
        </xdr:cNvPr>
        <xdr:cNvGrpSpPr>
          <a:grpSpLocks/>
        </xdr:cNvGrpSpPr>
      </xdr:nvGrpSpPr>
      <xdr:grpSpPr bwMode="auto">
        <a:xfrm>
          <a:off x="38100" y="3219450"/>
          <a:ext cx="400050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51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52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53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54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55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14</xdr:row>
      <xdr:rowOff>38100</xdr:rowOff>
    </xdr:from>
    <xdr:ext cx="1300353" cy="1524"/>
    <xdr:pic>
      <xdr:nvPicPr>
        <xdr:cNvPr id="8" name="431 Imagen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33909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457199</xdr:colOff>
      <xdr:row>14</xdr:row>
      <xdr:rowOff>66675</xdr:rowOff>
    </xdr:from>
    <xdr:ext cx="1362075" cy="304800"/>
    <xdr:pic>
      <xdr:nvPicPr>
        <xdr:cNvPr id="9" name="432 Imagen">
          <a:extLst>
            <a:ext uri="{FF2B5EF4-FFF2-40B4-BE49-F238E27FC236}">
              <a16:creationId xmlns:a16="http://schemas.microsoft.com/office/drawing/2014/main" id="{00000000-0008-0000-0500-000057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199" y="3419475"/>
          <a:ext cx="1362075" cy="3048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16</xdr:row>
      <xdr:rowOff>28575</xdr:rowOff>
    </xdr:from>
    <xdr:to>
      <xdr:col>1</xdr:col>
      <xdr:colOff>0</xdr:colOff>
      <xdr:row>18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50020000}"/>
            </a:ext>
          </a:extLst>
        </xdr:cNvPr>
        <xdr:cNvGrpSpPr>
          <a:grpSpLocks/>
        </xdr:cNvGrpSpPr>
      </xdr:nvGrpSpPr>
      <xdr:grpSpPr bwMode="auto">
        <a:xfrm>
          <a:off x="38100" y="3381375"/>
          <a:ext cx="419100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51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52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53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54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55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16</xdr:row>
      <xdr:rowOff>38100</xdr:rowOff>
    </xdr:from>
    <xdr:ext cx="1300353" cy="1524"/>
    <xdr:pic>
      <xdr:nvPicPr>
        <xdr:cNvPr id="8" name="431 Imagen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64579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457199</xdr:colOff>
      <xdr:row>16</xdr:row>
      <xdr:rowOff>66675</xdr:rowOff>
    </xdr:from>
    <xdr:ext cx="1362075" cy="304800"/>
    <xdr:pic>
      <xdr:nvPicPr>
        <xdr:cNvPr id="9" name="432 Imagen">
          <a:extLst>
            <a:ext uri="{FF2B5EF4-FFF2-40B4-BE49-F238E27FC236}">
              <a16:creationId xmlns:a16="http://schemas.microsoft.com/office/drawing/2014/main" id="{00000000-0008-0000-0500-000057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199" y="6486525"/>
          <a:ext cx="1362075" cy="3048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12</xdr:row>
      <xdr:rowOff>28575</xdr:rowOff>
    </xdr:from>
    <xdr:to>
      <xdr:col>0</xdr:col>
      <xdr:colOff>457200</xdr:colOff>
      <xdr:row>14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47625" y="3209925"/>
          <a:ext cx="4095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638175</xdr:colOff>
      <xdr:row>11</xdr:row>
      <xdr:rowOff>180975</xdr:rowOff>
    </xdr:from>
    <xdr:ext cx="1266825" cy="266700"/>
    <xdr:pic>
      <xdr:nvPicPr>
        <xdr:cNvPr id="8" name="400 Imagen">
          <a:extLst>
            <a:ext uri="{FF2B5EF4-FFF2-40B4-BE49-F238E27FC236}">
              <a16:creationId xmlns:a16="http://schemas.microsoft.com/office/drawing/2014/main" id="{00000000-0008-0000-0300-000096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3286125"/>
          <a:ext cx="1266825" cy="2667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180975</xdr:rowOff>
    </xdr:from>
    <xdr:to>
      <xdr:col>1</xdr:col>
      <xdr:colOff>114300</xdr:colOff>
      <xdr:row>32</xdr:row>
      <xdr:rowOff>38100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0" y="6296025"/>
          <a:ext cx="5429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390525</xdr:colOff>
      <xdr:row>29</xdr:row>
      <xdr:rowOff>123825</xdr:rowOff>
    </xdr:from>
    <xdr:ext cx="1266825" cy="342900"/>
    <xdr:pic>
      <xdr:nvPicPr>
        <xdr:cNvPr id="8" name="400 Imagen">
          <a:extLst>
            <a:ext uri="{FF2B5EF4-FFF2-40B4-BE49-F238E27FC236}">
              <a16:creationId xmlns:a16="http://schemas.microsoft.com/office/drawing/2014/main" id="{00000000-0008-0000-0300-000096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962775"/>
          <a:ext cx="1266825" cy="3429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28575</xdr:rowOff>
    </xdr:from>
    <xdr:to>
      <xdr:col>0</xdr:col>
      <xdr:colOff>485775</xdr:colOff>
      <xdr:row>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D3020000}"/>
            </a:ext>
          </a:extLst>
        </xdr:cNvPr>
        <xdr:cNvGrpSpPr>
          <a:grpSpLocks/>
        </xdr:cNvGrpSpPr>
      </xdr:nvGrpSpPr>
      <xdr:grpSpPr bwMode="auto">
        <a:xfrm>
          <a:off x="38100" y="136207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D4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D5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D6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D7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D8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7</xdr:row>
      <xdr:rowOff>38100</xdr:rowOff>
    </xdr:from>
    <xdr:ext cx="1300353" cy="1524"/>
    <xdr:pic>
      <xdr:nvPicPr>
        <xdr:cNvPr id="8" name="193 Imagen">
          <a:extLst>
            <a:ext uri="{FF2B5EF4-FFF2-40B4-BE49-F238E27FC236}">
              <a16:creationId xmlns:a16="http://schemas.microsoft.com/office/drawing/2014/main" id="{00000000-0008-0000-0300-0000D9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0493894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7</xdr:row>
      <xdr:rowOff>95249</xdr:rowOff>
    </xdr:from>
    <xdr:ext cx="1009650" cy="333375"/>
    <xdr:pic>
      <xdr:nvPicPr>
        <xdr:cNvPr id="9" name="257 Imagen">
          <a:extLst>
            <a:ext uri="{FF2B5EF4-FFF2-40B4-BE49-F238E27FC236}">
              <a16:creationId xmlns:a16="http://schemas.microsoft.com/office/drawing/2014/main" id="{00000000-0008-0000-0300-0000DA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2049446624"/>
          <a:ext cx="1009650" cy="3333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0</xdr:rowOff>
    </xdr:from>
    <xdr:to>
      <xdr:col>2</xdr:col>
      <xdr:colOff>140208</xdr:colOff>
      <xdr:row>0</xdr:row>
      <xdr:rowOff>1524</xdr:rowOff>
    </xdr:to>
    <xdr:pic>
      <xdr:nvPicPr>
        <xdr:cNvPr id="2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" y="0"/>
          <a:ext cx="131559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3" name="431 Imagen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28575</xdr:colOff>
      <xdr:row>31</xdr:row>
      <xdr:rowOff>0</xdr:rowOff>
    </xdr:from>
    <xdr:to>
      <xdr:col>0</xdr:col>
      <xdr:colOff>407670</xdr:colOff>
      <xdr:row>33</xdr:row>
      <xdr:rowOff>30480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28575" y="5212080"/>
          <a:ext cx="379095" cy="396240"/>
          <a:chOff x="683" y="470"/>
          <a:chExt cx="771" cy="68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485775</xdr:colOff>
      <xdr:row>31</xdr:row>
      <xdr:rowOff>7619</xdr:rowOff>
    </xdr:from>
    <xdr:ext cx="952500" cy="356235"/>
    <xdr:pic>
      <xdr:nvPicPr>
        <xdr:cNvPr id="10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5676899"/>
          <a:ext cx="952500" cy="35623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514350</xdr:colOff>
      <xdr:row>32</xdr:row>
      <xdr:rowOff>0</xdr:rowOff>
    </xdr:from>
    <xdr:ext cx="1325118" cy="1524"/>
    <xdr:pic>
      <xdr:nvPicPr>
        <xdr:cNvPr id="11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7930" y="6827520"/>
          <a:ext cx="132511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514350</xdr:colOff>
      <xdr:row>32</xdr:row>
      <xdr:rowOff>0</xdr:rowOff>
    </xdr:from>
    <xdr:ext cx="1300353" cy="1524"/>
    <xdr:pic>
      <xdr:nvPicPr>
        <xdr:cNvPr id="12" name="431 Imagen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7930" y="682752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6</xdr:row>
      <xdr:rowOff>28575</xdr:rowOff>
    </xdr:from>
    <xdr:to>
      <xdr:col>1</xdr:col>
      <xdr:colOff>0</xdr:colOff>
      <xdr:row>8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D040000}"/>
            </a:ext>
          </a:extLst>
        </xdr:cNvPr>
        <xdr:cNvGrpSpPr>
          <a:grpSpLocks/>
        </xdr:cNvGrpSpPr>
      </xdr:nvGrpSpPr>
      <xdr:grpSpPr bwMode="auto">
        <a:xfrm>
          <a:off x="38100" y="1171575"/>
          <a:ext cx="5334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E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F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30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31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32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6</xdr:row>
      <xdr:rowOff>38100</xdr:rowOff>
    </xdr:from>
    <xdr:ext cx="1300353" cy="1524"/>
    <xdr:pic>
      <xdr:nvPicPr>
        <xdr:cNvPr id="8" name="242 Imagen">
          <a:extLst>
            <a:ext uri="{FF2B5EF4-FFF2-40B4-BE49-F238E27FC236}">
              <a16:creationId xmlns:a16="http://schemas.microsoft.com/office/drawing/2014/main" id="{00000000-0008-0000-0300-000033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82486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9524</xdr:colOff>
      <xdr:row>6</xdr:row>
      <xdr:rowOff>76200</xdr:rowOff>
    </xdr:from>
    <xdr:ext cx="1285875" cy="390525"/>
    <xdr:pic>
      <xdr:nvPicPr>
        <xdr:cNvPr id="9" name="263 Imagen">
          <a:extLst>
            <a:ext uri="{FF2B5EF4-FFF2-40B4-BE49-F238E27FC236}">
              <a16:creationId xmlns:a16="http://schemas.microsoft.com/office/drawing/2014/main" id="{00000000-0008-0000-0300-000034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4" y="8286750"/>
          <a:ext cx="1285875" cy="3905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23</xdr:row>
      <xdr:rowOff>28575</xdr:rowOff>
    </xdr:from>
    <xdr:to>
      <xdr:col>1</xdr:col>
      <xdr:colOff>0</xdr:colOff>
      <xdr:row>25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C0040000}"/>
            </a:ext>
          </a:extLst>
        </xdr:cNvPr>
        <xdr:cNvGrpSpPr>
          <a:grpSpLocks/>
        </xdr:cNvGrpSpPr>
      </xdr:nvGrpSpPr>
      <xdr:grpSpPr bwMode="auto">
        <a:xfrm>
          <a:off x="38100" y="4657725"/>
          <a:ext cx="7239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C1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C2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C3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4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5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23</xdr:row>
      <xdr:rowOff>38100</xdr:rowOff>
    </xdr:from>
    <xdr:ext cx="1300353" cy="1524"/>
    <xdr:pic>
      <xdr:nvPicPr>
        <xdr:cNvPr id="8" name="311 Imagen">
          <a:extLst>
            <a:ext uri="{FF2B5EF4-FFF2-40B4-BE49-F238E27FC236}">
              <a16:creationId xmlns:a16="http://schemas.microsoft.com/office/drawing/2014/main" id="{00000000-0008-0000-0300-0000C6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0554188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66674</xdr:colOff>
      <xdr:row>23</xdr:row>
      <xdr:rowOff>114300</xdr:rowOff>
    </xdr:from>
    <xdr:ext cx="1247775" cy="361950"/>
    <xdr:pic>
      <xdr:nvPicPr>
        <xdr:cNvPr id="9" name="312 Imagen">
          <a:extLst>
            <a:ext uri="{FF2B5EF4-FFF2-40B4-BE49-F238E27FC236}">
              <a16:creationId xmlns:a16="http://schemas.microsoft.com/office/drawing/2014/main" id="{00000000-0008-0000-0300-0000C7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49" y="2055495000"/>
          <a:ext cx="1247775" cy="3619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12</xdr:row>
      <xdr:rowOff>28575</xdr:rowOff>
    </xdr:from>
    <xdr:to>
      <xdr:col>1</xdr:col>
      <xdr:colOff>0</xdr:colOff>
      <xdr:row>14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40050000}"/>
            </a:ext>
          </a:extLst>
        </xdr:cNvPr>
        <xdr:cNvGrpSpPr>
          <a:grpSpLocks/>
        </xdr:cNvGrpSpPr>
      </xdr:nvGrpSpPr>
      <xdr:grpSpPr bwMode="auto">
        <a:xfrm>
          <a:off x="38100" y="2686050"/>
          <a:ext cx="7239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4105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4205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4305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4405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4505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12</xdr:row>
      <xdr:rowOff>38100</xdr:rowOff>
    </xdr:from>
    <xdr:ext cx="1300353" cy="1524"/>
    <xdr:pic>
      <xdr:nvPicPr>
        <xdr:cNvPr id="8" name="242 Imagen">
          <a:extLst>
            <a:ext uri="{FF2B5EF4-FFF2-40B4-BE49-F238E27FC236}">
              <a16:creationId xmlns:a16="http://schemas.microsoft.com/office/drawing/2014/main" id="{00000000-0008-0000-0300-00004605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0594193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9524</xdr:colOff>
      <xdr:row>12</xdr:row>
      <xdr:rowOff>76200</xdr:rowOff>
    </xdr:from>
    <xdr:ext cx="1285875" cy="390525"/>
    <xdr:pic>
      <xdr:nvPicPr>
        <xdr:cNvPr id="9" name="263 Imagen">
          <a:extLst>
            <a:ext uri="{FF2B5EF4-FFF2-40B4-BE49-F238E27FC236}">
              <a16:creationId xmlns:a16="http://schemas.microsoft.com/office/drawing/2014/main" id="{00000000-0008-0000-0300-00004705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399" y="2059457400"/>
          <a:ext cx="1285875" cy="3905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28575</xdr:rowOff>
    </xdr:from>
    <xdr:to>
      <xdr:col>0</xdr:col>
      <xdr:colOff>485775</xdr:colOff>
      <xdr:row>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0060000}"/>
            </a:ext>
          </a:extLst>
        </xdr:cNvPr>
        <xdr:cNvGrpSpPr>
          <a:grpSpLocks/>
        </xdr:cNvGrpSpPr>
      </xdr:nvGrpSpPr>
      <xdr:grpSpPr bwMode="auto">
        <a:xfrm>
          <a:off x="38100" y="14859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106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206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306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406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506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7</xdr:row>
      <xdr:rowOff>38100</xdr:rowOff>
    </xdr:from>
    <xdr:ext cx="1300353" cy="1524"/>
    <xdr:pic>
      <xdr:nvPicPr>
        <xdr:cNvPr id="8" name="144 Imagen">
          <a:extLst>
            <a:ext uri="{FF2B5EF4-FFF2-40B4-BE49-F238E27FC236}">
              <a16:creationId xmlns:a16="http://schemas.microsoft.com/office/drawing/2014/main" id="{00000000-0008-0000-0300-0000A606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0624673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8</xdr:row>
      <xdr:rowOff>0</xdr:rowOff>
    </xdr:from>
    <xdr:ext cx="1009650" cy="266700"/>
    <xdr:pic>
      <xdr:nvPicPr>
        <xdr:cNvPr id="9" name="250 Imagen">
          <a:extLst>
            <a:ext uri="{FF2B5EF4-FFF2-40B4-BE49-F238E27FC236}">
              <a16:creationId xmlns:a16="http://schemas.microsoft.com/office/drawing/2014/main" id="{00000000-0008-0000-0300-0000A706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062619700"/>
          <a:ext cx="1009650" cy="2667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0</xdr:rowOff>
    </xdr:from>
    <xdr:to>
      <xdr:col>2</xdr:col>
      <xdr:colOff>176403</xdr:colOff>
      <xdr:row>0</xdr:row>
      <xdr:rowOff>1524</xdr:rowOff>
    </xdr:to>
    <xdr:pic>
      <xdr:nvPicPr>
        <xdr:cNvPr id="2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" y="0"/>
          <a:ext cx="1325118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3" name="431 Imagen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66675</xdr:colOff>
      <xdr:row>34</xdr:row>
      <xdr:rowOff>53340</xdr:rowOff>
    </xdr:from>
    <xdr:to>
      <xdr:col>0</xdr:col>
      <xdr:colOff>445770</xdr:colOff>
      <xdr:row>36</xdr:row>
      <xdr:rowOff>83820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66675" y="6949440"/>
          <a:ext cx="350520" cy="411480"/>
          <a:chOff x="683" y="470"/>
          <a:chExt cx="771" cy="68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485775</xdr:colOff>
      <xdr:row>34</xdr:row>
      <xdr:rowOff>121919</xdr:rowOff>
    </xdr:from>
    <xdr:ext cx="952500" cy="356235"/>
    <xdr:pic>
      <xdr:nvPicPr>
        <xdr:cNvPr id="10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6385559"/>
          <a:ext cx="952500" cy="35623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514350</xdr:colOff>
      <xdr:row>35</xdr:row>
      <xdr:rowOff>0</xdr:rowOff>
    </xdr:from>
    <xdr:ext cx="1325118" cy="1524"/>
    <xdr:pic>
      <xdr:nvPicPr>
        <xdr:cNvPr id="11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2670" y="6446520"/>
          <a:ext cx="132511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514350</xdr:colOff>
      <xdr:row>35</xdr:row>
      <xdr:rowOff>0</xdr:rowOff>
    </xdr:from>
    <xdr:ext cx="1300353" cy="1524"/>
    <xdr:pic>
      <xdr:nvPicPr>
        <xdr:cNvPr id="12" name="431 Imagen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2670" y="644652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0</xdr:rowOff>
    </xdr:from>
    <xdr:to>
      <xdr:col>2</xdr:col>
      <xdr:colOff>437388</xdr:colOff>
      <xdr:row>0</xdr:row>
      <xdr:rowOff>1524</xdr:rowOff>
    </xdr:to>
    <xdr:pic>
      <xdr:nvPicPr>
        <xdr:cNvPr id="2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" y="0"/>
          <a:ext cx="1325118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3" name="431 Imagen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66675</xdr:colOff>
      <xdr:row>32</xdr:row>
      <xdr:rowOff>53340</xdr:rowOff>
    </xdr:from>
    <xdr:to>
      <xdr:col>0</xdr:col>
      <xdr:colOff>445770</xdr:colOff>
      <xdr:row>34</xdr:row>
      <xdr:rowOff>83820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66675" y="6482715"/>
          <a:ext cx="379095" cy="411480"/>
          <a:chOff x="683" y="470"/>
          <a:chExt cx="771" cy="68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485775</xdr:colOff>
      <xdr:row>32</xdr:row>
      <xdr:rowOff>121919</xdr:rowOff>
    </xdr:from>
    <xdr:ext cx="952500" cy="356235"/>
    <xdr:pic>
      <xdr:nvPicPr>
        <xdr:cNvPr id="10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6385559"/>
          <a:ext cx="952500" cy="35623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514350</xdr:colOff>
      <xdr:row>33</xdr:row>
      <xdr:rowOff>0</xdr:rowOff>
    </xdr:from>
    <xdr:ext cx="1325118" cy="1524"/>
    <xdr:pic>
      <xdr:nvPicPr>
        <xdr:cNvPr id="11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2670" y="6446520"/>
          <a:ext cx="132511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514350</xdr:colOff>
      <xdr:row>33</xdr:row>
      <xdr:rowOff>0</xdr:rowOff>
    </xdr:from>
    <xdr:ext cx="1300353" cy="1524"/>
    <xdr:pic>
      <xdr:nvPicPr>
        <xdr:cNvPr id="12" name="431 Imagen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2670" y="644652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0</xdr:rowOff>
    </xdr:from>
    <xdr:to>
      <xdr:col>2</xdr:col>
      <xdr:colOff>452628</xdr:colOff>
      <xdr:row>0</xdr:row>
      <xdr:rowOff>1524</xdr:rowOff>
    </xdr:to>
    <xdr:pic>
      <xdr:nvPicPr>
        <xdr:cNvPr id="2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3" name="431 Imagen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66675</xdr:colOff>
      <xdr:row>28</xdr:row>
      <xdr:rowOff>53340</xdr:rowOff>
    </xdr:from>
    <xdr:to>
      <xdr:col>0</xdr:col>
      <xdr:colOff>445770</xdr:colOff>
      <xdr:row>30</xdr:row>
      <xdr:rowOff>83820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66675" y="5585460"/>
          <a:ext cx="379095" cy="396240"/>
          <a:chOff x="683" y="470"/>
          <a:chExt cx="771" cy="68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485775</xdr:colOff>
      <xdr:row>28</xdr:row>
      <xdr:rowOff>121919</xdr:rowOff>
    </xdr:from>
    <xdr:ext cx="952500" cy="356235"/>
    <xdr:pic>
      <xdr:nvPicPr>
        <xdr:cNvPr id="10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767839"/>
          <a:ext cx="952500" cy="35623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514350</xdr:colOff>
      <xdr:row>29</xdr:row>
      <xdr:rowOff>0</xdr:rowOff>
    </xdr:from>
    <xdr:ext cx="1325118" cy="1524"/>
    <xdr:pic>
      <xdr:nvPicPr>
        <xdr:cNvPr id="11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" y="0"/>
          <a:ext cx="132511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514350</xdr:colOff>
      <xdr:row>29</xdr:row>
      <xdr:rowOff>0</xdr:rowOff>
    </xdr:from>
    <xdr:ext cx="1300353" cy="1524"/>
    <xdr:pic>
      <xdr:nvPicPr>
        <xdr:cNvPr id="12" name="431 Imagen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0</xdr:rowOff>
    </xdr:from>
    <xdr:to>
      <xdr:col>3</xdr:col>
      <xdr:colOff>62103</xdr:colOff>
      <xdr:row>0</xdr:row>
      <xdr:rowOff>1524</xdr:rowOff>
    </xdr:to>
    <xdr:pic>
      <xdr:nvPicPr>
        <xdr:cNvPr id="10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11" name="431 Imagen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0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topLeftCell="A10" workbookViewId="0">
      <selection activeCell="D29" sqref="D29"/>
    </sheetView>
  </sheetViews>
  <sheetFormatPr baseColWidth="10" defaultRowHeight="14.4" x14ac:dyDescent="0.3"/>
  <cols>
    <col min="1" max="1" width="7.44140625" customWidth="1"/>
    <col min="3" max="3" width="6.33203125" customWidth="1"/>
    <col min="5" max="5" width="8.5546875" customWidth="1"/>
    <col min="7" max="7" width="11" customWidth="1"/>
    <col min="8" max="8" width="12" customWidth="1"/>
    <col min="9" max="9" width="7.5546875" customWidth="1"/>
    <col min="12" max="12" width="6.109375" customWidth="1"/>
    <col min="13" max="13" width="6.33203125" customWidth="1"/>
    <col min="14" max="14" width="8.109375" customWidth="1"/>
  </cols>
  <sheetData>
    <row r="1" spans="1:14" x14ac:dyDescent="0.3">
      <c r="A1" s="2"/>
      <c r="B1" s="1" t="s">
        <v>0</v>
      </c>
      <c r="C1" s="2"/>
      <c r="D1" s="2"/>
      <c r="E1" s="2"/>
      <c r="F1" s="89"/>
      <c r="G1" s="2"/>
      <c r="H1" s="2"/>
      <c r="I1" s="2"/>
      <c r="J1" s="2"/>
      <c r="K1" s="2"/>
      <c r="L1" s="2"/>
      <c r="M1" s="2"/>
      <c r="N1" s="2"/>
    </row>
    <row r="2" spans="1:14" x14ac:dyDescent="0.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90" t="s">
        <v>6</v>
      </c>
      <c r="G2" s="5" t="s">
        <v>5</v>
      </c>
      <c r="H2" s="5" t="s">
        <v>7</v>
      </c>
      <c r="I2" s="5" t="s">
        <v>5</v>
      </c>
      <c r="J2" s="5" t="s">
        <v>8</v>
      </c>
      <c r="K2" s="5" t="s">
        <v>5</v>
      </c>
      <c r="L2" s="5" t="s">
        <v>35</v>
      </c>
      <c r="M2" s="5" t="s">
        <v>5</v>
      </c>
      <c r="N2" s="5" t="s">
        <v>9</v>
      </c>
    </row>
    <row r="3" spans="1:14" x14ac:dyDescent="0.3">
      <c r="A3" s="114"/>
      <c r="B3" s="49"/>
      <c r="C3" s="18"/>
      <c r="D3" s="49" t="s">
        <v>200</v>
      </c>
      <c r="E3" s="49"/>
      <c r="F3" s="49"/>
      <c r="G3" s="233"/>
      <c r="H3" s="49"/>
      <c r="I3" s="285"/>
      <c r="J3" s="49" t="s">
        <v>201</v>
      </c>
      <c r="K3" s="285"/>
      <c r="L3" s="18"/>
      <c r="M3" s="18"/>
      <c r="N3" s="166"/>
    </row>
    <row r="4" spans="1:14" x14ac:dyDescent="0.3">
      <c r="A4" s="115">
        <v>4.8899999999999997</v>
      </c>
      <c r="B4" s="116"/>
      <c r="C4" s="32"/>
      <c r="D4" s="32" t="s">
        <v>12</v>
      </c>
      <c r="E4" s="32">
        <v>0.8</v>
      </c>
      <c r="F4" s="30"/>
      <c r="G4" s="234"/>
      <c r="H4" s="32"/>
      <c r="I4" s="286"/>
      <c r="J4" s="32" t="s">
        <v>11</v>
      </c>
      <c r="K4" s="286">
        <v>0.33</v>
      </c>
      <c r="L4" s="32"/>
      <c r="M4" s="32"/>
      <c r="N4" s="137">
        <f>C4+E4+G4+I4+K4</f>
        <v>1.1300000000000001</v>
      </c>
    </row>
    <row r="5" spans="1:14" x14ac:dyDescent="0.3">
      <c r="A5" s="242"/>
      <c r="B5" s="72"/>
      <c r="C5" s="9"/>
      <c r="D5" s="125" t="s">
        <v>207</v>
      </c>
      <c r="E5" s="9"/>
      <c r="F5" s="72"/>
      <c r="G5" s="231"/>
      <c r="H5" s="72"/>
      <c r="I5" s="287"/>
      <c r="J5" s="72" t="s">
        <v>207</v>
      </c>
      <c r="K5" s="287"/>
      <c r="L5" s="72"/>
      <c r="M5" s="9"/>
      <c r="N5" s="46"/>
    </row>
    <row r="6" spans="1:14" x14ac:dyDescent="0.3">
      <c r="A6" s="152">
        <v>5.76</v>
      </c>
      <c r="B6" s="16"/>
      <c r="C6" s="14"/>
      <c r="D6" s="80" t="s">
        <v>12</v>
      </c>
      <c r="E6" s="23">
        <v>1</v>
      </c>
      <c r="F6" s="16"/>
      <c r="G6" s="237"/>
      <c r="H6" s="16"/>
      <c r="I6" s="288"/>
      <c r="J6" s="14" t="s">
        <v>11</v>
      </c>
      <c r="K6" s="288">
        <v>0.33</v>
      </c>
      <c r="L6" s="14"/>
      <c r="M6" s="14"/>
      <c r="N6" s="137">
        <f>C6+E6+G6+I6+K6</f>
        <v>1.33</v>
      </c>
    </row>
    <row r="7" spans="1:14" x14ac:dyDescent="0.3">
      <c r="A7" s="261"/>
      <c r="B7" s="20"/>
      <c r="C7" s="19"/>
      <c r="D7" s="126" t="s">
        <v>225</v>
      </c>
      <c r="E7" s="75"/>
      <c r="F7" s="20"/>
      <c r="G7" s="238"/>
      <c r="H7" s="20"/>
      <c r="I7" s="289"/>
      <c r="J7" s="19" t="s">
        <v>226</v>
      </c>
      <c r="K7" s="289"/>
      <c r="L7" s="19"/>
      <c r="M7" s="19"/>
      <c r="N7" s="38"/>
    </row>
    <row r="8" spans="1:14" x14ac:dyDescent="0.3">
      <c r="A8" s="262">
        <v>5</v>
      </c>
      <c r="B8" s="16"/>
      <c r="C8" s="14"/>
      <c r="D8" s="80" t="s">
        <v>11</v>
      </c>
      <c r="E8" s="23">
        <v>0.33</v>
      </c>
      <c r="F8" s="16"/>
      <c r="G8" s="237"/>
      <c r="H8" s="16"/>
      <c r="I8" s="288"/>
      <c r="J8" s="14" t="s">
        <v>19</v>
      </c>
      <c r="K8" s="288">
        <v>0.82</v>
      </c>
      <c r="L8" s="14"/>
      <c r="M8" s="14"/>
      <c r="N8" s="137">
        <f>C8+E8+G8+I8+K8</f>
        <v>1.1499999999999999</v>
      </c>
    </row>
    <row r="9" spans="1:14" x14ac:dyDescent="0.3">
      <c r="A9" s="263"/>
      <c r="B9" s="11"/>
      <c r="C9" s="9"/>
      <c r="D9" s="55"/>
      <c r="E9" s="61"/>
      <c r="F9" s="11"/>
      <c r="G9" s="239"/>
      <c r="H9" s="11"/>
      <c r="I9" s="290"/>
      <c r="J9" s="9" t="s">
        <v>229</v>
      </c>
      <c r="K9" s="290"/>
      <c r="L9" s="9"/>
      <c r="M9" s="9"/>
      <c r="N9" s="46"/>
    </row>
    <row r="10" spans="1:14" ht="36.6" x14ac:dyDescent="0.3">
      <c r="A10" s="262">
        <v>3.5</v>
      </c>
      <c r="B10" s="16"/>
      <c r="C10" s="14"/>
      <c r="D10" s="80"/>
      <c r="E10" s="23"/>
      <c r="F10" s="16"/>
      <c r="G10" s="237"/>
      <c r="H10" s="16"/>
      <c r="I10" s="288"/>
      <c r="J10" s="16" t="s">
        <v>232</v>
      </c>
      <c r="K10" s="288">
        <v>0.81</v>
      </c>
      <c r="L10" s="14"/>
      <c r="M10" s="14"/>
      <c r="N10" s="137">
        <f>C10+E10+G10+I10+K10</f>
        <v>0.81</v>
      </c>
    </row>
    <row r="11" spans="1:14" x14ac:dyDescent="0.3">
      <c r="A11" s="261"/>
      <c r="B11" s="20"/>
      <c r="C11" s="19"/>
      <c r="D11" s="126"/>
      <c r="E11" s="75"/>
      <c r="F11" s="20"/>
      <c r="G11" s="238"/>
      <c r="H11" s="20"/>
      <c r="I11" s="289"/>
      <c r="J11" s="19" t="s">
        <v>233</v>
      </c>
      <c r="K11" s="289"/>
      <c r="L11" s="19"/>
      <c r="M11" s="19"/>
      <c r="N11" s="166"/>
    </row>
    <row r="12" spans="1:14" x14ac:dyDescent="0.3">
      <c r="A12" s="262">
        <v>0.66</v>
      </c>
      <c r="B12" s="16"/>
      <c r="C12" s="14"/>
      <c r="D12" s="80"/>
      <c r="E12" s="23"/>
      <c r="F12" s="16"/>
      <c r="G12" s="237"/>
      <c r="H12" s="16"/>
      <c r="I12" s="288"/>
      <c r="J12" s="14" t="s">
        <v>234</v>
      </c>
      <c r="K12" s="288">
        <v>0.15</v>
      </c>
      <c r="L12" s="14"/>
      <c r="M12" s="14"/>
      <c r="N12" s="137">
        <f>C12+E12+G12+I12+K12</f>
        <v>0.15</v>
      </c>
    </row>
    <row r="13" spans="1:14" x14ac:dyDescent="0.3">
      <c r="A13" s="263"/>
      <c r="B13" s="55" t="s">
        <v>230</v>
      </c>
      <c r="C13" s="61"/>
      <c r="D13" s="55"/>
      <c r="E13" s="61"/>
      <c r="F13" s="11"/>
      <c r="G13" s="239"/>
      <c r="H13" s="11"/>
      <c r="I13" s="290"/>
      <c r="J13" s="9"/>
      <c r="K13" s="290"/>
      <c r="L13" s="9"/>
      <c r="M13" s="9"/>
      <c r="N13" s="46"/>
    </row>
    <row r="14" spans="1:14" ht="36.6" x14ac:dyDescent="0.3">
      <c r="A14" s="263">
        <v>3.96</v>
      </c>
      <c r="B14" s="34" t="s">
        <v>231</v>
      </c>
      <c r="C14" s="61">
        <v>0.91</v>
      </c>
      <c r="D14" s="34"/>
      <c r="E14" s="61"/>
      <c r="F14" s="11"/>
      <c r="G14" s="239"/>
      <c r="H14" s="11"/>
      <c r="I14" s="290"/>
      <c r="J14" s="9"/>
      <c r="K14" s="290"/>
      <c r="L14" s="9"/>
      <c r="M14" s="9"/>
      <c r="N14" s="137">
        <f>C14+E14+G14+I14+K14</f>
        <v>0.91</v>
      </c>
    </row>
    <row r="15" spans="1:14" x14ac:dyDescent="0.3">
      <c r="A15" s="264">
        <v>4.5</v>
      </c>
      <c r="B15" s="19"/>
      <c r="C15" s="19"/>
      <c r="D15" s="19" t="s">
        <v>235</v>
      </c>
      <c r="E15" s="19"/>
      <c r="F15" s="20"/>
      <c r="G15" s="232"/>
      <c r="H15" s="19"/>
      <c r="I15" s="291"/>
      <c r="J15" s="19" t="s">
        <v>235</v>
      </c>
      <c r="K15" s="291"/>
      <c r="L15" s="19"/>
      <c r="M15" s="19"/>
      <c r="N15" s="38"/>
    </row>
    <row r="16" spans="1:14" x14ac:dyDescent="0.3">
      <c r="A16" s="265"/>
      <c r="B16" s="14"/>
      <c r="C16" s="14"/>
      <c r="D16" s="14" t="s">
        <v>11</v>
      </c>
      <c r="E16" s="14">
        <v>0.37</v>
      </c>
      <c r="F16" s="16"/>
      <c r="G16" s="240"/>
      <c r="H16" s="16"/>
      <c r="I16" s="292"/>
      <c r="J16" s="16" t="s">
        <v>12</v>
      </c>
      <c r="K16" s="292">
        <v>0.66</v>
      </c>
      <c r="L16" s="14"/>
      <c r="M16" s="14"/>
      <c r="N16" s="39">
        <f t="shared" ref="N16" si="0">C16+E16+G16+I16+K16</f>
        <v>1.03</v>
      </c>
    </row>
    <row r="17" spans="1:14" x14ac:dyDescent="0.3">
      <c r="A17" s="242"/>
      <c r="B17" s="243" t="s">
        <v>76</v>
      </c>
      <c r="C17" s="256"/>
      <c r="D17" s="243"/>
      <c r="E17" s="256"/>
      <c r="F17" s="56"/>
      <c r="G17" s="235"/>
      <c r="H17" s="66" t="s">
        <v>76</v>
      </c>
      <c r="I17" s="244"/>
      <c r="J17" s="66"/>
      <c r="K17" s="244"/>
      <c r="L17" s="66"/>
      <c r="M17" s="66"/>
      <c r="N17" s="38"/>
    </row>
    <row r="18" spans="1:14" x14ac:dyDescent="0.3">
      <c r="A18" s="242">
        <v>5.82</v>
      </c>
      <c r="B18" s="243" t="s">
        <v>21</v>
      </c>
      <c r="C18" s="256">
        <v>0.34</v>
      </c>
      <c r="D18" s="243"/>
      <c r="E18" s="256"/>
      <c r="F18" s="56"/>
      <c r="G18" s="235"/>
      <c r="H18" s="66" t="s">
        <v>12</v>
      </c>
      <c r="I18" s="244">
        <v>1</v>
      </c>
      <c r="J18" s="66"/>
      <c r="K18" s="244"/>
      <c r="L18" s="66"/>
      <c r="M18" s="66"/>
      <c r="N18" s="46">
        <f>M18+K18+I18+G18+E18+C18</f>
        <v>1.34</v>
      </c>
    </row>
    <row r="19" spans="1:14" x14ac:dyDescent="0.3">
      <c r="A19" s="154"/>
      <c r="B19" s="245" t="s">
        <v>78</v>
      </c>
      <c r="C19" s="254"/>
      <c r="D19" s="247"/>
      <c r="E19" s="257"/>
      <c r="F19" s="130"/>
      <c r="G19" s="259"/>
      <c r="H19" s="245" t="s">
        <v>78</v>
      </c>
      <c r="I19" s="295"/>
      <c r="J19" s="245"/>
      <c r="K19" s="246"/>
      <c r="L19" s="245"/>
      <c r="M19" s="245"/>
      <c r="N19" s="293"/>
    </row>
    <row r="20" spans="1:14" x14ac:dyDescent="0.3">
      <c r="A20" s="152">
        <v>6.76</v>
      </c>
      <c r="B20" s="249" t="s">
        <v>12</v>
      </c>
      <c r="C20" s="255">
        <v>1</v>
      </c>
      <c r="D20" s="251"/>
      <c r="E20" s="258"/>
      <c r="F20" s="252"/>
      <c r="G20" s="260"/>
      <c r="H20" s="249" t="s">
        <v>11</v>
      </c>
      <c r="I20" s="296">
        <v>0.56000000000000005</v>
      </c>
      <c r="J20" s="249"/>
      <c r="K20" s="250"/>
      <c r="L20" s="249"/>
      <c r="M20" s="249"/>
      <c r="N20" s="294">
        <v>1.56</v>
      </c>
    </row>
    <row r="21" spans="1:14" ht="20.399999999999999" x14ac:dyDescent="0.3">
      <c r="A21" s="261"/>
      <c r="B21" s="245"/>
      <c r="C21" s="254"/>
      <c r="D21" s="247"/>
      <c r="E21" s="257"/>
      <c r="F21" s="130" t="s">
        <v>268</v>
      </c>
      <c r="G21" s="259"/>
      <c r="H21" s="245"/>
      <c r="I21" s="297"/>
      <c r="J21" s="245"/>
      <c r="K21" s="246"/>
      <c r="L21" s="245"/>
      <c r="M21" s="245"/>
      <c r="N21" s="293"/>
    </row>
    <row r="22" spans="1:14" x14ac:dyDescent="0.3">
      <c r="A22" s="262">
        <v>3.74</v>
      </c>
      <c r="B22" s="249"/>
      <c r="C22" s="255"/>
      <c r="D22" s="251"/>
      <c r="E22" s="258"/>
      <c r="F22" s="252" t="s">
        <v>12</v>
      </c>
      <c r="G22" s="260">
        <v>0.86</v>
      </c>
      <c r="H22" s="249"/>
      <c r="I22" s="296"/>
      <c r="J22" s="249"/>
      <c r="K22" s="250"/>
      <c r="L22" s="249"/>
      <c r="M22" s="249"/>
      <c r="N22" s="294">
        <f>C22+E22+G22+I22+K22</f>
        <v>0.86</v>
      </c>
    </row>
    <row r="23" spans="1:14" x14ac:dyDescent="0.3">
      <c r="A23" s="270">
        <f>SUM(A3:A22)</f>
        <v>44.59</v>
      </c>
      <c r="B23" s="141" t="s">
        <v>9</v>
      </c>
      <c r="C23" s="236">
        <f>SUM(C3:C22)</f>
        <v>2.25</v>
      </c>
      <c r="D23" s="143"/>
      <c r="E23" s="236">
        <f>SUM(E3:E22)</f>
        <v>2.5</v>
      </c>
      <c r="F23" s="144"/>
      <c r="G23" s="236">
        <f>SUM(G3:G22)</f>
        <v>0.86</v>
      </c>
      <c r="H23" s="141"/>
      <c r="I23" s="298">
        <f>SUM(I3:I22)</f>
        <v>1.56</v>
      </c>
      <c r="J23" s="145"/>
      <c r="K23" s="236">
        <f>SUM(K3:K22)</f>
        <v>3.1</v>
      </c>
      <c r="L23" s="143"/>
      <c r="M23" s="236">
        <f>SUM(M3:M22)</f>
        <v>0</v>
      </c>
      <c r="N23" s="142">
        <f>SUM(N3:N22)</f>
        <v>10.27</v>
      </c>
    </row>
    <row r="24" spans="1:14" x14ac:dyDescent="0.3">
      <c r="C24" s="2" t="s">
        <v>14</v>
      </c>
      <c r="D24" s="2"/>
      <c r="E24" s="2"/>
      <c r="F24" s="2"/>
      <c r="G24" s="2"/>
      <c r="H24" s="2"/>
    </row>
    <row r="25" spans="1:14" x14ac:dyDescent="0.3">
      <c r="A25" s="184"/>
      <c r="B25" s="2"/>
      <c r="C25" s="2" t="s">
        <v>29</v>
      </c>
      <c r="D25" s="2"/>
      <c r="E25" s="1" t="s">
        <v>0</v>
      </c>
      <c r="F25" s="2"/>
      <c r="G25" s="185">
        <v>44896</v>
      </c>
      <c r="H25" s="186"/>
      <c r="I25" s="2"/>
      <c r="J25" s="2"/>
      <c r="K25" s="2"/>
      <c r="L25" s="2"/>
      <c r="M25" s="2"/>
      <c r="N25" s="2"/>
    </row>
  </sheetData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"/>
  <sheetViews>
    <sheetView workbookViewId="0">
      <selection activeCell="D11" sqref="D11"/>
    </sheetView>
  </sheetViews>
  <sheetFormatPr baseColWidth="10" defaultRowHeight="14.4" x14ac:dyDescent="0.3"/>
  <cols>
    <col min="1" max="1" width="12" customWidth="1"/>
    <col min="3" max="3" width="7.6640625" customWidth="1"/>
    <col min="5" max="5" width="7.44140625" customWidth="1"/>
    <col min="7" max="7" width="6.88671875" customWidth="1"/>
    <col min="9" max="9" width="7.6640625" customWidth="1"/>
    <col min="11" max="11" width="6.88671875" customWidth="1"/>
    <col min="13" max="13" width="6.109375" customWidth="1"/>
  </cols>
  <sheetData>
    <row r="1" spans="1:14" ht="15" thickBot="1" x14ac:dyDescent="0.35">
      <c r="A1" s="200"/>
      <c r="B1" s="201" t="s">
        <v>0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</row>
    <row r="2" spans="1:14" ht="15" thickBot="1" x14ac:dyDescent="0.35">
      <c r="A2" s="202" t="s">
        <v>173</v>
      </c>
      <c r="B2" s="203" t="s">
        <v>2</v>
      </c>
      <c r="C2" s="204" t="s">
        <v>5</v>
      </c>
      <c r="D2" s="204" t="s">
        <v>4</v>
      </c>
      <c r="E2" s="204" t="s">
        <v>5</v>
      </c>
      <c r="F2" s="205" t="s">
        <v>6</v>
      </c>
      <c r="G2" s="204" t="s">
        <v>5</v>
      </c>
      <c r="H2" s="204" t="s">
        <v>7</v>
      </c>
      <c r="I2" s="204" t="s">
        <v>5</v>
      </c>
      <c r="J2" s="204" t="s">
        <v>8</v>
      </c>
      <c r="K2" s="204" t="s">
        <v>5</v>
      </c>
      <c r="L2" s="204" t="s">
        <v>35</v>
      </c>
      <c r="M2" s="204" t="s">
        <v>5</v>
      </c>
      <c r="N2" s="204" t="s">
        <v>9</v>
      </c>
    </row>
    <row r="3" spans="1:14" x14ac:dyDescent="0.3">
      <c r="A3" s="206">
        <v>44593</v>
      </c>
      <c r="B3" s="207"/>
      <c r="C3" s="208"/>
      <c r="D3" s="209" t="s">
        <v>238</v>
      </c>
      <c r="E3" s="210">
        <v>0.8</v>
      </c>
      <c r="F3" s="209"/>
      <c r="G3" s="210"/>
      <c r="H3" s="209"/>
      <c r="I3" s="210"/>
      <c r="J3" s="209"/>
      <c r="K3" s="211"/>
      <c r="L3" s="209"/>
      <c r="M3" s="210"/>
      <c r="N3" s="210">
        <f>E3</f>
        <v>0.8</v>
      </c>
    </row>
    <row r="4" spans="1:14" x14ac:dyDescent="0.3">
      <c r="A4" s="206">
        <v>44593</v>
      </c>
      <c r="B4" s="209"/>
      <c r="C4" s="210"/>
      <c r="D4" s="207" t="s">
        <v>239</v>
      </c>
      <c r="E4" s="208">
        <v>1</v>
      </c>
      <c r="F4" s="209"/>
      <c r="G4" s="210"/>
      <c r="H4" s="209"/>
      <c r="I4" s="210"/>
      <c r="J4" s="209"/>
      <c r="K4" s="211"/>
      <c r="L4" s="209"/>
      <c r="M4" s="210"/>
      <c r="N4" s="210">
        <f>E4</f>
        <v>1</v>
      </c>
    </row>
    <row r="5" spans="1:14" x14ac:dyDescent="0.3">
      <c r="A5" s="206">
        <v>44593</v>
      </c>
      <c r="B5" s="209"/>
      <c r="C5" s="210"/>
      <c r="D5" s="209" t="s">
        <v>240</v>
      </c>
      <c r="E5" s="210">
        <v>0.33</v>
      </c>
      <c r="F5" s="207"/>
      <c r="G5" s="208"/>
      <c r="H5" s="209"/>
      <c r="I5" s="210"/>
      <c r="J5" s="209"/>
      <c r="K5" s="211"/>
      <c r="L5" s="209"/>
      <c r="M5" s="210"/>
      <c r="N5" s="210">
        <f>E5</f>
        <v>0.33</v>
      </c>
    </row>
    <row r="6" spans="1:14" x14ac:dyDescent="0.3">
      <c r="A6" s="206">
        <v>44593</v>
      </c>
      <c r="B6" s="212"/>
      <c r="C6" s="213"/>
      <c r="D6" s="212" t="s">
        <v>241</v>
      </c>
      <c r="E6" s="213">
        <v>0.91</v>
      </c>
      <c r="F6" s="212"/>
      <c r="G6" s="213"/>
      <c r="H6" s="212"/>
      <c r="I6" s="213"/>
      <c r="J6" s="207"/>
      <c r="K6" s="214"/>
      <c r="L6" s="212"/>
      <c r="M6" s="213"/>
      <c r="N6" s="213">
        <f>E6</f>
        <v>0.91</v>
      </c>
    </row>
    <row r="7" spans="1:14" x14ac:dyDescent="0.3">
      <c r="A7" s="206">
        <v>44593</v>
      </c>
      <c r="B7" s="212"/>
      <c r="C7" s="213"/>
      <c r="D7" s="212" t="s">
        <v>242</v>
      </c>
      <c r="E7" s="213">
        <v>1.32</v>
      </c>
      <c r="F7" s="212"/>
      <c r="G7" s="213"/>
      <c r="H7" s="212"/>
      <c r="I7" s="213"/>
      <c r="J7" s="207"/>
      <c r="K7" s="214"/>
      <c r="L7" s="207"/>
      <c r="M7" s="208"/>
      <c r="N7" s="213">
        <f>E7</f>
        <v>1.32</v>
      </c>
    </row>
    <row r="8" spans="1:14" x14ac:dyDescent="0.3">
      <c r="A8" s="206">
        <v>44596</v>
      </c>
      <c r="B8" s="207"/>
      <c r="C8" s="208"/>
      <c r="D8" s="207"/>
      <c r="E8" s="208"/>
      <c r="F8" s="207"/>
      <c r="G8" s="208"/>
      <c r="H8" s="207"/>
      <c r="I8" s="208"/>
      <c r="J8" s="207" t="s">
        <v>243</v>
      </c>
      <c r="K8" s="214">
        <v>0.33</v>
      </c>
      <c r="L8" s="207"/>
      <c r="M8" s="208"/>
      <c r="N8" s="208">
        <f>K8</f>
        <v>0.33</v>
      </c>
    </row>
    <row r="9" spans="1:14" x14ac:dyDescent="0.3">
      <c r="A9" s="206">
        <v>44596</v>
      </c>
      <c r="B9" s="207"/>
      <c r="C9" s="208"/>
      <c r="D9" s="207"/>
      <c r="E9" s="208"/>
      <c r="F9" s="207"/>
      <c r="G9" s="208"/>
      <c r="H9" s="207"/>
      <c r="I9" s="208"/>
      <c r="J9" s="207" t="s">
        <v>244</v>
      </c>
      <c r="K9" s="214">
        <v>0.33</v>
      </c>
      <c r="L9" s="207"/>
      <c r="M9" s="208"/>
      <c r="N9" s="208">
        <f>K9</f>
        <v>0.33</v>
      </c>
    </row>
    <row r="10" spans="1:14" x14ac:dyDescent="0.3">
      <c r="A10" s="206">
        <v>44596</v>
      </c>
      <c r="B10" s="207"/>
      <c r="C10" s="208"/>
      <c r="D10" s="207"/>
      <c r="E10" s="208"/>
      <c r="F10" s="207"/>
      <c r="G10" s="208"/>
      <c r="H10" s="207"/>
      <c r="I10" s="208"/>
      <c r="J10" s="207" t="s">
        <v>245</v>
      </c>
      <c r="K10" s="214">
        <v>0.82</v>
      </c>
      <c r="L10" s="207"/>
      <c r="M10" s="208"/>
      <c r="N10" s="208">
        <f>K10</f>
        <v>0.82</v>
      </c>
    </row>
    <row r="11" spans="1:14" x14ac:dyDescent="0.3">
      <c r="A11" s="206">
        <v>44596</v>
      </c>
      <c r="B11" s="207"/>
      <c r="C11" s="208"/>
      <c r="D11" s="207"/>
      <c r="E11" s="208"/>
      <c r="F11" s="207"/>
      <c r="G11" s="208"/>
      <c r="H11" s="207"/>
      <c r="I11" s="208"/>
      <c r="J11" s="207" t="s">
        <v>246</v>
      </c>
      <c r="K11" s="214">
        <v>0.81</v>
      </c>
      <c r="L11" s="207"/>
      <c r="M11" s="208"/>
      <c r="N11" s="208">
        <f>K11</f>
        <v>0.81</v>
      </c>
    </row>
    <row r="12" spans="1:14" x14ac:dyDescent="0.3">
      <c r="A12" s="206">
        <v>44596</v>
      </c>
      <c r="B12" s="207"/>
      <c r="C12" s="208"/>
      <c r="D12" s="207"/>
      <c r="E12" s="208"/>
      <c r="F12" s="207"/>
      <c r="G12" s="208"/>
      <c r="H12" s="207"/>
      <c r="I12" s="208"/>
      <c r="J12" s="207" t="s">
        <v>247</v>
      </c>
      <c r="K12" s="214">
        <v>0.33</v>
      </c>
      <c r="L12" s="207"/>
      <c r="M12" s="208"/>
      <c r="N12" s="208">
        <f>K12</f>
        <v>0.33</v>
      </c>
    </row>
    <row r="13" spans="1:14" x14ac:dyDescent="0.3">
      <c r="A13" s="206">
        <v>44596</v>
      </c>
      <c r="B13" s="207"/>
      <c r="C13" s="208"/>
      <c r="D13" s="207"/>
      <c r="E13" s="208"/>
      <c r="F13" s="207"/>
      <c r="G13" s="208"/>
      <c r="H13" s="207"/>
      <c r="I13" s="208"/>
      <c r="J13" s="207" t="s">
        <v>242</v>
      </c>
      <c r="K13" s="214">
        <v>1.32</v>
      </c>
      <c r="L13" s="207"/>
      <c r="M13" s="208"/>
      <c r="N13" s="208">
        <f t="shared" ref="N13:N14" si="0">K13</f>
        <v>1.32</v>
      </c>
    </row>
    <row r="14" spans="1:14" x14ac:dyDescent="0.3">
      <c r="A14" s="206">
        <v>44596</v>
      </c>
      <c r="B14" s="207"/>
      <c r="C14" s="208"/>
      <c r="D14" s="207"/>
      <c r="E14" s="208"/>
      <c r="F14" s="207"/>
      <c r="G14" s="208"/>
      <c r="H14" s="207"/>
      <c r="I14" s="208"/>
      <c r="J14" s="207" t="s">
        <v>248</v>
      </c>
      <c r="K14" s="214">
        <v>0.33</v>
      </c>
      <c r="L14" s="207"/>
      <c r="M14" s="208"/>
      <c r="N14" s="208">
        <f t="shared" si="0"/>
        <v>0.33</v>
      </c>
    </row>
    <row r="15" spans="1:14" x14ac:dyDescent="0.3">
      <c r="A15" s="206">
        <v>44597</v>
      </c>
      <c r="B15" s="207"/>
      <c r="C15" s="208"/>
      <c r="D15" s="215"/>
      <c r="E15" s="208"/>
      <c r="F15" s="207"/>
      <c r="G15" s="208"/>
      <c r="H15" s="207"/>
      <c r="I15" s="208"/>
      <c r="J15" s="207"/>
      <c r="K15" s="214"/>
      <c r="L15" s="207" t="s">
        <v>249</v>
      </c>
      <c r="M15" s="208">
        <v>5</v>
      </c>
      <c r="N15" s="208">
        <f>M15</f>
        <v>5</v>
      </c>
    </row>
    <row r="16" spans="1:14" x14ac:dyDescent="0.3">
      <c r="A16" s="206">
        <v>44599</v>
      </c>
      <c r="B16" s="207" t="s">
        <v>249</v>
      </c>
      <c r="C16" s="208">
        <v>4</v>
      </c>
      <c r="D16" s="215"/>
      <c r="E16" s="208"/>
      <c r="F16" s="207"/>
      <c r="G16" s="208"/>
      <c r="H16" s="207"/>
      <c r="I16" s="208"/>
      <c r="J16" s="207"/>
      <c r="K16" s="214"/>
      <c r="L16" s="207"/>
      <c r="M16" s="208"/>
      <c r="N16" s="208">
        <f>C16</f>
        <v>4</v>
      </c>
    </row>
    <row r="17" spans="1:14" x14ac:dyDescent="0.3">
      <c r="A17" s="206">
        <v>44600</v>
      </c>
      <c r="B17" s="207"/>
      <c r="C17" s="208"/>
      <c r="D17" s="209" t="s">
        <v>238</v>
      </c>
      <c r="E17" s="210">
        <v>0.8</v>
      </c>
      <c r="F17" s="207"/>
      <c r="G17" s="208"/>
      <c r="H17" s="207"/>
      <c r="I17" s="208"/>
      <c r="J17" s="207"/>
      <c r="K17" s="214"/>
      <c r="L17" s="207"/>
      <c r="M17" s="208"/>
      <c r="N17" s="208">
        <f>E17</f>
        <v>0.8</v>
      </c>
    </row>
    <row r="18" spans="1:14" x14ac:dyDescent="0.3">
      <c r="A18" s="206">
        <v>44600</v>
      </c>
      <c r="B18" s="207"/>
      <c r="C18" s="208"/>
      <c r="D18" s="207" t="s">
        <v>239</v>
      </c>
      <c r="E18" s="208">
        <v>1</v>
      </c>
      <c r="F18" s="207"/>
      <c r="G18" s="208"/>
      <c r="H18" s="207"/>
      <c r="I18" s="208"/>
      <c r="J18" s="207"/>
      <c r="K18" s="214"/>
      <c r="L18" s="207"/>
      <c r="M18" s="208"/>
      <c r="N18" s="208">
        <f t="shared" ref="N18:N22" si="1">E18</f>
        <v>1</v>
      </c>
    </row>
    <row r="19" spans="1:14" x14ac:dyDescent="0.3">
      <c r="A19" s="206">
        <v>44600</v>
      </c>
      <c r="B19" s="207"/>
      <c r="C19" s="208"/>
      <c r="D19" s="209" t="s">
        <v>240</v>
      </c>
      <c r="E19" s="210">
        <v>0.33</v>
      </c>
      <c r="F19" s="207"/>
      <c r="G19" s="208"/>
      <c r="H19" s="207"/>
      <c r="I19" s="208"/>
      <c r="J19" s="207"/>
      <c r="K19" s="214"/>
      <c r="L19" s="207"/>
      <c r="M19" s="208"/>
      <c r="N19" s="208">
        <f t="shared" si="1"/>
        <v>0.33</v>
      </c>
    </row>
    <row r="20" spans="1:14" x14ac:dyDescent="0.3">
      <c r="A20" s="206">
        <v>44600</v>
      </c>
      <c r="B20" s="207"/>
      <c r="C20" s="208"/>
      <c r="D20" s="212" t="s">
        <v>241</v>
      </c>
      <c r="E20" s="213">
        <v>0.91</v>
      </c>
      <c r="F20" s="207"/>
      <c r="G20" s="208"/>
      <c r="H20" s="207"/>
      <c r="I20" s="208"/>
      <c r="J20" s="207"/>
      <c r="K20" s="214"/>
      <c r="L20" s="207"/>
      <c r="M20" s="208"/>
      <c r="N20" s="208">
        <f t="shared" si="1"/>
        <v>0.91</v>
      </c>
    </row>
    <row r="21" spans="1:14" x14ac:dyDescent="0.3">
      <c r="A21" s="206">
        <v>44600</v>
      </c>
      <c r="B21" s="207"/>
      <c r="C21" s="208"/>
      <c r="D21" s="212" t="s">
        <v>242</v>
      </c>
      <c r="E21" s="213">
        <v>1.32</v>
      </c>
      <c r="F21" s="207"/>
      <c r="G21" s="208"/>
      <c r="H21" s="207"/>
      <c r="I21" s="208"/>
      <c r="J21" s="207"/>
      <c r="K21" s="214"/>
      <c r="L21" s="207"/>
      <c r="M21" s="208"/>
      <c r="N21" s="208">
        <f t="shared" si="1"/>
        <v>1.32</v>
      </c>
    </row>
    <row r="22" spans="1:14" x14ac:dyDescent="0.3">
      <c r="A22" s="206">
        <v>44600</v>
      </c>
      <c r="B22" s="207"/>
      <c r="C22" s="208"/>
      <c r="D22" s="207" t="s">
        <v>250</v>
      </c>
      <c r="E22" s="208">
        <v>0.37</v>
      </c>
      <c r="F22" s="207"/>
      <c r="G22" s="208"/>
      <c r="H22" s="207"/>
      <c r="I22" s="208"/>
      <c r="J22" s="207"/>
      <c r="K22" s="214"/>
      <c r="L22" s="207"/>
      <c r="M22" s="208"/>
      <c r="N22" s="208">
        <f t="shared" si="1"/>
        <v>0.37</v>
      </c>
    </row>
    <row r="23" spans="1:14" x14ac:dyDescent="0.3">
      <c r="A23" s="206">
        <v>44601</v>
      </c>
      <c r="B23" s="207"/>
      <c r="C23" s="208"/>
      <c r="D23" s="215"/>
      <c r="E23" s="208"/>
      <c r="F23" s="207" t="s">
        <v>251</v>
      </c>
      <c r="G23" s="208">
        <v>0.25</v>
      </c>
      <c r="H23" s="207"/>
      <c r="I23" s="208"/>
      <c r="J23" s="207"/>
      <c r="K23" s="214"/>
      <c r="L23" s="207"/>
      <c r="M23" s="208"/>
      <c r="N23" s="208">
        <f>G23</f>
        <v>0.25</v>
      </c>
    </row>
    <row r="24" spans="1:14" x14ac:dyDescent="0.3">
      <c r="A24" s="206">
        <v>44603</v>
      </c>
      <c r="B24" s="207"/>
      <c r="C24" s="208"/>
      <c r="D24" s="215"/>
      <c r="E24" s="208"/>
      <c r="F24" s="207"/>
      <c r="G24" s="208"/>
      <c r="H24" s="207"/>
      <c r="I24" s="208"/>
      <c r="J24" s="207" t="s">
        <v>243</v>
      </c>
      <c r="K24" s="214">
        <v>0.33</v>
      </c>
      <c r="L24" s="207"/>
      <c r="M24" s="208"/>
      <c r="N24" s="208">
        <f>K24</f>
        <v>0.33</v>
      </c>
    </row>
    <row r="25" spans="1:14" x14ac:dyDescent="0.3">
      <c r="A25" s="206">
        <v>44603</v>
      </c>
      <c r="B25" s="207"/>
      <c r="C25" s="208"/>
      <c r="D25" s="215"/>
      <c r="E25" s="208"/>
      <c r="F25" s="207"/>
      <c r="G25" s="208"/>
      <c r="H25" s="207"/>
      <c r="I25" s="208"/>
      <c r="J25" s="207" t="s">
        <v>244</v>
      </c>
      <c r="K25" s="214">
        <v>0.33</v>
      </c>
      <c r="L25" s="207"/>
      <c r="M25" s="208"/>
      <c r="N25" s="208">
        <f t="shared" ref="N25:N29" si="2">K25</f>
        <v>0.33</v>
      </c>
    </row>
    <row r="26" spans="1:14" x14ac:dyDescent="0.3">
      <c r="A26" s="206">
        <v>44603</v>
      </c>
      <c r="B26" s="207"/>
      <c r="C26" s="208"/>
      <c r="D26" s="215"/>
      <c r="E26" s="208"/>
      <c r="F26" s="207"/>
      <c r="G26" s="208"/>
      <c r="H26" s="207"/>
      <c r="I26" s="208"/>
      <c r="J26" s="207" t="s">
        <v>245</v>
      </c>
      <c r="K26" s="214">
        <v>0.82</v>
      </c>
      <c r="L26" s="207"/>
      <c r="M26" s="208"/>
      <c r="N26" s="208">
        <f t="shared" si="2"/>
        <v>0.82</v>
      </c>
    </row>
    <row r="27" spans="1:14" x14ac:dyDescent="0.3">
      <c r="A27" s="206">
        <v>44603</v>
      </c>
      <c r="B27" s="207"/>
      <c r="C27" s="208"/>
      <c r="D27" s="215"/>
      <c r="E27" s="208"/>
      <c r="F27" s="207"/>
      <c r="G27" s="208"/>
      <c r="H27" s="207"/>
      <c r="I27" s="208"/>
      <c r="J27" s="207" t="s">
        <v>246</v>
      </c>
      <c r="K27" s="214">
        <v>0.81</v>
      </c>
      <c r="L27" s="207"/>
      <c r="M27" s="208"/>
      <c r="N27" s="208">
        <f t="shared" si="2"/>
        <v>0.81</v>
      </c>
    </row>
    <row r="28" spans="1:14" x14ac:dyDescent="0.3">
      <c r="A28" s="206">
        <v>44603</v>
      </c>
      <c r="B28" s="207"/>
      <c r="C28" s="208"/>
      <c r="D28" s="215"/>
      <c r="E28" s="208"/>
      <c r="F28" s="207"/>
      <c r="G28" s="208"/>
      <c r="H28" s="207"/>
      <c r="I28" s="208"/>
      <c r="J28" s="207" t="s">
        <v>242</v>
      </c>
      <c r="K28" s="214">
        <v>1.32</v>
      </c>
      <c r="L28" s="207"/>
      <c r="M28" s="208"/>
      <c r="N28" s="208">
        <f t="shared" si="2"/>
        <v>1.32</v>
      </c>
    </row>
    <row r="29" spans="1:14" x14ac:dyDescent="0.3">
      <c r="A29" s="206">
        <v>44603</v>
      </c>
      <c r="B29" s="207"/>
      <c r="C29" s="208"/>
      <c r="D29" s="215"/>
      <c r="E29" s="208"/>
      <c r="F29" s="207"/>
      <c r="G29" s="208"/>
      <c r="H29" s="207"/>
      <c r="I29" s="208"/>
      <c r="J29" s="207" t="s">
        <v>252</v>
      </c>
      <c r="K29" s="214">
        <v>0.66</v>
      </c>
      <c r="L29" s="207"/>
      <c r="M29" s="208"/>
      <c r="N29" s="208">
        <f t="shared" si="2"/>
        <v>0.66</v>
      </c>
    </row>
    <row r="30" spans="1:14" ht="21.6" x14ac:dyDescent="0.3">
      <c r="A30" s="206">
        <v>44606</v>
      </c>
      <c r="B30" s="207" t="s">
        <v>253</v>
      </c>
      <c r="C30" s="208">
        <v>3</v>
      </c>
      <c r="D30" s="215"/>
      <c r="E30" s="208"/>
      <c r="F30" s="207"/>
      <c r="G30" s="208"/>
      <c r="H30" s="207"/>
      <c r="I30" s="208"/>
      <c r="J30" s="207"/>
      <c r="K30" s="214"/>
      <c r="L30" s="207"/>
      <c r="M30" s="208"/>
      <c r="N30" s="208">
        <f>C30</f>
        <v>3</v>
      </c>
    </row>
    <row r="31" spans="1:14" x14ac:dyDescent="0.3">
      <c r="A31" s="206">
        <v>44607</v>
      </c>
      <c r="B31" s="207"/>
      <c r="C31" s="208"/>
      <c r="D31" s="209" t="s">
        <v>238</v>
      </c>
      <c r="E31" s="210">
        <v>0.8</v>
      </c>
      <c r="F31" s="207"/>
      <c r="G31" s="208"/>
      <c r="H31" s="207"/>
      <c r="I31" s="208"/>
      <c r="J31" s="207"/>
      <c r="K31" s="214"/>
      <c r="L31" s="207"/>
      <c r="M31" s="208"/>
      <c r="N31" s="208">
        <f>E31</f>
        <v>0.8</v>
      </c>
    </row>
    <row r="32" spans="1:14" x14ac:dyDescent="0.3">
      <c r="A32" s="206">
        <v>44607</v>
      </c>
      <c r="B32" s="207"/>
      <c r="C32" s="208"/>
      <c r="D32" s="207" t="s">
        <v>239</v>
      </c>
      <c r="E32" s="208">
        <v>1</v>
      </c>
      <c r="F32" s="207"/>
      <c r="G32" s="208"/>
      <c r="H32" s="207"/>
      <c r="I32" s="208"/>
      <c r="J32" s="207"/>
      <c r="K32" s="214"/>
      <c r="L32" s="207"/>
      <c r="M32" s="208"/>
      <c r="N32" s="208">
        <f t="shared" ref="N32:N36" si="3">E32</f>
        <v>1</v>
      </c>
    </row>
    <row r="33" spans="1:14" x14ac:dyDescent="0.3">
      <c r="A33" s="206">
        <v>44607</v>
      </c>
      <c r="B33" s="207"/>
      <c r="C33" s="208"/>
      <c r="D33" s="209" t="s">
        <v>240</v>
      </c>
      <c r="E33" s="210">
        <v>0.33</v>
      </c>
      <c r="F33" s="207"/>
      <c r="G33" s="208"/>
      <c r="H33" s="207"/>
      <c r="I33" s="208"/>
      <c r="J33" s="207"/>
      <c r="K33" s="214"/>
      <c r="L33" s="207"/>
      <c r="M33" s="208"/>
      <c r="N33" s="208">
        <f t="shared" si="3"/>
        <v>0.33</v>
      </c>
    </row>
    <row r="34" spans="1:14" x14ac:dyDescent="0.3">
      <c r="A34" s="206">
        <v>44607</v>
      </c>
      <c r="B34" s="207"/>
      <c r="C34" s="208"/>
      <c r="D34" s="212" t="s">
        <v>241</v>
      </c>
      <c r="E34" s="213">
        <v>0.91</v>
      </c>
      <c r="F34" s="207"/>
      <c r="G34" s="208"/>
      <c r="H34" s="207"/>
      <c r="I34" s="208"/>
      <c r="J34" s="207"/>
      <c r="K34" s="214"/>
      <c r="L34" s="207"/>
      <c r="M34" s="208"/>
      <c r="N34" s="208">
        <f t="shared" si="3"/>
        <v>0.91</v>
      </c>
    </row>
    <row r="35" spans="1:14" x14ac:dyDescent="0.3">
      <c r="A35" s="206">
        <v>44607</v>
      </c>
      <c r="B35" s="207"/>
      <c r="C35" s="208"/>
      <c r="D35" s="212" t="s">
        <v>242</v>
      </c>
      <c r="E35" s="213">
        <v>1.32</v>
      </c>
      <c r="F35" s="207"/>
      <c r="G35" s="208"/>
      <c r="H35" s="207"/>
      <c r="I35" s="208"/>
      <c r="J35" s="207"/>
      <c r="K35" s="214"/>
      <c r="L35" s="207"/>
      <c r="M35" s="208"/>
      <c r="N35" s="208">
        <f t="shared" si="3"/>
        <v>1.32</v>
      </c>
    </row>
    <row r="36" spans="1:14" x14ac:dyDescent="0.3">
      <c r="A36" s="206">
        <v>44607</v>
      </c>
      <c r="B36" s="207"/>
      <c r="C36" s="208"/>
      <c r="D36" s="207" t="s">
        <v>250</v>
      </c>
      <c r="E36" s="208">
        <v>0.37</v>
      </c>
      <c r="F36" s="207"/>
      <c r="G36" s="208"/>
      <c r="H36" s="207"/>
      <c r="I36" s="208"/>
      <c r="J36" s="207"/>
      <c r="K36" s="214"/>
      <c r="L36" s="207"/>
      <c r="M36" s="208"/>
      <c r="N36" s="208">
        <f t="shared" si="3"/>
        <v>0.37</v>
      </c>
    </row>
    <row r="37" spans="1:14" ht="20.399999999999999" customHeight="1" x14ac:dyDescent="0.3">
      <c r="A37" s="206">
        <v>44608</v>
      </c>
      <c r="B37" s="207"/>
      <c r="C37" s="208"/>
      <c r="D37" s="215"/>
      <c r="E37" s="208"/>
      <c r="F37" s="207" t="s">
        <v>254</v>
      </c>
      <c r="G37" s="208">
        <v>0.25</v>
      </c>
      <c r="H37" s="207"/>
      <c r="I37" s="208"/>
      <c r="J37" s="207"/>
      <c r="K37" s="214"/>
      <c r="L37" s="207"/>
      <c r="M37" s="208"/>
      <c r="N37" s="208">
        <f>G37</f>
        <v>0.25</v>
      </c>
    </row>
    <row r="38" spans="1:14" x14ac:dyDescent="0.3">
      <c r="A38" s="206">
        <v>44610</v>
      </c>
      <c r="B38" s="207"/>
      <c r="C38" s="208"/>
      <c r="D38" s="215"/>
      <c r="E38" s="208"/>
      <c r="F38" s="207"/>
      <c r="G38" s="208"/>
      <c r="H38" s="207"/>
      <c r="I38" s="208"/>
      <c r="J38" s="207" t="s">
        <v>243</v>
      </c>
      <c r="K38" s="214">
        <v>0.33</v>
      </c>
      <c r="L38" s="207"/>
      <c r="M38" s="208"/>
      <c r="N38" s="208">
        <f>K38</f>
        <v>0.33</v>
      </c>
    </row>
    <row r="39" spans="1:14" x14ac:dyDescent="0.3">
      <c r="A39" s="206">
        <v>44610</v>
      </c>
      <c r="B39" s="207"/>
      <c r="C39" s="208"/>
      <c r="D39" s="215"/>
      <c r="E39" s="208"/>
      <c r="F39" s="207"/>
      <c r="G39" s="208"/>
      <c r="H39" s="207"/>
      <c r="I39" s="208"/>
      <c r="J39" s="207" t="s">
        <v>244</v>
      </c>
      <c r="K39" s="214">
        <v>0.33</v>
      </c>
      <c r="L39" s="207"/>
      <c r="M39" s="208"/>
      <c r="N39" s="208">
        <f t="shared" ref="N39:N43" si="4">K39</f>
        <v>0.33</v>
      </c>
    </row>
    <row r="40" spans="1:14" x14ac:dyDescent="0.3">
      <c r="A40" s="206">
        <v>44610</v>
      </c>
      <c r="B40" s="207"/>
      <c r="C40" s="208"/>
      <c r="D40" s="215"/>
      <c r="E40" s="208"/>
      <c r="F40" s="207"/>
      <c r="G40" s="208"/>
      <c r="H40" s="207"/>
      <c r="I40" s="208"/>
      <c r="J40" s="207" t="s">
        <v>245</v>
      </c>
      <c r="K40" s="214">
        <v>0.82</v>
      </c>
      <c r="L40" s="207"/>
      <c r="M40" s="208"/>
      <c r="N40" s="208">
        <f t="shared" si="4"/>
        <v>0.82</v>
      </c>
    </row>
    <row r="41" spans="1:14" x14ac:dyDescent="0.3">
      <c r="A41" s="206">
        <v>44610</v>
      </c>
      <c r="B41" s="207"/>
      <c r="C41" s="208"/>
      <c r="D41" s="215"/>
      <c r="E41" s="208"/>
      <c r="F41" s="207"/>
      <c r="G41" s="208"/>
      <c r="H41" s="207"/>
      <c r="I41" s="208"/>
      <c r="J41" s="207" t="s">
        <v>246</v>
      </c>
      <c r="K41" s="214">
        <v>0.81</v>
      </c>
      <c r="L41" s="207"/>
      <c r="M41" s="208"/>
      <c r="N41" s="208">
        <f t="shared" si="4"/>
        <v>0.81</v>
      </c>
    </row>
    <row r="42" spans="1:14" x14ac:dyDescent="0.3">
      <c r="A42" s="206">
        <v>44610</v>
      </c>
      <c r="B42" s="207"/>
      <c r="C42" s="208"/>
      <c r="D42" s="215"/>
      <c r="E42" s="208"/>
      <c r="F42" s="207"/>
      <c r="G42" s="208"/>
      <c r="H42" s="207"/>
      <c r="I42" s="208"/>
      <c r="J42" s="207" t="s">
        <v>242</v>
      </c>
      <c r="K42" s="214">
        <v>1.32</v>
      </c>
      <c r="L42" s="207"/>
      <c r="M42" s="208"/>
      <c r="N42" s="208">
        <f t="shared" si="4"/>
        <v>1.32</v>
      </c>
    </row>
    <row r="43" spans="1:14" x14ac:dyDescent="0.3">
      <c r="A43" s="206">
        <v>44610</v>
      </c>
      <c r="B43" s="207"/>
      <c r="C43" s="208"/>
      <c r="D43" s="215"/>
      <c r="E43" s="208"/>
      <c r="F43" s="207"/>
      <c r="G43" s="208"/>
      <c r="H43" s="207"/>
      <c r="I43" s="208"/>
      <c r="J43" s="207" t="s">
        <v>252</v>
      </c>
      <c r="K43" s="214">
        <v>0.66</v>
      </c>
      <c r="L43" s="207"/>
      <c r="M43" s="208"/>
      <c r="N43" s="208">
        <f t="shared" si="4"/>
        <v>0.66</v>
      </c>
    </row>
    <row r="44" spans="1:14" ht="19.95" customHeight="1" x14ac:dyDescent="0.3">
      <c r="A44" s="206">
        <v>44611</v>
      </c>
      <c r="B44" s="207"/>
      <c r="C44" s="208"/>
      <c r="D44" s="215"/>
      <c r="E44" s="208"/>
      <c r="F44" s="207"/>
      <c r="G44" s="208"/>
      <c r="H44" s="207"/>
      <c r="I44" s="208"/>
      <c r="J44" s="207"/>
      <c r="K44" s="214"/>
      <c r="L44" s="207" t="s">
        <v>255</v>
      </c>
      <c r="M44" s="208">
        <v>1</v>
      </c>
      <c r="N44" s="208">
        <f>M44</f>
        <v>1</v>
      </c>
    </row>
    <row r="45" spans="1:14" ht="18.600000000000001" customHeight="1" x14ac:dyDescent="0.3">
      <c r="A45" s="206">
        <v>44613</v>
      </c>
      <c r="B45" s="207" t="s">
        <v>257</v>
      </c>
      <c r="C45" s="208">
        <v>0.69</v>
      </c>
      <c r="D45" s="215"/>
      <c r="E45" s="208"/>
      <c r="F45" s="207"/>
      <c r="G45" s="208"/>
      <c r="H45" s="207"/>
      <c r="I45" s="208"/>
      <c r="J45" s="207"/>
      <c r="K45" s="214"/>
      <c r="L45" s="207"/>
      <c r="M45" s="208"/>
      <c r="N45" s="208">
        <f>C45</f>
        <v>0.69</v>
      </c>
    </row>
    <row r="46" spans="1:14" x14ac:dyDescent="0.3">
      <c r="A46" s="206">
        <v>44613</v>
      </c>
      <c r="B46" s="207" t="s">
        <v>258</v>
      </c>
      <c r="C46" s="208">
        <v>0.25</v>
      </c>
      <c r="D46" s="215"/>
      <c r="E46" s="208"/>
      <c r="F46" s="207"/>
      <c r="G46" s="208"/>
      <c r="H46" s="207"/>
      <c r="I46" s="208"/>
      <c r="J46" s="207"/>
      <c r="K46" s="214"/>
      <c r="L46" s="207"/>
      <c r="M46" s="208"/>
      <c r="N46" s="208">
        <f t="shared" ref="N46:N49" si="5">C46</f>
        <v>0.25</v>
      </c>
    </row>
    <row r="47" spans="1:14" x14ac:dyDescent="0.3">
      <c r="A47" s="206">
        <v>44613</v>
      </c>
      <c r="B47" s="207" t="s">
        <v>259</v>
      </c>
      <c r="C47" s="208">
        <v>0.47</v>
      </c>
      <c r="D47" s="215"/>
      <c r="E47" s="208"/>
      <c r="F47" s="207"/>
      <c r="G47" s="208"/>
      <c r="H47" s="207"/>
      <c r="I47" s="208"/>
      <c r="J47" s="207"/>
      <c r="K47" s="214"/>
      <c r="L47" s="207"/>
      <c r="M47" s="208"/>
      <c r="N47" s="208">
        <f t="shared" si="5"/>
        <v>0.47</v>
      </c>
    </row>
    <row r="48" spans="1:14" x14ac:dyDescent="0.3">
      <c r="A48" s="206">
        <v>44613</v>
      </c>
      <c r="B48" s="207" t="s">
        <v>260</v>
      </c>
      <c r="C48" s="208">
        <v>0.75</v>
      </c>
      <c r="D48" s="215"/>
      <c r="E48" s="208"/>
      <c r="F48" s="207"/>
      <c r="G48" s="208"/>
      <c r="H48" s="207"/>
      <c r="I48" s="208"/>
      <c r="J48" s="207"/>
      <c r="K48" s="214"/>
      <c r="L48" s="207"/>
      <c r="M48" s="208"/>
      <c r="N48" s="208">
        <f t="shared" si="5"/>
        <v>0.75</v>
      </c>
    </row>
    <row r="49" spans="1:14" ht="15" x14ac:dyDescent="0.3">
      <c r="A49" s="206">
        <v>44613</v>
      </c>
      <c r="B49" s="207" t="s">
        <v>261</v>
      </c>
      <c r="C49" s="208">
        <v>1</v>
      </c>
      <c r="D49" s="215"/>
      <c r="E49" s="208"/>
      <c r="F49" s="207"/>
      <c r="G49" s="208"/>
      <c r="H49" s="207"/>
      <c r="I49" s="208"/>
      <c r="J49" s="207"/>
      <c r="K49" s="214"/>
      <c r="L49" s="207"/>
      <c r="M49" s="208"/>
      <c r="N49" s="208">
        <f t="shared" si="5"/>
        <v>1</v>
      </c>
    </row>
    <row r="50" spans="1:14" ht="15" x14ac:dyDescent="0.3">
      <c r="A50" s="206">
        <v>44614</v>
      </c>
      <c r="B50" s="207"/>
      <c r="C50" s="208"/>
      <c r="D50" s="215" t="s">
        <v>262</v>
      </c>
      <c r="E50" s="208">
        <v>1</v>
      </c>
      <c r="F50" s="207"/>
      <c r="G50" s="208"/>
      <c r="H50" s="207"/>
      <c r="I50" s="208"/>
      <c r="J50" s="207"/>
      <c r="K50" s="214"/>
      <c r="L50" s="207"/>
      <c r="M50" s="208"/>
      <c r="N50" s="208">
        <f>E50</f>
        <v>1</v>
      </c>
    </row>
    <row r="51" spans="1:14" x14ac:dyDescent="0.3">
      <c r="A51" s="206">
        <v>44614</v>
      </c>
      <c r="B51" s="207"/>
      <c r="C51" s="208"/>
      <c r="D51" s="209" t="s">
        <v>238</v>
      </c>
      <c r="E51" s="210">
        <v>0.8</v>
      </c>
      <c r="F51" s="207"/>
      <c r="G51" s="208"/>
      <c r="H51" s="207"/>
      <c r="I51" s="208"/>
      <c r="J51" s="207"/>
      <c r="K51" s="214"/>
      <c r="L51" s="207"/>
      <c r="M51" s="208"/>
      <c r="N51" s="208">
        <f t="shared" ref="N51:N56" si="6">E51</f>
        <v>0.8</v>
      </c>
    </row>
    <row r="52" spans="1:14" x14ac:dyDescent="0.3">
      <c r="A52" s="206">
        <v>44614</v>
      </c>
      <c r="B52" s="207"/>
      <c r="C52" s="208"/>
      <c r="D52" s="207" t="s">
        <v>239</v>
      </c>
      <c r="E52" s="208">
        <v>1</v>
      </c>
      <c r="F52" s="207"/>
      <c r="G52" s="208"/>
      <c r="H52" s="207"/>
      <c r="I52" s="208"/>
      <c r="J52" s="207"/>
      <c r="K52" s="214"/>
      <c r="L52" s="207"/>
      <c r="M52" s="208"/>
      <c r="N52" s="208">
        <f t="shared" si="6"/>
        <v>1</v>
      </c>
    </row>
    <row r="53" spans="1:14" x14ac:dyDescent="0.3">
      <c r="A53" s="206">
        <v>44614</v>
      </c>
      <c r="B53" s="207"/>
      <c r="C53" s="208"/>
      <c r="D53" s="209" t="s">
        <v>240</v>
      </c>
      <c r="E53" s="210">
        <v>0.33</v>
      </c>
      <c r="F53" s="207"/>
      <c r="G53" s="208"/>
      <c r="H53" s="207"/>
      <c r="I53" s="208"/>
      <c r="J53" s="207"/>
      <c r="K53" s="214"/>
      <c r="L53" s="207"/>
      <c r="M53" s="208"/>
      <c r="N53" s="208">
        <f t="shared" si="6"/>
        <v>0.33</v>
      </c>
    </row>
    <row r="54" spans="1:14" x14ac:dyDescent="0.3">
      <c r="A54" s="206">
        <v>44614</v>
      </c>
      <c r="B54" s="207"/>
      <c r="C54" s="208"/>
      <c r="D54" s="212" t="s">
        <v>241</v>
      </c>
      <c r="E54" s="213">
        <v>0.91</v>
      </c>
      <c r="F54" s="207"/>
      <c r="G54" s="208"/>
      <c r="H54" s="207"/>
      <c r="I54" s="208"/>
      <c r="J54" s="207"/>
      <c r="K54" s="214"/>
      <c r="L54" s="207"/>
      <c r="M54" s="208"/>
      <c r="N54" s="208">
        <f t="shared" si="6"/>
        <v>0.91</v>
      </c>
    </row>
    <row r="55" spans="1:14" x14ac:dyDescent="0.3">
      <c r="A55" s="206">
        <v>44614</v>
      </c>
      <c r="B55" s="207"/>
      <c r="C55" s="208"/>
      <c r="D55" s="212" t="s">
        <v>242</v>
      </c>
      <c r="E55" s="213">
        <v>1.32</v>
      </c>
      <c r="F55" s="207"/>
      <c r="G55" s="208"/>
      <c r="H55" s="207"/>
      <c r="I55" s="208"/>
      <c r="J55" s="207"/>
      <c r="K55" s="214"/>
      <c r="L55" s="207"/>
      <c r="M55" s="208"/>
      <c r="N55" s="208">
        <f t="shared" si="6"/>
        <v>1.32</v>
      </c>
    </row>
    <row r="56" spans="1:14" x14ac:dyDescent="0.3">
      <c r="A56" s="206">
        <v>44614</v>
      </c>
      <c r="B56" s="207"/>
      <c r="C56" s="208"/>
      <c r="D56" s="207" t="s">
        <v>250</v>
      </c>
      <c r="E56" s="208">
        <v>0.37</v>
      </c>
      <c r="F56" s="207"/>
      <c r="G56" s="208"/>
      <c r="H56" s="207"/>
      <c r="I56" s="208"/>
      <c r="J56" s="207"/>
      <c r="K56" s="214"/>
      <c r="L56" s="207"/>
      <c r="M56" s="208"/>
      <c r="N56" s="208">
        <f t="shared" si="6"/>
        <v>0.37</v>
      </c>
    </row>
    <row r="57" spans="1:14" x14ac:dyDescent="0.3">
      <c r="A57" s="206">
        <v>44615</v>
      </c>
      <c r="B57" s="207"/>
      <c r="C57" s="208"/>
      <c r="D57" s="215"/>
      <c r="E57" s="208"/>
      <c r="F57" s="207" t="s">
        <v>107</v>
      </c>
      <c r="G57" s="208">
        <v>0.33</v>
      </c>
      <c r="H57" s="207"/>
      <c r="I57" s="208"/>
      <c r="J57" s="207"/>
      <c r="K57" s="214"/>
      <c r="L57" s="207"/>
      <c r="M57" s="208"/>
      <c r="N57" s="208">
        <f>G57</f>
        <v>0.33</v>
      </c>
    </row>
    <row r="58" spans="1:14" x14ac:dyDescent="0.3">
      <c r="A58" s="206">
        <v>44615</v>
      </c>
      <c r="B58" s="207"/>
      <c r="C58" s="208"/>
      <c r="D58" s="215"/>
      <c r="E58" s="208"/>
      <c r="F58" s="207" t="s">
        <v>263</v>
      </c>
      <c r="G58" s="208">
        <v>0.33</v>
      </c>
      <c r="H58" s="207"/>
      <c r="I58" s="208"/>
      <c r="J58" s="207"/>
      <c r="K58" s="214"/>
      <c r="L58" s="207"/>
      <c r="M58" s="208"/>
      <c r="N58" s="208">
        <f t="shared" ref="N58:N59" si="7">G58</f>
        <v>0.33</v>
      </c>
    </row>
    <row r="59" spans="1:14" x14ac:dyDescent="0.3">
      <c r="A59" s="206">
        <v>44615</v>
      </c>
      <c r="B59" s="207"/>
      <c r="C59" s="208"/>
      <c r="D59" s="215"/>
      <c r="E59" s="208"/>
      <c r="F59" s="207" t="s">
        <v>264</v>
      </c>
      <c r="G59" s="208">
        <v>0.25</v>
      </c>
      <c r="H59" s="207"/>
      <c r="I59" s="208"/>
      <c r="J59" s="207"/>
      <c r="K59" s="214"/>
      <c r="L59" s="207"/>
      <c r="M59" s="208"/>
      <c r="N59" s="208">
        <f t="shared" si="7"/>
        <v>0.25</v>
      </c>
    </row>
    <row r="60" spans="1:14" x14ac:dyDescent="0.3">
      <c r="A60" s="206">
        <v>44617</v>
      </c>
      <c r="B60" s="207"/>
      <c r="C60" s="208"/>
      <c r="D60" s="215"/>
      <c r="E60" s="208"/>
      <c r="F60" s="207"/>
      <c r="G60" s="208"/>
      <c r="H60" s="207"/>
      <c r="I60" s="208"/>
      <c r="J60" s="207" t="s">
        <v>243</v>
      </c>
      <c r="K60" s="214">
        <v>0.33</v>
      </c>
      <c r="L60" s="207"/>
      <c r="M60" s="208"/>
      <c r="N60" s="208">
        <f>K60</f>
        <v>0.33</v>
      </c>
    </row>
    <row r="61" spans="1:14" x14ac:dyDescent="0.3">
      <c r="A61" s="206">
        <v>44617</v>
      </c>
      <c r="B61" s="207"/>
      <c r="C61" s="208"/>
      <c r="D61" s="215"/>
      <c r="E61" s="208"/>
      <c r="F61" s="207"/>
      <c r="G61" s="208"/>
      <c r="H61" s="207"/>
      <c r="I61" s="208"/>
      <c r="J61" s="207" t="s">
        <v>244</v>
      </c>
      <c r="K61" s="214">
        <v>0.33</v>
      </c>
      <c r="L61" s="207"/>
      <c r="M61" s="208"/>
      <c r="N61" s="208">
        <f t="shared" ref="N61:N67" si="8">K61</f>
        <v>0.33</v>
      </c>
    </row>
    <row r="62" spans="1:14" x14ac:dyDescent="0.3">
      <c r="A62" s="206">
        <v>44617</v>
      </c>
      <c r="B62" s="207"/>
      <c r="C62" s="208"/>
      <c r="D62" s="215"/>
      <c r="E62" s="208"/>
      <c r="F62" s="207"/>
      <c r="G62" s="208"/>
      <c r="H62" s="207"/>
      <c r="I62" s="208"/>
      <c r="J62" s="207" t="s">
        <v>245</v>
      </c>
      <c r="K62" s="214">
        <v>0.82</v>
      </c>
      <c r="L62" s="207"/>
      <c r="M62" s="208"/>
      <c r="N62" s="208">
        <f t="shared" si="8"/>
        <v>0.82</v>
      </c>
    </row>
    <row r="63" spans="1:14" x14ac:dyDescent="0.3">
      <c r="A63" s="206">
        <v>44617</v>
      </c>
      <c r="B63" s="207"/>
      <c r="C63" s="208"/>
      <c r="D63" s="215"/>
      <c r="E63" s="208"/>
      <c r="F63" s="207"/>
      <c r="G63" s="208"/>
      <c r="H63" s="207"/>
      <c r="I63" s="208"/>
      <c r="J63" s="207" t="s">
        <v>246</v>
      </c>
      <c r="K63" s="214">
        <v>0.81</v>
      </c>
      <c r="L63" s="207"/>
      <c r="M63" s="208"/>
      <c r="N63" s="208">
        <f t="shared" si="8"/>
        <v>0.81</v>
      </c>
    </row>
    <row r="64" spans="1:14" x14ac:dyDescent="0.3">
      <c r="A64" s="206">
        <v>44617</v>
      </c>
      <c r="B64" s="207"/>
      <c r="C64" s="208"/>
      <c r="D64" s="215"/>
      <c r="E64" s="208"/>
      <c r="F64" s="207"/>
      <c r="G64" s="208"/>
      <c r="H64" s="207"/>
      <c r="I64" s="208"/>
      <c r="J64" s="207" t="s">
        <v>247</v>
      </c>
      <c r="K64" s="214">
        <v>0.33</v>
      </c>
      <c r="L64" s="207"/>
      <c r="M64" s="208"/>
      <c r="N64" s="208">
        <f t="shared" si="8"/>
        <v>0.33</v>
      </c>
    </row>
    <row r="65" spans="1:14" x14ac:dyDescent="0.3">
      <c r="A65" s="206">
        <v>44617</v>
      </c>
      <c r="B65" s="207"/>
      <c r="C65" s="208"/>
      <c r="D65" s="215"/>
      <c r="E65" s="208"/>
      <c r="F65" s="207"/>
      <c r="G65" s="208"/>
      <c r="H65" s="207"/>
      <c r="I65" s="208"/>
      <c r="J65" s="207" t="s">
        <v>242</v>
      </c>
      <c r="K65" s="214">
        <v>1.32</v>
      </c>
      <c r="L65" s="207"/>
      <c r="M65" s="208"/>
      <c r="N65" s="208">
        <f t="shared" si="8"/>
        <v>1.32</v>
      </c>
    </row>
    <row r="66" spans="1:14" x14ac:dyDescent="0.3">
      <c r="A66" s="206">
        <v>44617</v>
      </c>
      <c r="B66" s="207"/>
      <c r="C66" s="208"/>
      <c r="D66" s="215"/>
      <c r="E66" s="208"/>
      <c r="F66" s="207"/>
      <c r="G66" s="208"/>
      <c r="H66" s="207"/>
      <c r="I66" s="208"/>
      <c r="J66" s="207" t="s">
        <v>248</v>
      </c>
      <c r="K66" s="214">
        <v>0.33</v>
      </c>
      <c r="L66" s="207"/>
      <c r="M66" s="208"/>
      <c r="N66" s="208">
        <f t="shared" si="8"/>
        <v>0.33</v>
      </c>
    </row>
    <row r="67" spans="1:14" x14ac:dyDescent="0.3">
      <c r="A67" s="206">
        <v>44617</v>
      </c>
      <c r="B67" s="207"/>
      <c r="C67" s="208"/>
      <c r="D67" s="215"/>
      <c r="E67" s="208"/>
      <c r="F67" s="207"/>
      <c r="G67" s="208"/>
      <c r="H67" s="207"/>
      <c r="I67" s="208"/>
      <c r="J67" s="207" t="s">
        <v>256</v>
      </c>
      <c r="K67" s="214">
        <v>0.66</v>
      </c>
      <c r="L67" s="207"/>
      <c r="M67" s="208"/>
      <c r="N67" s="208">
        <f t="shared" si="8"/>
        <v>0.66</v>
      </c>
    </row>
    <row r="68" spans="1:14" x14ac:dyDescent="0.3">
      <c r="A68" s="206">
        <v>44618</v>
      </c>
      <c r="B68" s="215"/>
      <c r="C68" s="208"/>
      <c r="D68" s="215"/>
      <c r="E68" s="208"/>
      <c r="F68" s="207"/>
      <c r="G68" s="208"/>
      <c r="H68" s="207"/>
      <c r="I68" s="208"/>
      <c r="J68" s="207"/>
      <c r="K68" s="214"/>
      <c r="L68" s="207" t="s">
        <v>264</v>
      </c>
      <c r="M68" s="208">
        <v>1</v>
      </c>
      <c r="N68" s="208">
        <f>M68</f>
        <v>1</v>
      </c>
    </row>
    <row r="69" spans="1:14" x14ac:dyDescent="0.3">
      <c r="A69" s="206">
        <v>44618</v>
      </c>
      <c r="B69" s="215"/>
      <c r="C69" s="208"/>
      <c r="D69" s="215"/>
      <c r="E69" s="208"/>
      <c r="F69" s="207"/>
      <c r="G69" s="208"/>
      <c r="H69" s="207"/>
      <c r="I69" s="208"/>
      <c r="J69" s="207"/>
      <c r="K69" s="214"/>
      <c r="L69" s="207" t="s">
        <v>263</v>
      </c>
      <c r="M69" s="208">
        <v>1.1200000000000001</v>
      </c>
      <c r="N69" s="208">
        <f t="shared" ref="N69:N70" si="9">M69</f>
        <v>1.1200000000000001</v>
      </c>
    </row>
    <row r="70" spans="1:14" x14ac:dyDescent="0.3">
      <c r="A70" s="206">
        <v>44618</v>
      </c>
      <c r="B70" s="215"/>
      <c r="C70" s="208"/>
      <c r="D70" s="215"/>
      <c r="E70" s="208"/>
      <c r="F70" s="207"/>
      <c r="G70" s="208"/>
      <c r="H70" s="207"/>
      <c r="I70" s="208"/>
      <c r="J70" s="207"/>
      <c r="K70" s="214"/>
      <c r="L70" s="207" t="s">
        <v>265</v>
      </c>
      <c r="M70" s="208">
        <v>0.81</v>
      </c>
      <c r="N70" s="208">
        <f t="shared" si="9"/>
        <v>0.81</v>
      </c>
    </row>
    <row r="71" spans="1:14" ht="15.6" x14ac:dyDescent="0.3">
      <c r="A71" s="216"/>
      <c r="B71" s="217"/>
      <c r="C71" s="226">
        <f>SUM(C3:C67)</f>
        <v>10.16</v>
      </c>
      <c r="D71" s="219"/>
      <c r="E71" s="226">
        <f>SUM(E3:E67)</f>
        <v>19.55</v>
      </c>
      <c r="F71" s="220"/>
      <c r="G71" s="226">
        <f>SUM(G3:G67)</f>
        <v>1.4100000000000001</v>
      </c>
      <c r="H71" s="220"/>
      <c r="I71" s="221">
        <f>SUM(I3:I67)</f>
        <v>0</v>
      </c>
      <c r="J71" s="220"/>
      <c r="K71" s="226">
        <f>SUM(K3:K67)</f>
        <v>17.740000000000002</v>
      </c>
      <c r="L71" s="220"/>
      <c r="M71" s="226">
        <f>SUM(M3:M67)</f>
        <v>6</v>
      </c>
      <c r="N71" s="227">
        <f>SUM(N3:N70)</f>
        <v>57.789999999999964</v>
      </c>
    </row>
    <row r="72" spans="1:14" x14ac:dyDescent="0.3">
      <c r="A72" s="222"/>
      <c r="B72" s="201"/>
      <c r="C72" s="201" t="s">
        <v>14</v>
      </c>
      <c r="D72" s="201"/>
      <c r="E72" s="201"/>
      <c r="F72" s="201"/>
      <c r="G72" s="201"/>
      <c r="H72" s="201"/>
      <c r="I72" s="201"/>
      <c r="J72" s="201"/>
      <c r="K72" s="201"/>
      <c r="L72" s="201"/>
      <c r="M72" s="201"/>
      <c r="N72" s="201"/>
    </row>
    <row r="73" spans="1:14" x14ac:dyDescent="0.3">
      <c r="A73" s="222"/>
      <c r="B73" s="201"/>
      <c r="C73" s="201" t="s">
        <v>29</v>
      </c>
      <c r="D73" s="201"/>
      <c r="E73" s="201" t="str">
        <f>B1</f>
        <v>KHADIJA AMRHAR</v>
      </c>
      <c r="F73" s="201"/>
      <c r="G73" s="223"/>
      <c r="H73" s="224" t="s">
        <v>237</v>
      </c>
      <c r="I73" s="201"/>
      <c r="J73" s="225" t="s">
        <v>177</v>
      </c>
      <c r="K73" s="201"/>
      <c r="L73" s="201"/>
      <c r="M73" s="201"/>
      <c r="N73" s="201"/>
    </row>
  </sheetData>
  <pageMargins left="0.70866141732283472" right="0" top="0.74803149606299213" bottom="0.74803149606299213" header="0.31496062992125984" footer="0.31496062992125984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opLeftCell="A13" workbookViewId="0">
      <selection sqref="A1:N32"/>
    </sheetView>
  </sheetViews>
  <sheetFormatPr baseColWidth="10" defaultRowHeight="14.4" x14ac:dyDescent="0.3"/>
  <cols>
    <col min="1" max="1" width="6.6640625" customWidth="1"/>
    <col min="2" max="2" width="8.109375" customWidth="1"/>
    <col min="3" max="3" width="4.44140625" customWidth="1"/>
    <col min="4" max="4" width="8.33203125" customWidth="1"/>
    <col min="5" max="5" width="4" customWidth="1"/>
    <col min="6" max="6" width="8.5546875" customWidth="1"/>
    <col min="7" max="7" width="4.44140625" customWidth="1"/>
    <col min="8" max="8" width="6.5546875" customWidth="1"/>
    <col min="9" max="9" width="4.33203125" customWidth="1"/>
    <col min="10" max="10" width="6.88671875" customWidth="1"/>
    <col min="11" max="11" width="5" customWidth="1"/>
    <col min="12" max="12" width="8.33203125" customWidth="1"/>
    <col min="13" max="13" width="4.88671875" customWidth="1"/>
    <col min="14" max="14" width="6.44140625" customWidth="1"/>
  </cols>
  <sheetData>
    <row r="1" spans="1:14" ht="15" thickBot="1" x14ac:dyDescent="0.35">
      <c r="A1" s="200"/>
      <c r="B1" s="201" t="s">
        <v>0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</row>
    <row r="2" spans="1:14" ht="15" thickBot="1" x14ac:dyDescent="0.35">
      <c r="A2" s="202" t="s">
        <v>173</v>
      </c>
      <c r="B2" s="203" t="s">
        <v>2</v>
      </c>
      <c r="C2" s="204" t="s">
        <v>5</v>
      </c>
      <c r="D2" s="204" t="s">
        <v>4</v>
      </c>
      <c r="E2" s="204" t="s">
        <v>5</v>
      </c>
      <c r="F2" s="205" t="s">
        <v>6</v>
      </c>
      <c r="G2" s="204" t="s">
        <v>5</v>
      </c>
      <c r="H2" s="204" t="s">
        <v>7</v>
      </c>
      <c r="I2" s="204" t="s">
        <v>5</v>
      </c>
      <c r="J2" s="204" t="s">
        <v>8</v>
      </c>
      <c r="K2" s="204" t="s">
        <v>5</v>
      </c>
      <c r="L2" s="204" t="s">
        <v>35</v>
      </c>
      <c r="M2" s="204" t="s">
        <v>5</v>
      </c>
      <c r="N2" s="204" t="s">
        <v>9</v>
      </c>
    </row>
    <row r="3" spans="1:14" ht="15" x14ac:dyDescent="0.3">
      <c r="A3" s="206">
        <v>44564</v>
      </c>
      <c r="B3" s="207" t="s">
        <v>219</v>
      </c>
      <c r="C3" s="208">
        <v>4</v>
      </c>
      <c r="D3" s="209"/>
      <c r="E3" s="210"/>
      <c r="F3" s="209"/>
      <c r="G3" s="210"/>
      <c r="H3" s="209"/>
      <c r="I3" s="210"/>
      <c r="J3" s="209"/>
      <c r="K3" s="211"/>
      <c r="L3" s="209"/>
      <c r="M3" s="210"/>
      <c r="N3" s="210">
        <f>C3</f>
        <v>4</v>
      </c>
    </row>
    <row r="4" spans="1:14" ht="15" x14ac:dyDescent="0.3">
      <c r="A4" s="206">
        <v>44565</v>
      </c>
      <c r="B4" s="209"/>
      <c r="C4" s="210"/>
      <c r="D4" s="207" t="s">
        <v>219</v>
      </c>
      <c r="E4" s="208">
        <v>4</v>
      </c>
      <c r="F4" s="209"/>
      <c r="G4" s="210"/>
      <c r="H4" s="209"/>
      <c r="I4" s="210"/>
      <c r="J4" s="209"/>
      <c r="K4" s="211"/>
      <c r="L4" s="209"/>
      <c r="M4" s="210"/>
      <c r="N4" s="210">
        <f>E4</f>
        <v>4</v>
      </c>
    </row>
    <row r="5" spans="1:14" ht="21.6" x14ac:dyDescent="0.3">
      <c r="A5" s="206">
        <v>44566</v>
      </c>
      <c r="B5" s="209"/>
      <c r="C5" s="210"/>
      <c r="D5" s="209"/>
      <c r="E5" s="210"/>
      <c r="F5" s="207" t="s">
        <v>194</v>
      </c>
      <c r="G5" s="208">
        <v>4</v>
      </c>
      <c r="H5" s="209"/>
      <c r="I5" s="210"/>
      <c r="J5" s="209"/>
      <c r="K5" s="211"/>
      <c r="L5" s="209"/>
      <c r="M5" s="210"/>
      <c r="N5" s="210">
        <f>G5</f>
        <v>4</v>
      </c>
    </row>
    <row r="6" spans="1:14" ht="22.2" customHeight="1" x14ac:dyDescent="0.3">
      <c r="A6" s="206">
        <v>44568</v>
      </c>
      <c r="B6" s="212"/>
      <c r="C6" s="213"/>
      <c r="D6" s="212"/>
      <c r="E6" s="213"/>
      <c r="F6" s="212"/>
      <c r="G6" s="213"/>
      <c r="H6" s="212"/>
      <c r="I6" s="213"/>
      <c r="J6" s="207" t="s">
        <v>219</v>
      </c>
      <c r="K6" s="214">
        <v>4</v>
      </c>
      <c r="L6" s="212"/>
      <c r="M6" s="213"/>
      <c r="N6" s="213">
        <f>K6</f>
        <v>4</v>
      </c>
    </row>
    <row r="7" spans="1:14" ht="15" x14ac:dyDescent="0.3">
      <c r="A7" s="206">
        <v>44569</v>
      </c>
      <c r="B7" s="212"/>
      <c r="C7" s="213"/>
      <c r="D7" s="212"/>
      <c r="E7" s="213"/>
      <c r="F7" s="212"/>
      <c r="G7" s="213"/>
      <c r="H7" s="212"/>
      <c r="I7" s="213"/>
      <c r="J7" s="207"/>
      <c r="K7" s="214"/>
      <c r="L7" s="207" t="s">
        <v>219</v>
      </c>
      <c r="M7" s="208">
        <v>4</v>
      </c>
      <c r="N7" s="213">
        <f>M7</f>
        <v>4</v>
      </c>
    </row>
    <row r="8" spans="1:14" ht="15" x14ac:dyDescent="0.3">
      <c r="A8" s="206">
        <v>44572</v>
      </c>
      <c r="B8" s="207"/>
      <c r="C8" s="208"/>
      <c r="D8" s="207" t="s">
        <v>211</v>
      </c>
      <c r="E8" s="208">
        <v>1</v>
      </c>
      <c r="F8" s="207"/>
      <c r="G8" s="208"/>
      <c r="H8" s="207"/>
      <c r="I8" s="208"/>
      <c r="J8" s="207"/>
      <c r="K8" s="214"/>
      <c r="L8" s="207"/>
      <c r="M8" s="208"/>
      <c r="N8" s="208">
        <f>E8</f>
        <v>1</v>
      </c>
    </row>
    <row r="9" spans="1:14" ht="24.6" customHeight="1" x14ac:dyDescent="0.3">
      <c r="A9" s="206">
        <v>44573</v>
      </c>
      <c r="B9" s="207"/>
      <c r="C9" s="208"/>
      <c r="D9" s="207"/>
      <c r="E9" s="208"/>
      <c r="F9" s="207" t="s">
        <v>215</v>
      </c>
      <c r="G9" s="208">
        <v>0.8</v>
      </c>
      <c r="H9" s="207"/>
      <c r="I9" s="208"/>
      <c r="J9" s="207"/>
      <c r="K9" s="214"/>
      <c r="L9" s="207"/>
      <c r="M9" s="208"/>
      <c r="N9" s="208">
        <f>G9</f>
        <v>0.8</v>
      </c>
    </row>
    <row r="10" spans="1:14" ht="15" x14ac:dyDescent="0.3">
      <c r="A10" s="206">
        <v>44574</v>
      </c>
      <c r="B10" s="207"/>
      <c r="C10" s="208"/>
      <c r="D10" s="207"/>
      <c r="E10" s="208"/>
      <c r="F10" s="207"/>
      <c r="G10" s="208"/>
      <c r="H10" s="207" t="s">
        <v>214</v>
      </c>
      <c r="I10" s="208">
        <v>3.5</v>
      </c>
      <c r="J10" s="207"/>
      <c r="K10" s="214"/>
      <c r="L10" s="207"/>
      <c r="M10" s="208"/>
      <c r="N10" s="208">
        <f>I10</f>
        <v>3.5</v>
      </c>
    </row>
    <row r="11" spans="1:14" ht="15" x14ac:dyDescent="0.3">
      <c r="A11" s="206">
        <v>44575</v>
      </c>
      <c r="B11" s="207"/>
      <c r="C11" s="208"/>
      <c r="D11" s="207"/>
      <c r="E11" s="208"/>
      <c r="F11" s="207"/>
      <c r="G11" s="208"/>
      <c r="H11" s="207"/>
      <c r="I11" s="208"/>
      <c r="J11" s="207" t="s">
        <v>212</v>
      </c>
      <c r="K11" s="214">
        <v>0.33</v>
      </c>
      <c r="L11" s="207"/>
      <c r="M11" s="208"/>
      <c r="N11" s="208">
        <f>K11</f>
        <v>0.33</v>
      </c>
    </row>
    <row r="12" spans="1:14" ht="21.6" x14ac:dyDescent="0.3">
      <c r="A12" s="206">
        <v>44575</v>
      </c>
      <c r="B12" s="207"/>
      <c r="C12" s="208"/>
      <c r="D12" s="207"/>
      <c r="E12" s="208"/>
      <c r="F12" s="207"/>
      <c r="G12" s="208"/>
      <c r="H12" s="207"/>
      <c r="I12" s="208"/>
      <c r="J12" s="207" t="s">
        <v>213</v>
      </c>
      <c r="K12" s="214">
        <v>0.33</v>
      </c>
      <c r="L12" s="207"/>
      <c r="M12" s="208"/>
      <c r="N12" s="208">
        <f>K12</f>
        <v>0.33</v>
      </c>
    </row>
    <row r="13" spans="1:14" ht="15" x14ac:dyDescent="0.3">
      <c r="A13" s="206">
        <v>44579</v>
      </c>
      <c r="B13" s="207"/>
      <c r="C13" s="208"/>
      <c r="D13" s="207" t="s">
        <v>211</v>
      </c>
      <c r="E13" s="208">
        <v>1</v>
      </c>
      <c r="F13" s="207"/>
      <c r="G13" s="208"/>
      <c r="H13" s="207"/>
      <c r="I13" s="208"/>
      <c r="J13" s="207"/>
      <c r="K13" s="214"/>
      <c r="L13" s="207"/>
      <c r="M13" s="208"/>
      <c r="N13" s="208">
        <f>E13</f>
        <v>1</v>
      </c>
    </row>
    <row r="14" spans="1:14" ht="15" x14ac:dyDescent="0.3">
      <c r="A14" s="206">
        <v>44579</v>
      </c>
      <c r="B14" s="207"/>
      <c r="C14" s="208"/>
      <c r="D14" s="207" t="s">
        <v>215</v>
      </c>
      <c r="E14" s="208">
        <v>0.8</v>
      </c>
      <c r="F14" s="207"/>
      <c r="G14" s="208"/>
      <c r="H14" s="207"/>
      <c r="I14" s="208"/>
      <c r="J14" s="207"/>
      <c r="K14" s="214"/>
      <c r="L14" s="207"/>
      <c r="M14" s="208"/>
      <c r="N14" s="208">
        <f>E14</f>
        <v>0.8</v>
      </c>
    </row>
    <row r="15" spans="1:14" ht="21.6" customHeight="1" x14ac:dyDescent="0.3">
      <c r="A15" s="206">
        <v>44580</v>
      </c>
      <c r="B15" s="207"/>
      <c r="C15" s="208"/>
      <c r="D15" s="215"/>
      <c r="E15" s="208"/>
      <c r="F15" s="207" t="s">
        <v>216</v>
      </c>
      <c r="G15" s="208">
        <v>7</v>
      </c>
      <c r="H15" s="207"/>
      <c r="I15" s="208"/>
      <c r="J15" s="207"/>
      <c r="K15" s="214"/>
      <c r="L15" s="207"/>
      <c r="M15" s="208"/>
      <c r="N15" s="208">
        <f>G15</f>
        <v>7</v>
      </c>
    </row>
    <row r="16" spans="1:14" ht="34.200000000000003" customHeight="1" x14ac:dyDescent="0.3">
      <c r="A16" s="206">
        <v>44581</v>
      </c>
      <c r="B16" s="207"/>
      <c r="C16" s="208"/>
      <c r="D16" s="215"/>
      <c r="E16" s="208"/>
      <c r="F16" s="207"/>
      <c r="G16" s="208"/>
      <c r="H16" s="207" t="s">
        <v>216</v>
      </c>
      <c r="I16" s="208">
        <v>7</v>
      </c>
      <c r="J16" s="207"/>
      <c r="K16" s="214"/>
      <c r="L16" s="207"/>
      <c r="M16" s="208"/>
      <c r="N16" s="208">
        <f>I16</f>
        <v>7</v>
      </c>
    </row>
    <row r="17" spans="1:14" x14ac:dyDescent="0.3">
      <c r="A17" s="206">
        <v>44582</v>
      </c>
      <c r="B17" s="207"/>
      <c r="C17" s="208"/>
      <c r="D17" s="215"/>
      <c r="E17" s="208"/>
      <c r="F17" s="207"/>
      <c r="G17" s="208"/>
      <c r="H17" s="207"/>
      <c r="I17" s="208"/>
      <c r="J17" s="207" t="s">
        <v>221</v>
      </c>
      <c r="K17" s="214">
        <v>7</v>
      </c>
      <c r="L17" s="207"/>
      <c r="M17" s="208"/>
      <c r="N17" s="208">
        <f>K17</f>
        <v>7</v>
      </c>
    </row>
    <row r="18" spans="1:14" x14ac:dyDescent="0.3">
      <c r="A18" s="206">
        <v>44583</v>
      </c>
      <c r="B18" s="207"/>
      <c r="C18" s="208"/>
      <c r="D18" s="215"/>
      <c r="E18" s="208"/>
      <c r="F18" s="207"/>
      <c r="G18" s="208"/>
      <c r="H18" s="207"/>
      <c r="I18" s="208"/>
      <c r="J18" s="207"/>
      <c r="K18" s="214"/>
      <c r="L18" s="207" t="s">
        <v>221</v>
      </c>
      <c r="M18" s="208">
        <v>3.5</v>
      </c>
      <c r="N18" s="208">
        <f>M18</f>
        <v>3.5</v>
      </c>
    </row>
    <row r="19" spans="1:14" ht="15" x14ac:dyDescent="0.3">
      <c r="A19" s="206">
        <v>44583</v>
      </c>
      <c r="B19" s="207"/>
      <c r="C19" s="208"/>
      <c r="D19" s="215"/>
      <c r="E19" s="208"/>
      <c r="F19" s="207"/>
      <c r="G19" s="208"/>
      <c r="H19" s="207"/>
      <c r="I19" s="208"/>
      <c r="J19" s="207"/>
      <c r="K19" s="214"/>
      <c r="L19" s="207" t="s">
        <v>212</v>
      </c>
      <c r="M19" s="208">
        <v>0.33</v>
      </c>
      <c r="N19" s="208">
        <f>M19</f>
        <v>0.33</v>
      </c>
    </row>
    <row r="20" spans="1:14" ht="15" x14ac:dyDescent="0.3">
      <c r="A20" s="206">
        <v>44583</v>
      </c>
      <c r="B20" s="207"/>
      <c r="C20" s="208"/>
      <c r="D20" s="215"/>
      <c r="E20" s="208"/>
      <c r="F20" s="207"/>
      <c r="G20" s="208"/>
      <c r="H20" s="207"/>
      <c r="I20" s="208"/>
      <c r="J20" s="207"/>
      <c r="K20" s="214"/>
      <c r="L20" s="207" t="s">
        <v>213</v>
      </c>
      <c r="M20" s="208">
        <v>0.33</v>
      </c>
      <c r="N20" s="208">
        <f>M20</f>
        <v>0.33</v>
      </c>
    </row>
    <row r="21" spans="1:14" ht="15" x14ac:dyDescent="0.3">
      <c r="A21" s="206">
        <v>44586</v>
      </c>
      <c r="B21" s="207"/>
      <c r="C21" s="208"/>
      <c r="D21" s="207" t="s">
        <v>215</v>
      </c>
      <c r="E21" s="208">
        <v>0.8</v>
      </c>
      <c r="F21" s="207"/>
      <c r="G21" s="208"/>
      <c r="H21" s="207"/>
      <c r="I21" s="208"/>
      <c r="J21" s="207"/>
      <c r="K21" s="214"/>
      <c r="L21" s="207"/>
      <c r="M21" s="208"/>
      <c r="N21" s="208">
        <f>E21</f>
        <v>0.8</v>
      </c>
    </row>
    <row r="22" spans="1:14" ht="15" x14ac:dyDescent="0.3">
      <c r="A22" s="206">
        <v>44586</v>
      </c>
      <c r="B22" s="207"/>
      <c r="C22" s="208"/>
      <c r="D22" s="207" t="s">
        <v>211</v>
      </c>
      <c r="E22" s="208">
        <v>1</v>
      </c>
      <c r="F22" s="207"/>
      <c r="G22" s="208"/>
      <c r="H22" s="207"/>
      <c r="I22" s="208"/>
      <c r="J22" s="207"/>
      <c r="K22" s="214"/>
      <c r="L22" s="207"/>
      <c r="M22" s="208"/>
      <c r="N22" s="208">
        <f>E22</f>
        <v>1</v>
      </c>
    </row>
    <row r="23" spans="1:14" ht="28.2" x14ac:dyDescent="0.3">
      <c r="A23" s="206">
        <v>44587</v>
      </c>
      <c r="B23" s="207"/>
      <c r="C23" s="208"/>
      <c r="D23" s="215"/>
      <c r="E23" s="208"/>
      <c r="F23" s="207" t="s">
        <v>217</v>
      </c>
      <c r="G23" s="208">
        <v>3.5</v>
      </c>
      <c r="H23" s="207"/>
      <c r="I23" s="208"/>
      <c r="J23" s="207"/>
      <c r="K23" s="214"/>
      <c r="L23" s="207"/>
      <c r="M23" s="208"/>
      <c r="N23" s="208">
        <f>G23</f>
        <v>3.5</v>
      </c>
    </row>
    <row r="24" spans="1:14" ht="28.2" x14ac:dyDescent="0.3">
      <c r="A24" s="206">
        <v>44588</v>
      </c>
      <c r="B24" s="207"/>
      <c r="C24" s="208"/>
      <c r="D24" s="215"/>
      <c r="E24" s="208"/>
      <c r="F24" s="207"/>
      <c r="G24" s="208"/>
      <c r="H24" s="207" t="s">
        <v>222</v>
      </c>
      <c r="I24" s="208">
        <v>3</v>
      </c>
      <c r="J24" s="207"/>
      <c r="K24" s="214"/>
      <c r="L24" s="207"/>
      <c r="M24" s="208"/>
      <c r="N24" s="208">
        <f>I24</f>
        <v>3</v>
      </c>
    </row>
    <row r="25" spans="1:14" ht="15" x14ac:dyDescent="0.3">
      <c r="A25" s="206">
        <v>44589</v>
      </c>
      <c r="B25" s="207"/>
      <c r="C25" s="208"/>
      <c r="D25" s="215"/>
      <c r="E25" s="208"/>
      <c r="F25" s="207"/>
      <c r="G25" s="208"/>
      <c r="H25" s="207"/>
      <c r="I25" s="208"/>
      <c r="J25" s="207" t="s">
        <v>223</v>
      </c>
      <c r="K25" s="214">
        <v>0.75</v>
      </c>
      <c r="L25" s="207"/>
      <c r="M25" s="208"/>
      <c r="N25" s="208">
        <f>K25</f>
        <v>0.75</v>
      </c>
    </row>
    <row r="26" spans="1:14" ht="15" x14ac:dyDescent="0.3">
      <c r="A26" s="206">
        <v>44589</v>
      </c>
      <c r="B26" s="207"/>
      <c r="C26" s="208"/>
      <c r="D26" s="215"/>
      <c r="E26" s="208"/>
      <c r="F26" s="207"/>
      <c r="G26" s="208"/>
      <c r="H26" s="207"/>
      <c r="I26" s="208"/>
      <c r="J26" s="207" t="s">
        <v>212</v>
      </c>
      <c r="K26" s="214">
        <v>0.33</v>
      </c>
      <c r="L26" s="207"/>
      <c r="M26" s="208"/>
      <c r="N26" s="208">
        <f>K26</f>
        <v>0.33</v>
      </c>
    </row>
    <row r="27" spans="1:14" ht="26.4" customHeight="1" x14ac:dyDescent="0.3">
      <c r="A27" s="206">
        <v>44589</v>
      </c>
      <c r="B27" s="207"/>
      <c r="C27" s="208"/>
      <c r="D27" s="215"/>
      <c r="E27" s="208"/>
      <c r="F27" s="207"/>
      <c r="G27" s="208"/>
      <c r="H27" s="207"/>
      <c r="I27" s="208"/>
      <c r="J27" s="207" t="s">
        <v>213</v>
      </c>
      <c r="K27" s="214">
        <v>0.33</v>
      </c>
      <c r="L27" s="207"/>
      <c r="M27" s="208"/>
      <c r="N27" s="208">
        <f>K27</f>
        <v>0.33</v>
      </c>
    </row>
    <row r="28" spans="1:14" ht="26.4" customHeight="1" x14ac:dyDescent="0.3">
      <c r="A28" s="206">
        <v>44590</v>
      </c>
      <c r="B28" s="207"/>
      <c r="C28" s="208"/>
      <c r="D28" s="215"/>
      <c r="E28" s="208"/>
      <c r="F28" s="207"/>
      <c r="G28" s="208"/>
      <c r="H28" s="207"/>
      <c r="I28" s="208"/>
      <c r="J28" s="207"/>
      <c r="K28" s="214"/>
      <c r="L28" s="207" t="s">
        <v>220</v>
      </c>
      <c r="M28" s="208">
        <v>7.25</v>
      </c>
      <c r="N28" s="208">
        <f>M28</f>
        <v>7.25</v>
      </c>
    </row>
    <row r="29" spans="1:14" ht="25.95" customHeight="1" x14ac:dyDescent="0.3">
      <c r="A29" s="206">
        <v>44592</v>
      </c>
      <c r="B29" s="207" t="s">
        <v>224</v>
      </c>
      <c r="C29" s="208">
        <v>4</v>
      </c>
      <c r="D29" s="215"/>
      <c r="E29" s="208"/>
      <c r="F29" s="207"/>
      <c r="G29" s="208"/>
      <c r="H29" s="207"/>
      <c r="I29" s="208"/>
      <c r="J29" s="207"/>
      <c r="K29" s="214"/>
      <c r="L29" s="207"/>
      <c r="M29" s="208"/>
      <c r="N29" s="208">
        <v>4</v>
      </c>
    </row>
    <row r="30" spans="1:14" x14ac:dyDescent="0.3">
      <c r="A30" s="216"/>
      <c r="B30" s="217"/>
      <c r="C30" s="218">
        <f>SUM(C3:C29)</f>
        <v>8</v>
      </c>
      <c r="D30" s="219"/>
      <c r="E30" s="218">
        <f>SUM(E3:E29)</f>
        <v>8.6</v>
      </c>
      <c r="F30" s="220"/>
      <c r="G30" s="221">
        <f>SUM(G3:G29)</f>
        <v>15.3</v>
      </c>
      <c r="H30" s="220"/>
      <c r="I30" s="221">
        <f>SUM(I3:I29)</f>
        <v>13.5</v>
      </c>
      <c r="J30" s="220"/>
      <c r="K30" s="218">
        <f>SUM(K3:K29)</f>
        <v>13.07</v>
      </c>
      <c r="L30" s="220"/>
      <c r="M30" s="218">
        <f>SUM(M3:M29)</f>
        <v>15.41</v>
      </c>
      <c r="N30" s="221">
        <f>SUM(N3:N29)</f>
        <v>73.88</v>
      </c>
    </row>
    <row r="31" spans="1:14" x14ac:dyDescent="0.3">
      <c r="A31" s="222"/>
      <c r="B31" s="201"/>
      <c r="C31" s="201" t="s">
        <v>14</v>
      </c>
      <c r="D31" s="201"/>
      <c r="E31" s="201"/>
      <c r="F31" s="201"/>
      <c r="G31" s="201"/>
      <c r="H31" s="201"/>
      <c r="I31" s="201"/>
      <c r="J31" s="201"/>
      <c r="K31" s="201"/>
      <c r="L31" s="201"/>
      <c r="M31" s="201"/>
      <c r="N31" s="201"/>
    </row>
    <row r="32" spans="1:14" x14ac:dyDescent="0.3">
      <c r="A32" s="222"/>
      <c r="B32" s="201"/>
      <c r="C32" s="201" t="s">
        <v>29</v>
      </c>
      <c r="D32" s="201"/>
      <c r="E32" s="201" t="str">
        <f>B1</f>
        <v>KHADIJA AMRHAR</v>
      </c>
      <c r="F32" s="201"/>
      <c r="G32" s="223"/>
      <c r="H32" s="224" t="s">
        <v>218</v>
      </c>
      <c r="I32" s="201"/>
      <c r="J32" s="225" t="s">
        <v>177</v>
      </c>
      <c r="K32" s="201"/>
      <c r="L32" s="201"/>
      <c r="M32" s="201"/>
      <c r="N32" s="201"/>
    </row>
  </sheetData>
  <pageMargins left="0.7" right="0.7" top="0.75" bottom="0.75" header="0.3" footer="0.3"/>
  <pageSetup paperSize="11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topLeftCell="A13" workbookViewId="0">
      <selection activeCell="B13" sqref="B13:C13"/>
    </sheetView>
  </sheetViews>
  <sheetFormatPr baseColWidth="10" defaultRowHeight="14.4" x14ac:dyDescent="0.3"/>
  <cols>
    <col min="2" max="2" width="16.109375" customWidth="1"/>
    <col min="3" max="3" width="5" customWidth="1"/>
    <col min="4" max="4" width="14.88671875" customWidth="1"/>
    <col min="5" max="5" width="5.44140625" customWidth="1"/>
    <col min="6" max="6" width="14.33203125" customWidth="1"/>
    <col min="7" max="7" width="5.33203125" customWidth="1"/>
    <col min="8" max="8" width="13.109375" customWidth="1"/>
    <col min="9" max="9" width="4.6640625" customWidth="1"/>
    <col min="10" max="10" width="14" customWidth="1"/>
    <col min="11" max="11" width="6.6640625" customWidth="1"/>
    <col min="12" max="12" width="6" customWidth="1"/>
    <col min="13" max="13" width="4.44140625" customWidth="1"/>
    <col min="14" max="14" width="5.44140625" customWidth="1"/>
  </cols>
  <sheetData>
    <row r="1" spans="1:21" ht="15" thickBot="1" x14ac:dyDescent="0.35">
      <c r="A1" s="17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21" ht="15" thickBot="1" x14ac:dyDescent="0.35">
      <c r="A2" s="172" t="s">
        <v>173</v>
      </c>
      <c r="B2" s="173" t="s">
        <v>2</v>
      </c>
      <c r="C2" s="5" t="s">
        <v>3</v>
      </c>
      <c r="D2" s="5" t="s">
        <v>4</v>
      </c>
      <c r="E2" s="5" t="s">
        <v>5</v>
      </c>
      <c r="F2" s="90" t="s">
        <v>6</v>
      </c>
      <c r="G2" s="5" t="s">
        <v>5</v>
      </c>
      <c r="H2" s="5" t="s">
        <v>7</v>
      </c>
      <c r="I2" s="5" t="s">
        <v>5</v>
      </c>
      <c r="J2" s="5" t="s">
        <v>8</v>
      </c>
      <c r="K2" s="5" t="s">
        <v>5</v>
      </c>
      <c r="L2" s="5" t="s">
        <v>35</v>
      </c>
      <c r="M2" s="5" t="s">
        <v>5</v>
      </c>
      <c r="N2" s="5" t="s">
        <v>9</v>
      </c>
    </row>
    <row r="3" spans="1:21" s="194" customFormat="1" x14ac:dyDescent="0.3">
      <c r="A3" s="191" t="s">
        <v>181</v>
      </c>
      <c r="B3" s="192"/>
      <c r="C3" s="193"/>
      <c r="D3" s="192"/>
      <c r="E3" s="193"/>
      <c r="F3" s="192" t="s">
        <v>180</v>
      </c>
      <c r="G3" s="193">
        <v>6.5</v>
      </c>
      <c r="H3" s="192"/>
      <c r="I3" s="193"/>
      <c r="J3" s="192"/>
      <c r="K3" s="193"/>
      <c r="L3" s="192"/>
      <c r="M3" s="192"/>
      <c r="N3" s="193"/>
    </row>
    <row r="4" spans="1:21" s="189" customFormat="1" x14ac:dyDescent="0.3">
      <c r="A4" s="191" t="s">
        <v>182</v>
      </c>
      <c r="B4" s="192"/>
      <c r="C4" s="193"/>
      <c r="D4" s="192"/>
      <c r="E4" s="193"/>
      <c r="F4" s="192"/>
      <c r="G4" s="193"/>
      <c r="H4" s="192" t="s">
        <v>180</v>
      </c>
      <c r="I4" s="193">
        <v>6.75</v>
      </c>
      <c r="J4" s="192"/>
      <c r="K4" s="193"/>
      <c r="L4" s="192"/>
      <c r="M4" s="192"/>
      <c r="N4" s="193"/>
      <c r="O4" s="194"/>
      <c r="P4" s="194"/>
      <c r="Q4" s="194"/>
      <c r="R4" s="194"/>
      <c r="S4" s="194"/>
      <c r="T4" s="194"/>
      <c r="U4" s="194"/>
    </row>
    <row r="5" spans="1:21" s="189" customFormat="1" ht="21" customHeight="1" x14ac:dyDescent="0.3">
      <c r="A5" s="191" t="s">
        <v>183</v>
      </c>
      <c r="B5" s="192"/>
      <c r="C5" s="193"/>
      <c r="D5" s="192" t="s">
        <v>184</v>
      </c>
      <c r="E5" s="193">
        <v>4</v>
      </c>
      <c r="F5" s="192"/>
      <c r="G5" s="193"/>
      <c r="H5" s="192"/>
      <c r="I5" s="193"/>
      <c r="J5" s="192"/>
      <c r="K5" s="193"/>
      <c r="L5" s="192"/>
      <c r="M5" s="192"/>
      <c r="N5" s="193"/>
      <c r="O5" s="194"/>
      <c r="P5" s="194"/>
      <c r="Q5" s="194"/>
      <c r="R5" s="194"/>
      <c r="S5" s="194"/>
      <c r="T5" s="194"/>
      <c r="U5" s="194"/>
    </row>
    <row r="6" spans="1:21" s="189" customFormat="1" ht="25.2" customHeight="1" x14ac:dyDescent="0.3">
      <c r="A6" s="191" t="s">
        <v>185</v>
      </c>
      <c r="B6" s="192"/>
      <c r="C6" s="193"/>
      <c r="D6" s="192" t="s">
        <v>186</v>
      </c>
      <c r="E6" s="193">
        <v>4</v>
      </c>
      <c r="F6" s="192"/>
      <c r="G6" s="193"/>
      <c r="H6" s="192"/>
      <c r="I6" s="193"/>
      <c r="J6" s="192"/>
      <c r="K6" s="193"/>
      <c r="L6" s="192"/>
      <c r="M6" s="192"/>
      <c r="N6" s="193"/>
      <c r="O6" s="194"/>
      <c r="P6" s="194"/>
      <c r="Q6" s="194"/>
      <c r="R6" s="194"/>
      <c r="S6" s="194"/>
      <c r="T6" s="194"/>
      <c r="U6" s="194"/>
    </row>
    <row r="7" spans="1:21" s="190" customFormat="1" ht="35.4" customHeight="1" x14ac:dyDescent="0.3">
      <c r="A7" s="195" t="s">
        <v>187</v>
      </c>
      <c r="B7" s="196"/>
      <c r="C7" s="197"/>
      <c r="D7" s="196"/>
      <c r="E7" s="197"/>
      <c r="F7" s="196"/>
      <c r="G7" s="197"/>
      <c r="H7" s="196" t="s">
        <v>188</v>
      </c>
      <c r="I7" s="197">
        <v>3.25</v>
      </c>
      <c r="J7" s="196"/>
      <c r="K7" s="197"/>
      <c r="L7" s="196"/>
      <c r="M7" s="196"/>
      <c r="N7" s="197"/>
      <c r="O7" s="198"/>
      <c r="P7" s="198"/>
      <c r="Q7" s="198"/>
      <c r="R7" s="198"/>
      <c r="S7" s="198"/>
      <c r="T7" s="198"/>
      <c r="U7" s="198"/>
    </row>
    <row r="8" spans="1:21" ht="28.2" customHeight="1" x14ac:dyDescent="0.3">
      <c r="A8" s="174" t="s">
        <v>189</v>
      </c>
      <c r="B8" s="175" t="s">
        <v>194</v>
      </c>
      <c r="C8" s="178">
        <v>4</v>
      </c>
      <c r="D8" s="175"/>
      <c r="E8" s="178"/>
      <c r="F8" s="175"/>
      <c r="G8" s="178"/>
      <c r="H8" s="175"/>
      <c r="I8" s="178"/>
      <c r="J8" s="175"/>
      <c r="K8" s="178"/>
      <c r="L8" s="175"/>
      <c r="M8" s="175"/>
      <c r="N8" s="178"/>
    </row>
    <row r="9" spans="1:21" ht="21.75" customHeight="1" x14ac:dyDescent="0.3">
      <c r="A9" s="174" t="s">
        <v>190</v>
      </c>
      <c r="B9" s="175"/>
      <c r="C9" s="178"/>
      <c r="D9" s="175" t="s">
        <v>194</v>
      </c>
      <c r="E9" s="178">
        <v>4</v>
      </c>
      <c r="F9" s="175"/>
      <c r="G9" s="178"/>
      <c r="H9" s="175"/>
      <c r="I9" s="178"/>
      <c r="J9" s="175"/>
      <c r="K9" s="178"/>
      <c r="L9" s="175"/>
      <c r="M9" s="175"/>
      <c r="N9" s="178"/>
    </row>
    <row r="10" spans="1:21" ht="20.25" customHeight="1" x14ac:dyDescent="0.3">
      <c r="A10" s="174" t="s">
        <v>191</v>
      </c>
      <c r="B10" s="175"/>
      <c r="C10" s="178"/>
      <c r="D10" s="175"/>
      <c r="E10" s="178"/>
      <c r="F10" s="175" t="s">
        <v>194</v>
      </c>
      <c r="G10" s="178">
        <v>4</v>
      </c>
      <c r="H10" s="175"/>
      <c r="I10" s="178"/>
      <c r="J10" s="175"/>
      <c r="K10" s="178"/>
      <c r="L10" s="175"/>
      <c r="M10" s="175"/>
      <c r="N10" s="178"/>
    </row>
    <row r="11" spans="1:21" ht="24.75" customHeight="1" x14ac:dyDescent="0.3">
      <c r="A11" s="174" t="s">
        <v>193</v>
      </c>
      <c r="B11" s="175"/>
      <c r="C11" s="178"/>
      <c r="D11" s="175"/>
      <c r="E11" s="178"/>
      <c r="F11" s="175"/>
      <c r="G11" s="178"/>
      <c r="H11" s="175" t="s">
        <v>194</v>
      </c>
      <c r="I11" s="178">
        <v>4</v>
      </c>
      <c r="J11" s="175"/>
      <c r="K11" s="178"/>
      <c r="L11" s="175"/>
      <c r="M11" s="175"/>
      <c r="N11" s="178"/>
    </row>
    <row r="12" spans="1:21" ht="24.75" customHeight="1" x14ac:dyDescent="0.3">
      <c r="A12" s="174" t="s">
        <v>192</v>
      </c>
      <c r="B12" s="175"/>
      <c r="C12" s="178"/>
      <c r="D12" s="175"/>
      <c r="E12" s="178"/>
      <c r="F12" s="175"/>
      <c r="G12" s="178"/>
      <c r="H12" s="175"/>
      <c r="I12" s="178"/>
      <c r="J12" s="175" t="s">
        <v>194</v>
      </c>
      <c r="K12" s="178">
        <v>4</v>
      </c>
      <c r="L12" s="175"/>
      <c r="M12" s="175"/>
      <c r="N12" s="178"/>
    </row>
    <row r="13" spans="1:21" ht="26.25" customHeight="1" x14ac:dyDescent="0.3">
      <c r="A13" s="174" t="s">
        <v>195</v>
      </c>
      <c r="B13" s="175" t="s">
        <v>194</v>
      </c>
      <c r="C13" s="178">
        <v>4</v>
      </c>
      <c r="D13" s="175"/>
      <c r="E13" s="178"/>
      <c r="F13" s="175"/>
      <c r="G13" s="178"/>
      <c r="H13" s="175"/>
      <c r="I13" s="178"/>
      <c r="J13" s="175"/>
      <c r="K13" s="178"/>
      <c r="L13" s="175"/>
      <c r="M13" s="175"/>
      <c r="N13" s="178"/>
    </row>
    <row r="14" spans="1:21" ht="21.75" customHeight="1" x14ac:dyDescent="0.3">
      <c r="A14" s="174" t="s">
        <v>196</v>
      </c>
      <c r="B14" s="175"/>
      <c r="C14" s="178"/>
      <c r="D14" s="175" t="s">
        <v>194</v>
      </c>
      <c r="E14" s="178">
        <v>4</v>
      </c>
      <c r="F14" s="175"/>
      <c r="G14" s="178"/>
      <c r="H14" s="175"/>
      <c r="I14" s="178"/>
      <c r="J14" s="175"/>
      <c r="K14" s="178"/>
      <c r="L14" s="175"/>
      <c r="M14" s="175"/>
      <c r="N14" s="178"/>
    </row>
    <row r="15" spans="1:21" ht="19.5" customHeight="1" x14ac:dyDescent="0.3">
      <c r="A15" s="174" t="s">
        <v>197</v>
      </c>
      <c r="B15" s="175"/>
      <c r="C15" s="178"/>
      <c r="D15" s="175"/>
      <c r="E15" s="178"/>
      <c r="F15" s="175" t="s">
        <v>194</v>
      </c>
      <c r="G15" s="178">
        <v>4</v>
      </c>
      <c r="H15" s="175"/>
      <c r="I15" s="178"/>
      <c r="J15" s="175"/>
      <c r="K15" s="178"/>
      <c r="L15" s="175"/>
      <c r="M15" s="175"/>
      <c r="N15" s="178"/>
    </row>
    <row r="16" spans="1:21" ht="21" customHeight="1" x14ac:dyDescent="0.3">
      <c r="A16" s="174" t="s">
        <v>198</v>
      </c>
      <c r="B16" s="175"/>
      <c r="C16" s="178"/>
      <c r="D16" s="175"/>
      <c r="E16" s="178"/>
      <c r="F16" s="175"/>
      <c r="G16" s="178"/>
      <c r="H16" s="175" t="s">
        <v>194</v>
      </c>
      <c r="I16" s="178">
        <v>4</v>
      </c>
      <c r="J16" s="175"/>
      <c r="K16" s="178"/>
      <c r="L16" s="175"/>
      <c r="M16" s="175"/>
      <c r="N16" s="178"/>
    </row>
    <row r="17" spans="1:14" ht="25.5" customHeight="1" x14ac:dyDescent="0.3">
      <c r="A17" s="174" t="s">
        <v>199</v>
      </c>
      <c r="B17" s="175"/>
      <c r="C17" s="178"/>
      <c r="D17" s="175"/>
      <c r="E17" s="178"/>
      <c r="F17" s="175"/>
      <c r="G17" s="178"/>
      <c r="H17" s="175"/>
      <c r="I17" s="178"/>
      <c r="J17" s="175" t="s">
        <v>194</v>
      </c>
      <c r="K17" s="178">
        <v>4</v>
      </c>
      <c r="L17" s="175"/>
      <c r="M17" s="175"/>
      <c r="N17" s="178"/>
    </row>
    <row r="18" spans="1:14" x14ac:dyDescent="0.3">
      <c r="A18" s="179"/>
      <c r="B18" s="180"/>
      <c r="C18" s="181">
        <f>SUM(C3:C17)</f>
        <v>8</v>
      </c>
      <c r="D18" s="188"/>
      <c r="E18" s="181">
        <f>SUM(E3:E17)</f>
        <v>16</v>
      </c>
      <c r="F18" s="182"/>
      <c r="G18" s="183">
        <f>SUM(G3:G17)</f>
        <v>14.5</v>
      </c>
      <c r="H18" s="182"/>
      <c r="I18" s="183">
        <f>SUM(I3:I17)</f>
        <v>18</v>
      </c>
      <c r="J18" s="182"/>
      <c r="K18" s="183">
        <f>SUM(K3:K17)</f>
        <v>8</v>
      </c>
      <c r="L18" s="182"/>
      <c r="M18" s="181">
        <f>SUM(M3:M5)</f>
        <v>0</v>
      </c>
      <c r="N18" s="183">
        <f>C18+E18+G18+I18+K18</f>
        <v>64.5</v>
      </c>
    </row>
    <row r="19" spans="1:14" x14ac:dyDescent="0.3">
      <c r="A19" s="184"/>
      <c r="B19" s="2"/>
      <c r="C19" s="2" t="s">
        <v>14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x14ac:dyDescent="0.3">
      <c r="A20" s="184"/>
      <c r="B20" s="2"/>
      <c r="C20" s="2" t="s">
        <v>29</v>
      </c>
      <c r="D20" s="2"/>
      <c r="E20" s="2" t="str">
        <f>B1</f>
        <v>KHADIJA AMRHAR</v>
      </c>
      <c r="F20" s="2"/>
      <c r="G20" s="185"/>
      <c r="H20" s="186" t="s">
        <v>179</v>
      </c>
      <c r="I20" s="2"/>
      <c r="J20" s="187" t="s">
        <v>177</v>
      </c>
      <c r="K20" s="2"/>
      <c r="L20" s="2"/>
      <c r="M20" s="2"/>
      <c r="N20" s="2"/>
    </row>
  </sheetData>
  <pageMargins left="0.7" right="0.7" top="0.75" bottom="0.75" header="0.3" footer="0.3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A7" sqref="A7:XFD9"/>
    </sheetView>
  </sheetViews>
  <sheetFormatPr baseColWidth="10" defaultRowHeight="14.4" x14ac:dyDescent="0.3"/>
  <cols>
    <col min="3" max="3" width="7.5546875" customWidth="1"/>
    <col min="5" max="5" width="7" customWidth="1"/>
    <col min="7" max="7" width="7.33203125" customWidth="1"/>
    <col min="9" max="9" width="5.6640625" customWidth="1"/>
    <col min="11" max="11" width="6.44140625" customWidth="1"/>
    <col min="13" max="13" width="6" customWidth="1"/>
    <col min="14" max="14" width="8" customWidth="1"/>
  </cols>
  <sheetData>
    <row r="1" spans="1:14" ht="15" thickBot="1" x14ac:dyDescent="0.35">
      <c r="A1" s="17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" thickBot="1" x14ac:dyDescent="0.35">
      <c r="A2" s="172" t="s">
        <v>173</v>
      </c>
      <c r="B2" s="173" t="s">
        <v>2</v>
      </c>
      <c r="C2" s="5" t="s">
        <v>3</v>
      </c>
      <c r="D2" s="5" t="s">
        <v>4</v>
      </c>
      <c r="E2" s="5" t="s">
        <v>5</v>
      </c>
      <c r="F2" s="90" t="s">
        <v>6</v>
      </c>
      <c r="G2" s="5" t="s">
        <v>5</v>
      </c>
      <c r="H2" s="5" t="s">
        <v>7</v>
      </c>
      <c r="I2" s="5" t="s">
        <v>5</v>
      </c>
      <c r="J2" s="5" t="s">
        <v>8</v>
      </c>
      <c r="K2" s="5" t="s">
        <v>5</v>
      </c>
      <c r="L2" s="5" t="s">
        <v>35</v>
      </c>
      <c r="M2" s="5" t="s">
        <v>5</v>
      </c>
      <c r="N2" s="5" t="s">
        <v>9</v>
      </c>
    </row>
    <row r="3" spans="1:14" ht="31.8" x14ac:dyDescent="0.3">
      <c r="A3" s="174">
        <v>44525</v>
      </c>
      <c r="B3" s="175"/>
      <c r="C3" s="176"/>
      <c r="D3" s="177"/>
      <c r="E3" s="176"/>
      <c r="F3" s="177"/>
      <c r="G3" s="176"/>
      <c r="H3" s="177" t="s">
        <v>174</v>
      </c>
      <c r="I3" s="176">
        <v>4</v>
      </c>
      <c r="J3" s="177"/>
      <c r="K3" s="176"/>
      <c r="L3" s="177"/>
      <c r="M3" s="177"/>
      <c r="N3" s="178">
        <f>I3</f>
        <v>4</v>
      </c>
    </row>
    <row r="4" spans="1:14" ht="31.8" x14ac:dyDescent="0.3">
      <c r="A4" s="174">
        <v>44526</v>
      </c>
      <c r="B4" s="175"/>
      <c r="C4" s="176"/>
      <c r="D4" s="177"/>
      <c r="E4" s="176"/>
      <c r="F4" s="177"/>
      <c r="G4" s="176"/>
      <c r="H4" s="177"/>
      <c r="I4" s="176"/>
      <c r="J4" s="177" t="s">
        <v>175</v>
      </c>
      <c r="K4" s="176">
        <v>4</v>
      </c>
      <c r="L4" s="177"/>
      <c r="M4" s="177"/>
      <c r="N4" s="178">
        <f>K4</f>
        <v>4</v>
      </c>
    </row>
    <row r="5" spans="1:14" ht="21.6" x14ac:dyDescent="0.3">
      <c r="A5" s="174">
        <v>44529</v>
      </c>
      <c r="B5" s="175" t="s">
        <v>178</v>
      </c>
      <c r="C5" s="176">
        <v>4.75</v>
      </c>
      <c r="D5" s="177"/>
      <c r="E5" s="176"/>
      <c r="F5" s="177"/>
      <c r="G5" s="176"/>
      <c r="H5" s="177"/>
      <c r="I5" s="176"/>
      <c r="J5" s="177"/>
      <c r="K5" s="176"/>
      <c r="L5" s="177"/>
      <c r="M5" s="177"/>
      <c r="N5" s="178">
        <f>C5</f>
        <v>4.75</v>
      </c>
    </row>
    <row r="6" spans="1:14" x14ac:dyDescent="0.3">
      <c r="A6" s="179"/>
      <c r="B6" s="180"/>
      <c r="C6" s="181">
        <f>SUM(C3:C5)</f>
        <v>4.75</v>
      </c>
      <c r="D6" s="182"/>
      <c r="E6" s="181">
        <f>SUM(E3:E5)</f>
        <v>0</v>
      </c>
      <c r="F6" s="182"/>
      <c r="G6" s="183">
        <f>SUM(G3:G5)</f>
        <v>0</v>
      </c>
      <c r="H6" s="182"/>
      <c r="I6" s="183">
        <f>SUM(I3:I5)</f>
        <v>4</v>
      </c>
      <c r="J6" s="182"/>
      <c r="K6" s="183">
        <f>SUM(K3:K5)</f>
        <v>4</v>
      </c>
      <c r="L6" s="182"/>
      <c r="M6" s="181">
        <f>SUM(M3:M5)</f>
        <v>0</v>
      </c>
      <c r="N6" s="183">
        <f>SUM(N3:N5)</f>
        <v>12.75</v>
      </c>
    </row>
    <row r="7" spans="1:14" x14ac:dyDescent="0.3">
      <c r="A7" s="184"/>
      <c r="B7" s="2"/>
      <c r="C7" s="2" t="s">
        <v>14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x14ac:dyDescent="0.3">
      <c r="A8" s="184"/>
      <c r="B8" s="2"/>
      <c r="C8" s="2" t="s">
        <v>29</v>
      </c>
      <c r="D8" s="2"/>
      <c r="E8" s="2" t="str">
        <f>B1</f>
        <v>KHADIJA AMRHAR</v>
      </c>
      <c r="F8" s="2"/>
      <c r="G8" s="185"/>
      <c r="H8" s="186" t="s">
        <v>176</v>
      </c>
      <c r="I8" s="2"/>
      <c r="J8" s="187" t="s">
        <v>177</v>
      </c>
      <c r="K8" s="2"/>
      <c r="L8" s="2"/>
      <c r="M8" s="2"/>
      <c r="N8" s="2"/>
    </row>
  </sheetData>
  <pageMargins left="0.7" right="0.7" top="0.75" bottom="0.75" header="0.3" footer="0.3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sqref="A1:N26"/>
    </sheetView>
  </sheetViews>
  <sheetFormatPr baseColWidth="10" defaultRowHeight="14.4" x14ac:dyDescent="0.3"/>
  <cols>
    <col min="1" max="1" width="7.33203125" customWidth="1"/>
    <col min="2" max="2" width="17.44140625" customWidth="1"/>
    <col min="3" max="3" width="6.88671875" customWidth="1"/>
    <col min="4" max="4" width="15" customWidth="1"/>
    <col min="5" max="5" width="6.88671875" customWidth="1"/>
    <col min="6" max="6" width="15.109375" customWidth="1"/>
    <col min="7" max="7" width="6" customWidth="1"/>
    <col min="8" max="8" width="12.5546875" customWidth="1"/>
    <col min="9" max="9" width="7.33203125" customWidth="1"/>
    <col min="10" max="10" width="13.5546875" customWidth="1"/>
    <col min="11" max="11" width="6.33203125" customWidth="1"/>
    <col min="12" max="12" width="6.109375" customWidth="1"/>
    <col min="13" max="13" width="5.44140625" customWidth="1"/>
    <col min="14" max="14" width="7" customWidth="1"/>
  </cols>
  <sheetData>
    <row r="1" spans="1:14" x14ac:dyDescent="0.3">
      <c r="A1" s="2"/>
      <c r="B1" s="1" t="s">
        <v>0</v>
      </c>
      <c r="C1" s="2"/>
      <c r="D1" s="2"/>
      <c r="E1" s="2"/>
      <c r="F1" s="89"/>
      <c r="G1" s="2"/>
      <c r="H1" s="2"/>
      <c r="I1" s="2"/>
      <c r="J1" s="2"/>
      <c r="K1" s="2"/>
      <c r="L1" s="2"/>
      <c r="M1" s="2"/>
      <c r="N1" s="2"/>
    </row>
    <row r="2" spans="1:14" x14ac:dyDescent="0.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90" t="s">
        <v>6</v>
      </c>
      <c r="G2" s="5" t="s">
        <v>5</v>
      </c>
      <c r="H2" s="5" t="s">
        <v>7</v>
      </c>
      <c r="I2" s="5" t="s">
        <v>5</v>
      </c>
      <c r="J2" s="5" t="s">
        <v>8</v>
      </c>
      <c r="K2" s="5" t="s">
        <v>5</v>
      </c>
      <c r="L2" s="5" t="s">
        <v>35</v>
      </c>
      <c r="M2" s="5" t="s">
        <v>5</v>
      </c>
      <c r="N2" s="5" t="s">
        <v>9</v>
      </c>
    </row>
    <row r="3" spans="1:14" ht="21.6" x14ac:dyDescent="0.3">
      <c r="A3" s="65"/>
      <c r="B3" s="49" t="s">
        <v>169</v>
      </c>
      <c r="C3" s="18"/>
      <c r="D3" s="49" t="s">
        <v>169</v>
      </c>
      <c r="E3" s="49"/>
      <c r="F3" s="49" t="s">
        <v>169</v>
      </c>
      <c r="G3" s="18"/>
      <c r="H3" s="49" t="s">
        <v>169</v>
      </c>
      <c r="I3" s="18"/>
      <c r="J3" s="49" t="s">
        <v>169</v>
      </c>
      <c r="K3" s="18"/>
      <c r="L3" s="18"/>
      <c r="M3" s="18"/>
      <c r="N3" s="114"/>
    </row>
    <row r="4" spans="1:14" x14ac:dyDescent="0.3">
      <c r="A4" s="21">
        <v>14.08</v>
      </c>
      <c r="B4" s="116" t="s">
        <v>11</v>
      </c>
      <c r="C4" s="32">
        <v>0.36</v>
      </c>
      <c r="D4" s="32" t="s">
        <v>21</v>
      </c>
      <c r="E4" s="32">
        <v>0.36</v>
      </c>
      <c r="F4" s="30" t="s">
        <v>11</v>
      </c>
      <c r="G4" s="32">
        <v>0.36</v>
      </c>
      <c r="H4" s="32" t="s">
        <v>170</v>
      </c>
      <c r="I4" s="32">
        <v>1.81</v>
      </c>
      <c r="J4" s="32" t="s">
        <v>11</v>
      </c>
      <c r="K4" s="32">
        <v>0.36</v>
      </c>
      <c r="L4" s="32"/>
      <c r="M4" s="32"/>
      <c r="N4" s="115">
        <f>C4+E4+G4+I4+K4+M4</f>
        <v>3.25</v>
      </c>
    </row>
    <row r="5" spans="1:14" x14ac:dyDescent="0.3">
      <c r="A5" s="7"/>
      <c r="B5" s="72" t="s">
        <v>69</v>
      </c>
      <c r="C5" s="9"/>
      <c r="D5" s="125" t="s">
        <v>69</v>
      </c>
      <c r="E5" s="9"/>
      <c r="F5" s="72" t="s">
        <v>69</v>
      </c>
      <c r="G5" s="9"/>
      <c r="H5" s="72" t="s">
        <v>69</v>
      </c>
      <c r="I5" s="9"/>
      <c r="J5" s="72" t="s">
        <v>69</v>
      </c>
      <c r="K5" s="9"/>
      <c r="L5" s="72"/>
      <c r="M5" s="9"/>
      <c r="N5" s="9"/>
    </row>
    <row r="6" spans="1:14" x14ac:dyDescent="0.3">
      <c r="A6" s="12">
        <v>14.2</v>
      </c>
      <c r="B6" s="16" t="s">
        <v>21</v>
      </c>
      <c r="C6" s="14">
        <v>0.33</v>
      </c>
      <c r="D6" s="80" t="s">
        <v>21</v>
      </c>
      <c r="E6" s="23">
        <v>0.33</v>
      </c>
      <c r="F6" s="16" t="s">
        <v>12</v>
      </c>
      <c r="G6" s="23">
        <v>1.97</v>
      </c>
      <c r="H6" s="16" t="s">
        <v>21</v>
      </c>
      <c r="I6" s="23">
        <v>0.33</v>
      </c>
      <c r="J6" s="14" t="s">
        <v>11</v>
      </c>
      <c r="K6" s="23">
        <v>0.33</v>
      </c>
      <c r="L6" s="14"/>
      <c r="M6" s="14"/>
      <c r="N6" s="14">
        <f>C6+E6+G6+I6+K6+M6</f>
        <v>3.29</v>
      </c>
    </row>
    <row r="7" spans="1:14" x14ac:dyDescent="0.3">
      <c r="A7" s="73"/>
      <c r="B7" s="41" t="s">
        <v>129</v>
      </c>
      <c r="C7" s="19"/>
      <c r="D7" s="41" t="s">
        <v>129</v>
      </c>
      <c r="E7" s="19"/>
      <c r="F7" s="41" t="s">
        <v>129</v>
      </c>
      <c r="G7" s="19"/>
      <c r="H7" s="41" t="s">
        <v>129</v>
      </c>
      <c r="I7" s="19"/>
      <c r="J7" s="41" t="s">
        <v>129</v>
      </c>
      <c r="K7" s="19"/>
      <c r="L7" s="20"/>
      <c r="M7" s="19"/>
      <c r="N7" s="19"/>
    </row>
    <row r="8" spans="1:14" x14ac:dyDescent="0.3">
      <c r="A8" s="76">
        <v>20.68</v>
      </c>
      <c r="B8" s="15" t="s">
        <v>11</v>
      </c>
      <c r="C8" s="14">
        <v>0.75</v>
      </c>
      <c r="D8" s="15" t="s">
        <v>12</v>
      </c>
      <c r="E8" s="14">
        <v>2</v>
      </c>
      <c r="F8" s="15" t="s">
        <v>11</v>
      </c>
      <c r="G8" s="14">
        <v>0.63</v>
      </c>
      <c r="H8" s="15" t="s">
        <v>11</v>
      </c>
      <c r="I8" s="14">
        <v>0.65</v>
      </c>
      <c r="J8" s="15" t="s">
        <v>11</v>
      </c>
      <c r="K8" s="14">
        <v>0.75</v>
      </c>
      <c r="L8" s="16"/>
      <c r="M8" s="14"/>
      <c r="N8" s="14">
        <f>C8+E8+G8+I8+K8</f>
        <v>4.78</v>
      </c>
    </row>
    <row r="9" spans="1:14" x14ac:dyDescent="0.3">
      <c r="A9" s="139"/>
      <c r="B9" s="66" t="s">
        <v>138</v>
      </c>
      <c r="C9" s="138"/>
      <c r="D9" s="66"/>
      <c r="E9" s="138"/>
      <c r="F9" s="56" t="s">
        <v>138</v>
      </c>
      <c r="G9" s="138"/>
      <c r="H9" s="56"/>
      <c r="I9" s="66"/>
      <c r="J9" s="66" t="s">
        <v>138</v>
      </c>
      <c r="K9" s="66"/>
      <c r="L9" s="66"/>
      <c r="M9" s="138"/>
      <c r="N9" s="138"/>
    </row>
    <row r="10" spans="1:14" x14ac:dyDescent="0.3">
      <c r="A10" s="136">
        <v>6.61</v>
      </c>
      <c r="B10" s="32" t="s">
        <v>12</v>
      </c>
      <c r="C10" s="137">
        <v>0.86</v>
      </c>
      <c r="D10" s="32"/>
      <c r="E10" s="137"/>
      <c r="F10" s="30" t="s">
        <v>21</v>
      </c>
      <c r="G10" s="137">
        <v>0.33</v>
      </c>
      <c r="H10" s="30"/>
      <c r="I10" s="32"/>
      <c r="J10" s="32" t="s">
        <v>21</v>
      </c>
      <c r="K10" s="32">
        <v>0.33</v>
      </c>
      <c r="L10" s="32"/>
      <c r="M10" s="137"/>
      <c r="N10" s="137">
        <f>C10+G10+K10</f>
        <v>1.52</v>
      </c>
    </row>
    <row r="11" spans="1:14" x14ac:dyDescent="0.3">
      <c r="A11" s="153"/>
      <c r="B11" s="49" t="s">
        <v>141</v>
      </c>
      <c r="C11" s="18"/>
      <c r="D11" s="18"/>
      <c r="E11" s="129"/>
      <c r="F11" s="49"/>
      <c r="G11" s="129"/>
      <c r="H11" s="18"/>
      <c r="I11" s="129"/>
      <c r="J11" s="18"/>
      <c r="K11" s="129"/>
      <c r="L11" s="58"/>
      <c r="M11" s="58"/>
      <c r="N11" s="154"/>
    </row>
    <row r="12" spans="1:14" x14ac:dyDescent="0.3">
      <c r="A12" s="21">
        <v>5.41</v>
      </c>
      <c r="B12" s="30" t="s">
        <v>142</v>
      </c>
      <c r="C12" s="32">
        <v>1.25</v>
      </c>
      <c r="D12" s="32"/>
      <c r="E12" s="134"/>
      <c r="F12" s="30"/>
      <c r="G12" s="134"/>
      <c r="H12" s="32"/>
      <c r="I12" s="134"/>
      <c r="J12" s="32"/>
      <c r="K12" s="134"/>
      <c r="L12" s="54"/>
      <c r="M12" s="54"/>
      <c r="N12" s="152">
        <f t="shared" ref="N12" si="0">K12+I12+G12+E12+C12</f>
        <v>1.25</v>
      </c>
    </row>
    <row r="13" spans="1:14" x14ac:dyDescent="0.3">
      <c r="A13" s="65"/>
      <c r="B13" s="8"/>
      <c r="C13" s="18"/>
      <c r="D13" s="8" t="s">
        <v>143</v>
      </c>
      <c r="E13" s="18"/>
      <c r="F13" s="8"/>
      <c r="G13" s="18"/>
      <c r="H13" s="8"/>
      <c r="I13" s="18"/>
      <c r="J13" s="8" t="s">
        <v>143</v>
      </c>
      <c r="K13" s="18"/>
      <c r="L13" s="19"/>
      <c r="M13" s="19"/>
      <c r="N13" s="19"/>
    </row>
    <row r="14" spans="1:14" x14ac:dyDescent="0.3">
      <c r="A14" s="21">
        <v>4</v>
      </c>
      <c r="B14" s="30"/>
      <c r="C14" s="32"/>
      <c r="D14" s="32" t="s">
        <v>21</v>
      </c>
      <c r="E14" s="134">
        <v>0.33</v>
      </c>
      <c r="F14" s="30"/>
      <c r="G14" s="32"/>
      <c r="H14" s="32"/>
      <c r="I14" s="134"/>
      <c r="J14" s="32" t="s">
        <v>12</v>
      </c>
      <c r="K14" s="134">
        <v>0.59</v>
      </c>
      <c r="L14" s="16"/>
      <c r="M14" s="14"/>
      <c r="N14" s="152">
        <f>K14+I14+G14+E14+C14</f>
        <v>0.91999999999999993</v>
      </c>
    </row>
    <row r="15" spans="1:14" x14ac:dyDescent="0.3">
      <c r="A15" s="155"/>
      <c r="B15" s="2"/>
      <c r="C15" s="66"/>
      <c r="D15" s="8" t="s">
        <v>144</v>
      </c>
      <c r="E15" s="66"/>
      <c r="F15" s="8"/>
      <c r="G15" s="66"/>
      <c r="H15" s="8"/>
      <c r="I15" s="66"/>
      <c r="J15" s="8" t="s">
        <v>144</v>
      </c>
      <c r="K15" s="66"/>
      <c r="L15" s="58"/>
      <c r="M15" s="58"/>
      <c r="N15" s="154"/>
    </row>
    <row r="16" spans="1:14" x14ac:dyDescent="0.3">
      <c r="A16" s="156">
        <v>6</v>
      </c>
      <c r="B16" s="30"/>
      <c r="C16" s="32"/>
      <c r="D16" s="32" t="s">
        <v>12</v>
      </c>
      <c r="E16" s="134">
        <v>1.05</v>
      </c>
      <c r="F16" s="30"/>
      <c r="G16" s="134"/>
      <c r="H16" s="32"/>
      <c r="I16" s="134"/>
      <c r="J16" s="32" t="s">
        <v>11</v>
      </c>
      <c r="K16" s="134">
        <v>0.33</v>
      </c>
      <c r="L16" s="54"/>
      <c r="M16" s="54"/>
      <c r="N16" s="152">
        <f t="shared" ref="N16:N18" si="1">K16+I16+G16+E16+C16</f>
        <v>1.3800000000000001</v>
      </c>
    </row>
    <row r="17" spans="1:14" x14ac:dyDescent="0.3">
      <c r="A17" s="29"/>
      <c r="B17" s="31" t="s">
        <v>145</v>
      </c>
      <c r="C17" s="19"/>
      <c r="D17" s="31"/>
      <c r="E17" s="19"/>
      <c r="F17" s="170"/>
      <c r="G17" s="19"/>
      <c r="H17" s="31" t="s">
        <v>145</v>
      </c>
      <c r="I17" s="19"/>
      <c r="J17" s="31"/>
      <c r="K17" s="19"/>
      <c r="L17" s="58"/>
      <c r="M17" s="58"/>
      <c r="N17" s="154"/>
    </row>
    <row r="18" spans="1:14" x14ac:dyDescent="0.3">
      <c r="A18" s="12">
        <v>8.75</v>
      </c>
      <c r="B18" s="14" t="s">
        <v>12</v>
      </c>
      <c r="C18" s="23">
        <v>1.01</v>
      </c>
      <c r="D18" s="14"/>
      <c r="E18" s="23"/>
      <c r="F18" s="16"/>
      <c r="G18" s="39"/>
      <c r="H18" s="14" t="s">
        <v>12</v>
      </c>
      <c r="I18" s="14">
        <v>1.01</v>
      </c>
      <c r="J18" s="14"/>
      <c r="K18" s="14"/>
      <c r="L18" s="54"/>
      <c r="M18" s="54"/>
      <c r="N18" s="152">
        <f t="shared" si="1"/>
        <v>2.02</v>
      </c>
    </row>
    <row r="19" spans="1:14" x14ac:dyDescent="0.3">
      <c r="A19" s="168"/>
      <c r="B19" s="49" t="s">
        <v>166</v>
      </c>
      <c r="C19" s="166"/>
      <c r="D19" s="18"/>
      <c r="E19" s="166"/>
      <c r="F19" s="49"/>
      <c r="G19" s="166"/>
      <c r="H19" s="49"/>
      <c r="I19" s="18"/>
      <c r="J19" s="18"/>
      <c r="K19" s="18"/>
      <c r="L19" s="18"/>
      <c r="M19" s="166"/>
      <c r="N19" s="166"/>
    </row>
    <row r="20" spans="1:14" x14ac:dyDescent="0.3">
      <c r="A20" s="136">
        <v>5.18</v>
      </c>
      <c r="B20" s="32" t="s">
        <v>12</v>
      </c>
      <c r="C20" s="137">
        <v>1.19</v>
      </c>
      <c r="D20" s="32"/>
      <c r="E20" s="137"/>
      <c r="F20" s="30"/>
      <c r="G20" s="137"/>
      <c r="H20" s="30"/>
      <c r="I20" s="32"/>
      <c r="J20" s="32"/>
      <c r="K20" s="32"/>
      <c r="L20" s="32"/>
      <c r="M20" s="137"/>
      <c r="N20" s="137">
        <f>C20+E20+G20+I20+K20+M20</f>
        <v>1.19</v>
      </c>
    </row>
    <row r="21" spans="1:14" ht="24" x14ac:dyDescent="0.3">
      <c r="A21" s="65"/>
      <c r="B21" s="20"/>
      <c r="C21" s="29"/>
      <c r="D21" s="20" t="s">
        <v>167</v>
      </c>
      <c r="E21" s="121"/>
      <c r="F21" s="20"/>
      <c r="G21" s="121"/>
      <c r="H21" s="20"/>
      <c r="I21" s="29"/>
      <c r="J21" s="169" t="s">
        <v>168</v>
      </c>
      <c r="K21" s="38"/>
      <c r="L21" s="169"/>
      <c r="M21" s="38"/>
      <c r="N21" s="38"/>
    </row>
    <row r="22" spans="1:14" x14ac:dyDescent="0.3">
      <c r="A22" s="21">
        <v>6</v>
      </c>
      <c r="B22" s="16"/>
      <c r="C22" s="12"/>
      <c r="D22" s="16" t="s">
        <v>12</v>
      </c>
      <c r="E22" s="35">
        <v>0.66</v>
      </c>
      <c r="F22" s="16"/>
      <c r="G22" s="35">
        <v>0.66</v>
      </c>
      <c r="H22" s="16"/>
      <c r="I22" s="12"/>
      <c r="J22" s="14" t="s">
        <v>12</v>
      </c>
      <c r="K22" s="39">
        <v>0.66</v>
      </c>
      <c r="L22" s="14"/>
      <c r="M22" s="39"/>
      <c r="N22" s="39">
        <f>C22+E22+G22+I22+K22+M22</f>
        <v>1.98</v>
      </c>
    </row>
    <row r="23" spans="1:14" x14ac:dyDescent="0.3">
      <c r="A23" s="140">
        <f>SUM(A3:A22)</f>
        <v>90.91</v>
      </c>
      <c r="B23" s="141" t="s">
        <v>9</v>
      </c>
      <c r="C23" s="142">
        <f>SUM(C3:C22)</f>
        <v>5.75</v>
      </c>
      <c r="D23" s="143"/>
      <c r="E23" s="142">
        <f>SUM(E3:E22)</f>
        <v>4.7300000000000004</v>
      </c>
      <c r="F23" s="144"/>
      <c r="G23" s="142">
        <f>SUM(G3:G22)</f>
        <v>3.95</v>
      </c>
      <c r="H23" s="141"/>
      <c r="I23" s="142">
        <f>SUM(I3:I22)</f>
        <v>3.8</v>
      </c>
      <c r="J23" s="145"/>
      <c r="K23" s="142">
        <f>SUM(K3:K22)</f>
        <v>3.35</v>
      </c>
      <c r="L23" s="143"/>
      <c r="M23" s="146">
        <f>SUM(M3:M18)</f>
        <v>0</v>
      </c>
      <c r="N23" s="142">
        <f>SUM(N3:N22)</f>
        <v>21.580000000000002</v>
      </c>
    </row>
    <row r="24" spans="1:14" x14ac:dyDescent="0.3">
      <c r="A24" s="109"/>
      <c r="B24" s="147"/>
      <c r="C24" s="147"/>
      <c r="D24" s="2"/>
      <c r="E24" s="148"/>
      <c r="F24" s="149"/>
      <c r="G24" s="2"/>
      <c r="H24" s="2" t="s">
        <v>13</v>
      </c>
      <c r="I24" s="2"/>
      <c r="J24" s="109"/>
      <c r="K24" s="2"/>
      <c r="L24" s="2"/>
      <c r="M24" s="2"/>
      <c r="N24" s="2"/>
    </row>
    <row r="25" spans="1:14" x14ac:dyDescent="0.3">
      <c r="A25" s="109"/>
      <c r="B25" s="2" t="s">
        <v>62</v>
      </c>
      <c r="C25" s="147"/>
      <c r="D25" s="2"/>
      <c r="E25" s="299" t="str">
        <f>B1</f>
        <v>KHADIJA AMRHAR</v>
      </c>
      <c r="F25" s="299"/>
      <c r="G25" s="2"/>
      <c r="H25" s="2"/>
      <c r="I25" s="2"/>
      <c r="J25" s="109"/>
      <c r="K25" s="2"/>
      <c r="L25" s="2"/>
      <c r="M25" s="2"/>
      <c r="N25" s="2"/>
    </row>
    <row r="26" spans="1:14" x14ac:dyDescent="0.3">
      <c r="A26" s="2"/>
      <c r="B26" s="2" t="s">
        <v>29</v>
      </c>
      <c r="C26" s="2"/>
      <c r="D26" s="150" t="s">
        <v>172</v>
      </c>
      <c r="E26" s="2"/>
      <c r="F26" s="2"/>
      <c r="G26" s="2"/>
      <c r="H26" s="151"/>
      <c r="I26" s="113">
        <f>N23*4.33</f>
        <v>93.441400000000016</v>
      </c>
      <c r="J26" s="151"/>
      <c r="K26" s="151"/>
      <c r="L26" s="151"/>
      <c r="M26" s="151"/>
      <c r="N26" s="151"/>
    </row>
    <row r="28" spans="1:14" x14ac:dyDescent="0.3">
      <c r="D28" t="s">
        <v>171</v>
      </c>
    </row>
  </sheetData>
  <mergeCells count="1">
    <mergeCell ref="E25:F25"/>
  </mergeCells>
  <pageMargins left="0.25" right="0.25" top="0.75" bottom="0.75" header="0.3" footer="0.3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sqref="A1:N28"/>
    </sheetView>
  </sheetViews>
  <sheetFormatPr baseColWidth="10" defaultRowHeight="14.4" x14ac:dyDescent="0.3"/>
  <cols>
    <col min="1" max="1" width="8.109375" customWidth="1"/>
    <col min="2" max="2" width="19.33203125" customWidth="1"/>
    <col min="3" max="3" width="6.5546875" customWidth="1"/>
    <col min="4" max="4" width="13.33203125" customWidth="1"/>
    <col min="5" max="5" width="7.33203125" customWidth="1"/>
    <col min="6" max="6" width="12.88671875" customWidth="1"/>
    <col min="7" max="7" width="6.5546875" customWidth="1"/>
    <col min="8" max="8" width="12.88671875" customWidth="1"/>
    <col min="9" max="9" width="6.44140625" customWidth="1"/>
    <col min="10" max="10" width="13" customWidth="1"/>
    <col min="11" max="11" width="6.88671875" customWidth="1"/>
    <col min="12" max="12" width="12.44140625" customWidth="1"/>
    <col min="13" max="13" width="5.6640625" customWidth="1"/>
    <col min="14" max="14" width="6.5546875" customWidth="1"/>
  </cols>
  <sheetData>
    <row r="1" spans="1:14" x14ac:dyDescent="0.3">
      <c r="A1" s="2"/>
      <c r="B1" s="1" t="s">
        <v>0</v>
      </c>
      <c r="C1" s="2"/>
      <c r="D1" s="2"/>
      <c r="E1" s="2"/>
      <c r="F1" s="89"/>
      <c r="G1" s="2"/>
      <c r="H1" s="2"/>
      <c r="I1" s="2"/>
      <c r="J1" s="2"/>
      <c r="K1" s="2"/>
      <c r="L1" s="2"/>
      <c r="M1" s="2"/>
      <c r="N1" s="2"/>
    </row>
    <row r="2" spans="1:14" x14ac:dyDescent="0.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90" t="s">
        <v>6</v>
      </c>
      <c r="G2" s="5" t="s">
        <v>5</v>
      </c>
      <c r="H2" s="5" t="s">
        <v>7</v>
      </c>
      <c r="I2" s="5" t="s">
        <v>5</v>
      </c>
      <c r="J2" s="5" t="s">
        <v>8</v>
      </c>
      <c r="K2" s="5" t="s">
        <v>5</v>
      </c>
      <c r="L2" s="5" t="s">
        <v>35</v>
      </c>
      <c r="M2" s="5" t="s">
        <v>5</v>
      </c>
      <c r="N2" s="5" t="s">
        <v>9</v>
      </c>
    </row>
    <row r="3" spans="1:14" x14ac:dyDescent="0.3">
      <c r="A3" s="65">
        <v>6</v>
      </c>
      <c r="B3" s="49" t="s">
        <v>97</v>
      </c>
      <c r="C3" s="18"/>
      <c r="D3" s="18"/>
      <c r="E3" s="49"/>
      <c r="F3" s="49" t="s">
        <v>97</v>
      </c>
      <c r="G3" s="18"/>
      <c r="H3" s="18"/>
      <c r="I3" s="18"/>
      <c r="J3" s="18" t="s">
        <v>97</v>
      </c>
      <c r="K3" s="18"/>
      <c r="L3" s="18"/>
      <c r="M3" s="18"/>
      <c r="N3" s="114"/>
    </row>
    <row r="4" spans="1:14" ht="26.25" customHeight="1" x14ac:dyDescent="0.3">
      <c r="A4" s="21"/>
      <c r="B4" s="116" t="s">
        <v>99</v>
      </c>
      <c r="C4" s="32">
        <v>0.25</v>
      </c>
      <c r="D4" s="32"/>
      <c r="E4" s="32"/>
      <c r="F4" s="30" t="s">
        <v>12</v>
      </c>
      <c r="G4" s="32">
        <v>0.88</v>
      </c>
      <c r="H4" s="32"/>
      <c r="I4" s="32"/>
      <c r="J4" s="32" t="s">
        <v>11</v>
      </c>
      <c r="K4" s="32">
        <v>0.25</v>
      </c>
      <c r="L4" s="32"/>
      <c r="M4" s="32"/>
      <c r="N4" s="115">
        <f>C4+E4+G4+I4+K4+M4</f>
        <v>1.38</v>
      </c>
    </row>
    <row r="5" spans="1:14" x14ac:dyDescent="0.3">
      <c r="A5" s="7"/>
      <c r="B5" s="72" t="s">
        <v>69</v>
      </c>
      <c r="C5" s="9"/>
      <c r="D5" s="125" t="s">
        <v>69</v>
      </c>
      <c r="E5" s="9"/>
      <c r="F5" s="72" t="s">
        <v>69</v>
      </c>
      <c r="G5" s="9"/>
      <c r="H5" s="72" t="s">
        <v>69</v>
      </c>
      <c r="I5" s="9"/>
      <c r="J5" s="72" t="s">
        <v>69</v>
      </c>
      <c r="K5" s="9"/>
      <c r="L5" s="72"/>
      <c r="M5" s="9"/>
      <c r="N5" s="9"/>
    </row>
    <row r="6" spans="1:14" x14ac:dyDescent="0.3">
      <c r="A6" s="12">
        <v>14.2</v>
      </c>
      <c r="B6" s="16" t="s">
        <v>21</v>
      </c>
      <c r="C6" s="14">
        <v>0.33</v>
      </c>
      <c r="D6" s="80" t="s">
        <v>21</v>
      </c>
      <c r="E6" s="23">
        <v>0.33</v>
      </c>
      <c r="F6" s="16" t="s">
        <v>12</v>
      </c>
      <c r="G6" s="23">
        <v>1.97</v>
      </c>
      <c r="H6" s="16" t="s">
        <v>21</v>
      </c>
      <c r="I6" s="23">
        <v>0.33</v>
      </c>
      <c r="J6" s="14" t="s">
        <v>11</v>
      </c>
      <c r="K6" s="23">
        <v>0.33</v>
      </c>
      <c r="L6" s="14"/>
      <c r="M6" s="14"/>
      <c r="N6" s="14">
        <f>C6+E6+G6+I6+K6+M6</f>
        <v>3.29</v>
      </c>
    </row>
    <row r="7" spans="1:14" ht="18.75" customHeight="1" x14ac:dyDescent="0.3">
      <c r="A7" s="73"/>
      <c r="B7" s="41" t="s">
        <v>129</v>
      </c>
      <c r="C7" s="19"/>
      <c r="D7" s="41" t="s">
        <v>129</v>
      </c>
      <c r="E7" s="19"/>
      <c r="F7" s="41" t="s">
        <v>129</v>
      </c>
      <c r="G7" s="19"/>
      <c r="H7" s="41" t="s">
        <v>129</v>
      </c>
      <c r="I7" s="19"/>
      <c r="J7" s="41" t="s">
        <v>129</v>
      </c>
      <c r="K7" s="19"/>
      <c r="L7" s="20"/>
      <c r="M7" s="19"/>
      <c r="N7" s="19"/>
    </row>
    <row r="8" spans="1:14" x14ac:dyDescent="0.3">
      <c r="A8" s="76">
        <v>20.68</v>
      </c>
      <c r="B8" s="15" t="s">
        <v>11</v>
      </c>
      <c r="C8" s="14">
        <v>0.75</v>
      </c>
      <c r="D8" s="15" t="s">
        <v>12</v>
      </c>
      <c r="E8" s="14">
        <v>2</v>
      </c>
      <c r="F8" s="15" t="s">
        <v>11</v>
      </c>
      <c r="G8" s="14">
        <v>0.63</v>
      </c>
      <c r="H8" s="15" t="s">
        <v>11</v>
      </c>
      <c r="I8" s="14">
        <v>0.65</v>
      </c>
      <c r="J8" s="15" t="s">
        <v>11</v>
      </c>
      <c r="K8" s="14">
        <v>0.75</v>
      </c>
      <c r="L8" s="16"/>
      <c r="M8" s="14"/>
      <c r="N8" s="14">
        <f>C8+E8+G8+I8+K8</f>
        <v>4.78</v>
      </c>
    </row>
    <row r="9" spans="1:14" x14ac:dyDescent="0.3">
      <c r="A9" s="139"/>
      <c r="B9" s="66" t="s">
        <v>138</v>
      </c>
      <c r="C9" s="138"/>
      <c r="D9" s="66"/>
      <c r="E9" s="138"/>
      <c r="F9" s="56" t="s">
        <v>138</v>
      </c>
      <c r="G9" s="138"/>
      <c r="H9" s="56"/>
      <c r="I9" s="66"/>
      <c r="J9" s="66" t="s">
        <v>138</v>
      </c>
      <c r="K9" s="66"/>
      <c r="L9" s="66"/>
      <c r="M9" s="138"/>
      <c r="N9" s="138"/>
    </row>
    <row r="10" spans="1:14" x14ac:dyDescent="0.3">
      <c r="A10" s="136">
        <v>6.61</v>
      </c>
      <c r="B10" s="32" t="s">
        <v>12</v>
      </c>
      <c r="C10" s="137">
        <v>0.86</v>
      </c>
      <c r="D10" s="32"/>
      <c r="E10" s="137"/>
      <c r="F10" s="30" t="s">
        <v>21</v>
      </c>
      <c r="G10" s="137">
        <v>0.33</v>
      </c>
      <c r="H10" s="30"/>
      <c r="I10" s="32"/>
      <c r="J10" s="32" t="s">
        <v>21</v>
      </c>
      <c r="K10" s="32">
        <v>0.33</v>
      </c>
      <c r="L10" s="32"/>
      <c r="M10" s="137"/>
      <c r="N10" s="137">
        <f>C10+G10+K10</f>
        <v>1.52</v>
      </c>
    </row>
    <row r="11" spans="1:14" x14ac:dyDescent="0.3">
      <c r="A11" s="153"/>
      <c r="B11" s="49" t="s">
        <v>141</v>
      </c>
      <c r="C11" s="18"/>
      <c r="D11" s="18"/>
      <c r="E11" s="129"/>
      <c r="F11" s="49"/>
      <c r="G11" s="129"/>
      <c r="H11" s="18"/>
      <c r="I11" s="129"/>
      <c r="J11" s="18"/>
      <c r="K11" s="129"/>
      <c r="L11" s="58"/>
      <c r="M11" s="58"/>
      <c r="N11" s="154"/>
    </row>
    <row r="12" spans="1:14" x14ac:dyDescent="0.3">
      <c r="A12" s="21">
        <v>5.41</v>
      </c>
      <c r="B12" s="30" t="s">
        <v>142</v>
      </c>
      <c r="C12" s="32">
        <v>1.25</v>
      </c>
      <c r="D12" s="32"/>
      <c r="E12" s="134"/>
      <c r="F12" s="30"/>
      <c r="G12" s="134"/>
      <c r="H12" s="32"/>
      <c r="I12" s="134"/>
      <c r="J12" s="32"/>
      <c r="K12" s="134"/>
      <c r="L12" s="54"/>
      <c r="M12" s="54"/>
      <c r="N12" s="152">
        <f t="shared" ref="N12" si="0">K12+I12+G12+E12+C12</f>
        <v>1.25</v>
      </c>
    </row>
    <row r="13" spans="1:14" x14ac:dyDescent="0.3">
      <c r="A13" s="65"/>
      <c r="B13" s="8"/>
      <c r="C13" s="18"/>
      <c r="D13" s="8" t="s">
        <v>143</v>
      </c>
      <c r="E13" s="18"/>
      <c r="F13" s="8"/>
      <c r="G13" s="18"/>
      <c r="H13" s="8"/>
      <c r="I13" s="18"/>
      <c r="J13" s="8" t="s">
        <v>143</v>
      </c>
      <c r="K13" s="18"/>
      <c r="L13" s="19"/>
      <c r="M13" s="19"/>
      <c r="N13" s="19"/>
    </row>
    <row r="14" spans="1:14" x14ac:dyDescent="0.3">
      <c r="A14" s="21">
        <v>4</v>
      </c>
      <c r="B14" s="30"/>
      <c r="C14" s="32"/>
      <c r="D14" s="32" t="s">
        <v>21</v>
      </c>
      <c r="E14" s="134">
        <v>0.33</v>
      </c>
      <c r="F14" s="30"/>
      <c r="G14" s="32"/>
      <c r="H14" s="32"/>
      <c r="I14" s="134"/>
      <c r="J14" s="32" t="s">
        <v>12</v>
      </c>
      <c r="K14" s="134">
        <v>0.59</v>
      </c>
      <c r="L14" s="16"/>
      <c r="M14" s="14"/>
      <c r="N14" s="152">
        <f>K14+I14+G14+E14+C14</f>
        <v>0.91999999999999993</v>
      </c>
    </row>
    <row r="15" spans="1:14" x14ac:dyDescent="0.3">
      <c r="A15" s="155"/>
      <c r="B15" s="2"/>
      <c r="C15" s="66"/>
      <c r="D15" s="8" t="s">
        <v>144</v>
      </c>
      <c r="E15" s="66"/>
      <c r="F15" s="8"/>
      <c r="G15" s="66"/>
      <c r="H15" s="8"/>
      <c r="I15" s="66"/>
      <c r="J15" s="8" t="s">
        <v>144</v>
      </c>
      <c r="K15" s="66"/>
      <c r="L15" s="58"/>
      <c r="M15" s="58"/>
      <c r="N15" s="154"/>
    </row>
    <row r="16" spans="1:14" x14ac:dyDescent="0.3">
      <c r="A16" s="156">
        <v>6</v>
      </c>
      <c r="B16" s="30"/>
      <c r="C16" s="32"/>
      <c r="D16" s="32" t="s">
        <v>12</v>
      </c>
      <c r="E16" s="134">
        <v>1.05</v>
      </c>
      <c r="F16" s="30"/>
      <c r="G16" s="134"/>
      <c r="H16" s="32"/>
      <c r="I16" s="134"/>
      <c r="J16" s="32" t="s">
        <v>11</v>
      </c>
      <c r="K16" s="134">
        <v>0.33</v>
      </c>
      <c r="L16" s="54"/>
      <c r="M16" s="54"/>
      <c r="N16" s="152">
        <f t="shared" ref="N16:N18" si="1">K16+I16+G16+E16+C16</f>
        <v>1.3800000000000001</v>
      </c>
    </row>
    <row r="17" spans="1:14" x14ac:dyDescent="0.3">
      <c r="A17" s="29"/>
      <c r="B17" s="31" t="s">
        <v>145</v>
      </c>
      <c r="C17" s="19"/>
      <c r="D17" s="31"/>
      <c r="E17" s="19"/>
      <c r="F17" s="161"/>
      <c r="G17" s="19"/>
      <c r="H17" s="31" t="s">
        <v>145</v>
      </c>
      <c r="I17" s="19"/>
      <c r="J17" s="31"/>
      <c r="K17" s="19"/>
      <c r="L17" s="58"/>
      <c r="M17" s="58"/>
      <c r="N17" s="154"/>
    </row>
    <row r="18" spans="1:14" x14ac:dyDescent="0.3">
      <c r="A18" s="12">
        <v>8.75</v>
      </c>
      <c r="B18" s="14" t="s">
        <v>12</v>
      </c>
      <c r="C18" s="23">
        <v>1.01</v>
      </c>
      <c r="D18" s="14"/>
      <c r="E18" s="23"/>
      <c r="F18" s="16"/>
      <c r="G18" s="39"/>
      <c r="H18" s="14" t="s">
        <v>12</v>
      </c>
      <c r="I18" s="14">
        <v>1.01</v>
      </c>
      <c r="J18" s="14"/>
      <c r="K18" s="14"/>
      <c r="L18" s="54"/>
      <c r="M18" s="54"/>
      <c r="N18" s="152">
        <f t="shared" si="1"/>
        <v>2.02</v>
      </c>
    </row>
    <row r="19" spans="1:14" x14ac:dyDescent="0.3">
      <c r="A19" s="162"/>
      <c r="B19" s="163"/>
      <c r="C19" s="18"/>
      <c r="D19" s="164" t="s">
        <v>162</v>
      </c>
      <c r="E19" s="49"/>
      <c r="F19" s="18"/>
      <c r="G19" s="165"/>
      <c r="H19" s="18"/>
      <c r="I19" s="49"/>
      <c r="J19" s="164" t="s">
        <v>162</v>
      </c>
      <c r="K19" s="166"/>
      <c r="L19" s="18"/>
      <c r="M19" s="18"/>
      <c r="N19" s="18"/>
    </row>
    <row r="20" spans="1:14" x14ac:dyDescent="0.3">
      <c r="A20" s="167">
        <v>5.91</v>
      </c>
      <c r="B20" s="32"/>
      <c r="C20" s="32"/>
      <c r="D20" s="32" t="s">
        <v>11</v>
      </c>
      <c r="E20" s="32">
        <v>0.25</v>
      </c>
      <c r="F20" s="32"/>
      <c r="G20" s="137"/>
      <c r="H20" s="32"/>
      <c r="I20" s="32"/>
      <c r="J20" s="32" t="s">
        <v>19</v>
      </c>
      <c r="K20" s="137">
        <v>1</v>
      </c>
      <c r="L20" s="32"/>
      <c r="M20" s="32"/>
      <c r="N20" s="32">
        <f>C20+E20+G20+I20+K20+M20</f>
        <v>1.25</v>
      </c>
    </row>
    <row r="21" spans="1:14" x14ac:dyDescent="0.3">
      <c r="A21" s="140">
        <f>SUM(A3:A20)</f>
        <v>77.559999999999988</v>
      </c>
      <c r="B21" s="141" t="s">
        <v>9</v>
      </c>
      <c r="C21" s="142">
        <f>SUM(C3:C20)</f>
        <v>4.45</v>
      </c>
      <c r="D21" s="143"/>
      <c r="E21" s="142">
        <f>SUM(E3:E20)</f>
        <v>3.96</v>
      </c>
      <c r="F21" s="144"/>
      <c r="G21" s="142">
        <f>SUM(G3:G20)</f>
        <v>3.81</v>
      </c>
      <c r="H21" s="141"/>
      <c r="I21" s="142">
        <f>SUM(I3:I20)</f>
        <v>1.99</v>
      </c>
      <c r="J21" s="145"/>
      <c r="K21" s="142">
        <f>SUM(K3:K20)</f>
        <v>3.58</v>
      </c>
      <c r="L21" s="143"/>
      <c r="M21" s="146">
        <f>SUM(M3:M20)</f>
        <v>0</v>
      </c>
      <c r="N21" s="142">
        <f>SUM(N3:N20)</f>
        <v>17.79</v>
      </c>
    </row>
    <row r="22" spans="1:14" x14ac:dyDescent="0.3">
      <c r="A22" s="109"/>
      <c r="B22" s="147"/>
      <c r="C22" s="147"/>
      <c r="D22" s="2"/>
      <c r="E22" s="148"/>
      <c r="F22" s="149"/>
      <c r="G22" s="2"/>
      <c r="H22" s="2" t="s">
        <v>13</v>
      </c>
      <c r="I22" s="2"/>
      <c r="J22" s="109"/>
      <c r="K22" s="2"/>
      <c r="L22" s="2"/>
      <c r="M22" s="2"/>
      <c r="N22" s="2"/>
    </row>
    <row r="23" spans="1:14" x14ac:dyDescent="0.3">
      <c r="A23" s="109"/>
      <c r="B23" s="2" t="s">
        <v>62</v>
      </c>
      <c r="C23" s="147"/>
      <c r="D23" s="2"/>
      <c r="E23" s="299" t="str">
        <f>B1</f>
        <v>KHADIJA AMRHAR</v>
      </c>
      <c r="F23" s="299"/>
      <c r="G23" s="2"/>
      <c r="H23" s="2"/>
      <c r="I23" s="2"/>
      <c r="J23" s="109"/>
      <c r="K23" s="2"/>
      <c r="L23" s="2"/>
      <c r="M23" s="2"/>
      <c r="N23" s="2"/>
    </row>
    <row r="24" spans="1:14" x14ac:dyDescent="0.3">
      <c r="A24" s="2"/>
      <c r="B24" s="2" t="s">
        <v>29</v>
      </c>
      <c r="C24" s="2"/>
      <c r="D24" s="150" t="s">
        <v>165</v>
      </c>
      <c r="E24" s="2"/>
      <c r="F24" s="2"/>
      <c r="G24" s="2"/>
      <c r="H24" s="151"/>
      <c r="I24" s="113">
        <f>N21*4.33</f>
        <v>77.030699999999996</v>
      </c>
      <c r="J24" s="151"/>
      <c r="K24" s="151"/>
      <c r="L24" s="151"/>
      <c r="M24" s="151"/>
      <c r="N24" s="151"/>
    </row>
    <row r="25" spans="1:14" x14ac:dyDescent="0.3">
      <c r="C25" t="s">
        <v>164</v>
      </c>
    </row>
    <row r="27" spans="1:14" x14ac:dyDescent="0.3">
      <c r="C27" t="s">
        <v>163</v>
      </c>
    </row>
  </sheetData>
  <mergeCells count="1">
    <mergeCell ref="E23:F23"/>
  </mergeCells>
  <pageMargins left="0" right="0" top="0" bottom="0" header="0" footer="0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opLeftCell="A13" workbookViewId="0">
      <selection activeCell="F31" sqref="F31"/>
    </sheetView>
  </sheetViews>
  <sheetFormatPr baseColWidth="10" defaultRowHeight="14.4" x14ac:dyDescent="0.3"/>
  <cols>
    <col min="1" max="1" width="9" customWidth="1"/>
    <col min="2" max="2" width="16.44140625" customWidth="1"/>
    <col min="3" max="3" width="7" customWidth="1"/>
    <col min="4" max="4" width="13.6640625" customWidth="1"/>
    <col min="5" max="5" width="6.33203125" customWidth="1"/>
    <col min="6" max="6" width="14.44140625" customWidth="1"/>
    <col min="7" max="7" width="5.88671875" customWidth="1"/>
    <col min="8" max="8" width="16.6640625" customWidth="1"/>
    <col min="9" max="9" width="7" customWidth="1"/>
    <col min="10" max="10" width="14.6640625" customWidth="1"/>
    <col min="11" max="11" width="6" customWidth="1"/>
    <col min="12" max="12" width="5.44140625" customWidth="1"/>
    <col min="13" max="13" width="3.33203125" customWidth="1"/>
    <col min="14" max="14" width="5.109375" customWidth="1"/>
  </cols>
  <sheetData>
    <row r="1" spans="1:14" x14ac:dyDescent="0.3">
      <c r="A1" s="1"/>
      <c r="B1" s="1" t="s">
        <v>0</v>
      </c>
      <c r="C1" s="1"/>
      <c r="D1" s="1"/>
      <c r="E1" s="1"/>
      <c r="F1" s="3"/>
      <c r="G1" s="1"/>
      <c r="H1" s="1"/>
      <c r="I1" s="1"/>
      <c r="J1" s="1"/>
      <c r="K1" s="1"/>
      <c r="L1" s="1"/>
      <c r="M1" s="1"/>
      <c r="N1" s="1"/>
    </row>
    <row r="2" spans="1:14" x14ac:dyDescent="0.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6" t="s">
        <v>6</v>
      </c>
      <c r="G2" s="4" t="s">
        <v>5</v>
      </c>
      <c r="H2" s="4" t="s">
        <v>7</v>
      </c>
      <c r="I2" s="4" t="s">
        <v>5</v>
      </c>
      <c r="J2" s="4" t="s">
        <v>8</v>
      </c>
      <c r="K2" s="4" t="s">
        <v>5</v>
      </c>
      <c r="L2" s="4" t="s">
        <v>35</v>
      </c>
      <c r="M2" s="4" t="s">
        <v>5</v>
      </c>
      <c r="N2" s="4" t="s">
        <v>9</v>
      </c>
    </row>
    <row r="3" spans="1:14" x14ac:dyDescent="0.3">
      <c r="A3" s="153"/>
      <c r="B3" s="49" t="s">
        <v>141</v>
      </c>
      <c r="C3" s="18"/>
      <c r="D3" s="18"/>
      <c r="E3" s="129"/>
      <c r="F3" s="49"/>
      <c r="G3" s="129"/>
      <c r="H3" s="18"/>
      <c r="I3" s="129"/>
      <c r="J3" s="18"/>
      <c r="K3" s="129"/>
      <c r="L3" s="58"/>
      <c r="M3" s="58"/>
      <c r="N3" s="154"/>
    </row>
    <row r="4" spans="1:14" x14ac:dyDescent="0.3">
      <c r="A4" s="21">
        <v>5.41</v>
      </c>
      <c r="B4" s="30" t="s">
        <v>159</v>
      </c>
      <c r="C4" s="32">
        <v>1.25</v>
      </c>
      <c r="D4" s="32"/>
      <c r="E4" s="134"/>
      <c r="F4" s="30"/>
      <c r="G4" s="134"/>
      <c r="H4" s="32"/>
      <c r="I4" s="134"/>
      <c r="J4" s="32"/>
      <c r="K4" s="134"/>
      <c r="L4" s="54"/>
      <c r="M4" s="54"/>
      <c r="N4" s="152">
        <f t="shared" ref="N4" si="0">K4+I4+G4+E4+C4</f>
        <v>1.25</v>
      </c>
    </row>
    <row r="5" spans="1:14" ht="21.6" x14ac:dyDescent="0.3">
      <c r="A5" s="65">
        <v>4</v>
      </c>
      <c r="B5" s="129"/>
      <c r="C5" s="160"/>
      <c r="D5" s="129" t="s">
        <v>160</v>
      </c>
      <c r="E5" s="160">
        <v>0.92</v>
      </c>
      <c r="F5" s="49"/>
      <c r="G5" s="18"/>
      <c r="H5" s="49"/>
      <c r="I5" s="18"/>
      <c r="J5" s="18"/>
      <c r="K5" s="18"/>
      <c r="L5" s="18"/>
      <c r="M5" s="18"/>
      <c r="N5" s="66">
        <v>0.92</v>
      </c>
    </row>
    <row r="6" spans="1:14" x14ac:dyDescent="0.3">
      <c r="A6" s="58"/>
      <c r="B6" s="20"/>
      <c r="C6" s="19"/>
      <c r="D6" s="20" t="s">
        <v>139</v>
      </c>
      <c r="E6" s="58"/>
      <c r="F6" s="20"/>
      <c r="G6" s="38"/>
      <c r="H6" s="19"/>
      <c r="I6" s="19"/>
      <c r="J6" s="20"/>
      <c r="K6" s="38"/>
      <c r="L6" s="20"/>
      <c r="M6" s="19"/>
      <c r="N6" s="58"/>
    </row>
    <row r="7" spans="1:14" x14ac:dyDescent="0.3">
      <c r="A7" s="12">
        <v>4.33</v>
      </c>
      <c r="B7" s="16"/>
      <c r="C7" s="14"/>
      <c r="D7" s="16" t="s">
        <v>140</v>
      </c>
      <c r="E7" s="39">
        <v>1</v>
      </c>
      <c r="F7" s="16"/>
      <c r="G7" s="39"/>
      <c r="H7" s="14"/>
      <c r="I7" s="14"/>
      <c r="J7" s="16"/>
      <c r="K7" s="14"/>
      <c r="L7" s="16"/>
      <c r="M7" s="14"/>
      <c r="N7" s="152">
        <f>K6+I6+G6+E7+C6</f>
        <v>1</v>
      </c>
    </row>
    <row r="8" spans="1:14" x14ac:dyDescent="0.3">
      <c r="A8" s="29"/>
      <c r="B8" s="68" t="s">
        <v>66</v>
      </c>
      <c r="C8" s="19"/>
      <c r="D8" s="68"/>
      <c r="E8" s="19"/>
      <c r="F8" s="68"/>
      <c r="G8" s="19"/>
      <c r="H8" s="68" t="s">
        <v>66</v>
      </c>
      <c r="I8" s="19"/>
      <c r="J8" s="68"/>
      <c r="K8" s="19"/>
      <c r="L8" s="68"/>
      <c r="M8" s="19"/>
      <c r="N8" s="19"/>
    </row>
    <row r="9" spans="1:14" x14ac:dyDescent="0.3">
      <c r="A9" s="12">
        <v>4</v>
      </c>
      <c r="B9" s="16" t="s">
        <v>12</v>
      </c>
      <c r="C9" s="14">
        <v>0.59</v>
      </c>
      <c r="D9" s="80"/>
      <c r="E9" s="23"/>
      <c r="F9" s="16"/>
      <c r="G9" s="14"/>
      <c r="H9" s="14" t="s">
        <v>11</v>
      </c>
      <c r="I9" s="23">
        <v>0.33</v>
      </c>
      <c r="J9" s="14"/>
      <c r="K9" s="23"/>
      <c r="L9" s="16"/>
      <c r="M9" s="23"/>
      <c r="N9" s="14">
        <f>C9+E9+G9+I9+K9+M9</f>
        <v>0.91999999999999993</v>
      </c>
    </row>
    <row r="10" spans="1:14" x14ac:dyDescent="0.3">
      <c r="A10" s="29"/>
      <c r="B10" s="72" t="s">
        <v>69</v>
      </c>
      <c r="C10" s="19"/>
      <c r="D10" s="125" t="s">
        <v>69</v>
      </c>
      <c r="E10" s="19"/>
      <c r="F10" s="72" t="s">
        <v>69</v>
      </c>
      <c r="G10" s="19"/>
      <c r="H10" s="72" t="s">
        <v>69</v>
      </c>
      <c r="I10" s="19"/>
      <c r="J10" s="72" t="s">
        <v>69</v>
      </c>
      <c r="K10" s="19"/>
      <c r="L10" s="72"/>
      <c r="M10" s="19"/>
      <c r="N10" s="19"/>
    </row>
    <row r="11" spans="1:14" x14ac:dyDescent="0.3">
      <c r="A11" s="12">
        <v>14.2</v>
      </c>
      <c r="B11" s="16" t="s">
        <v>21</v>
      </c>
      <c r="C11" s="14">
        <v>0.33</v>
      </c>
      <c r="D11" s="80" t="s">
        <v>21</v>
      </c>
      <c r="E11" s="23">
        <v>0.33</v>
      </c>
      <c r="F11" s="16" t="s">
        <v>12</v>
      </c>
      <c r="G11" s="23">
        <v>1.97</v>
      </c>
      <c r="H11" s="16" t="s">
        <v>21</v>
      </c>
      <c r="I11" s="23">
        <v>0.33</v>
      </c>
      <c r="J11" s="14" t="s">
        <v>11</v>
      </c>
      <c r="K11" s="23">
        <v>0.33</v>
      </c>
      <c r="L11" s="14"/>
      <c r="M11" s="14"/>
      <c r="N11" s="14">
        <f>C11+E11+G11+I11+K11+M11</f>
        <v>3.29</v>
      </c>
    </row>
    <row r="12" spans="1:14" ht="20.399999999999999" x14ac:dyDescent="0.3">
      <c r="A12" s="29"/>
      <c r="B12" s="20"/>
      <c r="C12" s="19"/>
      <c r="D12" s="126"/>
      <c r="E12" s="75"/>
      <c r="F12" s="20"/>
      <c r="G12" s="75"/>
      <c r="H12" s="130" t="s">
        <v>70</v>
      </c>
      <c r="I12" s="19"/>
      <c r="J12" s="130"/>
      <c r="K12" s="19"/>
      <c r="L12" s="20"/>
      <c r="M12" s="19"/>
      <c r="N12" s="19"/>
    </row>
    <row r="13" spans="1:14" x14ac:dyDescent="0.3">
      <c r="A13" s="12">
        <v>3.44</v>
      </c>
      <c r="B13" s="16"/>
      <c r="C13" s="14"/>
      <c r="D13" s="80"/>
      <c r="E13" s="23"/>
      <c r="F13" s="16"/>
      <c r="G13" s="23"/>
      <c r="H13" s="16" t="s">
        <v>12</v>
      </c>
      <c r="I13" s="23">
        <v>0.8</v>
      </c>
      <c r="J13" s="16"/>
      <c r="K13" s="23"/>
      <c r="L13" s="16"/>
      <c r="M13" s="23"/>
      <c r="N13" s="14">
        <f>C13+E13+G13+I13+K13+M13</f>
        <v>0.8</v>
      </c>
    </row>
    <row r="14" spans="1:14" x14ac:dyDescent="0.3">
      <c r="A14" s="58"/>
      <c r="B14" s="65"/>
      <c r="C14" s="20"/>
      <c r="D14" s="126"/>
      <c r="E14" s="19"/>
      <c r="F14" s="58"/>
      <c r="G14" s="79"/>
      <c r="H14" s="75" t="s">
        <v>71</v>
      </c>
      <c r="I14" s="19"/>
      <c r="J14" s="19"/>
      <c r="K14" s="19"/>
      <c r="L14" s="19"/>
      <c r="M14" s="19"/>
      <c r="N14" s="19"/>
    </row>
    <row r="15" spans="1:14" x14ac:dyDescent="0.3">
      <c r="A15" s="54">
        <v>3.25</v>
      </c>
      <c r="B15" s="21"/>
      <c r="C15" s="16"/>
      <c r="D15" s="80"/>
      <c r="E15" s="14"/>
      <c r="F15" s="54"/>
      <c r="G15" s="81"/>
      <c r="H15" s="14" t="s">
        <v>12</v>
      </c>
      <c r="I15" s="14">
        <v>0.75</v>
      </c>
      <c r="J15" s="14"/>
      <c r="K15" s="14"/>
      <c r="L15" s="14"/>
      <c r="M15" s="14"/>
      <c r="N15" s="14">
        <f>I15</f>
        <v>0.75</v>
      </c>
    </row>
    <row r="16" spans="1:14" x14ac:dyDescent="0.3">
      <c r="A16" s="7"/>
      <c r="B16" s="9"/>
      <c r="C16" s="9"/>
      <c r="D16" s="55" t="s">
        <v>76</v>
      </c>
      <c r="E16" s="61"/>
      <c r="F16" s="11"/>
      <c r="G16" s="9"/>
      <c r="H16" s="9"/>
      <c r="I16" s="9"/>
      <c r="J16" s="9" t="s">
        <v>76</v>
      </c>
      <c r="K16" s="9"/>
      <c r="L16" s="9"/>
      <c r="M16" s="9"/>
      <c r="N16" s="19"/>
    </row>
    <row r="17" spans="1:14" x14ac:dyDescent="0.3">
      <c r="A17" s="7">
        <v>5.82</v>
      </c>
      <c r="B17" s="9"/>
      <c r="C17" s="9"/>
      <c r="D17" s="55" t="s">
        <v>21</v>
      </c>
      <c r="E17" s="61">
        <v>0.35</v>
      </c>
      <c r="F17" s="11"/>
      <c r="G17" s="9"/>
      <c r="H17" s="9"/>
      <c r="I17" s="9"/>
      <c r="J17" s="9" t="s">
        <v>12</v>
      </c>
      <c r="K17" s="9">
        <v>1</v>
      </c>
      <c r="L17" s="9"/>
      <c r="M17" s="9"/>
      <c r="N17" s="9">
        <f>M17+K17+I17+G17+E17+C17</f>
        <v>1.35</v>
      </c>
    </row>
    <row r="18" spans="1:14" x14ac:dyDescent="0.3">
      <c r="A18" s="29"/>
      <c r="B18" s="19" t="s">
        <v>78</v>
      </c>
      <c r="C18" s="74"/>
      <c r="D18" s="126"/>
      <c r="E18" s="75"/>
      <c r="F18" s="20"/>
      <c r="G18" s="19"/>
      <c r="H18" s="19" t="s">
        <v>78</v>
      </c>
      <c r="I18" s="74"/>
      <c r="J18" s="19"/>
      <c r="K18" s="74"/>
      <c r="L18" s="19"/>
      <c r="M18" s="19"/>
      <c r="N18" s="19"/>
    </row>
    <row r="19" spans="1:14" x14ac:dyDescent="0.3">
      <c r="A19" s="12">
        <v>6.76</v>
      </c>
      <c r="B19" s="14" t="s">
        <v>12</v>
      </c>
      <c r="C19" s="77">
        <v>1</v>
      </c>
      <c r="D19" s="80"/>
      <c r="E19" s="23"/>
      <c r="F19" s="16"/>
      <c r="G19" s="14"/>
      <c r="H19" s="14" t="s">
        <v>11</v>
      </c>
      <c r="I19" s="77">
        <v>0.56000000000000005</v>
      </c>
      <c r="J19" s="14"/>
      <c r="K19" s="77"/>
      <c r="L19" s="14"/>
      <c r="M19" s="14"/>
      <c r="N19" s="14">
        <v>1.56</v>
      </c>
    </row>
    <row r="20" spans="1:14" x14ac:dyDescent="0.3">
      <c r="A20" s="7"/>
      <c r="B20" s="11"/>
      <c r="C20" s="9"/>
      <c r="D20" s="34"/>
      <c r="E20" s="53"/>
      <c r="F20" s="9" t="s">
        <v>117</v>
      </c>
      <c r="G20" s="9"/>
      <c r="H20" s="9"/>
      <c r="I20" s="9"/>
      <c r="J20" s="11"/>
      <c r="K20" s="9"/>
      <c r="L20" s="11"/>
      <c r="M20" s="9"/>
      <c r="N20" s="9"/>
    </row>
    <row r="21" spans="1:14" x14ac:dyDescent="0.3">
      <c r="A21" s="7">
        <v>2.17</v>
      </c>
      <c r="B21" s="11"/>
      <c r="C21" s="9"/>
      <c r="D21" s="34"/>
      <c r="E21" s="53"/>
      <c r="F21" s="9" t="s">
        <v>11</v>
      </c>
      <c r="G21" s="9">
        <v>0.5</v>
      </c>
      <c r="H21" s="9"/>
      <c r="I21" s="9"/>
      <c r="J21" s="11"/>
      <c r="K21" s="9"/>
      <c r="L21" s="11"/>
      <c r="M21" s="9"/>
      <c r="N21" s="9">
        <f>M21+K21+I21+G21+E21+C21</f>
        <v>0.5</v>
      </c>
    </row>
    <row r="22" spans="1:14" x14ac:dyDescent="0.3">
      <c r="A22" s="73"/>
      <c r="B22" s="41" t="s">
        <v>129</v>
      </c>
      <c r="C22" s="19"/>
      <c r="D22" s="41" t="s">
        <v>129</v>
      </c>
      <c r="E22" s="19"/>
      <c r="F22" s="41" t="s">
        <v>129</v>
      </c>
      <c r="G22" s="19"/>
      <c r="H22" s="41" t="s">
        <v>129</v>
      </c>
      <c r="I22" s="19"/>
      <c r="J22" s="41" t="s">
        <v>129</v>
      </c>
      <c r="K22" s="19"/>
      <c r="L22" s="20"/>
      <c r="M22" s="19"/>
      <c r="N22" s="19"/>
    </row>
    <row r="23" spans="1:14" x14ac:dyDescent="0.3">
      <c r="A23" s="76">
        <v>20.68</v>
      </c>
      <c r="B23" s="15" t="s">
        <v>11</v>
      </c>
      <c r="C23" s="14">
        <v>0.75</v>
      </c>
      <c r="D23" s="15" t="s">
        <v>12</v>
      </c>
      <c r="E23" s="14">
        <v>2</v>
      </c>
      <c r="F23" s="15" t="s">
        <v>11</v>
      </c>
      <c r="G23" s="14">
        <v>0.63</v>
      </c>
      <c r="H23" s="15" t="s">
        <v>11</v>
      </c>
      <c r="I23" s="14">
        <v>0.65</v>
      </c>
      <c r="J23" s="15" t="s">
        <v>11</v>
      </c>
      <c r="K23" s="14">
        <v>0.75</v>
      </c>
      <c r="L23" s="16"/>
      <c r="M23" s="14"/>
      <c r="N23" s="14">
        <f>C23+E23+G23+I23+K23</f>
        <v>4.78</v>
      </c>
    </row>
    <row r="24" spans="1:14" ht="24.6" x14ac:dyDescent="0.3">
      <c r="A24" s="128"/>
      <c r="B24" s="11"/>
      <c r="C24" s="9"/>
      <c r="D24" s="11"/>
      <c r="E24" s="86"/>
      <c r="F24" s="11" t="s">
        <v>156</v>
      </c>
      <c r="G24" s="9"/>
      <c r="H24" s="9"/>
      <c r="I24" s="9"/>
      <c r="J24" s="11"/>
      <c r="K24" s="9"/>
      <c r="L24" s="11"/>
      <c r="M24" s="9"/>
      <c r="N24" s="9"/>
    </row>
    <row r="25" spans="1:14" x14ac:dyDescent="0.3">
      <c r="A25" s="128">
        <v>5.41</v>
      </c>
      <c r="B25" s="11"/>
      <c r="C25" s="9"/>
      <c r="D25" s="11"/>
      <c r="E25" s="86"/>
      <c r="F25" s="11" t="s">
        <v>12</v>
      </c>
      <c r="G25" s="9">
        <v>1.25</v>
      </c>
      <c r="H25" s="9"/>
      <c r="I25" s="9"/>
      <c r="J25" s="11"/>
      <c r="K25" s="9"/>
      <c r="L25" s="11"/>
      <c r="M25" s="9"/>
      <c r="N25" s="66">
        <f>C25+E25+G25+I25+K25+M25</f>
        <v>1.25</v>
      </c>
    </row>
    <row r="26" spans="1:14" x14ac:dyDescent="0.3">
      <c r="A26" s="4">
        <f>SUM(A3:A25)</f>
        <v>79.47</v>
      </c>
      <c r="B26" s="131" t="s">
        <v>9</v>
      </c>
      <c r="C26" s="131">
        <f>SUM(C3:C25)</f>
        <v>3.92</v>
      </c>
      <c r="D26" s="132"/>
      <c r="E26" s="131">
        <f>SUM(E3:E25)</f>
        <v>4.5999999999999996</v>
      </c>
      <c r="F26" s="133"/>
      <c r="G26" s="131">
        <f>SUM(G3:G25)</f>
        <v>4.3499999999999996</v>
      </c>
      <c r="H26" s="131"/>
      <c r="I26" s="131">
        <f>SUM(I3:I25)</f>
        <v>3.42</v>
      </c>
      <c r="J26" s="131"/>
      <c r="K26" s="131">
        <f>SUM(K3:K25)</f>
        <v>2.08</v>
      </c>
      <c r="L26" s="132"/>
      <c r="M26" s="132">
        <f>SUM(M8:M25)</f>
        <v>0</v>
      </c>
      <c r="N26" s="131">
        <f>SUM(N3:N25)</f>
        <v>18.37</v>
      </c>
    </row>
    <row r="27" spans="1:14" x14ac:dyDescent="0.3">
      <c r="A27" s="1"/>
      <c r="B27" s="1" t="s">
        <v>14</v>
      </c>
      <c r="C27" s="1"/>
      <c r="D27" s="1"/>
      <c r="E27" s="1"/>
      <c r="F27" s="36" t="s">
        <v>157</v>
      </c>
      <c r="G27" s="1"/>
      <c r="H27" s="1" t="s">
        <v>13</v>
      </c>
      <c r="I27" s="1"/>
      <c r="J27" s="25"/>
      <c r="K27" s="1"/>
      <c r="L27" s="1"/>
      <c r="M27" s="1"/>
      <c r="N27" s="1"/>
    </row>
    <row r="28" spans="1:14" x14ac:dyDescent="0.3">
      <c r="A28" s="1"/>
      <c r="B28" s="1" t="s">
        <v>29</v>
      </c>
      <c r="C28" s="1"/>
      <c r="D28" s="1" t="str">
        <f>B1</f>
        <v>KHADIJA AMRHAR</v>
      </c>
      <c r="F28" s="1" t="s">
        <v>158</v>
      </c>
      <c r="G28" s="1"/>
      <c r="J28" s="27">
        <f>N26</f>
        <v>18.37</v>
      </c>
      <c r="K28" s="26">
        <f>N26*4.33</f>
        <v>79.542100000000005</v>
      </c>
      <c r="L28" s="26"/>
      <c r="M28" s="26"/>
      <c r="N28" s="1"/>
    </row>
    <row r="29" spans="1:14" x14ac:dyDescent="0.3">
      <c r="A29" s="1"/>
      <c r="C29" s="1"/>
      <c r="E29" s="1"/>
      <c r="F29" s="3"/>
      <c r="G29" s="1"/>
      <c r="H29" s="1"/>
      <c r="J29" s="1"/>
      <c r="K29" s="1"/>
      <c r="L29" s="1"/>
      <c r="M29" s="1"/>
      <c r="N29" s="1"/>
    </row>
    <row r="30" spans="1:14" x14ac:dyDescent="0.3">
      <c r="A30" s="1"/>
      <c r="C30" s="1"/>
      <c r="F30" s="83"/>
      <c r="G30" s="1"/>
      <c r="H30" s="1"/>
      <c r="I30" s="1"/>
      <c r="J30" s="1"/>
      <c r="K30" s="1"/>
      <c r="L30" s="1"/>
      <c r="M30" s="1"/>
      <c r="N30" s="1"/>
    </row>
  </sheetData>
  <pageMargins left="0" right="0" top="0" bottom="0" header="0" footer="0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F15" sqref="F15"/>
    </sheetView>
  </sheetViews>
  <sheetFormatPr baseColWidth="10" defaultRowHeight="14.4" x14ac:dyDescent="0.3"/>
  <cols>
    <col min="1" max="1" width="8.5546875" customWidth="1"/>
    <col min="3" max="3" width="7.44140625" customWidth="1"/>
    <col min="5" max="5" width="6.44140625" customWidth="1"/>
    <col min="7" max="7" width="6.5546875" customWidth="1"/>
    <col min="9" max="9" width="6.109375" customWidth="1"/>
    <col min="11" max="11" width="6.44140625" customWidth="1"/>
    <col min="12" max="12" width="5.88671875" customWidth="1"/>
    <col min="13" max="13" width="4.88671875" customWidth="1"/>
    <col min="14" max="14" width="5.44140625" customWidth="1"/>
  </cols>
  <sheetData>
    <row r="1" spans="1:14" x14ac:dyDescent="0.3">
      <c r="A1" s="1"/>
      <c r="B1" s="1" t="s">
        <v>0</v>
      </c>
      <c r="C1" s="1"/>
      <c r="D1" s="1"/>
      <c r="E1" s="1"/>
      <c r="F1" s="3"/>
      <c r="G1" s="1"/>
      <c r="H1" s="1"/>
      <c r="I1" s="1"/>
      <c r="J1" s="1"/>
      <c r="K1" s="1"/>
      <c r="L1" s="1"/>
      <c r="M1" s="1"/>
      <c r="N1" s="1"/>
    </row>
    <row r="2" spans="1:14" x14ac:dyDescent="0.3">
      <c r="A2" s="1"/>
      <c r="B2" s="2"/>
      <c r="C2" s="1"/>
      <c r="D2" s="1"/>
      <c r="E2" s="1"/>
      <c r="F2" s="3"/>
      <c r="G2" s="1"/>
      <c r="H2" s="1"/>
      <c r="I2" s="1"/>
      <c r="J2" s="1"/>
      <c r="K2" s="1"/>
      <c r="L2" s="1"/>
      <c r="M2" s="1"/>
      <c r="N2" s="1"/>
    </row>
    <row r="3" spans="1:14" x14ac:dyDescent="0.3">
      <c r="A3" s="4" t="s">
        <v>1</v>
      </c>
      <c r="B3" s="5" t="s">
        <v>2</v>
      </c>
      <c r="C3" s="4" t="s">
        <v>3</v>
      </c>
      <c r="D3" s="4" t="s">
        <v>4</v>
      </c>
      <c r="E3" s="4" t="s">
        <v>5</v>
      </c>
      <c r="F3" s="6" t="s">
        <v>6</v>
      </c>
      <c r="G3" s="4" t="s">
        <v>5</v>
      </c>
      <c r="H3" s="4" t="s">
        <v>7</v>
      </c>
      <c r="I3" s="4" t="s">
        <v>5</v>
      </c>
      <c r="J3" s="4" t="s">
        <v>8</v>
      </c>
      <c r="K3" s="4" t="s">
        <v>5</v>
      </c>
      <c r="L3" s="4" t="s">
        <v>35</v>
      </c>
      <c r="M3" s="4" t="s">
        <v>5</v>
      </c>
      <c r="N3" s="4" t="s">
        <v>9</v>
      </c>
    </row>
    <row r="4" spans="1:14" ht="24.6" x14ac:dyDescent="0.3">
      <c r="A4" s="29"/>
      <c r="B4" s="18" t="s">
        <v>150</v>
      </c>
      <c r="C4" s="19"/>
      <c r="D4" s="19"/>
      <c r="E4" s="20"/>
      <c r="F4" s="20" t="s">
        <v>150</v>
      </c>
      <c r="G4" s="20"/>
      <c r="H4" s="19"/>
      <c r="I4" s="19"/>
      <c r="J4" s="19" t="s">
        <v>150</v>
      </c>
      <c r="K4" s="19"/>
      <c r="L4" s="19"/>
      <c r="M4" s="19"/>
      <c r="N4" s="19">
        <f>C4+E4+G4+I4+K4</f>
        <v>0</v>
      </c>
    </row>
    <row r="5" spans="1:14" x14ac:dyDescent="0.3">
      <c r="A5" s="12">
        <v>6</v>
      </c>
      <c r="B5" s="32" t="s">
        <v>11</v>
      </c>
      <c r="C5" s="14">
        <v>0.25</v>
      </c>
      <c r="D5" s="16"/>
      <c r="E5" s="16"/>
      <c r="F5" s="16" t="s">
        <v>11</v>
      </c>
      <c r="G5" s="14">
        <v>0.25</v>
      </c>
      <c r="H5" s="14"/>
      <c r="I5" s="14"/>
      <c r="J5" s="14" t="s">
        <v>12</v>
      </c>
      <c r="K5" s="14">
        <v>0.88</v>
      </c>
      <c r="L5" s="16"/>
      <c r="M5" s="14"/>
      <c r="N5" s="14">
        <f>C5+E5+G5+I5+K5+M5</f>
        <v>1.38</v>
      </c>
    </row>
    <row r="6" spans="1:14" x14ac:dyDescent="0.3">
      <c r="A6" s="29"/>
      <c r="B6" s="8" t="s">
        <v>151</v>
      </c>
      <c r="C6" s="9"/>
      <c r="D6" s="11"/>
      <c r="E6" s="11"/>
      <c r="F6" s="158"/>
      <c r="G6" s="9"/>
      <c r="H6" s="158" t="s">
        <v>151</v>
      </c>
      <c r="I6" s="9"/>
      <c r="J6" s="11"/>
      <c r="K6" s="19"/>
      <c r="L6" s="19"/>
      <c r="M6" s="19"/>
      <c r="N6" s="19"/>
    </row>
    <row r="7" spans="1:14" x14ac:dyDescent="0.3">
      <c r="A7" s="12">
        <v>5</v>
      </c>
      <c r="B7" s="32" t="s">
        <v>11</v>
      </c>
      <c r="C7" s="14">
        <v>0.4</v>
      </c>
      <c r="D7" s="16"/>
      <c r="E7" s="16"/>
      <c r="F7" s="16"/>
      <c r="G7" s="14"/>
      <c r="H7" s="14" t="s">
        <v>12</v>
      </c>
      <c r="I7" s="14">
        <v>0.75</v>
      </c>
      <c r="J7" s="16"/>
      <c r="K7" s="14"/>
      <c r="L7" s="16"/>
      <c r="M7" s="14"/>
      <c r="N7" s="14">
        <f>C7+E7+G7+I7+K7+M7</f>
        <v>1.1499999999999999</v>
      </c>
    </row>
    <row r="8" spans="1:14" x14ac:dyDescent="0.3">
      <c r="A8" s="29"/>
      <c r="B8" s="8" t="s">
        <v>154</v>
      </c>
      <c r="C8" s="19"/>
      <c r="D8" s="158" t="s">
        <v>154</v>
      </c>
      <c r="E8" s="19"/>
      <c r="F8" s="158" t="s">
        <v>154</v>
      </c>
      <c r="G8" s="19"/>
      <c r="H8" s="158" t="s">
        <v>154</v>
      </c>
      <c r="I8" s="20"/>
      <c r="J8" s="158" t="s">
        <v>154</v>
      </c>
      <c r="K8" s="19"/>
      <c r="L8" s="19"/>
      <c r="M8" s="19"/>
      <c r="N8" s="19"/>
    </row>
    <row r="9" spans="1:14" x14ac:dyDescent="0.3">
      <c r="A9" s="12">
        <v>13</v>
      </c>
      <c r="B9" s="30" t="s">
        <v>11</v>
      </c>
      <c r="C9" s="14">
        <v>0.33</v>
      </c>
      <c r="D9" s="14" t="s">
        <v>12</v>
      </c>
      <c r="E9" s="23">
        <v>1.68</v>
      </c>
      <c r="F9" s="16" t="s">
        <v>11</v>
      </c>
      <c r="G9" s="14">
        <v>0.33</v>
      </c>
      <c r="H9" s="14" t="s">
        <v>11</v>
      </c>
      <c r="I9" s="14">
        <v>0.33</v>
      </c>
      <c r="J9" s="14" t="s">
        <v>11</v>
      </c>
      <c r="K9" s="14">
        <v>0.33</v>
      </c>
      <c r="L9" s="14"/>
      <c r="M9" s="14"/>
      <c r="N9" s="14">
        <f>C9+E9+G9+I9+K9+M9</f>
        <v>3</v>
      </c>
    </row>
    <row r="10" spans="1:14" x14ac:dyDescent="0.3">
      <c r="A10" s="29"/>
      <c r="B10" s="8" t="s">
        <v>152</v>
      </c>
      <c r="C10" s="9"/>
      <c r="D10" s="158" t="s">
        <v>152</v>
      </c>
      <c r="E10" s="11"/>
      <c r="F10" s="158" t="s">
        <v>152</v>
      </c>
      <c r="G10" s="9"/>
      <c r="H10" s="158" t="s">
        <v>152</v>
      </c>
      <c r="I10" s="9"/>
      <c r="J10" s="158" t="s">
        <v>152</v>
      </c>
      <c r="K10" s="19"/>
      <c r="L10" s="19"/>
      <c r="M10" s="19"/>
      <c r="N10" s="19"/>
    </row>
    <row r="11" spans="1:14" ht="24.6" x14ac:dyDescent="0.3">
      <c r="A11" s="12">
        <v>16</v>
      </c>
      <c r="B11" s="13" t="s">
        <v>12</v>
      </c>
      <c r="C11" s="14">
        <v>2.0299999999999998</v>
      </c>
      <c r="D11" s="15" t="s">
        <v>11</v>
      </c>
      <c r="E11" s="16">
        <v>0.33</v>
      </c>
      <c r="F11" s="15" t="s">
        <v>153</v>
      </c>
      <c r="G11" s="14">
        <v>0.5</v>
      </c>
      <c r="H11" s="15" t="s">
        <v>11</v>
      </c>
      <c r="I11" s="14">
        <v>0.33</v>
      </c>
      <c r="J11" s="15" t="s">
        <v>153</v>
      </c>
      <c r="K11" s="14">
        <v>0.5</v>
      </c>
      <c r="L11" s="16"/>
      <c r="M11" s="14"/>
      <c r="N11" s="14">
        <f>C11+E11+G11+I11+K11+M11</f>
        <v>3.69</v>
      </c>
    </row>
    <row r="12" spans="1:14" x14ac:dyDescent="0.3">
      <c r="A12" s="17">
        <f>SUM(A4:A11)</f>
        <v>40</v>
      </c>
      <c r="B12" s="21" t="s">
        <v>9</v>
      </c>
      <c r="C12" s="12">
        <f>SUM(C4:C11)</f>
        <v>3.01</v>
      </c>
      <c r="D12" s="22"/>
      <c r="E12" s="12">
        <f>SUM(E4:E11)</f>
        <v>2.0099999999999998</v>
      </c>
      <c r="F12" s="35"/>
      <c r="G12" s="12">
        <f>SUM(G4:G11)</f>
        <v>1.08</v>
      </c>
      <c r="H12" s="12"/>
      <c r="I12" s="12">
        <f>SUM(I4:I11)</f>
        <v>1.4100000000000001</v>
      </c>
      <c r="J12" s="12"/>
      <c r="K12" s="12">
        <f>SUM(K4:K11)</f>
        <v>1.71</v>
      </c>
      <c r="L12" s="22"/>
      <c r="M12" s="22">
        <f>SUM(M4:M9)</f>
        <v>0</v>
      </c>
      <c r="N12" s="24">
        <f>SUM(N4:N9)</f>
        <v>5.5299999999999994</v>
      </c>
    </row>
    <row r="13" spans="1:14" x14ac:dyDescent="0.3">
      <c r="A13" s="1"/>
      <c r="B13" s="2"/>
      <c r="C13" s="1"/>
      <c r="D13" s="1"/>
      <c r="E13" s="1"/>
      <c r="F13" s="3"/>
      <c r="G13" s="1"/>
      <c r="H13" s="1"/>
      <c r="I13" s="1"/>
      <c r="J13" s="25"/>
      <c r="K13" s="1"/>
      <c r="L13" s="1"/>
      <c r="M13" s="1"/>
      <c r="N13" s="1"/>
    </row>
    <row r="14" spans="1:14" x14ac:dyDescent="0.3">
      <c r="A14" s="1"/>
      <c r="B14" s="2"/>
      <c r="C14" s="1"/>
      <c r="D14" s="1"/>
      <c r="E14" s="1"/>
      <c r="F14" s="3"/>
      <c r="G14" s="1"/>
      <c r="H14" s="1" t="s">
        <v>13</v>
      </c>
      <c r="I14" s="1"/>
      <c r="J14" s="25"/>
      <c r="K14" s="26"/>
      <c r="L14" s="26">
        <f>N12*4.33</f>
        <v>23.944899999999997</v>
      </c>
      <c r="M14" s="26"/>
      <c r="N14" s="1"/>
    </row>
    <row r="15" spans="1:14" x14ac:dyDescent="0.3">
      <c r="A15" s="1"/>
      <c r="B15" s="2" t="s">
        <v>14</v>
      </c>
      <c r="C15" s="1"/>
      <c r="D15" s="1"/>
      <c r="E15" s="1"/>
      <c r="F15" s="37" t="s">
        <v>155</v>
      </c>
      <c r="G15" s="1"/>
      <c r="H15" s="1"/>
      <c r="I15" s="27"/>
      <c r="J15" s="1"/>
      <c r="K15" s="1"/>
      <c r="L15" s="1"/>
      <c r="M15" s="1"/>
      <c r="N15" s="1"/>
    </row>
    <row r="16" spans="1:14" x14ac:dyDescent="0.3">
      <c r="A16" s="1"/>
      <c r="B16" s="2" t="s">
        <v>29</v>
      </c>
      <c r="C16" s="1"/>
      <c r="D16" s="1" t="str">
        <f>B1</f>
        <v>KHADIJA AMRHAR</v>
      </c>
      <c r="E16" s="36"/>
      <c r="F16" s="2" t="s">
        <v>15</v>
      </c>
      <c r="G16" s="1"/>
      <c r="H16" s="1"/>
      <c r="I16" s="1"/>
      <c r="J16" s="1"/>
      <c r="K16" s="1"/>
      <c r="L16" s="1"/>
      <c r="M16" s="1"/>
      <c r="N16" s="1"/>
    </row>
    <row r="18" spans="4:4" x14ac:dyDescent="0.3">
      <c r="D18" t="s">
        <v>161</v>
      </c>
    </row>
  </sheetData>
  <pageMargins left="0.7" right="0.7" top="0.75" bottom="0.75" header="0.3" footer="0.3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activeCell="B1" sqref="B1"/>
    </sheetView>
  </sheetViews>
  <sheetFormatPr baseColWidth="10" defaultRowHeight="14.4" x14ac:dyDescent="0.3"/>
  <cols>
    <col min="1" max="1" width="8.109375" customWidth="1"/>
    <col min="2" max="2" width="14.5546875" customWidth="1"/>
    <col min="3" max="3" width="7" customWidth="1"/>
    <col min="4" max="4" width="13.109375" customWidth="1"/>
    <col min="5" max="5" width="6.5546875" customWidth="1"/>
    <col min="6" max="6" width="13" customWidth="1"/>
    <col min="7" max="7" width="6.33203125" customWidth="1"/>
    <col min="8" max="8" width="14.109375" customWidth="1"/>
    <col min="9" max="9" width="6.33203125" customWidth="1"/>
    <col min="10" max="10" width="13.109375" customWidth="1"/>
    <col min="11" max="11" width="5.6640625" customWidth="1"/>
    <col min="12" max="12" width="6.5546875" customWidth="1"/>
    <col min="13" max="13" width="5.5546875" customWidth="1"/>
    <col min="14" max="14" width="7.33203125" customWidth="1"/>
  </cols>
  <sheetData>
    <row r="1" spans="1:14" x14ac:dyDescent="0.3">
      <c r="A1" s="1"/>
      <c r="B1" s="1" t="s">
        <v>0</v>
      </c>
      <c r="C1" s="1"/>
      <c r="D1" s="1"/>
      <c r="E1" s="1"/>
      <c r="F1" s="3"/>
      <c r="G1" s="1"/>
      <c r="H1" s="1"/>
      <c r="I1" s="1"/>
      <c r="J1" s="1"/>
      <c r="K1" s="1"/>
      <c r="L1" s="1"/>
      <c r="M1" s="1"/>
      <c r="N1" s="1"/>
    </row>
    <row r="2" spans="1:14" x14ac:dyDescent="0.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6" t="s">
        <v>6</v>
      </c>
      <c r="G2" s="4" t="s">
        <v>5</v>
      </c>
      <c r="H2" s="4" t="s">
        <v>7</v>
      </c>
      <c r="I2" s="4" t="s">
        <v>5</v>
      </c>
      <c r="J2" s="4" t="s">
        <v>8</v>
      </c>
      <c r="K2" s="4" t="s">
        <v>5</v>
      </c>
      <c r="L2" s="4" t="s">
        <v>35</v>
      </c>
      <c r="M2" s="4" t="s">
        <v>5</v>
      </c>
      <c r="N2" s="4" t="s">
        <v>9</v>
      </c>
    </row>
    <row r="3" spans="1:14" ht="24.6" x14ac:dyDescent="0.3">
      <c r="A3" s="29"/>
      <c r="B3" s="135" t="s">
        <v>134</v>
      </c>
      <c r="C3" s="19"/>
      <c r="D3" s="135" t="s">
        <v>134</v>
      </c>
      <c r="E3" s="19"/>
      <c r="F3" s="135" t="s">
        <v>134</v>
      </c>
      <c r="G3" s="19"/>
      <c r="H3" s="135" t="s">
        <v>134</v>
      </c>
      <c r="I3" s="19"/>
      <c r="J3" s="135" t="s">
        <v>134</v>
      </c>
      <c r="K3" s="19"/>
      <c r="L3" s="31"/>
      <c r="M3" s="19"/>
      <c r="N3" s="19"/>
    </row>
    <row r="4" spans="1:14" ht="36.6" x14ac:dyDescent="0.3">
      <c r="A4" s="12">
        <v>8</v>
      </c>
      <c r="B4" s="16" t="s">
        <v>135</v>
      </c>
      <c r="C4" s="14">
        <v>0.37</v>
      </c>
      <c r="D4" s="16" t="s">
        <v>135</v>
      </c>
      <c r="E4" s="14">
        <v>0.37</v>
      </c>
      <c r="F4" s="16" t="s">
        <v>135</v>
      </c>
      <c r="G4" s="14">
        <v>0.37</v>
      </c>
      <c r="H4" s="16" t="s">
        <v>135</v>
      </c>
      <c r="I4" s="14">
        <v>0.37</v>
      </c>
      <c r="J4" s="16" t="s">
        <v>135</v>
      </c>
      <c r="K4" s="14">
        <v>0.37</v>
      </c>
      <c r="L4" s="14"/>
      <c r="M4" s="14"/>
      <c r="N4" s="14">
        <f>C4+E4+G4+I4+K4+M4</f>
        <v>1.85</v>
      </c>
    </row>
    <row r="5" spans="1:14" x14ac:dyDescent="0.3">
      <c r="A5" s="4">
        <f>SUM(A3:A4)</f>
        <v>8</v>
      </c>
      <c r="B5" s="131" t="s">
        <v>9</v>
      </c>
      <c r="C5" s="131">
        <f>SUM(C3:C4)</f>
        <v>0.37</v>
      </c>
      <c r="D5" s="132"/>
      <c r="E5" s="131">
        <f>SUM(E3:E4)</f>
        <v>0.37</v>
      </c>
      <c r="F5" s="133"/>
      <c r="G5" s="131">
        <f>SUM(G3:G4)</f>
        <v>0.37</v>
      </c>
      <c r="H5" s="131"/>
      <c r="I5" s="131">
        <v>0.37</v>
      </c>
      <c r="J5" s="131"/>
      <c r="K5" s="131">
        <f>SUM(K3:K4)</f>
        <v>0.37</v>
      </c>
      <c r="L5" s="132"/>
      <c r="M5" s="131">
        <f>SUM(M3:M4)</f>
        <v>0</v>
      </c>
      <c r="N5" s="131">
        <f>SUM(N3:N4)</f>
        <v>1.85</v>
      </c>
    </row>
    <row r="6" spans="1:14" x14ac:dyDescent="0.3">
      <c r="A6" s="1"/>
      <c r="B6" s="1" t="s">
        <v>14</v>
      </c>
      <c r="C6" s="1"/>
      <c r="D6" s="1"/>
      <c r="E6" s="1"/>
      <c r="F6" s="36" t="s">
        <v>136</v>
      </c>
      <c r="G6" s="1"/>
      <c r="H6" s="1" t="s">
        <v>13</v>
      </c>
      <c r="I6" s="1"/>
      <c r="J6" s="25"/>
      <c r="K6" s="1"/>
      <c r="L6" s="1"/>
      <c r="M6" s="1"/>
      <c r="N6" s="1"/>
    </row>
    <row r="7" spans="1:14" x14ac:dyDescent="0.3">
      <c r="A7" s="1"/>
      <c r="B7" s="1" t="s">
        <v>29</v>
      </c>
      <c r="C7" s="1"/>
      <c r="D7" s="1" t="str">
        <f>B1</f>
        <v>KHADIJA AMRHAR</v>
      </c>
      <c r="F7" s="3"/>
      <c r="G7" s="1"/>
      <c r="I7" s="27">
        <f>N5</f>
        <v>1.85</v>
      </c>
      <c r="J7" s="25"/>
      <c r="K7" s="26">
        <f>N5*4.33</f>
        <v>8.0105000000000004</v>
      </c>
      <c r="L7" s="26"/>
      <c r="M7" s="26"/>
      <c r="N7" s="1"/>
    </row>
    <row r="8" spans="1:14" ht="15" customHeight="1" x14ac:dyDescent="0.3">
      <c r="F8" s="300" t="s">
        <v>133</v>
      </c>
      <c r="G8" s="300"/>
      <c r="H8" s="300"/>
      <c r="I8" s="300"/>
      <c r="J8" s="300"/>
    </row>
    <row r="9" spans="1:14" x14ac:dyDescent="0.3">
      <c r="F9" s="300"/>
      <c r="G9" s="300"/>
      <c r="H9" s="300"/>
      <c r="I9" s="300"/>
      <c r="J9" s="300"/>
    </row>
  </sheetData>
  <mergeCells count="1">
    <mergeCell ref="F8:J9"/>
  </mergeCells>
  <pageMargins left="0.7" right="0.7" top="0.75" bottom="0.75" header="0.3" footer="0.3"/>
  <pageSetup paperSize="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activeCell="G19" sqref="G19"/>
    </sheetView>
  </sheetViews>
  <sheetFormatPr baseColWidth="10" defaultRowHeight="14.4" x14ac:dyDescent="0.3"/>
  <cols>
    <col min="1" max="1" width="8.88671875" customWidth="1"/>
    <col min="3" max="3" width="6.33203125" customWidth="1"/>
    <col min="4" max="4" width="14" customWidth="1"/>
    <col min="5" max="5" width="6.6640625" customWidth="1"/>
    <col min="6" max="6" width="12.33203125" customWidth="1"/>
    <col min="7" max="7" width="6.6640625" customWidth="1"/>
    <col min="8" max="8" width="12.5546875" customWidth="1"/>
    <col min="9" max="9" width="7" customWidth="1"/>
    <col min="10" max="10" width="12.6640625" customWidth="1"/>
    <col min="11" max="11" width="7" customWidth="1"/>
    <col min="13" max="14" width="6.109375" customWidth="1"/>
  </cols>
  <sheetData>
    <row r="1" spans="1:14" x14ac:dyDescent="0.3">
      <c r="B1" t="s">
        <v>0</v>
      </c>
      <c r="F1" s="83"/>
    </row>
    <row r="2" spans="1:14" x14ac:dyDescent="0.3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6" t="s">
        <v>6</v>
      </c>
      <c r="G2" s="4" t="s">
        <v>5</v>
      </c>
      <c r="H2" s="4" t="s">
        <v>7</v>
      </c>
      <c r="I2" s="4" t="s">
        <v>5</v>
      </c>
      <c r="J2" s="4" t="s">
        <v>8</v>
      </c>
      <c r="K2" s="4" t="s">
        <v>5</v>
      </c>
      <c r="L2" s="4" t="s">
        <v>38</v>
      </c>
      <c r="M2" s="4"/>
      <c r="N2" s="4" t="s">
        <v>9</v>
      </c>
    </row>
    <row r="3" spans="1:14" x14ac:dyDescent="0.3">
      <c r="A3" s="29"/>
      <c r="B3" s="159" t="s">
        <v>146</v>
      </c>
      <c r="C3" s="19"/>
      <c r="D3" s="42" t="s">
        <v>146</v>
      </c>
      <c r="E3" s="20"/>
      <c r="F3" s="42" t="s">
        <v>146</v>
      </c>
      <c r="G3" s="20"/>
      <c r="H3" s="42" t="s">
        <v>146</v>
      </c>
      <c r="I3" s="20"/>
      <c r="J3" s="42" t="s">
        <v>146</v>
      </c>
      <c r="K3" s="20"/>
      <c r="L3" s="42" t="s">
        <v>146</v>
      </c>
      <c r="M3" s="20"/>
      <c r="N3" s="19"/>
    </row>
    <row r="4" spans="1:14" x14ac:dyDescent="0.3">
      <c r="A4" s="12">
        <v>11</v>
      </c>
      <c r="B4" s="13" t="s">
        <v>11</v>
      </c>
      <c r="C4" s="14">
        <v>0.37</v>
      </c>
      <c r="D4" s="15" t="s">
        <v>12</v>
      </c>
      <c r="E4" s="16">
        <v>0.89</v>
      </c>
      <c r="F4" s="15" t="s">
        <v>11</v>
      </c>
      <c r="G4" s="16">
        <v>0.37</v>
      </c>
      <c r="H4" s="15" t="s">
        <v>11</v>
      </c>
      <c r="I4" s="16">
        <v>0.37</v>
      </c>
      <c r="J4" s="15" t="s">
        <v>11</v>
      </c>
      <c r="K4" s="16">
        <v>0.37</v>
      </c>
      <c r="L4" s="15" t="s">
        <v>11</v>
      </c>
      <c r="M4" s="16">
        <v>0.37</v>
      </c>
      <c r="N4" s="14">
        <f>C4+E4+G4+I4+K4</f>
        <v>2.37</v>
      </c>
    </row>
    <row r="5" spans="1:14" ht="36.6" x14ac:dyDescent="0.3">
      <c r="A5" s="29"/>
      <c r="B5" s="157" t="s">
        <v>134</v>
      </c>
      <c r="C5" s="19"/>
      <c r="D5" s="157" t="s">
        <v>134</v>
      </c>
      <c r="E5" s="19"/>
      <c r="F5" s="157" t="s">
        <v>134</v>
      </c>
      <c r="G5" s="19"/>
      <c r="H5" s="157" t="s">
        <v>134</v>
      </c>
      <c r="I5" s="19"/>
      <c r="J5" s="157" t="s">
        <v>134</v>
      </c>
      <c r="K5" s="19"/>
      <c r="L5" s="157" t="s">
        <v>134</v>
      </c>
      <c r="M5" s="19"/>
      <c r="N5" s="19"/>
    </row>
    <row r="6" spans="1:14" x14ac:dyDescent="0.3">
      <c r="A6" s="12">
        <v>11</v>
      </c>
      <c r="B6" s="16" t="s">
        <v>19</v>
      </c>
      <c r="C6" s="14">
        <v>1.29</v>
      </c>
      <c r="D6" s="14" t="s">
        <v>11</v>
      </c>
      <c r="E6" s="23">
        <v>0.25</v>
      </c>
      <c r="F6" s="16" t="s">
        <v>11</v>
      </c>
      <c r="G6" s="23">
        <v>0.25</v>
      </c>
      <c r="H6" s="14" t="s">
        <v>11</v>
      </c>
      <c r="I6" s="23">
        <v>0.25</v>
      </c>
      <c r="J6" s="14" t="s">
        <v>11</v>
      </c>
      <c r="K6" s="23">
        <v>0.25</v>
      </c>
      <c r="L6" s="14" t="s">
        <v>11</v>
      </c>
      <c r="M6" s="23">
        <v>0.25</v>
      </c>
      <c r="N6" s="14">
        <f>C6+E6+G6+I6+K6+M6</f>
        <v>2.54</v>
      </c>
    </row>
    <row r="7" spans="1:14" ht="24.6" x14ac:dyDescent="0.3">
      <c r="A7" s="29"/>
      <c r="B7" s="18" t="s">
        <v>150</v>
      </c>
      <c r="C7" s="19"/>
      <c r="D7" s="19"/>
      <c r="E7" s="20"/>
      <c r="F7" s="20" t="s">
        <v>150</v>
      </c>
      <c r="G7" s="20"/>
      <c r="H7" s="19"/>
      <c r="I7" s="19"/>
      <c r="J7" s="19" t="s">
        <v>150</v>
      </c>
      <c r="K7" s="19"/>
      <c r="L7" s="19"/>
      <c r="M7" s="19"/>
      <c r="N7" s="19"/>
    </row>
    <row r="8" spans="1:14" x14ac:dyDescent="0.3">
      <c r="A8" s="12">
        <v>6</v>
      </c>
      <c r="B8" s="32" t="s">
        <v>11</v>
      </c>
      <c r="C8" s="14">
        <v>0.25</v>
      </c>
      <c r="D8" s="16"/>
      <c r="E8" s="16"/>
      <c r="F8" s="16" t="s">
        <v>11</v>
      </c>
      <c r="G8" s="14">
        <v>0.25</v>
      </c>
      <c r="H8" s="14"/>
      <c r="I8" s="14"/>
      <c r="J8" s="14" t="s">
        <v>12</v>
      </c>
      <c r="K8" s="14">
        <v>0.88</v>
      </c>
      <c r="L8" s="16"/>
      <c r="M8" s="14"/>
      <c r="N8" s="14">
        <f>C8+E8+G8+I8+K8+M8</f>
        <v>1.38</v>
      </c>
    </row>
    <row r="9" spans="1:14" x14ac:dyDescent="0.3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</row>
    <row r="10" spans="1:14" x14ac:dyDescent="0.3">
      <c r="A10" s="117">
        <f>SUM(A3:A9)</f>
        <v>28</v>
      </c>
      <c r="B10" s="54"/>
      <c r="C10" s="54">
        <f>SUM(C3:C9)</f>
        <v>1.9100000000000001</v>
      </c>
      <c r="D10" s="54"/>
      <c r="E10" s="54">
        <f>SUM(E3:E9)</f>
        <v>1.1400000000000001</v>
      </c>
      <c r="F10" s="54"/>
      <c r="G10" s="54">
        <f>SUM(G3:G9)</f>
        <v>0.87</v>
      </c>
      <c r="H10" s="54"/>
      <c r="I10" s="54">
        <f>SUM(I3:I9)</f>
        <v>0.62</v>
      </c>
      <c r="J10" s="54"/>
      <c r="K10" s="54">
        <f>SUM(K3:K9)</f>
        <v>1.5</v>
      </c>
      <c r="L10" s="54"/>
      <c r="M10" s="54">
        <f>SUM(M3:M9)</f>
        <v>0.62</v>
      </c>
      <c r="N10" s="54">
        <f>SUM(N3:N9)</f>
        <v>6.29</v>
      </c>
    </row>
    <row r="11" spans="1:14" x14ac:dyDescent="0.3">
      <c r="A11" s="1"/>
      <c r="B11" s="2"/>
      <c r="C11" s="2" t="s">
        <v>14</v>
      </c>
      <c r="D11" s="1"/>
      <c r="E11" s="1"/>
      <c r="F11" s="3"/>
      <c r="G11" s="1"/>
      <c r="H11" s="1"/>
      <c r="I11" s="1"/>
      <c r="J11" s="25"/>
      <c r="K11" s="1"/>
      <c r="L11" s="1"/>
      <c r="M11" s="1"/>
      <c r="N11" s="1"/>
    </row>
    <row r="12" spans="1:14" x14ac:dyDescent="0.3">
      <c r="A12" s="1"/>
      <c r="B12" s="2"/>
      <c r="C12" s="2" t="s">
        <v>29</v>
      </c>
      <c r="D12" s="1"/>
      <c r="E12" s="36" t="s">
        <v>147</v>
      </c>
      <c r="F12" s="3"/>
      <c r="G12" s="1"/>
      <c r="H12" s="1" t="s">
        <v>13</v>
      </c>
      <c r="I12" s="1"/>
      <c r="J12" s="25"/>
      <c r="K12" s="26"/>
      <c r="L12" s="26"/>
      <c r="M12" s="26">
        <f>N10*4.33</f>
        <v>27.235700000000001</v>
      </c>
      <c r="N12" s="1"/>
    </row>
    <row r="13" spans="1:14" x14ac:dyDescent="0.3">
      <c r="A13" s="1"/>
      <c r="C13" s="1" t="s">
        <v>15</v>
      </c>
      <c r="D13" s="1"/>
      <c r="F13" s="300"/>
      <c r="G13" s="300"/>
      <c r="H13" s="300"/>
      <c r="I13" s="27"/>
      <c r="J13" s="1"/>
      <c r="K13" s="1"/>
      <c r="L13" s="1"/>
      <c r="M13" s="1"/>
      <c r="N13" s="1"/>
    </row>
    <row r="14" spans="1:14" x14ac:dyDescent="0.3">
      <c r="E14" t="s">
        <v>148</v>
      </c>
    </row>
    <row r="16" spans="1:14" x14ac:dyDescent="0.3">
      <c r="E16" t="s">
        <v>149</v>
      </c>
    </row>
  </sheetData>
  <mergeCells count="1">
    <mergeCell ref="F13:H13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selection sqref="A1:N29"/>
    </sheetView>
  </sheetViews>
  <sheetFormatPr baseColWidth="10" defaultRowHeight="14.4" x14ac:dyDescent="0.3"/>
  <cols>
    <col min="1" max="1" width="7.33203125" customWidth="1"/>
    <col min="2" max="2" width="12.6640625" customWidth="1"/>
    <col min="3" max="3" width="6.44140625" customWidth="1"/>
    <col min="5" max="5" width="7.5546875" customWidth="1"/>
    <col min="7" max="7" width="11.44140625" customWidth="1"/>
    <col min="8" max="8" width="12.44140625" customWidth="1"/>
    <col min="9" max="9" width="6.88671875" customWidth="1"/>
    <col min="10" max="10" width="12.6640625" customWidth="1"/>
    <col min="11" max="11" width="6.88671875" customWidth="1"/>
    <col min="12" max="12" width="8.44140625" customWidth="1"/>
    <col min="13" max="13" width="5.5546875" customWidth="1"/>
    <col min="14" max="14" width="8" customWidth="1"/>
  </cols>
  <sheetData>
    <row r="1" spans="1:14" x14ac:dyDescent="0.3">
      <c r="A1" s="2"/>
      <c r="B1" s="1" t="s">
        <v>0</v>
      </c>
      <c r="C1" s="2"/>
      <c r="D1" s="2"/>
      <c r="E1" s="2"/>
      <c r="F1" s="89"/>
      <c r="G1" s="2"/>
      <c r="H1" s="2"/>
      <c r="I1" s="2"/>
      <c r="J1" s="2"/>
      <c r="K1" s="2"/>
      <c r="L1" s="2"/>
      <c r="M1" s="2"/>
      <c r="N1" s="2"/>
    </row>
    <row r="2" spans="1:14" x14ac:dyDescent="0.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90" t="s">
        <v>6</v>
      </c>
      <c r="G2" s="5" t="s">
        <v>5</v>
      </c>
      <c r="H2" s="5" t="s">
        <v>7</v>
      </c>
      <c r="I2" s="5" t="s">
        <v>5</v>
      </c>
      <c r="J2" s="5" t="s">
        <v>8</v>
      </c>
      <c r="K2" s="5" t="s">
        <v>5</v>
      </c>
      <c r="L2" s="5" t="s">
        <v>35</v>
      </c>
      <c r="M2" s="5" t="s">
        <v>5</v>
      </c>
      <c r="N2" s="5" t="s">
        <v>9</v>
      </c>
    </row>
    <row r="3" spans="1:14" x14ac:dyDescent="0.3">
      <c r="A3" s="114"/>
      <c r="B3" s="49"/>
      <c r="C3" s="18"/>
      <c r="D3" s="49" t="s">
        <v>200</v>
      </c>
      <c r="E3" s="49"/>
      <c r="F3" s="49"/>
      <c r="G3" s="233"/>
      <c r="H3" s="49"/>
      <c r="I3" s="285"/>
      <c r="J3" s="49" t="s">
        <v>201</v>
      </c>
      <c r="K3" s="285"/>
      <c r="L3" s="18"/>
      <c r="M3" s="18"/>
      <c r="N3" s="166"/>
    </row>
    <row r="4" spans="1:14" x14ac:dyDescent="0.3">
      <c r="A4" s="115">
        <v>4.8899999999999997</v>
      </c>
      <c r="B4" s="116"/>
      <c r="C4" s="32"/>
      <c r="D4" s="32" t="s">
        <v>12</v>
      </c>
      <c r="E4" s="32">
        <v>0.8</v>
      </c>
      <c r="F4" s="30"/>
      <c r="G4" s="234"/>
      <c r="H4" s="32"/>
      <c r="I4" s="286"/>
      <c r="J4" s="32" t="s">
        <v>11</v>
      </c>
      <c r="K4" s="286">
        <v>0.33</v>
      </c>
      <c r="L4" s="32"/>
      <c r="M4" s="32"/>
      <c r="N4" s="137">
        <f>C4+E4+G4+I4+K4</f>
        <v>1.1300000000000001</v>
      </c>
    </row>
    <row r="5" spans="1:14" x14ac:dyDescent="0.3">
      <c r="A5" s="242"/>
      <c r="B5" s="72"/>
      <c r="C5" s="9"/>
      <c r="D5" s="125" t="s">
        <v>207</v>
      </c>
      <c r="E5" s="9"/>
      <c r="F5" s="72"/>
      <c r="G5" s="231"/>
      <c r="H5" s="72"/>
      <c r="I5" s="287"/>
      <c r="J5" s="72" t="s">
        <v>207</v>
      </c>
      <c r="K5" s="287"/>
      <c r="L5" s="72"/>
      <c r="M5" s="9"/>
      <c r="N5" s="46"/>
    </row>
    <row r="6" spans="1:14" x14ac:dyDescent="0.3">
      <c r="A6" s="152">
        <v>5.76</v>
      </c>
      <c r="B6" s="16"/>
      <c r="C6" s="14"/>
      <c r="D6" s="80" t="s">
        <v>12</v>
      </c>
      <c r="E6" s="23">
        <v>1</v>
      </c>
      <c r="F6" s="16"/>
      <c r="G6" s="237"/>
      <c r="H6" s="16"/>
      <c r="I6" s="288"/>
      <c r="J6" s="14" t="s">
        <v>11</v>
      </c>
      <c r="K6" s="288">
        <v>0.33</v>
      </c>
      <c r="L6" s="14"/>
      <c r="M6" s="14"/>
      <c r="N6" s="137">
        <f>C6+E6+G6+I6+K6</f>
        <v>1.33</v>
      </c>
    </row>
    <row r="7" spans="1:14" x14ac:dyDescent="0.3">
      <c r="A7" s="261"/>
      <c r="B7" s="20"/>
      <c r="C7" s="19"/>
      <c r="D7" s="126" t="s">
        <v>225</v>
      </c>
      <c r="E7" s="75"/>
      <c r="F7" s="20"/>
      <c r="G7" s="238"/>
      <c r="H7" s="20"/>
      <c r="I7" s="289"/>
      <c r="J7" s="19" t="s">
        <v>226</v>
      </c>
      <c r="K7" s="289"/>
      <c r="L7" s="19"/>
      <c r="M7" s="19"/>
      <c r="N7" s="38"/>
    </row>
    <row r="8" spans="1:14" x14ac:dyDescent="0.3">
      <c r="A8" s="262">
        <v>5</v>
      </c>
      <c r="B8" s="16"/>
      <c r="C8" s="14"/>
      <c r="D8" s="80" t="s">
        <v>11</v>
      </c>
      <c r="E8" s="23">
        <v>0.33</v>
      </c>
      <c r="F8" s="16"/>
      <c r="G8" s="237"/>
      <c r="H8" s="16"/>
      <c r="I8" s="288"/>
      <c r="J8" s="14" t="s">
        <v>19</v>
      </c>
      <c r="K8" s="288">
        <v>0.82</v>
      </c>
      <c r="L8" s="14"/>
      <c r="M8" s="14"/>
      <c r="N8" s="137">
        <f>C8+E8+G8+I8+K8</f>
        <v>1.1499999999999999</v>
      </c>
    </row>
    <row r="9" spans="1:14" x14ac:dyDescent="0.3">
      <c r="A9" s="263"/>
      <c r="B9" s="11"/>
      <c r="C9" s="9"/>
      <c r="D9" s="55"/>
      <c r="E9" s="61"/>
      <c r="F9" s="11"/>
      <c r="G9" s="239"/>
      <c r="H9" s="11"/>
      <c r="I9" s="290"/>
      <c r="J9" s="9" t="s">
        <v>229</v>
      </c>
      <c r="K9" s="290"/>
      <c r="L9" s="9"/>
      <c r="M9" s="9"/>
      <c r="N9" s="46"/>
    </row>
    <row r="10" spans="1:14" ht="24.6" x14ac:dyDescent="0.3">
      <c r="A10" s="262">
        <v>3.5</v>
      </c>
      <c r="B10" s="16"/>
      <c r="C10" s="14"/>
      <c r="D10" s="80"/>
      <c r="E10" s="23"/>
      <c r="F10" s="16"/>
      <c r="G10" s="237"/>
      <c r="H10" s="16"/>
      <c r="I10" s="288"/>
      <c r="J10" s="16" t="s">
        <v>232</v>
      </c>
      <c r="K10" s="288">
        <v>0.81</v>
      </c>
      <c r="L10" s="14"/>
      <c r="M10" s="14"/>
      <c r="N10" s="137">
        <f>C10+E10+G10+I10+K10</f>
        <v>0.81</v>
      </c>
    </row>
    <row r="11" spans="1:14" x14ac:dyDescent="0.3">
      <c r="A11" s="261"/>
      <c r="B11" s="20"/>
      <c r="C11" s="19"/>
      <c r="D11" s="126"/>
      <c r="E11" s="75"/>
      <c r="F11" s="20"/>
      <c r="G11" s="238"/>
      <c r="H11" s="20"/>
      <c r="I11" s="289"/>
      <c r="J11" s="19" t="s">
        <v>233</v>
      </c>
      <c r="K11" s="289"/>
      <c r="L11" s="19"/>
      <c r="M11" s="19"/>
      <c r="N11" s="166"/>
    </row>
    <row r="12" spans="1:14" x14ac:dyDescent="0.3">
      <c r="A12" s="262">
        <v>0.66</v>
      </c>
      <c r="B12" s="16"/>
      <c r="C12" s="14"/>
      <c r="D12" s="80"/>
      <c r="E12" s="23"/>
      <c r="F12" s="16"/>
      <c r="G12" s="237"/>
      <c r="H12" s="16"/>
      <c r="I12" s="288"/>
      <c r="J12" s="14" t="s">
        <v>234</v>
      </c>
      <c r="K12" s="288">
        <v>0.15</v>
      </c>
      <c r="L12" s="14"/>
      <c r="M12" s="14"/>
      <c r="N12" s="137">
        <f>C12+E12+G12+I12+K12</f>
        <v>0.15</v>
      </c>
    </row>
    <row r="13" spans="1:14" x14ac:dyDescent="0.3">
      <c r="A13" s="263"/>
      <c r="B13" s="55" t="s">
        <v>230</v>
      </c>
      <c r="C13" s="61"/>
      <c r="D13" s="55"/>
      <c r="E13" s="61"/>
      <c r="F13" s="11"/>
      <c r="G13" s="239"/>
      <c r="H13" s="11"/>
      <c r="I13" s="290"/>
      <c r="J13" s="9"/>
      <c r="K13" s="290"/>
      <c r="L13" s="9"/>
      <c r="M13" s="9"/>
      <c r="N13" s="46"/>
    </row>
    <row r="14" spans="1:14" ht="36.6" x14ac:dyDescent="0.3">
      <c r="A14" s="263">
        <v>3.96</v>
      </c>
      <c r="B14" s="34" t="s">
        <v>231</v>
      </c>
      <c r="C14" s="61">
        <v>0.91</v>
      </c>
      <c r="D14" s="34"/>
      <c r="E14" s="61"/>
      <c r="F14" s="11"/>
      <c r="G14" s="239"/>
      <c r="H14" s="11"/>
      <c r="I14" s="290"/>
      <c r="J14" s="9"/>
      <c r="K14" s="290"/>
      <c r="L14" s="9"/>
      <c r="M14" s="9"/>
      <c r="N14" s="137">
        <f>C14+E14+G14+I14+K14</f>
        <v>0.91</v>
      </c>
    </row>
    <row r="15" spans="1:14" x14ac:dyDescent="0.3">
      <c r="A15" s="261"/>
      <c r="B15" s="20"/>
      <c r="C15" s="19"/>
      <c r="D15" s="126" t="s">
        <v>227</v>
      </c>
      <c r="E15" s="75"/>
      <c r="F15" s="20"/>
      <c r="G15" s="238"/>
      <c r="H15" s="20"/>
      <c r="I15" s="289"/>
      <c r="J15" s="19" t="s">
        <v>227</v>
      </c>
      <c r="K15" s="289"/>
      <c r="L15" s="19"/>
      <c r="M15" s="19"/>
      <c r="N15" s="38"/>
    </row>
    <row r="16" spans="1:14" x14ac:dyDescent="0.3">
      <c r="A16" s="262">
        <v>11.46</v>
      </c>
      <c r="B16" s="16"/>
      <c r="C16" s="14"/>
      <c r="D16" s="80" t="s">
        <v>12</v>
      </c>
      <c r="E16" s="23">
        <v>1.32</v>
      </c>
      <c r="F16" s="16"/>
      <c r="G16" s="237"/>
      <c r="H16" s="16"/>
      <c r="I16" s="288"/>
      <c r="J16" s="14" t="s">
        <v>19</v>
      </c>
      <c r="K16" s="288">
        <v>1.32</v>
      </c>
      <c r="L16" s="14"/>
      <c r="M16" s="14"/>
      <c r="N16" s="137">
        <f>C16+E16+G16+I16+K16</f>
        <v>2.64</v>
      </c>
    </row>
    <row r="17" spans="1:14" x14ac:dyDescent="0.3">
      <c r="A17" s="261"/>
      <c r="B17" s="20"/>
      <c r="C17" s="19"/>
      <c r="D17" s="126"/>
      <c r="E17" s="75"/>
      <c r="F17" s="20"/>
      <c r="G17" s="238"/>
      <c r="H17" s="20"/>
      <c r="I17" s="289"/>
      <c r="J17" s="19" t="s">
        <v>228</v>
      </c>
      <c r="K17" s="289"/>
      <c r="L17" s="19"/>
      <c r="M17" s="19"/>
      <c r="N17" s="38"/>
    </row>
    <row r="18" spans="1:14" x14ac:dyDescent="0.3">
      <c r="A18" s="262">
        <v>0.66</v>
      </c>
      <c r="B18" s="16"/>
      <c r="C18" s="14"/>
      <c r="D18" s="80"/>
      <c r="E18" s="23"/>
      <c r="F18" s="16"/>
      <c r="G18" s="237"/>
      <c r="H18" s="16"/>
      <c r="I18" s="288"/>
      <c r="J18" s="14"/>
      <c r="K18" s="288">
        <v>0.15</v>
      </c>
      <c r="L18" s="14"/>
      <c r="M18" s="14"/>
      <c r="N18" s="137">
        <f>C18+E18+G18+I18+K18</f>
        <v>0.15</v>
      </c>
    </row>
    <row r="19" spans="1:14" x14ac:dyDescent="0.3">
      <c r="A19" s="264">
        <v>4.5</v>
      </c>
      <c r="B19" s="19"/>
      <c r="C19" s="19"/>
      <c r="D19" s="19" t="s">
        <v>235</v>
      </c>
      <c r="E19" s="19"/>
      <c r="F19" s="20"/>
      <c r="G19" s="232"/>
      <c r="H19" s="19"/>
      <c r="I19" s="291"/>
      <c r="J19" s="19" t="s">
        <v>235</v>
      </c>
      <c r="K19" s="291"/>
      <c r="L19" s="19"/>
      <c r="M19" s="19"/>
      <c r="N19" s="38"/>
    </row>
    <row r="20" spans="1:14" x14ac:dyDescent="0.3">
      <c r="A20" s="265"/>
      <c r="B20" s="14"/>
      <c r="C20" s="14"/>
      <c r="D20" s="14" t="s">
        <v>11</v>
      </c>
      <c r="E20" s="14">
        <v>0.37</v>
      </c>
      <c r="F20" s="16"/>
      <c r="G20" s="240"/>
      <c r="H20" s="16"/>
      <c r="I20" s="292"/>
      <c r="J20" s="16" t="s">
        <v>12</v>
      </c>
      <c r="K20" s="292">
        <v>0.66</v>
      </c>
      <c r="L20" s="14"/>
      <c r="M20" s="14"/>
      <c r="N20" s="39">
        <f t="shared" ref="N20" si="0">C20+E20+G20+I20+K20</f>
        <v>1.03</v>
      </c>
    </row>
    <row r="21" spans="1:14" x14ac:dyDescent="0.3">
      <c r="A21" s="242"/>
      <c r="B21" s="243" t="s">
        <v>76</v>
      </c>
      <c r="C21" s="256"/>
      <c r="D21" s="243"/>
      <c r="E21" s="256"/>
      <c r="F21" s="56"/>
      <c r="G21" s="235"/>
      <c r="H21" s="66" t="s">
        <v>76</v>
      </c>
      <c r="I21" s="244"/>
      <c r="J21" s="66"/>
      <c r="K21" s="244"/>
      <c r="L21" s="66"/>
      <c r="M21" s="66"/>
      <c r="N21" s="38"/>
    </row>
    <row r="22" spans="1:14" x14ac:dyDescent="0.3">
      <c r="A22" s="242">
        <v>5.82</v>
      </c>
      <c r="B22" s="243" t="s">
        <v>21</v>
      </c>
      <c r="C22" s="256">
        <v>0.34</v>
      </c>
      <c r="D22" s="243"/>
      <c r="E22" s="256"/>
      <c r="F22" s="56"/>
      <c r="G22" s="235"/>
      <c r="H22" s="66" t="s">
        <v>12</v>
      </c>
      <c r="I22" s="244">
        <v>1</v>
      </c>
      <c r="J22" s="66"/>
      <c r="K22" s="244"/>
      <c r="L22" s="66"/>
      <c r="M22" s="66"/>
      <c r="N22" s="46">
        <f>M22+K22+I22+G22+E22+C22</f>
        <v>1.34</v>
      </c>
    </row>
    <row r="23" spans="1:14" x14ac:dyDescent="0.3">
      <c r="A23" s="154"/>
      <c r="B23" s="245" t="s">
        <v>78</v>
      </c>
      <c r="C23" s="254"/>
      <c r="D23" s="247"/>
      <c r="E23" s="257"/>
      <c r="F23" s="130"/>
      <c r="G23" s="259"/>
      <c r="H23" s="245" t="s">
        <v>78</v>
      </c>
      <c r="I23" s="295"/>
      <c r="J23" s="245"/>
      <c r="K23" s="246"/>
      <c r="L23" s="245"/>
      <c r="M23" s="245"/>
      <c r="N23" s="293"/>
    </row>
    <row r="24" spans="1:14" x14ac:dyDescent="0.3">
      <c r="A24" s="152">
        <v>6.76</v>
      </c>
      <c r="B24" s="249" t="s">
        <v>12</v>
      </c>
      <c r="C24" s="255">
        <v>1</v>
      </c>
      <c r="D24" s="251"/>
      <c r="E24" s="258"/>
      <c r="F24" s="252"/>
      <c r="G24" s="260"/>
      <c r="H24" s="249" t="s">
        <v>11</v>
      </c>
      <c r="I24" s="296">
        <v>0.56000000000000005</v>
      </c>
      <c r="J24" s="249"/>
      <c r="K24" s="250"/>
      <c r="L24" s="249"/>
      <c r="M24" s="249"/>
      <c r="N24" s="294">
        <v>1.56</v>
      </c>
    </row>
    <row r="25" spans="1:14" ht="20.399999999999999" x14ac:dyDescent="0.3">
      <c r="A25" s="261"/>
      <c r="B25" s="245"/>
      <c r="C25" s="254"/>
      <c r="D25" s="247"/>
      <c r="E25" s="257"/>
      <c r="F25" s="130" t="s">
        <v>268</v>
      </c>
      <c r="G25" s="259"/>
      <c r="H25" s="245"/>
      <c r="I25" s="297"/>
      <c r="J25" s="245"/>
      <c r="K25" s="246"/>
      <c r="L25" s="245"/>
      <c r="M25" s="245"/>
      <c r="N25" s="293"/>
    </row>
    <row r="26" spans="1:14" x14ac:dyDescent="0.3">
      <c r="A26" s="262">
        <v>3.74</v>
      </c>
      <c r="B26" s="249"/>
      <c r="C26" s="255"/>
      <c r="D26" s="251"/>
      <c r="E26" s="258"/>
      <c r="F26" s="252" t="s">
        <v>12</v>
      </c>
      <c r="G26" s="260">
        <v>0.86</v>
      </c>
      <c r="H26" s="249"/>
      <c r="I26" s="296"/>
      <c r="J26" s="249"/>
      <c r="K26" s="250"/>
      <c r="L26" s="249"/>
      <c r="M26" s="249"/>
      <c r="N26" s="294">
        <f>C26+E26+G26+I26+K26</f>
        <v>0.86</v>
      </c>
    </row>
    <row r="27" spans="1:14" x14ac:dyDescent="0.3">
      <c r="A27" s="270">
        <f>SUM(A3:A26)</f>
        <v>56.71</v>
      </c>
      <c r="B27" s="141" t="s">
        <v>9</v>
      </c>
      <c r="C27" s="236">
        <f>SUM(C3:C26)</f>
        <v>2.25</v>
      </c>
      <c r="D27" s="143"/>
      <c r="E27" s="236">
        <f>SUM(E3:E26)</f>
        <v>3.8200000000000003</v>
      </c>
      <c r="F27" s="144"/>
      <c r="G27" s="236">
        <f>SUM(G3:G26)</f>
        <v>0.86</v>
      </c>
      <c r="H27" s="141"/>
      <c r="I27" s="298">
        <f>SUM(I3:I26)</f>
        <v>1.56</v>
      </c>
      <c r="J27" s="145"/>
      <c r="K27" s="236">
        <f>SUM(K3:K26)</f>
        <v>4.5699999999999994</v>
      </c>
      <c r="L27" s="143"/>
      <c r="M27" s="236">
        <f>SUM(M3:M26)</f>
        <v>0</v>
      </c>
      <c r="N27" s="142">
        <f>SUM(N3:N26)</f>
        <v>13.06</v>
      </c>
    </row>
    <row r="28" spans="1:14" x14ac:dyDescent="0.3">
      <c r="C28" s="2" t="s">
        <v>14</v>
      </c>
      <c r="D28" s="2"/>
      <c r="E28" s="2"/>
      <c r="F28" s="2"/>
      <c r="G28" s="2"/>
      <c r="H28" s="2"/>
    </row>
    <row r="29" spans="1:14" x14ac:dyDescent="0.3">
      <c r="A29" s="184"/>
      <c r="B29" s="2"/>
      <c r="C29" s="2" t="s">
        <v>29</v>
      </c>
      <c r="D29" s="2"/>
      <c r="E29" s="1" t="s">
        <v>0</v>
      </c>
      <c r="F29" s="2"/>
      <c r="G29" s="185">
        <v>44774</v>
      </c>
      <c r="H29" s="186"/>
      <c r="I29" s="2"/>
      <c r="J29" s="2"/>
      <c r="K29" s="2"/>
      <c r="L29" s="2"/>
      <c r="M29" s="2"/>
      <c r="N29" s="2"/>
    </row>
  </sheetData>
  <pageMargins left="0.7" right="0.7" top="0.75" bottom="0.75" header="0.3" footer="0.3"/>
  <pageSetup paperSize="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opLeftCell="A16" workbookViewId="0">
      <selection sqref="A1:N26"/>
    </sheetView>
  </sheetViews>
  <sheetFormatPr baseColWidth="10" defaultRowHeight="14.4" x14ac:dyDescent="0.3"/>
  <cols>
    <col min="1" max="1" width="5.88671875" customWidth="1"/>
    <col min="2" max="2" width="13.33203125" customWidth="1"/>
    <col min="3" max="3" width="6" customWidth="1"/>
    <col min="4" max="4" width="12.6640625" customWidth="1"/>
    <col min="5" max="5" width="7.33203125" customWidth="1"/>
    <col min="6" max="6" width="13.5546875" customWidth="1"/>
    <col min="7" max="7" width="5.88671875" customWidth="1"/>
    <col min="8" max="8" width="13.33203125" customWidth="1"/>
    <col min="9" max="9" width="6.33203125" customWidth="1"/>
    <col min="10" max="10" width="12.88671875" customWidth="1"/>
    <col min="11" max="11" width="6.33203125" customWidth="1"/>
    <col min="12" max="12" width="13.109375" customWidth="1"/>
    <col min="13" max="13" width="6" customWidth="1"/>
    <col min="14" max="14" width="5.44140625" customWidth="1"/>
  </cols>
  <sheetData>
    <row r="1" spans="1:14" x14ac:dyDescent="0.3">
      <c r="A1" s="1"/>
      <c r="B1" s="1" t="s">
        <v>0</v>
      </c>
      <c r="C1" s="1"/>
      <c r="D1" s="1"/>
      <c r="E1" s="1"/>
      <c r="F1" s="3"/>
      <c r="G1" s="1"/>
      <c r="H1" s="1"/>
      <c r="I1" s="1"/>
      <c r="J1" s="1"/>
      <c r="K1" s="1"/>
      <c r="L1" s="1"/>
      <c r="M1" s="1"/>
      <c r="N1" s="1"/>
    </row>
    <row r="2" spans="1:14" x14ac:dyDescent="0.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6" t="s">
        <v>6</v>
      </c>
      <c r="G2" s="4" t="s">
        <v>5</v>
      </c>
      <c r="H2" s="4" t="s">
        <v>7</v>
      </c>
      <c r="I2" s="4" t="s">
        <v>5</v>
      </c>
      <c r="J2" s="4" t="s">
        <v>8</v>
      </c>
      <c r="K2" s="4" t="s">
        <v>5</v>
      </c>
      <c r="L2" s="4" t="s">
        <v>35</v>
      </c>
      <c r="M2" s="4" t="s">
        <v>5</v>
      </c>
      <c r="N2" s="4" t="s">
        <v>9</v>
      </c>
    </row>
    <row r="3" spans="1:14" x14ac:dyDescent="0.3">
      <c r="A3" s="29"/>
      <c r="B3" s="68" t="s">
        <v>66</v>
      </c>
      <c r="C3" s="19"/>
      <c r="D3" s="68"/>
      <c r="E3" s="19"/>
      <c r="F3" s="68"/>
      <c r="G3" s="19"/>
      <c r="H3" s="68" t="s">
        <v>66</v>
      </c>
      <c r="I3" s="19"/>
      <c r="J3" s="68"/>
      <c r="K3" s="19"/>
      <c r="L3" s="68"/>
      <c r="M3" s="19"/>
      <c r="N3" s="19"/>
    </row>
    <row r="4" spans="1:14" x14ac:dyDescent="0.3">
      <c r="A4" s="12">
        <v>4</v>
      </c>
      <c r="B4" s="16" t="s">
        <v>12</v>
      </c>
      <c r="C4" s="14">
        <v>0.59</v>
      </c>
      <c r="D4" s="80"/>
      <c r="E4" s="23"/>
      <c r="F4" s="16"/>
      <c r="G4" s="14"/>
      <c r="H4" s="14" t="s">
        <v>11</v>
      </c>
      <c r="I4" s="23">
        <v>0.33</v>
      </c>
      <c r="J4" s="14"/>
      <c r="K4" s="23"/>
      <c r="L4" s="16"/>
      <c r="M4" s="23"/>
      <c r="N4" s="14">
        <f>C4+E4+G4+I4+K4+M4</f>
        <v>0.91999999999999993</v>
      </c>
    </row>
    <row r="5" spans="1:14" x14ac:dyDescent="0.3">
      <c r="A5" s="29"/>
      <c r="B5" s="72" t="s">
        <v>69</v>
      </c>
      <c r="C5" s="19"/>
      <c r="D5" s="125" t="s">
        <v>69</v>
      </c>
      <c r="E5" s="19"/>
      <c r="F5" s="72" t="s">
        <v>69</v>
      </c>
      <c r="G5" s="19"/>
      <c r="H5" s="72" t="s">
        <v>69</v>
      </c>
      <c r="I5" s="19"/>
      <c r="J5" s="72" t="s">
        <v>69</v>
      </c>
      <c r="K5" s="19"/>
      <c r="L5" s="72"/>
      <c r="M5" s="19"/>
      <c r="N5" s="19"/>
    </row>
    <row r="6" spans="1:14" x14ac:dyDescent="0.3">
      <c r="A6" s="12">
        <v>14.2</v>
      </c>
      <c r="B6" s="16" t="s">
        <v>21</v>
      </c>
      <c r="C6" s="14">
        <v>0.33</v>
      </c>
      <c r="D6" s="80" t="s">
        <v>21</v>
      </c>
      <c r="E6" s="23">
        <v>0.33</v>
      </c>
      <c r="F6" s="16" t="s">
        <v>12</v>
      </c>
      <c r="G6" s="23">
        <v>1.97</v>
      </c>
      <c r="H6" s="16" t="s">
        <v>21</v>
      </c>
      <c r="I6" s="23">
        <v>0.33</v>
      </c>
      <c r="J6" s="14" t="s">
        <v>11</v>
      </c>
      <c r="K6" s="23">
        <v>0.33</v>
      </c>
      <c r="L6" s="14"/>
      <c r="M6" s="14"/>
      <c r="N6" s="14">
        <f>C6+E6+G6+I6+K6+M6</f>
        <v>3.29</v>
      </c>
    </row>
    <row r="7" spans="1:14" ht="20.399999999999999" x14ac:dyDescent="0.3">
      <c r="A7" s="29"/>
      <c r="B7" s="20"/>
      <c r="C7" s="19"/>
      <c r="D7" s="126"/>
      <c r="E7" s="75"/>
      <c r="F7" s="20"/>
      <c r="G7" s="75"/>
      <c r="H7" s="130" t="s">
        <v>70</v>
      </c>
      <c r="I7" s="19"/>
      <c r="J7" s="130"/>
      <c r="K7" s="19"/>
      <c r="L7" s="20"/>
      <c r="M7" s="19"/>
      <c r="N7" s="19"/>
    </row>
    <row r="8" spans="1:14" x14ac:dyDescent="0.3">
      <c r="A8" s="12">
        <v>3.44</v>
      </c>
      <c r="B8" s="16"/>
      <c r="C8" s="14"/>
      <c r="D8" s="80"/>
      <c r="E8" s="23"/>
      <c r="F8" s="16"/>
      <c r="G8" s="23"/>
      <c r="H8" s="16" t="s">
        <v>12</v>
      </c>
      <c r="I8" s="23">
        <v>0.8</v>
      </c>
      <c r="J8" s="16"/>
      <c r="K8" s="23"/>
      <c r="L8" s="16"/>
      <c r="M8" s="23"/>
      <c r="N8" s="14">
        <f>C8+E8+G8+I8+K8+M8</f>
        <v>0.8</v>
      </c>
    </row>
    <row r="9" spans="1:14" ht="24.6" x14ac:dyDescent="0.3">
      <c r="A9" s="58"/>
      <c r="B9" s="65"/>
      <c r="C9" s="20"/>
      <c r="D9" s="126"/>
      <c r="E9" s="19"/>
      <c r="F9" s="58"/>
      <c r="G9" s="79"/>
      <c r="H9" s="75" t="s">
        <v>71</v>
      </c>
      <c r="I9" s="19"/>
      <c r="J9" s="19"/>
      <c r="K9" s="19"/>
      <c r="L9" s="19"/>
      <c r="M9" s="19"/>
      <c r="N9" s="19"/>
    </row>
    <row r="10" spans="1:14" x14ac:dyDescent="0.3">
      <c r="A10" s="54">
        <v>3.25</v>
      </c>
      <c r="B10" s="21"/>
      <c r="C10" s="16"/>
      <c r="D10" s="80"/>
      <c r="E10" s="14"/>
      <c r="F10" s="54"/>
      <c r="G10" s="81"/>
      <c r="H10" s="14" t="s">
        <v>12</v>
      </c>
      <c r="I10" s="14">
        <v>0.75</v>
      </c>
      <c r="J10" s="14"/>
      <c r="K10" s="14"/>
      <c r="L10" s="14"/>
      <c r="M10" s="14"/>
      <c r="N10" s="14">
        <f>I10</f>
        <v>0.75</v>
      </c>
    </row>
    <row r="11" spans="1:14" x14ac:dyDescent="0.3">
      <c r="A11" s="7"/>
      <c r="B11" s="9"/>
      <c r="C11" s="9"/>
      <c r="D11" s="55" t="s">
        <v>76</v>
      </c>
      <c r="E11" s="61"/>
      <c r="F11" s="11"/>
      <c r="G11" s="9"/>
      <c r="H11" s="9"/>
      <c r="I11" s="9"/>
      <c r="J11" s="9" t="s">
        <v>76</v>
      </c>
      <c r="K11" s="9"/>
      <c r="L11" s="9"/>
      <c r="M11" s="9"/>
      <c r="N11" s="19"/>
    </row>
    <row r="12" spans="1:14" x14ac:dyDescent="0.3">
      <c r="A12" s="7">
        <v>5.82</v>
      </c>
      <c r="B12" s="9"/>
      <c r="C12" s="9"/>
      <c r="D12" s="55" t="s">
        <v>21</v>
      </c>
      <c r="E12" s="61">
        <v>0.35</v>
      </c>
      <c r="F12" s="11"/>
      <c r="G12" s="9"/>
      <c r="H12" s="9"/>
      <c r="I12" s="9"/>
      <c r="J12" s="9" t="s">
        <v>12</v>
      </c>
      <c r="K12" s="9">
        <v>1</v>
      </c>
      <c r="L12" s="9"/>
      <c r="M12" s="9"/>
      <c r="N12" s="9">
        <f>M12+K12+I12+G12+E12+C12</f>
        <v>1.35</v>
      </c>
    </row>
    <row r="13" spans="1:14" x14ac:dyDescent="0.3">
      <c r="A13" s="29"/>
      <c r="B13" s="19" t="s">
        <v>78</v>
      </c>
      <c r="C13" s="74"/>
      <c r="D13" s="126"/>
      <c r="E13" s="75"/>
      <c r="F13" s="20"/>
      <c r="G13" s="19"/>
      <c r="H13" s="19" t="s">
        <v>78</v>
      </c>
      <c r="I13" s="74"/>
      <c r="J13" s="19"/>
      <c r="K13" s="74"/>
      <c r="L13" s="19"/>
      <c r="M13" s="19"/>
      <c r="N13" s="19"/>
    </row>
    <row r="14" spans="1:14" x14ac:dyDescent="0.3">
      <c r="A14" s="12">
        <v>6.76</v>
      </c>
      <c r="B14" s="14" t="s">
        <v>12</v>
      </c>
      <c r="C14" s="77">
        <v>1</v>
      </c>
      <c r="D14" s="80"/>
      <c r="E14" s="23"/>
      <c r="F14" s="16"/>
      <c r="G14" s="14"/>
      <c r="H14" s="14" t="s">
        <v>11</v>
      </c>
      <c r="I14" s="77">
        <v>0.56000000000000005</v>
      </c>
      <c r="J14" s="14"/>
      <c r="K14" s="77"/>
      <c r="L14" s="14"/>
      <c r="M14" s="14"/>
      <c r="N14" s="14">
        <v>1.56</v>
      </c>
    </row>
    <row r="15" spans="1:14" x14ac:dyDescent="0.3">
      <c r="A15" s="7"/>
      <c r="B15" s="11"/>
      <c r="C15" s="9"/>
      <c r="D15" s="34"/>
      <c r="E15" s="53"/>
      <c r="F15" s="9" t="s">
        <v>117</v>
      </c>
      <c r="G15" s="9"/>
      <c r="H15" s="9"/>
      <c r="I15" s="9"/>
      <c r="J15" s="11"/>
      <c r="K15" s="9"/>
      <c r="L15" s="11"/>
      <c r="M15" s="9"/>
      <c r="N15" s="9"/>
    </row>
    <row r="16" spans="1:14" x14ac:dyDescent="0.3">
      <c r="A16" s="7">
        <v>2.17</v>
      </c>
      <c r="B16" s="11"/>
      <c r="C16" s="9"/>
      <c r="D16" s="34"/>
      <c r="E16" s="53"/>
      <c r="F16" s="9" t="s">
        <v>11</v>
      </c>
      <c r="G16" s="9">
        <v>0.5</v>
      </c>
      <c r="H16" s="9"/>
      <c r="I16" s="9"/>
      <c r="J16" s="11"/>
      <c r="K16" s="9"/>
      <c r="L16" s="11"/>
      <c r="M16" s="9"/>
      <c r="N16" s="9">
        <f>M16+K16+I16+G16+E16+C16</f>
        <v>0.5</v>
      </c>
    </row>
    <row r="17" spans="1:14" ht="17.25" customHeight="1" x14ac:dyDescent="0.3">
      <c r="A17" s="73"/>
      <c r="B17" s="41" t="s">
        <v>129</v>
      </c>
      <c r="C17" s="19"/>
      <c r="D17" s="41" t="s">
        <v>129</v>
      </c>
      <c r="E17" s="19"/>
      <c r="F17" s="41" t="s">
        <v>129</v>
      </c>
      <c r="G17" s="19"/>
      <c r="H17" s="41" t="s">
        <v>129</v>
      </c>
      <c r="I17" s="19"/>
      <c r="J17" s="41" t="s">
        <v>129</v>
      </c>
      <c r="K17" s="19"/>
      <c r="L17" s="20"/>
      <c r="M17" s="19"/>
      <c r="N17" s="19"/>
    </row>
    <row r="18" spans="1:14" x14ac:dyDescent="0.3">
      <c r="A18" s="76">
        <v>20.68</v>
      </c>
      <c r="B18" s="15" t="s">
        <v>11</v>
      </c>
      <c r="C18" s="14">
        <v>0.75</v>
      </c>
      <c r="D18" s="15" t="s">
        <v>12</v>
      </c>
      <c r="E18" s="14">
        <v>2</v>
      </c>
      <c r="F18" s="15" t="s">
        <v>11</v>
      </c>
      <c r="G18" s="14">
        <v>0.63</v>
      </c>
      <c r="H18" s="15" t="s">
        <v>11</v>
      </c>
      <c r="I18" s="14">
        <v>0.65</v>
      </c>
      <c r="J18" s="15" t="s">
        <v>11</v>
      </c>
      <c r="K18" s="14">
        <v>0.75</v>
      </c>
      <c r="L18" s="16"/>
      <c r="M18" s="14"/>
      <c r="N18" s="14">
        <f>C18+E18+G18+I18+K18</f>
        <v>4.78</v>
      </c>
    </row>
    <row r="19" spans="1:14" ht="24.75" customHeight="1" x14ac:dyDescent="0.3">
      <c r="A19" s="65"/>
      <c r="B19" s="49"/>
      <c r="C19" s="18"/>
      <c r="D19" s="49" t="s">
        <v>131</v>
      </c>
      <c r="E19" s="18"/>
      <c r="F19" s="49"/>
      <c r="G19" s="18"/>
      <c r="H19" s="49"/>
      <c r="I19" s="18"/>
      <c r="J19" s="49" t="s">
        <v>131</v>
      </c>
      <c r="K19" s="18"/>
      <c r="L19" s="49"/>
      <c r="M19" s="129"/>
      <c r="N19" s="18"/>
    </row>
    <row r="20" spans="1:14" x14ac:dyDescent="0.3">
      <c r="A20" s="21">
        <v>4.21</v>
      </c>
      <c r="B20" s="30"/>
      <c r="C20" s="32"/>
      <c r="D20" s="30" t="s">
        <v>12</v>
      </c>
      <c r="E20" s="32">
        <v>0.64</v>
      </c>
      <c r="F20" s="30"/>
      <c r="G20" s="32"/>
      <c r="H20" s="30"/>
      <c r="I20" s="32"/>
      <c r="J20" s="30" t="s">
        <v>11</v>
      </c>
      <c r="K20" s="32">
        <v>0.33</v>
      </c>
      <c r="L20" s="30"/>
      <c r="M20" s="134"/>
      <c r="N20" s="32">
        <f>M20+K20+I20+G20+E20+C20</f>
        <v>0.97</v>
      </c>
    </row>
    <row r="21" spans="1:14" ht="34.5" customHeight="1" x14ac:dyDescent="0.3">
      <c r="A21" s="29"/>
      <c r="B21" s="10" t="s">
        <v>134</v>
      </c>
      <c r="C21" s="19"/>
      <c r="D21" s="10" t="s">
        <v>134</v>
      </c>
      <c r="E21" s="19"/>
      <c r="F21" s="10" t="s">
        <v>134</v>
      </c>
      <c r="G21" s="19"/>
      <c r="H21" s="10" t="s">
        <v>134</v>
      </c>
      <c r="I21" s="19"/>
      <c r="J21" s="10" t="s">
        <v>134</v>
      </c>
      <c r="K21" s="19"/>
      <c r="L21" s="31"/>
      <c r="M21" s="19"/>
      <c r="N21" s="19"/>
    </row>
    <row r="22" spans="1:14" ht="36.6" x14ac:dyDescent="0.3">
      <c r="A22" s="12">
        <v>8</v>
      </c>
      <c r="B22" s="16" t="s">
        <v>135</v>
      </c>
      <c r="C22" s="14">
        <v>0.37</v>
      </c>
      <c r="D22" s="16" t="s">
        <v>135</v>
      </c>
      <c r="E22" s="14">
        <v>0.37</v>
      </c>
      <c r="F22" s="16" t="s">
        <v>135</v>
      </c>
      <c r="G22" s="14">
        <v>0.37</v>
      </c>
      <c r="H22" s="16" t="s">
        <v>135</v>
      </c>
      <c r="I22" s="14">
        <v>0.37</v>
      </c>
      <c r="J22" s="16" t="s">
        <v>135</v>
      </c>
      <c r="K22" s="14">
        <v>0.37</v>
      </c>
      <c r="L22" s="14"/>
      <c r="M22" s="14"/>
      <c r="N22" s="14">
        <f>C22+E22+G22+I22+K22+M22</f>
        <v>1.85</v>
      </c>
    </row>
    <row r="23" spans="1:14" x14ac:dyDescent="0.3">
      <c r="A23" s="4">
        <f>SUM(A3:A20)</f>
        <v>64.53</v>
      </c>
      <c r="B23" s="131" t="s">
        <v>9</v>
      </c>
      <c r="C23" s="131">
        <f>SUM(C3:C20)</f>
        <v>2.67</v>
      </c>
      <c r="D23" s="132"/>
      <c r="E23" s="131">
        <f>SUM(E3:E20)</f>
        <v>3.32</v>
      </c>
      <c r="F23" s="133"/>
      <c r="G23" s="131">
        <f>SUM(G3:G20)</f>
        <v>3.0999999999999996</v>
      </c>
      <c r="H23" s="131"/>
      <c r="I23" s="131">
        <f>SUM(I3:I20)</f>
        <v>3.42</v>
      </c>
      <c r="J23" s="131"/>
      <c r="K23" s="131">
        <f>SUM(K3:K20)</f>
        <v>2.41</v>
      </c>
      <c r="L23" s="132"/>
      <c r="M23" s="132">
        <f>SUM(M3:M20)</f>
        <v>0</v>
      </c>
      <c r="N23" s="131">
        <f>SUM(N3:N20)</f>
        <v>14.92</v>
      </c>
    </row>
    <row r="24" spans="1:14" x14ac:dyDescent="0.3">
      <c r="A24" s="1"/>
      <c r="B24" s="1" t="s">
        <v>14</v>
      </c>
      <c r="C24" s="1"/>
      <c r="D24" s="1"/>
      <c r="E24" s="1"/>
      <c r="F24" s="36" t="s">
        <v>137</v>
      </c>
      <c r="G24" s="1"/>
      <c r="H24" s="1" t="s">
        <v>13</v>
      </c>
      <c r="I24" s="1"/>
      <c r="J24" s="25"/>
      <c r="K24" s="1"/>
      <c r="L24" s="1"/>
      <c r="M24" s="1"/>
      <c r="N24" s="1"/>
    </row>
    <row r="25" spans="1:14" x14ac:dyDescent="0.3">
      <c r="A25" s="1"/>
      <c r="B25" s="1" t="s">
        <v>29</v>
      </c>
      <c r="C25" s="1"/>
      <c r="D25" s="1" t="str">
        <f>B1</f>
        <v>KHADIJA AMRHAR</v>
      </c>
      <c r="F25" s="3"/>
      <c r="G25" s="1"/>
      <c r="I25" s="27">
        <f>N23</f>
        <v>14.92</v>
      </c>
      <c r="J25" s="25"/>
      <c r="K25" s="26">
        <f>N23*4.33</f>
        <v>64.6036</v>
      </c>
      <c r="L25" s="26"/>
      <c r="M25" s="26"/>
      <c r="N25" s="1"/>
    </row>
    <row r="26" spans="1:14" x14ac:dyDescent="0.3">
      <c r="A26" s="1"/>
      <c r="C26" s="1"/>
      <c r="E26" s="1"/>
      <c r="F26" s="3"/>
      <c r="G26" s="1"/>
      <c r="H26" s="1"/>
      <c r="J26" s="1"/>
      <c r="K26" s="1"/>
      <c r="L26" s="1"/>
      <c r="M26" s="1"/>
      <c r="N26" s="1"/>
    </row>
    <row r="27" spans="1:14" ht="20.25" customHeight="1" x14ac:dyDescent="0.3">
      <c r="A27" s="1"/>
      <c r="C27" s="1"/>
      <c r="D27" s="1"/>
      <c r="F27" s="301" t="s">
        <v>132</v>
      </c>
      <c r="G27" s="301"/>
      <c r="H27" s="301"/>
      <c r="I27" s="301"/>
      <c r="J27" s="301"/>
      <c r="K27" s="1"/>
      <c r="L27" s="1"/>
      <c r="M27" s="1"/>
      <c r="N27" s="1"/>
    </row>
    <row r="28" spans="1:14" ht="27" customHeight="1" x14ac:dyDescent="0.3">
      <c r="A28" s="1"/>
      <c r="C28" s="1"/>
      <c r="E28" s="1"/>
      <c r="F28" s="300" t="s">
        <v>133</v>
      </c>
      <c r="G28" s="300"/>
      <c r="H28" s="300"/>
      <c r="I28" s="300"/>
      <c r="J28" s="300"/>
      <c r="K28" s="1"/>
      <c r="L28" s="1"/>
      <c r="M28" s="1"/>
      <c r="N28" s="1"/>
    </row>
  </sheetData>
  <mergeCells count="2">
    <mergeCell ref="F27:J27"/>
    <mergeCell ref="F28:J28"/>
  </mergeCells>
  <pageMargins left="0.7" right="0.7" top="0.75" bottom="0.75" header="0.3" footer="0.3"/>
  <pageSetup paperSize="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opLeftCell="A10" workbookViewId="0">
      <selection activeCell="P30" sqref="P30"/>
    </sheetView>
  </sheetViews>
  <sheetFormatPr baseColWidth="10" defaultRowHeight="14.4" x14ac:dyDescent="0.3"/>
  <cols>
    <col min="1" max="1" width="7.88671875" customWidth="1"/>
    <col min="2" max="2" width="13" customWidth="1"/>
    <col min="3" max="3" width="7" customWidth="1"/>
    <col min="4" max="4" width="15" customWidth="1"/>
    <col min="5" max="5" width="7.33203125" customWidth="1"/>
    <col min="6" max="6" width="16.33203125" customWidth="1"/>
    <col min="7" max="7" width="5.6640625" customWidth="1"/>
    <col min="8" max="8" width="12.88671875" customWidth="1"/>
    <col min="9" max="9" width="6.44140625" customWidth="1"/>
    <col min="10" max="10" width="14.6640625" customWidth="1"/>
    <col min="11" max="11" width="6.88671875" customWidth="1"/>
    <col min="12" max="13" width="6.109375" customWidth="1"/>
    <col min="14" max="14" width="6.88671875" customWidth="1"/>
  </cols>
  <sheetData>
    <row r="1" spans="1:14" x14ac:dyDescent="0.3">
      <c r="B1" t="s">
        <v>0</v>
      </c>
    </row>
    <row r="2" spans="1:14" x14ac:dyDescent="0.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6" t="s">
        <v>6</v>
      </c>
      <c r="G2" s="4" t="s">
        <v>5</v>
      </c>
      <c r="H2" s="4" t="s">
        <v>7</v>
      </c>
      <c r="I2" s="4" t="s">
        <v>5</v>
      </c>
      <c r="J2" s="4" t="s">
        <v>8</v>
      </c>
      <c r="K2" s="4" t="s">
        <v>5</v>
      </c>
      <c r="L2" s="4" t="s">
        <v>35</v>
      </c>
      <c r="M2" s="4" t="s">
        <v>5</v>
      </c>
      <c r="N2" s="4" t="s">
        <v>9</v>
      </c>
    </row>
    <row r="3" spans="1:14" x14ac:dyDescent="0.3">
      <c r="A3" s="29"/>
      <c r="B3" t="s">
        <v>66</v>
      </c>
      <c r="C3" s="19"/>
      <c r="E3" s="19"/>
      <c r="G3" s="19"/>
      <c r="H3" t="s">
        <v>66</v>
      </c>
      <c r="I3" s="19"/>
      <c r="K3" s="19"/>
      <c r="M3" s="19"/>
      <c r="N3" s="19"/>
    </row>
    <row r="4" spans="1:14" x14ac:dyDescent="0.3">
      <c r="A4" s="12">
        <v>4</v>
      </c>
      <c r="B4" s="16" t="s">
        <v>12</v>
      </c>
      <c r="C4" s="14">
        <v>0.59</v>
      </c>
      <c r="D4" s="80"/>
      <c r="E4" s="23"/>
      <c r="F4" s="16"/>
      <c r="G4" s="14"/>
      <c r="H4" s="14" t="s">
        <v>11</v>
      </c>
      <c r="I4" s="23">
        <v>0.33</v>
      </c>
      <c r="J4" s="14"/>
      <c r="K4" s="23"/>
      <c r="L4" s="16"/>
      <c r="M4" s="23"/>
      <c r="N4" s="14">
        <f>C4+E4+G4+I4+K4+M4</f>
        <v>0.91999999999999993</v>
      </c>
    </row>
    <row r="5" spans="1:14" x14ac:dyDescent="0.3">
      <c r="A5" s="29"/>
      <c r="B5" s="72" t="s">
        <v>69</v>
      </c>
      <c r="C5" s="19"/>
      <c r="D5" s="125" t="s">
        <v>69</v>
      </c>
      <c r="E5" s="19"/>
      <c r="F5" s="72" t="s">
        <v>69</v>
      </c>
      <c r="G5" s="19"/>
      <c r="H5" s="72" t="s">
        <v>69</v>
      </c>
      <c r="I5" s="19"/>
      <c r="J5" s="72" t="s">
        <v>69</v>
      </c>
      <c r="K5" s="19"/>
      <c r="L5" s="72"/>
      <c r="M5" s="19"/>
      <c r="N5" s="19"/>
    </row>
    <row r="6" spans="1:14" x14ac:dyDescent="0.3">
      <c r="A6" s="12">
        <v>14.2</v>
      </c>
      <c r="B6" s="16" t="s">
        <v>21</v>
      </c>
      <c r="C6" s="14">
        <v>0.33</v>
      </c>
      <c r="D6" s="80" t="s">
        <v>21</v>
      </c>
      <c r="E6" s="23">
        <v>0.33</v>
      </c>
      <c r="F6" s="16" t="s">
        <v>12</v>
      </c>
      <c r="G6" s="23">
        <v>1.97</v>
      </c>
      <c r="H6" s="16" t="s">
        <v>21</v>
      </c>
      <c r="I6" s="23">
        <v>0.33</v>
      </c>
      <c r="J6" s="14" t="s">
        <v>11</v>
      </c>
      <c r="K6" s="23">
        <v>0.33</v>
      </c>
      <c r="L6" s="14"/>
      <c r="M6" s="14"/>
      <c r="N6" s="14">
        <f>C6+E6+G6+I6+K6+M6</f>
        <v>3.29</v>
      </c>
    </row>
    <row r="7" spans="1:14" ht="26.25" customHeight="1" x14ac:dyDescent="0.3">
      <c r="A7" s="29"/>
      <c r="B7" s="20"/>
      <c r="C7" s="19"/>
      <c r="D7" s="126"/>
      <c r="E7" s="75"/>
      <c r="F7" s="20"/>
      <c r="G7" s="75"/>
      <c r="H7" s="20"/>
      <c r="I7" s="75"/>
      <c r="J7" s="20" t="s">
        <v>70</v>
      </c>
      <c r="K7" s="19"/>
      <c r="L7" s="20"/>
      <c r="M7" s="19"/>
      <c r="N7" s="19"/>
    </row>
    <row r="8" spans="1:14" x14ac:dyDescent="0.3">
      <c r="A8" s="12">
        <v>3.44</v>
      </c>
      <c r="B8" s="16"/>
      <c r="C8" s="14"/>
      <c r="D8" s="80"/>
      <c r="E8" s="23"/>
      <c r="F8" s="16"/>
      <c r="G8" s="23"/>
      <c r="H8" s="16"/>
      <c r="I8" s="23"/>
      <c r="J8" s="16" t="s">
        <v>12</v>
      </c>
      <c r="K8" s="23">
        <v>0.8</v>
      </c>
      <c r="L8" s="16"/>
      <c r="M8" s="23"/>
      <c r="N8" s="14">
        <f>C8+E8+G8+I8+K8+M8</f>
        <v>0.8</v>
      </c>
    </row>
    <row r="9" spans="1:14" x14ac:dyDescent="0.3">
      <c r="A9" s="29"/>
      <c r="B9" s="20"/>
      <c r="C9" s="19"/>
      <c r="D9" s="126" t="s">
        <v>110</v>
      </c>
      <c r="E9" s="75"/>
      <c r="F9" s="20"/>
      <c r="G9" s="75"/>
      <c r="H9" s="20"/>
      <c r="I9" s="75"/>
      <c r="J9" s="20" t="s">
        <v>110</v>
      </c>
      <c r="K9" s="75"/>
      <c r="L9" s="20"/>
      <c r="M9" s="75"/>
      <c r="N9" s="19"/>
    </row>
    <row r="10" spans="1:14" x14ac:dyDescent="0.3">
      <c r="A10" s="12">
        <v>8.08</v>
      </c>
      <c r="B10" s="16"/>
      <c r="C10" s="14"/>
      <c r="D10" s="80" t="s">
        <v>12</v>
      </c>
      <c r="E10" s="23">
        <v>0.93</v>
      </c>
      <c r="F10" s="16"/>
      <c r="G10" s="23"/>
      <c r="H10" s="16"/>
      <c r="I10" s="23"/>
      <c r="J10" s="16" t="s">
        <v>12</v>
      </c>
      <c r="K10" s="23">
        <v>0.93</v>
      </c>
      <c r="L10" s="16"/>
      <c r="M10" s="23"/>
      <c r="N10" s="9">
        <f>C10+E10+G10+I10+K10+M10</f>
        <v>1.86</v>
      </c>
    </row>
    <row r="11" spans="1:14" ht="24.6" x14ac:dyDescent="0.3">
      <c r="A11" s="58"/>
      <c r="B11" s="65"/>
      <c r="C11" s="20"/>
      <c r="D11" s="126"/>
      <c r="E11" s="19"/>
      <c r="F11" s="58"/>
      <c r="G11" s="79"/>
      <c r="H11" s="75" t="s">
        <v>71</v>
      </c>
      <c r="I11" s="19"/>
      <c r="J11" s="19"/>
      <c r="K11" s="19"/>
      <c r="L11" s="19"/>
      <c r="M11" s="19"/>
      <c r="N11" s="19"/>
    </row>
    <row r="12" spans="1:14" x14ac:dyDescent="0.3">
      <c r="A12" s="54">
        <v>3.25</v>
      </c>
      <c r="B12" s="21"/>
      <c r="C12" s="16"/>
      <c r="D12" s="80"/>
      <c r="E12" s="14"/>
      <c r="F12" s="54"/>
      <c r="G12" s="81"/>
      <c r="H12" s="14" t="s">
        <v>12</v>
      </c>
      <c r="I12" s="14">
        <v>0.75</v>
      </c>
      <c r="J12" s="14"/>
      <c r="K12" s="14"/>
      <c r="L12" s="14"/>
      <c r="M12" s="14"/>
      <c r="N12" s="14">
        <f>I12</f>
        <v>0.75</v>
      </c>
    </row>
    <row r="13" spans="1:14" x14ac:dyDescent="0.3">
      <c r="A13" s="7"/>
      <c r="B13" s="9"/>
      <c r="C13" s="9"/>
      <c r="D13" s="55" t="s">
        <v>76</v>
      </c>
      <c r="E13" s="61"/>
      <c r="F13" s="11"/>
      <c r="G13" s="9"/>
      <c r="H13" s="9"/>
      <c r="I13" s="9"/>
      <c r="J13" s="9" t="s">
        <v>76</v>
      </c>
      <c r="K13" s="9"/>
      <c r="L13" s="9"/>
      <c r="M13" s="9"/>
      <c r="N13" s="19"/>
    </row>
    <row r="14" spans="1:14" x14ac:dyDescent="0.3">
      <c r="A14" s="7">
        <v>5.82</v>
      </c>
      <c r="B14" s="9"/>
      <c r="C14" s="9"/>
      <c r="D14" s="55" t="s">
        <v>21</v>
      </c>
      <c r="E14" s="61">
        <v>0.35</v>
      </c>
      <c r="F14" s="11"/>
      <c r="G14" s="9"/>
      <c r="H14" s="9"/>
      <c r="I14" s="9"/>
      <c r="J14" s="9" t="s">
        <v>12</v>
      </c>
      <c r="K14" s="9">
        <v>1</v>
      </c>
      <c r="L14" s="9"/>
      <c r="M14" s="9"/>
      <c r="N14" s="9">
        <f>M14+K14+I14+G14+E14+C14</f>
        <v>1.35</v>
      </c>
    </row>
    <row r="15" spans="1:14" x14ac:dyDescent="0.3">
      <c r="A15" s="29"/>
      <c r="B15" s="19" t="s">
        <v>78</v>
      </c>
      <c r="C15" s="74"/>
      <c r="D15" s="126"/>
      <c r="E15" s="75"/>
      <c r="F15" s="20"/>
      <c r="G15" s="19"/>
      <c r="H15" s="19" t="s">
        <v>78</v>
      </c>
      <c r="I15" s="74"/>
      <c r="J15" s="19"/>
      <c r="K15" s="74"/>
      <c r="L15" s="19"/>
      <c r="M15" s="19"/>
      <c r="N15" s="19"/>
    </row>
    <row r="16" spans="1:14" x14ac:dyDescent="0.3">
      <c r="A16" s="12">
        <v>6.76</v>
      </c>
      <c r="B16" s="14" t="s">
        <v>12</v>
      </c>
      <c r="C16" s="77">
        <v>1</v>
      </c>
      <c r="D16" s="80"/>
      <c r="E16" s="23"/>
      <c r="F16" s="16"/>
      <c r="G16" s="14"/>
      <c r="H16" s="14" t="s">
        <v>11</v>
      </c>
      <c r="I16" s="77">
        <v>0.56000000000000005</v>
      </c>
      <c r="J16" s="14"/>
      <c r="K16" s="77"/>
      <c r="L16" s="14"/>
      <c r="M16" s="14"/>
      <c r="N16" s="14">
        <v>1.56</v>
      </c>
    </row>
    <row r="17" spans="1:14" x14ac:dyDescent="0.3">
      <c r="A17" s="7"/>
      <c r="B17" s="11"/>
      <c r="C17" s="9"/>
      <c r="D17" s="34"/>
      <c r="E17" s="53"/>
      <c r="F17" s="9" t="s">
        <v>117</v>
      </c>
      <c r="G17" s="9"/>
      <c r="H17" s="9"/>
      <c r="I17" s="9"/>
      <c r="J17" s="11"/>
      <c r="K17" s="9"/>
      <c r="L17" s="11"/>
      <c r="M17" s="9"/>
      <c r="N17" s="9"/>
    </row>
    <row r="18" spans="1:14" x14ac:dyDescent="0.3">
      <c r="A18" s="7">
        <v>2.17</v>
      </c>
      <c r="B18" s="11"/>
      <c r="C18" s="9"/>
      <c r="D18" s="34"/>
      <c r="E18" s="53"/>
      <c r="F18" s="9" t="s">
        <v>11</v>
      </c>
      <c r="G18" s="9">
        <v>0.5</v>
      </c>
      <c r="H18" s="9"/>
      <c r="I18" s="9"/>
      <c r="J18" s="11"/>
      <c r="K18" s="9"/>
      <c r="L18" s="11"/>
      <c r="M18" s="9"/>
      <c r="N18" s="9">
        <f>M18+K18+I18+G18+E18+C18</f>
        <v>0.5</v>
      </c>
    </row>
    <row r="19" spans="1:14" x14ac:dyDescent="0.3">
      <c r="A19" s="29"/>
      <c r="B19" s="41"/>
      <c r="C19" s="19"/>
      <c r="D19" s="41"/>
      <c r="E19" s="19"/>
      <c r="F19" s="41" t="s">
        <v>119</v>
      </c>
      <c r="G19" s="19"/>
      <c r="H19" s="42"/>
      <c r="I19" s="19"/>
      <c r="J19" s="42"/>
      <c r="K19" s="19"/>
      <c r="L19" s="19"/>
      <c r="M19" s="19"/>
      <c r="N19" s="19"/>
    </row>
    <row r="20" spans="1:14" ht="53.25" customHeight="1" x14ac:dyDescent="0.3">
      <c r="A20" s="12">
        <v>3</v>
      </c>
      <c r="B20" s="15"/>
      <c r="C20" s="14"/>
      <c r="D20" s="15"/>
      <c r="E20" s="14"/>
      <c r="F20" s="15" t="s">
        <v>120</v>
      </c>
      <c r="G20" s="14">
        <v>0.69</v>
      </c>
      <c r="H20" s="14"/>
      <c r="I20" s="14"/>
      <c r="J20" s="16"/>
      <c r="K20" s="14"/>
      <c r="L20" s="16"/>
      <c r="M20" s="14"/>
      <c r="N20" s="14">
        <f>C20+E20+G20+I20+K20+M20</f>
        <v>0.69</v>
      </c>
    </row>
    <row r="21" spans="1:14" x14ac:dyDescent="0.3">
      <c r="A21" s="73"/>
      <c r="B21" s="41" t="s">
        <v>127</v>
      </c>
      <c r="C21" s="19"/>
      <c r="D21" s="41"/>
      <c r="E21" s="19"/>
      <c r="F21" s="41" t="s">
        <v>127</v>
      </c>
      <c r="G21" s="19"/>
      <c r="H21" s="19"/>
      <c r="I21" s="19"/>
      <c r="J21" s="20" t="s">
        <v>127</v>
      </c>
      <c r="K21" s="19"/>
      <c r="L21" s="20"/>
      <c r="M21" s="19"/>
      <c r="N21" s="19"/>
    </row>
    <row r="22" spans="1:14" x14ac:dyDescent="0.3">
      <c r="A22" s="128">
        <v>6.61</v>
      </c>
      <c r="B22" s="34" t="s">
        <v>12</v>
      </c>
      <c r="C22" s="9">
        <v>0.86</v>
      </c>
      <c r="D22" s="34"/>
      <c r="E22" s="9"/>
      <c r="F22" s="34" t="s">
        <v>11</v>
      </c>
      <c r="G22" s="9">
        <v>0.33</v>
      </c>
      <c r="H22" s="9"/>
      <c r="I22" s="9"/>
      <c r="J22" s="11" t="s">
        <v>11</v>
      </c>
      <c r="K22" s="9">
        <v>0.33</v>
      </c>
      <c r="L22" s="11"/>
      <c r="M22" s="9"/>
      <c r="N22" s="9">
        <f>C22+G22+K22</f>
        <v>1.52</v>
      </c>
    </row>
    <row r="23" spans="1:14" x14ac:dyDescent="0.3">
      <c r="A23" s="73"/>
      <c r="B23" s="41" t="s">
        <v>129</v>
      </c>
      <c r="C23" s="19"/>
      <c r="D23" s="41" t="s">
        <v>129</v>
      </c>
      <c r="E23" s="19"/>
      <c r="F23" s="41" t="s">
        <v>129</v>
      </c>
      <c r="G23" s="19"/>
      <c r="H23" s="41" t="s">
        <v>129</v>
      </c>
      <c r="I23" s="19"/>
      <c r="J23" s="41" t="s">
        <v>129</v>
      </c>
      <c r="K23" s="19"/>
      <c r="L23" s="20"/>
      <c r="M23" s="19"/>
      <c r="N23" s="19"/>
    </row>
    <row r="24" spans="1:14" x14ac:dyDescent="0.3">
      <c r="A24" s="76">
        <v>20.68</v>
      </c>
      <c r="B24" s="15" t="s">
        <v>11</v>
      </c>
      <c r="C24" s="14">
        <v>0.75</v>
      </c>
      <c r="D24" s="15" t="s">
        <v>12</v>
      </c>
      <c r="E24" s="14">
        <v>2</v>
      </c>
      <c r="F24" s="15" t="s">
        <v>11</v>
      </c>
      <c r="G24" s="14">
        <v>0.63</v>
      </c>
      <c r="H24" s="15" t="s">
        <v>11</v>
      </c>
      <c r="I24" s="14">
        <v>0.65</v>
      </c>
      <c r="J24" s="15" t="s">
        <v>11</v>
      </c>
      <c r="K24" s="14">
        <v>0.75</v>
      </c>
      <c r="L24" s="16"/>
      <c r="M24" s="14"/>
      <c r="N24" s="14">
        <f>C24+E24+G24+I24+K24</f>
        <v>4.78</v>
      </c>
    </row>
    <row r="25" spans="1:14" x14ac:dyDescent="0.3">
      <c r="A25" s="82"/>
      <c r="B25" s="19"/>
      <c r="C25" s="19"/>
      <c r="D25" s="126"/>
      <c r="E25" s="58"/>
      <c r="F25" s="20"/>
      <c r="G25" s="19"/>
      <c r="H25" s="19"/>
      <c r="I25" s="19"/>
      <c r="J25" s="19"/>
      <c r="K25" s="19"/>
      <c r="L25" s="19"/>
      <c r="M25" s="19"/>
      <c r="N25" s="19"/>
    </row>
    <row r="26" spans="1:14" x14ac:dyDescent="0.3">
      <c r="A26">
        <f>SUM(A3:A25)</f>
        <v>78.009999999999991</v>
      </c>
      <c r="B26" s="12" t="s">
        <v>9</v>
      </c>
      <c r="C26" s="12">
        <f>SUM(C3:C25)</f>
        <v>3.53</v>
      </c>
      <c r="D26" s="127"/>
      <c r="E26" s="12">
        <f>SUM(E3:E25)</f>
        <v>3.61</v>
      </c>
      <c r="F26" s="35"/>
      <c r="G26" s="12">
        <f>SUM(G3:G25)</f>
        <v>4.12</v>
      </c>
      <c r="H26" s="12"/>
      <c r="I26" s="12">
        <f>SUM(I3:I25)</f>
        <v>2.62</v>
      </c>
      <c r="J26" s="12"/>
      <c r="K26" s="12">
        <f>SUM(K3:K25)</f>
        <v>4.1400000000000006</v>
      </c>
      <c r="L26" s="22"/>
      <c r="M26" s="22">
        <f>SUM(M3:M25)</f>
        <v>0</v>
      </c>
      <c r="N26" s="12">
        <f>SUM(N3:N25)</f>
        <v>18.02</v>
      </c>
    </row>
    <row r="28" spans="1:14" x14ac:dyDescent="0.3">
      <c r="H28" t="s">
        <v>13</v>
      </c>
      <c r="K28">
        <f>N26*4.33</f>
        <v>78.026600000000002</v>
      </c>
    </row>
    <row r="29" spans="1:14" x14ac:dyDescent="0.3">
      <c r="B29" t="s">
        <v>14</v>
      </c>
      <c r="F29" t="s">
        <v>130</v>
      </c>
    </row>
    <row r="30" spans="1:14" x14ac:dyDescent="0.3">
      <c r="B30" t="s">
        <v>29</v>
      </c>
      <c r="D30" t="str">
        <f>B1</f>
        <v>KHADIJA AMRHAR</v>
      </c>
    </row>
    <row r="31" spans="1:14" x14ac:dyDescent="0.3">
      <c r="B31" t="s">
        <v>72</v>
      </c>
    </row>
  </sheetData>
  <pageMargins left="0" right="0" top="0" bottom="0" header="0" footer="0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selection activeCell="B22" sqref="B22"/>
    </sheetView>
  </sheetViews>
  <sheetFormatPr baseColWidth="10" defaultRowHeight="14.4" x14ac:dyDescent="0.3"/>
  <cols>
    <col min="1" max="1" width="8.33203125" customWidth="1"/>
    <col min="2" max="2" width="16.6640625" customWidth="1"/>
    <col min="3" max="3" width="6.33203125" customWidth="1"/>
    <col min="5" max="5" width="5.6640625" customWidth="1"/>
    <col min="6" max="6" width="15.44140625" customWidth="1"/>
    <col min="7" max="7" width="6.6640625" customWidth="1"/>
    <col min="8" max="8" width="16.6640625" customWidth="1"/>
    <col min="9" max="9" width="6.44140625" customWidth="1"/>
    <col min="11" max="11" width="5.88671875" customWidth="1"/>
    <col min="12" max="12" width="6.88671875" customWidth="1"/>
    <col min="13" max="13" width="4.44140625" customWidth="1"/>
    <col min="14" max="14" width="7.44140625" customWidth="1"/>
  </cols>
  <sheetData>
    <row r="1" spans="1:14" x14ac:dyDescent="0.3">
      <c r="B1" t="s">
        <v>0</v>
      </c>
    </row>
    <row r="2" spans="1:14" x14ac:dyDescent="0.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6" t="s">
        <v>6</v>
      </c>
      <c r="G2" s="4" t="s">
        <v>5</v>
      </c>
      <c r="H2" s="4" t="s">
        <v>7</v>
      </c>
      <c r="I2" s="4" t="s">
        <v>5</v>
      </c>
      <c r="J2" s="4" t="s">
        <v>8</v>
      </c>
      <c r="K2" s="4" t="s">
        <v>5</v>
      </c>
      <c r="L2" s="4" t="s">
        <v>35</v>
      </c>
      <c r="M2" s="4" t="s">
        <v>5</v>
      </c>
      <c r="N2" s="4" t="s">
        <v>9</v>
      </c>
    </row>
    <row r="3" spans="1:14" x14ac:dyDescent="0.3">
      <c r="A3" s="29"/>
      <c r="B3" t="s">
        <v>66</v>
      </c>
      <c r="C3" s="19"/>
      <c r="E3" s="19"/>
      <c r="G3" s="19"/>
      <c r="H3" t="s">
        <v>66</v>
      </c>
      <c r="I3" s="19"/>
      <c r="K3" s="19"/>
      <c r="M3" s="19"/>
      <c r="N3" s="19"/>
    </row>
    <row r="4" spans="1:14" x14ac:dyDescent="0.3">
      <c r="A4" s="12">
        <v>4</v>
      </c>
      <c r="B4" s="16" t="s">
        <v>12</v>
      </c>
      <c r="C4" s="14">
        <v>0.59</v>
      </c>
      <c r="D4" s="80"/>
      <c r="E4" s="23"/>
      <c r="F4" s="16"/>
      <c r="G4" s="14"/>
      <c r="H4" s="14" t="s">
        <v>11</v>
      </c>
      <c r="I4" s="23">
        <v>0.33</v>
      </c>
      <c r="J4" s="14"/>
      <c r="K4" s="23"/>
      <c r="L4" s="16"/>
      <c r="M4" s="23"/>
      <c r="N4" s="14">
        <f>C4+E4+G4+I4+K4+M4</f>
        <v>0.91999999999999993</v>
      </c>
    </row>
    <row r="5" spans="1:14" x14ac:dyDescent="0.3">
      <c r="A5" s="29"/>
      <c r="B5" s="72" t="s">
        <v>69</v>
      </c>
      <c r="C5" s="19"/>
      <c r="D5" s="125" t="s">
        <v>69</v>
      </c>
      <c r="E5" s="19"/>
      <c r="F5" s="72" t="s">
        <v>69</v>
      </c>
      <c r="G5" s="19"/>
      <c r="H5" s="72" t="s">
        <v>69</v>
      </c>
      <c r="I5" s="19"/>
      <c r="J5" s="72" t="s">
        <v>69</v>
      </c>
      <c r="K5" s="19"/>
      <c r="L5" s="72"/>
      <c r="M5" s="19"/>
      <c r="N5" s="19"/>
    </row>
    <row r="6" spans="1:14" x14ac:dyDescent="0.3">
      <c r="A6" s="12">
        <v>14.2</v>
      </c>
      <c r="B6" s="16" t="s">
        <v>21</v>
      </c>
      <c r="C6" s="14">
        <v>0.33</v>
      </c>
      <c r="D6" s="80" t="s">
        <v>21</v>
      </c>
      <c r="E6" s="23">
        <v>0.33</v>
      </c>
      <c r="F6" s="16" t="s">
        <v>12</v>
      </c>
      <c r="G6" s="23">
        <v>1.97</v>
      </c>
      <c r="H6" s="16" t="s">
        <v>21</v>
      </c>
      <c r="I6" s="23">
        <v>0.33</v>
      </c>
      <c r="J6" s="14" t="s">
        <v>11</v>
      </c>
      <c r="K6" s="23">
        <v>0.33</v>
      </c>
      <c r="L6" s="14"/>
      <c r="M6" s="14"/>
      <c r="N6" s="14">
        <f>C6+E6+G6+I6+K6+M6</f>
        <v>3.29</v>
      </c>
    </row>
    <row r="7" spans="1:14" ht="36.6" x14ac:dyDescent="0.3">
      <c r="A7" s="29"/>
      <c r="B7" s="20"/>
      <c r="C7" s="19"/>
      <c r="D7" s="126"/>
      <c r="E7" s="75"/>
      <c r="F7" s="20"/>
      <c r="G7" s="75"/>
      <c r="H7" s="20"/>
      <c r="I7" s="75"/>
      <c r="J7" s="20" t="s">
        <v>70</v>
      </c>
      <c r="K7" s="19"/>
      <c r="L7" s="20"/>
      <c r="M7" s="19"/>
      <c r="N7" s="19"/>
    </row>
    <row r="8" spans="1:14" x14ac:dyDescent="0.3">
      <c r="A8" s="12">
        <v>3.44</v>
      </c>
      <c r="B8" s="16"/>
      <c r="C8" s="14"/>
      <c r="D8" s="80"/>
      <c r="E8" s="23"/>
      <c r="F8" s="16"/>
      <c r="G8" s="23"/>
      <c r="H8" s="16"/>
      <c r="I8" s="23"/>
      <c r="J8" s="16" t="s">
        <v>12</v>
      </c>
      <c r="K8" s="23">
        <v>0.8</v>
      </c>
      <c r="L8" s="16"/>
      <c r="M8" s="23"/>
      <c r="N8" s="14">
        <f>C8+E8+G8+I8+K8+M8</f>
        <v>0.8</v>
      </c>
    </row>
    <row r="9" spans="1:14" x14ac:dyDescent="0.3">
      <c r="A9" s="29"/>
      <c r="B9" s="20"/>
      <c r="C9" s="19"/>
      <c r="D9" s="126" t="s">
        <v>110</v>
      </c>
      <c r="E9" s="75"/>
      <c r="F9" s="20"/>
      <c r="G9" s="75"/>
      <c r="H9" s="20"/>
      <c r="I9" s="75"/>
      <c r="J9" s="20" t="s">
        <v>110</v>
      </c>
      <c r="K9" s="75"/>
      <c r="L9" s="20"/>
      <c r="M9" s="75"/>
      <c r="N9" s="19"/>
    </row>
    <row r="10" spans="1:14" x14ac:dyDescent="0.3">
      <c r="A10" s="12">
        <v>8.08</v>
      </c>
      <c r="B10" s="16"/>
      <c r="C10" s="14"/>
      <c r="D10" s="80" t="s">
        <v>12</v>
      </c>
      <c r="E10" s="23">
        <v>0.93</v>
      </c>
      <c r="F10" s="16"/>
      <c r="G10" s="23"/>
      <c r="H10" s="16"/>
      <c r="I10" s="23"/>
      <c r="J10" s="16" t="s">
        <v>12</v>
      </c>
      <c r="K10" s="23">
        <v>0.93</v>
      </c>
      <c r="L10" s="16"/>
      <c r="M10" s="23"/>
      <c r="N10" s="9">
        <f>C10+E10+G10+I10+K10+M10</f>
        <v>1.86</v>
      </c>
    </row>
    <row r="11" spans="1:14" x14ac:dyDescent="0.3">
      <c r="A11" s="58"/>
      <c r="B11" s="65"/>
      <c r="C11" s="20"/>
      <c r="D11" s="126"/>
      <c r="E11" s="19"/>
      <c r="F11" s="58"/>
      <c r="G11" s="79"/>
      <c r="H11" s="75" t="s">
        <v>71</v>
      </c>
      <c r="I11" s="19"/>
      <c r="J11" s="19"/>
      <c r="K11" s="19"/>
      <c r="L11" s="19"/>
      <c r="M11" s="19"/>
      <c r="N11" s="19"/>
    </row>
    <row r="12" spans="1:14" x14ac:dyDescent="0.3">
      <c r="A12" s="54">
        <v>3.25</v>
      </c>
      <c r="B12" s="21"/>
      <c r="C12" s="16"/>
      <c r="D12" s="80"/>
      <c r="E12" s="14"/>
      <c r="F12" s="54"/>
      <c r="G12" s="81"/>
      <c r="H12" s="14" t="s">
        <v>12</v>
      </c>
      <c r="I12" s="14">
        <v>0.75</v>
      </c>
      <c r="J12" s="14"/>
      <c r="K12" s="14"/>
      <c r="L12" s="14"/>
      <c r="M12" s="14"/>
      <c r="N12" s="14">
        <f>I12</f>
        <v>0.75</v>
      </c>
    </row>
    <row r="13" spans="1:14" x14ac:dyDescent="0.3">
      <c r="A13" s="7"/>
      <c r="B13" s="9"/>
      <c r="C13" s="9"/>
      <c r="D13" s="55" t="s">
        <v>76</v>
      </c>
      <c r="E13" s="61"/>
      <c r="F13" s="11"/>
      <c r="G13" s="9"/>
      <c r="H13" s="9"/>
      <c r="I13" s="9"/>
      <c r="J13" s="9" t="s">
        <v>76</v>
      </c>
      <c r="K13" s="9"/>
      <c r="L13" s="9"/>
      <c r="M13" s="9"/>
      <c r="N13" s="19"/>
    </row>
    <row r="14" spans="1:14" x14ac:dyDescent="0.3">
      <c r="A14" s="7">
        <v>5.82</v>
      </c>
      <c r="B14" s="9"/>
      <c r="C14" s="9"/>
      <c r="D14" s="55" t="s">
        <v>21</v>
      </c>
      <c r="E14" s="61">
        <v>0.35</v>
      </c>
      <c r="F14" s="11"/>
      <c r="G14" s="9"/>
      <c r="H14" s="9"/>
      <c r="I14" s="9"/>
      <c r="J14" s="9" t="s">
        <v>12</v>
      </c>
      <c r="K14" s="9">
        <v>1</v>
      </c>
      <c r="L14" s="9"/>
      <c r="M14" s="9"/>
      <c r="N14" s="9">
        <f>M14+K14+I14+G14+E14+C14</f>
        <v>1.35</v>
      </c>
    </row>
    <row r="15" spans="1:14" x14ac:dyDescent="0.3">
      <c r="A15" s="29"/>
      <c r="B15" s="19" t="s">
        <v>78</v>
      </c>
      <c r="C15" s="74"/>
      <c r="D15" s="126"/>
      <c r="E15" s="75"/>
      <c r="F15" s="20"/>
      <c r="G15" s="19"/>
      <c r="H15" s="19" t="s">
        <v>78</v>
      </c>
      <c r="I15" s="74"/>
      <c r="J15" s="19"/>
      <c r="K15" s="74"/>
      <c r="L15" s="19"/>
      <c r="M15" s="19"/>
      <c r="N15" s="19"/>
    </row>
    <row r="16" spans="1:14" x14ac:dyDescent="0.3">
      <c r="A16" s="12">
        <v>6.76</v>
      </c>
      <c r="B16" s="14" t="s">
        <v>12</v>
      </c>
      <c r="C16" s="77">
        <v>1</v>
      </c>
      <c r="D16" s="80"/>
      <c r="E16" s="23"/>
      <c r="F16" s="16"/>
      <c r="G16" s="14"/>
      <c r="H16" s="14" t="s">
        <v>11</v>
      </c>
      <c r="I16" s="77">
        <v>0.56000000000000005</v>
      </c>
      <c r="J16" s="14"/>
      <c r="K16" s="77"/>
      <c r="L16" s="14"/>
      <c r="M16" s="14"/>
      <c r="N16" s="14">
        <v>1.56</v>
      </c>
    </row>
    <row r="17" spans="1:14" x14ac:dyDescent="0.3">
      <c r="A17" s="7"/>
      <c r="B17" s="11"/>
      <c r="C17" s="9"/>
      <c r="D17" s="34"/>
      <c r="E17" s="53"/>
      <c r="F17" s="9" t="s">
        <v>117</v>
      </c>
      <c r="G17" s="9"/>
      <c r="H17" s="9"/>
      <c r="I17" s="9"/>
      <c r="J17" s="11"/>
      <c r="K17" s="9"/>
      <c r="L17" s="11"/>
      <c r="M17" s="9"/>
      <c r="N17" s="9"/>
    </row>
    <row r="18" spans="1:14" x14ac:dyDescent="0.3">
      <c r="A18" s="7">
        <v>2.17</v>
      </c>
      <c r="B18" s="11"/>
      <c r="C18" s="9"/>
      <c r="D18" s="34"/>
      <c r="E18" s="53"/>
      <c r="F18" s="9" t="s">
        <v>11</v>
      </c>
      <c r="G18" s="9">
        <v>0.5</v>
      </c>
      <c r="H18" s="9"/>
      <c r="I18" s="9"/>
      <c r="J18" s="11"/>
      <c r="K18" s="9"/>
      <c r="L18" s="11"/>
      <c r="M18" s="9"/>
      <c r="N18" s="9">
        <f>M18+K18+I18+G18+E18+C18</f>
        <v>0.5</v>
      </c>
    </row>
    <row r="19" spans="1:14" x14ac:dyDescent="0.3">
      <c r="A19" s="29"/>
      <c r="B19" s="41"/>
      <c r="C19" s="19"/>
      <c r="D19" s="41"/>
      <c r="E19" s="19"/>
      <c r="F19" s="41" t="s">
        <v>119</v>
      </c>
      <c r="G19" s="19"/>
      <c r="H19" s="42"/>
      <c r="I19" s="19"/>
      <c r="J19" s="42"/>
      <c r="K19" s="19"/>
      <c r="L19" s="19"/>
      <c r="M19" s="19"/>
      <c r="N19" s="19"/>
    </row>
    <row r="20" spans="1:14" ht="48.6" x14ac:dyDescent="0.3">
      <c r="A20" s="12">
        <v>3</v>
      </c>
      <c r="B20" s="15"/>
      <c r="C20" s="14"/>
      <c r="D20" s="15"/>
      <c r="E20" s="14"/>
      <c r="F20" s="15" t="s">
        <v>120</v>
      </c>
      <c r="G20" s="14">
        <v>0.69</v>
      </c>
      <c r="H20" s="14"/>
      <c r="I20" s="14"/>
      <c r="J20" s="16"/>
      <c r="K20" s="14"/>
      <c r="L20" s="16"/>
      <c r="M20" s="14"/>
      <c r="N20" s="14">
        <f>C20+E20+G20+I20+K20+M20</f>
        <v>0.69</v>
      </c>
    </row>
    <row r="21" spans="1:14" x14ac:dyDescent="0.3">
      <c r="A21" s="119"/>
      <c r="B21" s="34" t="s">
        <v>127</v>
      </c>
      <c r="C21" s="9"/>
      <c r="D21" s="34"/>
      <c r="E21" s="9"/>
      <c r="F21" s="34" t="s">
        <v>127</v>
      </c>
      <c r="G21" s="9"/>
      <c r="H21" s="9"/>
      <c r="I21" s="9"/>
      <c r="J21" s="11" t="s">
        <v>127</v>
      </c>
      <c r="K21" s="9"/>
      <c r="L21" s="11"/>
      <c r="M21" s="9"/>
      <c r="N21" s="9"/>
    </row>
    <row r="22" spans="1:14" x14ac:dyDescent="0.3">
      <c r="A22" s="119">
        <v>6.61</v>
      </c>
      <c r="B22" s="34" t="s">
        <v>12</v>
      </c>
      <c r="C22" s="9">
        <v>0.86</v>
      </c>
      <c r="D22" s="34"/>
      <c r="E22" s="9"/>
      <c r="F22" s="34" t="s">
        <v>11</v>
      </c>
      <c r="G22" s="9">
        <v>0.33</v>
      </c>
      <c r="H22" s="9"/>
      <c r="I22" s="9"/>
      <c r="J22" s="11" t="s">
        <v>11</v>
      </c>
      <c r="K22" s="9">
        <v>0.33</v>
      </c>
      <c r="L22" s="11"/>
      <c r="M22" s="9"/>
      <c r="N22" s="9">
        <f>C22+G22+K22</f>
        <v>1.52</v>
      </c>
    </row>
    <row r="23" spans="1:14" x14ac:dyDescent="0.3">
      <c r="A23" s="82"/>
      <c r="B23" s="19"/>
      <c r="C23" s="19"/>
      <c r="D23" s="126"/>
      <c r="E23" s="58"/>
      <c r="F23" s="20"/>
      <c r="G23" s="19"/>
      <c r="H23" s="19"/>
      <c r="I23" s="19"/>
      <c r="J23" s="19"/>
      <c r="K23" s="19"/>
      <c r="L23" s="19"/>
      <c r="M23" s="19"/>
      <c r="N23" s="19"/>
    </row>
    <row r="24" spans="1:14" x14ac:dyDescent="0.3">
      <c r="A24">
        <f>SUM(A3:A23)</f>
        <v>57.33</v>
      </c>
      <c r="B24" s="12" t="s">
        <v>9</v>
      </c>
      <c r="C24" s="12">
        <f>SUM(C3:C23)</f>
        <v>2.78</v>
      </c>
      <c r="D24" s="127"/>
      <c r="E24" s="22">
        <f>SUM(E3:E23)</f>
        <v>1.6099999999999999</v>
      </c>
      <c r="F24" s="35"/>
      <c r="G24" s="12">
        <f>SUM(G3:G23)</f>
        <v>3.4899999999999998</v>
      </c>
      <c r="H24" s="12"/>
      <c r="I24" s="12">
        <f>SUM(I3:I23)</f>
        <v>1.9700000000000002</v>
      </c>
      <c r="J24" s="12"/>
      <c r="K24" s="22">
        <f>SUM(K3:K23)</f>
        <v>3.39</v>
      </c>
      <c r="L24" s="22"/>
      <c r="M24" s="22">
        <f>SUM(M3:M23)</f>
        <v>0</v>
      </c>
      <c r="N24" s="24">
        <f>SUM(N3:N23)</f>
        <v>13.24</v>
      </c>
    </row>
    <row r="26" spans="1:14" x14ac:dyDescent="0.3">
      <c r="H26" t="s">
        <v>13</v>
      </c>
      <c r="K26">
        <f>N24*4.33</f>
        <v>57.3292</v>
      </c>
    </row>
    <row r="27" spans="1:14" x14ac:dyDescent="0.3">
      <c r="B27" t="s">
        <v>14</v>
      </c>
      <c r="F27" t="s">
        <v>128</v>
      </c>
    </row>
    <row r="28" spans="1:14" x14ac:dyDescent="0.3">
      <c r="B28" t="s">
        <v>29</v>
      </c>
      <c r="D28" t="str">
        <f>B1</f>
        <v>KHADIJA AMRHAR</v>
      </c>
    </row>
    <row r="29" spans="1:14" x14ac:dyDescent="0.3">
      <c r="B29" t="s">
        <v>72</v>
      </c>
    </row>
  </sheetData>
  <pageMargins left="0" right="0" top="0" bottom="0" header="0" footer="0"/>
  <pageSetup paperSize="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D18" sqref="D18"/>
    </sheetView>
  </sheetViews>
  <sheetFormatPr baseColWidth="10" defaultRowHeight="14.4" x14ac:dyDescent="0.3"/>
  <cols>
    <col min="5" max="5" width="7" customWidth="1"/>
    <col min="7" max="7" width="7.109375" customWidth="1"/>
    <col min="9" max="9" width="5.88671875" customWidth="1"/>
    <col min="11" max="11" width="6.109375" customWidth="1"/>
    <col min="12" max="12" width="4.88671875" customWidth="1"/>
    <col min="13" max="13" width="5.33203125" customWidth="1"/>
    <col min="14" max="14" width="7.6640625" customWidth="1"/>
  </cols>
  <sheetData>
    <row r="1" spans="1:14" x14ac:dyDescent="0.3">
      <c r="A1" t="s">
        <v>0</v>
      </c>
      <c r="B1" s="2"/>
      <c r="C1" s="1"/>
      <c r="E1" s="83"/>
    </row>
    <row r="2" spans="1:14" x14ac:dyDescent="0.3">
      <c r="B2" s="2"/>
      <c r="E2" s="83"/>
    </row>
    <row r="3" spans="1:14" x14ac:dyDescent="0.3">
      <c r="A3" s="4" t="s">
        <v>1</v>
      </c>
      <c r="B3" s="5" t="s">
        <v>2</v>
      </c>
      <c r="C3" s="4" t="s">
        <v>3</v>
      </c>
      <c r="D3" s="4" t="s">
        <v>4</v>
      </c>
      <c r="E3" s="4" t="s">
        <v>5</v>
      </c>
      <c r="F3" s="6" t="s">
        <v>6</v>
      </c>
      <c r="G3" s="4" t="s">
        <v>5</v>
      </c>
      <c r="H3" s="4" t="s">
        <v>7</v>
      </c>
      <c r="I3" s="4" t="s">
        <v>5</v>
      </c>
      <c r="J3" s="4" t="s">
        <v>8</v>
      </c>
      <c r="K3" s="4" t="s">
        <v>5</v>
      </c>
      <c r="L3" s="4" t="s">
        <v>35</v>
      </c>
      <c r="M3" s="4" t="s">
        <v>5</v>
      </c>
      <c r="N3" s="4" t="s">
        <v>9</v>
      </c>
    </row>
    <row r="4" spans="1:14" x14ac:dyDescent="0.3">
      <c r="A4" s="58"/>
      <c r="B4" s="65"/>
      <c r="C4" s="20"/>
      <c r="D4" s="75" t="s">
        <v>125</v>
      </c>
      <c r="E4" s="122"/>
      <c r="F4" s="75"/>
      <c r="G4" s="121"/>
      <c r="H4" s="19"/>
      <c r="I4" s="19"/>
      <c r="J4" s="19" t="s">
        <v>125</v>
      </c>
      <c r="K4" s="19"/>
      <c r="L4" s="19"/>
      <c r="M4" s="19"/>
      <c r="N4" s="19"/>
    </row>
    <row r="5" spans="1:14" x14ac:dyDescent="0.3">
      <c r="A5" s="54">
        <v>5.75</v>
      </c>
      <c r="B5" s="21"/>
      <c r="C5" s="16"/>
      <c r="D5" s="23" t="s">
        <v>11</v>
      </c>
      <c r="E5" s="123">
        <v>0.33</v>
      </c>
      <c r="F5" s="23"/>
      <c r="G5" s="35"/>
      <c r="H5" s="14"/>
      <c r="I5" s="14"/>
      <c r="J5" s="14" t="s">
        <v>12</v>
      </c>
      <c r="K5" s="14">
        <v>1</v>
      </c>
      <c r="L5" s="14"/>
      <c r="M5" s="14"/>
      <c r="N5" s="9">
        <f>C5+E5+G5+I5+K5</f>
        <v>1.33</v>
      </c>
    </row>
    <row r="6" spans="1:14" x14ac:dyDescent="0.3">
      <c r="A6" s="52"/>
      <c r="B6" s="18"/>
      <c r="C6" s="38"/>
      <c r="D6" s="19"/>
      <c r="E6" s="68"/>
      <c r="F6" s="20"/>
      <c r="G6" s="38"/>
      <c r="H6" s="19"/>
      <c r="I6" s="19"/>
      <c r="J6" s="19"/>
      <c r="K6" s="19"/>
      <c r="L6" s="19"/>
      <c r="M6" s="19"/>
      <c r="N6" s="19"/>
    </row>
    <row r="7" spans="1:14" x14ac:dyDescent="0.3">
      <c r="A7" s="124">
        <f>SUM(A4:A6)</f>
        <v>5.75</v>
      </c>
      <c r="B7" s="21" t="s">
        <v>9</v>
      </c>
      <c r="C7" s="39">
        <f>SUM(C4:C6)</f>
        <v>0</v>
      </c>
      <c r="D7" s="22"/>
      <c r="E7" s="22">
        <f>SUM(E4:E6)</f>
        <v>0.33</v>
      </c>
      <c r="F7" s="35"/>
      <c r="G7" s="39">
        <f>SUM(G4:G6)</f>
        <v>0</v>
      </c>
      <c r="H7" s="12"/>
      <c r="I7" s="12">
        <f>SUM(I4:I6)</f>
        <v>0</v>
      </c>
      <c r="J7" s="12"/>
      <c r="K7" s="22">
        <f>SUM(K4:K6)</f>
        <v>1</v>
      </c>
      <c r="L7" s="22"/>
      <c r="M7" s="22">
        <f>SUM(M4:M6)</f>
        <v>0</v>
      </c>
      <c r="N7" s="24">
        <f>SUM(N4:N6)</f>
        <v>1.33</v>
      </c>
    </row>
    <row r="8" spans="1:14" x14ac:dyDescent="0.3">
      <c r="A8" s="1"/>
      <c r="B8" s="2"/>
      <c r="C8" s="1"/>
      <c r="D8" s="1"/>
      <c r="E8" s="1"/>
      <c r="F8" s="3"/>
      <c r="G8" s="1"/>
      <c r="H8" s="1"/>
      <c r="I8" s="1"/>
      <c r="J8" s="25"/>
      <c r="K8" s="1"/>
      <c r="L8" s="1"/>
      <c r="M8" s="1"/>
      <c r="N8" s="1"/>
    </row>
    <row r="9" spans="1:14" x14ac:dyDescent="0.3">
      <c r="A9" s="1"/>
      <c r="B9" s="2"/>
      <c r="C9" s="1"/>
      <c r="D9" s="1"/>
      <c r="E9" s="1"/>
      <c r="F9" s="3"/>
      <c r="G9" s="1"/>
      <c r="H9" s="1" t="s">
        <v>13</v>
      </c>
      <c r="I9" s="1"/>
      <c r="J9" s="25"/>
      <c r="K9" s="26">
        <f>N7*4.33</f>
        <v>5.7589000000000006</v>
      </c>
      <c r="L9" s="26"/>
      <c r="M9" s="26"/>
      <c r="N9" s="1"/>
    </row>
    <row r="10" spans="1:14" x14ac:dyDescent="0.3">
      <c r="A10" s="1"/>
      <c r="B10" s="2"/>
      <c r="C10" s="1"/>
      <c r="D10" s="1"/>
      <c r="E10" s="1"/>
      <c r="F10" s="3"/>
      <c r="G10" s="1"/>
      <c r="H10" s="1"/>
      <c r="I10" s="27">
        <f>N7</f>
        <v>1.33</v>
      </c>
      <c r="J10" s="1"/>
      <c r="K10" s="1"/>
      <c r="L10" s="1"/>
      <c r="M10" s="1"/>
      <c r="N10" s="1"/>
    </row>
    <row r="11" spans="1:14" x14ac:dyDescent="0.3">
      <c r="A11" s="1"/>
      <c r="B11" s="2" t="s">
        <v>14</v>
      </c>
      <c r="C11" s="1"/>
      <c r="D11" s="1"/>
      <c r="E11" s="36"/>
      <c r="F11" s="37" t="s">
        <v>126</v>
      </c>
      <c r="G11" s="1"/>
      <c r="H11" s="1"/>
      <c r="I11" s="1"/>
      <c r="J11" s="1"/>
      <c r="K11" s="1"/>
      <c r="L11" s="1"/>
      <c r="M11" s="1"/>
      <c r="N11" s="1"/>
    </row>
    <row r="12" spans="1:14" x14ac:dyDescent="0.3">
      <c r="A12" s="1"/>
      <c r="B12" s="2" t="s">
        <v>29</v>
      </c>
      <c r="C12" s="1"/>
      <c r="D12" s="1" t="str">
        <f>A1</f>
        <v>KHADIJA AMRHAR</v>
      </c>
      <c r="E12" s="1"/>
      <c r="F12" s="3"/>
      <c r="G12" s="1"/>
      <c r="H12" s="1"/>
      <c r="I12" s="1"/>
      <c r="J12" s="1"/>
      <c r="K12" s="1"/>
      <c r="L12" s="1"/>
      <c r="M12" s="1"/>
      <c r="N12" s="1"/>
    </row>
    <row r="13" spans="1:14" x14ac:dyDescent="0.3">
      <c r="B13" s="2" t="s">
        <v>72</v>
      </c>
      <c r="F13" s="83"/>
    </row>
  </sheetData>
  <pageMargins left="0.7" right="0.7" top="0.75" bottom="0.75" header="0.3" footer="0.3"/>
  <pageSetup paperSize="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activeCell="B1" sqref="B1"/>
    </sheetView>
  </sheetViews>
  <sheetFormatPr baseColWidth="10" defaultRowHeight="14.4" x14ac:dyDescent="0.3"/>
  <cols>
    <col min="1" max="1" width="9.109375" customWidth="1"/>
    <col min="3" max="3" width="5.88671875" customWidth="1"/>
    <col min="4" max="4" width="20.33203125" customWidth="1"/>
    <col min="5" max="5" width="5.109375" customWidth="1"/>
    <col min="7" max="7" width="5.5546875" customWidth="1"/>
    <col min="9" max="9" width="5.44140625" customWidth="1"/>
    <col min="11" max="11" width="5.5546875" customWidth="1"/>
    <col min="12" max="12" width="6.44140625" customWidth="1"/>
    <col min="13" max="13" width="6" customWidth="1"/>
    <col min="14" max="14" width="6.6640625" customWidth="1"/>
  </cols>
  <sheetData>
    <row r="1" spans="1:14" x14ac:dyDescent="0.3">
      <c r="A1" s="1"/>
      <c r="B1" t="s">
        <v>0</v>
      </c>
      <c r="C1" s="1"/>
      <c r="D1" s="1"/>
      <c r="E1" s="1"/>
      <c r="F1" s="3"/>
      <c r="G1" s="1"/>
      <c r="H1" s="1"/>
      <c r="I1" s="1"/>
      <c r="J1" s="1"/>
      <c r="K1" s="1"/>
      <c r="L1" s="1"/>
      <c r="M1" s="1"/>
      <c r="N1" s="1"/>
    </row>
    <row r="2" spans="1:14" x14ac:dyDescent="0.3">
      <c r="A2" s="1"/>
      <c r="B2" s="1"/>
      <c r="C2" s="1"/>
      <c r="D2" s="1"/>
      <c r="E2" s="1"/>
      <c r="F2" s="3"/>
      <c r="G2" s="1"/>
      <c r="H2" s="1"/>
      <c r="I2" s="1"/>
      <c r="J2" s="1"/>
      <c r="K2" s="1"/>
      <c r="L2" s="1"/>
      <c r="M2" s="1"/>
      <c r="N2" s="1"/>
    </row>
    <row r="3" spans="1:14" x14ac:dyDescent="0.3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6" t="s">
        <v>6</v>
      </c>
      <c r="G3" s="4" t="s">
        <v>5</v>
      </c>
      <c r="H3" s="4" t="s">
        <v>7</v>
      </c>
      <c r="I3" s="4" t="s">
        <v>5</v>
      </c>
      <c r="J3" s="4" t="s">
        <v>8</v>
      </c>
      <c r="K3" s="4" t="s">
        <v>5</v>
      </c>
      <c r="L3" s="4" t="s">
        <v>35</v>
      </c>
      <c r="M3" s="4" t="s">
        <v>5</v>
      </c>
      <c r="N3" s="4" t="s">
        <v>9</v>
      </c>
    </row>
    <row r="4" spans="1:14" ht="24.6" x14ac:dyDescent="0.3">
      <c r="A4" s="29"/>
      <c r="B4" s="10" t="s">
        <v>107</v>
      </c>
      <c r="C4" s="19"/>
      <c r="D4" s="120"/>
      <c r="E4" s="19"/>
      <c r="F4" s="10"/>
      <c r="G4" s="19"/>
      <c r="H4" s="10" t="s">
        <v>107</v>
      </c>
      <c r="I4" s="19"/>
      <c r="J4" s="10"/>
      <c r="K4" s="19"/>
      <c r="L4" s="31"/>
      <c r="M4" s="19"/>
      <c r="N4" s="19"/>
    </row>
    <row r="5" spans="1:14" x14ac:dyDescent="0.3">
      <c r="A5" s="12">
        <v>6</v>
      </c>
      <c r="B5" s="16" t="s">
        <v>12</v>
      </c>
      <c r="C5" s="14">
        <v>0.69</v>
      </c>
      <c r="D5" s="14"/>
      <c r="E5" s="23"/>
      <c r="F5" s="16"/>
      <c r="G5" s="14"/>
      <c r="H5" s="16" t="s">
        <v>12</v>
      </c>
      <c r="I5" s="14">
        <v>0.69</v>
      </c>
      <c r="J5" s="14"/>
      <c r="K5" s="14"/>
      <c r="L5" s="14"/>
      <c r="M5" s="14"/>
      <c r="N5" s="14">
        <f>C5+E5+G5+I5+K5+M5</f>
        <v>1.38</v>
      </c>
    </row>
    <row r="6" spans="1:14" x14ac:dyDescent="0.3">
      <c r="A6" s="29"/>
      <c r="B6" s="20" t="s">
        <v>108</v>
      </c>
      <c r="C6" s="9"/>
      <c r="D6" s="11"/>
      <c r="E6" s="11"/>
      <c r="F6" s="10" t="s">
        <v>108</v>
      </c>
      <c r="G6" s="9"/>
      <c r="H6" s="10"/>
      <c r="I6" s="9"/>
      <c r="J6" s="10" t="s">
        <v>108</v>
      </c>
      <c r="K6" s="11"/>
      <c r="L6" s="10"/>
      <c r="M6" s="19"/>
      <c r="N6" s="19"/>
    </row>
    <row r="7" spans="1:14" x14ac:dyDescent="0.3">
      <c r="A7" s="12">
        <v>5</v>
      </c>
      <c r="B7" s="15" t="s">
        <v>11</v>
      </c>
      <c r="C7" s="14">
        <v>0.25</v>
      </c>
      <c r="D7" s="16"/>
      <c r="E7" s="16"/>
      <c r="F7" s="16" t="s">
        <v>12</v>
      </c>
      <c r="G7" s="14">
        <v>0.65</v>
      </c>
      <c r="H7" s="14"/>
      <c r="I7" s="14"/>
      <c r="J7" s="15" t="s">
        <v>11</v>
      </c>
      <c r="K7" s="16">
        <v>0.25</v>
      </c>
      <c r="L7" s="16"/>
      <c r="M7" s="14"/>
      <c r="N7" s="14">
        <f>C7+E7+G7+I7+K7+M7</f>
        <v>1.1499999999999999</v>
      </c>
    </row>
    <row r="8" spans="1:14" x14ac:dyDescent="0.3">
      <c r="A8" s="67"/>
      <c r="B8" s="19"/>
      <c r="C8" s="19"/>
      <c r="D8" s="19"/>
      <c r="E8" s="19"/>
      <c r="F8" s="20"/>
      <c r="G8" s="19"/>
      <c r="H8" s="19"/>
      <c r="I8" s="19"/>
      <c r="J8" s="19"/>
      <c r="K8" s="19"/>
      <c r="L8" s="19"/>
      <c r="M8" s="19"/>
      <c r="N8" s="19"/>
    </row>
    <row r="9" spans="1:14" x14ac:dyDescent="0.3">
      <c r="A9" s="69">
        <f>SUM(A4:A8)</f>
        <v>11</v>
      </c>
      <c r="B9" s="12" t="s">
        <v>9</v>
      </c>
      <c r="C9" s="12">
        <f>SUM(C4:C8)</f>
        <v>0.94</v>
      </c>
      <c r="D9" s="22"/>
      <c r="E9" s="22">
        <f>SUM(E4:E8)</f>
        <v>0</v>
      </c>
      <c r="F9" s="35"/>
      <c r="G9" s="12">
        <f>SUM(G4:G8)</f>
        <v>0.65</v>
      </c>
      <c r="H9" s="12"/>
      <c r="I9" s="12">
        <f>SUM(I4:I8)</f>
        <v>0.69</v>
      </c>
      <c r="J9" s="12"/>
      <c r="K9" s="22">
        <f>SUM(K4:K8)</f>
        <v>0.25</v>
      </c>
      <c r="L9" s="22"/>
      <c r="M9" s="22">
        <f>SUM(M4:M8)</f>
        <v>0</v>
      </c>
      <c r="N9" s="24">
        <f>SUM(N4:N8)</f>
        <v>2.5299999999999998</v>
      </c>
    </row>
    <row r="10" spans="1:14" x14ac:dyDescent="0.3">
      <c r="A10" s="1"/>
      <c r="B10" s="1"/>
      <c r="C10" s="1"/>
      <c r="D10" s="1"/>
      <c r="E10" s="1"/>
      <c r="F10" s="3"/>
      <c r="G10" s="1"/>
      <c r="H10" s="1"/>
      <c r="I10" s="1"/>
      <c r="J10" s="25"/>
      <c r="K10" s="1"/>
      <c r="L10" s="1"/>
      <c r="M10" s="1"/>
      <c r="N10" s="1"/>
    </row>
    <row r="11" spans="1:14" x14ac:dyDescent="0.3">
      <c r="A11" s="1"/>
      <c r="B11" s="1"/>
      <c r="C11" s="1"/>
      <c r="D11" s="1"/>
      <c r="E11" s="1"/>
      <c r="F11" s="3"/>
      <c r="G11" s="1"/>
      <c r="H11" s="1" t="s">
        <v>13</v>
      </c>
      <c r="I11" s="1"/>
      <c r="J11" s="25"/>
      <c r="K11" s="26">
        <f>N9*4.33</f>
        <v>10.954899999999999</v>
      </c>
      <c r="L11" s="26"/>
      <c r="M11" s="26"/>
      <c r="N11" s="1"/>
    </row>
    <row r="12" spans="1:14" x14ac:dyDescent="0.3">
      <c r="A12" s="1"/>
      <c r="B12" s="1"/>
      <c r="C12" s="1"/>
      <c r="D12" s="1"/>
      <c r="E12" s="1"/>
      <c r="F12" s="3"/>
      <c r="G12" s="1"/>
      <c r="H12" s="1"/>
      <c r="I12" s="27">
        <f>N9</f>
        <v>2.5299999999999998</v>
      </c>
      <c r="J12" s="1"/>
      <c r="K12" s="1"/>
      <c r="L12" s="1"/>
      <c r="M12" s="1"/>
      <c r="N12" s="1"/>
    </row>
    <row r="13" spans="1:14" x14ac:dyDescent="0.3">
      <c r="A13" s="1"/>
      <c r="B13" s="1" t="s">
        <v>14</v>
      </c>
      <c r="C13" s="1"/>
      <c r="D13" s="1"/>
      <c r="E13" s="36" t="s">
        <v>124</v>
      </c>
      <c r="F13" s="83"/>
      <c r="G13" s="1"/>
      <c r="H13" s="1"/>
      <c r="I13" s="1"/>
      <c r="J13" s="1"/>
      <c r="K13" s="1"/>
      <c r="L13" s="1"/>
      <c r="M13" s="1"/>
      <c r="N13" s="1"/>
    </row>
    <row r="14" spans="1:14" x14ac:dyDescent="0.3">
      <c r="A14" s="1"/>
      <c r="B14" s="1" t="s">
        <v>29</v>
      </c>
      <c r="C14" s="1"/>
      <c r="D14" s="1" t="str">
        <f>B1</f>
        <v>KHADIJA AMRHAR</v>
      </c>
      <c r="E14" s="1"/>
      <c r="F14" s="3"/>
      <c r="G14" s="1"/>
      <c r="H14" s="1"/>
      <c r="I14" s="1"/>
      <c r="J14" s="1"/>
      <c r="K14" s="1"/>
      <c r="L14" s="1"/>
      <c r="M14" s="1"/>
      <c r="N14" s="1"/>
    </row>
    <row r="15" spans="1:14" x14ac:dyDescent="0.3">
      <c r="A15" s="1"/>
      <c r="B15" s="1" t="s">
        <v>15</v>
      </c>
      <c r="C15" s="1"/>
      <c r="D15" s="1"/>
      <c r="E15" s="1"/>
      <c r="F15" s="3"/>
      <c r="G15" s="1"/>
      <c r="H15" s="1"/>
      <c r="I15" s="1"/>
      <c r="J15" s="1"/>
      <c r="K15" s="1"/>
      <c r="L15" s="1"/>
      <c r="M15" s="1"/>
      <c r="N15" s="1"/>
    </row>
  </sheetData>
  <pageMargins left="0.7" right="0.7" top="0.75" bottom="0.75" header="0.3" footer="0.3"/>
  <pageSetup paperSize="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opLeftCell="A13" workbookViewId="0">
      <selection sqref="A1:N27"/>
    </sheetView>
  </sheetViews>
  <sheetFormatPr baseColWidth="10" defaultRowHeight="14.4" x14ac:dyDescent="0.3"/>
  <cols>
    <col min="1" max="1" width="9.44140625" customWidth="1"/>
    <col min="2" max="2" width="17" customWidth="1"/>
    <col min="3" max="3" width="6.109375" customWidth="1"/>
    <col min="5" max="5" width="7.33203125" customWidth="1"/>
    <col min="6" max="6" width="15.88671875" customWidth="1"/>
    <col min="7" max="7" width="6.88671875" customWidth="1"/>
    <col min="8" max="8" width="17.109375" customWidth="1"/>
    <col min="9" max="9" width="6.109375" customWidth="1"/>
    <col min="10" max="10" width="15.33203125" customWidth="1"/>
    <col min="11" max="11" width="6.33203125" customWidth="1"/>
    <col min="12" max="12" width="5.6640625" customWidth="1"/>
    <col min="13" max="14" width="5.44140625" customWidth="1"/>
  </cols>
  <sheetData>
    <row r="1" spans="1:14" x14ac:dyDescent="0.3">
      <c r="B1" t="s">
        <v>0</v>
      </c>
    </row>
    <row r="2" spans="1:14" x14ac:dyDescent="0.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6" t="s">
        <v>6</v>
      </c>
      <c r="G2" s="4" t="s">
        <v>5</v>
      </c>
      <c r="H2" s="4" t="s">
        <v>7</v>
      </c>
      <c r="I2" s="4" t="s">
        <v>5</v>
      </c>
      <c r="J2" s="4" t="s">
        <v>8</v>
      </c>
      <c r="K2" s="4" t="s">
        <v>5</v>
      </c>
      <c r="L2" s="4" t="s">
        <v>35</v>
      </c>
      <c r="M2" s="4" t="s">
        <v>5</v>
      </c>
      <c r="N2" s="4" t="s">
        <v>9</v>
      </c>
    </row>
    <row r="3" spans="1:14" x14ac:dyDescent="0.3">
      <c r="A3" s="29"/>
      <c r="B3" t="s">
        <v>66</v>
      </c>
      <c r="C3" s="19"/>
      <c r="E3" s="19"/>
      <c r="G3" s="19"/>
      <c r="H3" t="s">
        <v>66</v>
      </c>
      <c r="I3" s="19"/>
      <c r="K3" s="19"/>
      <c r="M3" s="19"/>
      <c r="N3" s="19"/>
    </row>
    <row r="4" spans="1:14" x14ac:dyDescent="0.3">
      <c r="A4" s="12">
        <v>4</v>
      </c>
      <c r="B4" s="16" t="s">
        <v>12</v>
      </c>
      <c r="C4" s="14">
        <v>0.59</v>
      </c>
      <c r="D4" s="14"/>
      <c r="E4" s="23"/>
      <c r="F4" s="16"/>
      <c r="G4" s="14"/>
      <c r="H4" s="14" t="s">
        <v>11</v>
      </c>
      <c r="I4" s="23">
        <v>0.33</v>
      </c>
      <c r="J4" s="14"/>
      <c r="K4" s="23"/>
      <c r="L4" s="16"/>
      <c r="M4" s="23"/>
      <c r="N4" s="14">
        <f>C4+E4+G4+I4+K4+M4</f>
        <v>0.91999999999999993</v>
      </c>
    </row>
    <row r="5" spans="1:14" x14ac:dyDescent="0.3">
      <c r="A5" s="29"/>
      <c r="B5" s="72" t="s">
        <v>69</v>
      </c>
      <c r="C5" s="19"/>
      <c r="D5" s="72" t="s">
        <v>69</v>
      </c>
      <c r="E5" s="19"/>
      <c r="F5" s="72" t="s">
        <v>69</v>
      </c>
      <c r="G5" s="19"/>
      <c r="H5" s="72" t="s">
        <v>69</v>
      </c>
      <c r="I5" s="19"/>
      <c r="J5" s="72" t="s">
        <v>69</v>
      </c>
      <c r="K5" s="19"/>
      <c r="L5" s="72"/>
      <c r="M5" s="19"/>
      <c r="N5" s="19"/>
    </row>
    <row r="6" spans="1:14" x14ac:dyDescent="0.3">
      <c r="A6" s="12">
        <v>14.2</v>
      </c>
      <c r="B6" s="16" t="s">
        <v>21</v>
      </c>
      <c r="C6" s="14">
        <v>0.33</v>
      </c>
      <c r="D6" s="14" t="s">
        <v>21</v>
      </c>
      <c r="E6" s="23">
        <v>0.33</v>
      </c>
      <c r="F6" s="16" t="s">
        <v>12</v>
      </c>
      <c r="G6" s="23">
        <v>1.97</v>
      </c>
      <c r="H6" s="16" t="s">
        <v>21</v>
      </c>
      <c r="I6" s="23">
        <v>0.33</v>
      </c>
      <c r="J6" s="14" t="s">
        <v>11</v>
      </c>
      <c r="K6" s="23">
        <v>0.33</v>
      </c>
      <c r="L6" s="14"/>
      <c r="M6" s="14"/>
      <c r="N6" s="14">
        <f>C6+E6+G6+I6+K6+M6</f>
        <v>3.29</v>
      </c>
    </row>
    <row r="7" spans="1:14" ht="24" customHeight="1" x14ac:dyDescent="0.3">
      <c r="A7" s="29"/>
      <c r="B7" s="20"/>
      <c r="C7" s="19"/>
      <c r="D7" s="19"/>
      <c r="E7" s="74"/>
      <c r="F7" s="20"/>
      <c r="G7" s="75"/>
      <c r="H7" s="20"/>
      <c r="I7" s="75"/>
      <c r="J7" s="20" t="s">
        <v>70</v>
      </c>
      <c r="K7" s="19"/>
      <c r="L7" s="20"/>
      <c r="M7" s="19"/>
      <c r="N7" s="19"/>
    </row>
    <row r="8" spans="1:14" x14ac:dyDescent="0.3">
      <c r="A8" s="12">
        <v>3.44</v>
      </c>
      <c r="B8" s="16"/>
      <c r="C8" s="14"/>
      <c r="D8" s="14"/>
      <c r="E8" s="77"/>
      <c r="F8" s="16"/>
      <c r="G8" s="23"/>
      <c r="H8" s="16"/>
      <c r="I8" s="23"/>
      <c r="J8" s="16" t="s">
        <v>12</v>
      </c>
      <c r="K8" s="23">
        <v>0.8</v>
      </c>
      <c r="L8" s="16"/>
      <c r="M8" s="23"/>
      <c r="N8" s="14">
        <f>C8+E8+G8+I8+K8+M8</f>
        <v>0.8</v>
      </c>
    </row>
    <row r="9" spans="1:14" x14ac:dyDescent="0.3">
      <c r="A9" s="29"/>
      <c r="B9" s="20"/>
      <c r="C9" s="19"/>
      <c r="D9" s="19" t="s">
        <v>110</v>
      </c>
      <c r="E9" s="75"/>
      <c r="F9" s="20"/>
      <c r="G9" s="75"/>
      <c r="H9" s="20"/>
      <c r="I9" s="75"/>
      <c r="J9" s="20" t="s">
        <v>110</v>
      </c>
      <c r="K9" s="75"/>
      <c r="L9" s="20"/>
      <c r="M9" s="75"/>
      <c r="N9" s="19"/>
    </row>
    <row r="10" spans="1:14" x14ac:dyDescent="0.3">
      <c r="A10" s="12">
        <v>8.08</v>
      </c>
      <c r="B10" s="16"/>
      <c r="C10" s="14"/>
      <c r="D10" s="14" t="s">
        <v>12</v>
      </c>
      <c r="E10" s="23">
        <v>0.93</v>
      </c>
      <c r="F10" s="16"/>
      <c r="G10" s="23"/>
      <c r="H10" s="16"/>
      <c r="I10" s="23"/>
      <c r="J10" s="16" t="s">
        <v>12</v>
      </c>
      <c r="K10" s="23">
        <v>0.93</v>
      </c>
      <c r="L10" s="16"/>
      <c r="M10" s="23"/>
      <c r="N10" s="9">
        <f>C10+E10+G10+I10+K10+M10</f>
        <v>1.86</v>
      </c>
    </row>
    <row r="11" spans="1:14" x14ac:dyDescent="0.3">
      <c r="A11" s="58"/>
      <c r="B11" s="65"/>
      <c r="C11" s="20"/>
      <c r="D11" s="19"/>
      <c r="E11" s="78"/>
      <c r="F11" s="58"/>
      <c r="G11" s="79"/>
      <c r="H11" s="75" t="s">
        <v>71</v>
      </c>
      <c r="I11" s="19"/>
      <c r="J11" s="19"/>
      <c r="K11" s="19"/>
      <c r="L11" s="19"/>
      <c r="M11" s="19"/>
      <c r="N11" s="19"/>
    </row>
    <row r="12" spans="1:14" x14ac:dyDescent="0.3">
      <c r="A12" s="54">
        <v>3.25</v>
      </c>
      <c r="B12" s="21"/>
      <c r="C12" s="16"/>
      <c r="D12" s="14"/>
      <c r="E12" s="80"/>
      <c r="F12" s="54"/>
      <c r="G12" s="81"/>
      <c r="H12" s="14" t="s">
        <v>12</v>
      </c>
      <c r="I12" s="14">
        <v>0.75</v>
      </c>
      <c r="J12" s="14"/>
      <c r="K12" s="14"/>
      <c r="L12" s="14"/>
      <c r="M12" s="14"/>
      <c r="N12" s="14">
        <f>I12</f>
        <v>0.75</v>
      </c>
    </row>
    <row r="13" spans="1:14" x14ac:dyDescent="0.3">
      <c r="A13" s="7"/>
      <c r="B13" s="9"/>
      <c r="C13" s="9"/>
      <c r="D13" s="9" t="s">
        <v>76</v>
      </c>
      <c r="E13" s="61"/>
      <c r="F13" s="11"/>
      <c r="G13" s="9"/>
      <c r="H13" s="9"/>
      <c r="I13" s="9"/>
      <c r="J13" s="9" t="s">
        <v>76</v>
      </c>
      <c r="K13" s="9"/>
      <c r="L13" s="9"/>
      <c r="M13" s="9"/>
      <c r="N13" s="19"/>
    </row>
    <row r="14" spans="1:14" x14ac:dyDescent="0.3">
      <c r="A14" s="7">
        <v>5.82</v>
      </c>
      <c r="B14" s="9"/>
      <c r="C14" s="9"/>
      <c r="D14" s="9" t="s">
        <v>21</v>
      </c>
      <c r="E14" s="61">
        <v>0.35</v>
      </c>
      <c r="F14" s="11"/>
      <c r="G14" s="9"/>
      <c r="H14" s="9"/>
      <c r="I14" s="9"/>
      <c r="J14" s="9" t="s">
        <v>12</v>
      </c>
      <c r="K14" s="9">
        <v>1</v>
      </c>
      <c r="L14" s="9"/>
      <c r="M14" s="9"/>
      <c r="N14" s="9">
        <f>M14+K14+I14+G14+E14+C14</f>
        <v>1.35</v>
      </c>
    </row>
    <row r="15" spans="1:14" x14ac:dyDescent="0.3">
      <c r="A15" s="29"/>
      <c r="B15" s="19" t="s">
        <v>78</v>
      </c>
      <c r="C15" s="74"/>
      <c r="D15" s="19"/>
      <c r="E15" s="74"/>
      <c r="F15" s="20"/>
      <c r="G15" s="19"/>
      <c r="H15" s="19" t="s">
        <v>78</v>
      </c>
      <c r="I15" s="74"/>
      <c r="J15" s="19"/>
      <c r="K15" s="74"/>
      <c r="L15" s="19"/>
      <c r="M15" s="19"/>
      <c r="N15" s="19"/>
    </row>
    <row r="16" spans="1:14" x14ac:dyDescent="0.3">
      <c r="A16" s="12">
        <v>6.76</v>
      </c>
      <c r="B16" s="14" t="s">
        <v>12</v>
      </c>
      <c r="C16" s="77">
        <v>1</v>
      </c>
      <c r="D16" s="14"/>
      <c r="E16" s="77"/>
      <c r="F16" s="16"/>
      <c r="G16" s="14"/>
      <c r="H16" s="14" t="s">
        <v>11</v>
      </c>
      <c r="I16" s="77">
        <v>0.56000000000000005</v>
      </c>
      <c r="J16" s="14"/>
      <c r="K16" s="77"/>
      <c r="L16" s="14"/>
      <c r="M16" s="14"/>
      <c r="N16" s="14">
        <v>1.56</v>
      </c>
    </row>
    <row r="17" spans="1:14" x14ac:dyDescent="0.3">
      <c r="A17" s="7"/>
      <c r="B17" s="11"/>
      <c r="C17" s="9"/>
      <c r="D17" s="11"/>
      <c r="E17" s="86"/>
      <c r="F17" s="9" t="s">
        <v>117</v>
      </c>
      <c r="G17" s="9"/>
      <c r="H17" s="9"/>
      <c r="I17" s="9"/>
      <c r="J17" s="11"/>
      <c r="K17" s="9"/>
      <c r="L17" s="11"/>
      <c r="M17" s="9"/>
      <c r="N17" s="9"/>
    </row>
    <row r="18" spans="1:14" x14ac:dyDescent="0.3">
      <c r="A18" s="7">
        <v>2.17</v>
      </c>
      <c r="B18" s="11"/>
      <c r="C18" s="9"/>
      <c r="D18" s="11"/>
      <c r="E18" s="86"/>
      <c r="F18" s="9" t="s">
        <v>11</v>
      </c>
      <c r="G18" s="9">
        <v>0.5</v>
      </c>
      <c r="H18" s="9"/>
      <c r="I18" s="9"/>
      <c r="J18" s="11"/>
      <c r="K18" s="9"/>
      <c r="L18" s="11"/>
      <c r="M18" s="9"/>
      <c r="N18" s="9">
        <f>M18+K18+I18+G18+E18+C18</f>
        <v>0.5</v>
      </c>
    </row>
    <row r="19" spans="1:14" x14ac:dyDescent="0.3">
      <c r="A19" s="29"/>
      <c r="B19" s="41"/>
      <c r="C19" s="19"/>
      <c r="D19" s="41"/>
      <c r="E19" s="19"/>
      <c r="F19" s="41" t="s">
        <v>119</v>
      </c>
      <c r="G19" s="19"/>
      <c r="H19" s="42"/>
      <c r="I19" s="19"/>
      <c r="J19" s="42"/>
      <c r="K19" s="19"/>
      <c r="L19" s="19"/>
      <c r="M19" s="19"/>
      <c r="N19" s="19"/>
    </row>
    <row r="20" spans="1:14" ht="48.75" customHeight="1" x14ac:dyDescent="0.3">
      <c r="A20" s="12">
        <v>3</v>
      </c>
      <c r="B20" s="15"/>
      <c r="C20" s="14"/>
      <c r="D20" s="15"/>
      <c r="E20" s="14"/>
      <c r="F20" s="15" t="s">
        <v>120</v>
      </c>
      <c r="G20" s="14">
        <v>0.69</v>
      </c>
      <c r="H20" s="14"/>
      <c r="I20" s="14"/>
      <c r="J20" s="16"/>
      <c r="K20" s="14"/>
      <c r="L20" s="16"/>
      <c r="M20" s="14"/>
      <c r="N20" s="14">
        <f>C20+E20+G20+I20+K20+M20</f>
        <v>0.69</v>
      </c>
    </row>
    <row r="21" spans="1:14" x14ac:dyDescent="0.3">
      <c r="A21" s="82"/>
      <c r="B21" s="19"/>
      <c r="C21" s="19"/>
      <c r="D21" s="19"/>
      <c r="E21" s="68"/>
      <c r="F21" s="20"/>
      <c r="G21" s="19"/>
      <c r="H21" s="19"/>
      <c r="I21" s="19"/>
      <c r="J21" s="19"/>
      <c r="K21" s="19"/>
      <c r="L21" s="19"/>
      <c r="M21" s="19"/>
      <c r="N21" s="19"/>
    </row>
    <row r="22" spans="1:14" x14ac:dyDescent="0.3">
      <c r="A22">
        <f>SUM(A3:A21)</f>
        <v>50.72</v>
      </c>
      <c r="B22" s="12" t="s">
        <v>9</v>
      </c>
      <c r="C22" s="12">
        <f>SUM(C3:C21)</f>
        <v>1.92</v>
      </c>
      <c r="D22" s="22"/>
      <c r="E22" s="22">
        <f>SUM(E3:E21)</f>
        <v>1.6099999999999999</v>
      </c>
      <c r="F22" s="35"/>
      <c r="G22" s="12">
        <f>SUM(G3:G21)</f>
        <v>3.1599999999999997</v>
      </c>
      <c r="H22" s="12"/>
      <c r="I22" s="12">
        <f>SUM(I3:I21)</f>
        <v>1.9700000000000002</v>
      </c>
      <c r="J22" s="12"/>
      <c r="K22" s="22">
        <f>SUM(K3:K21)</f>
        <v>3.06</v>
      </c>
      <c r="L22" s="22"/>
      <c r="M22" s="22">
        <f>SUM(M3:M21)</f>
        <v>0</v>
      </c>
      <c r="N22" s="24">
        <f>SUM(N3:N21)</f>
        <v>11.72</v>
      </c>
    </row>
    <row r="24" spans="1:14" x14ac:dyDescent="0.3">
      <c r="H24" t="s">
        <v>13</v>
      </c>
      <c r="K24">
        <f>N22*4.33</f>
        <v>50.747600000000006</v>
      </c>
    </row>
    <row r="25" spans="1:14" x14ac:dyDescent="0.3">
      <c r="B25" t="s">
        <v>14</v>
      </c>
      <c r="F25" t="s">
        <v>123</v>
      </c>
    </row>
    <row r="26" spans="1:14" x14ac:dyDescent="0.3">
      <c r="B26" t="s">
        <v>29</v>
      </c>
      <c r="D26" t="str">
        <f>B1</f>
        <v>KHADIJA AMRHAR</v>
      </c>
    </row>
    <row r="27" spans="1:14" x14ac:dyDescent="0.3">
      <c r="B27" t="s">
        <v>72</v>
      </c>
    </row>
  </sheetData>
  <pageMargins left="0.25" right="0.25" top="0.75" bottom="0.75" header="0.3" footer="0.3"/>
  <pageSetup paperSize="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opLeftCell="A10" workbookViewId="0">
      <selection activeCell="J31" sqref="J31"/>
    </sheetView>
  </sheetViews>
  <sheetFormatPr baseColWidth="10" defaultRowHeight="14.4" x14ac:dyDescent="0.3"/>
  <cols>
    <col min="2" max="2" width="16.5546875" customWidth="1"/>
    <col min="3" max="3" width="7.33203125" customWidth="1"/>
    <col min="5" max="5" width="6" customWidth="1"/>
    <col min="6" max="6" width="19.109375" customWidth="1"/>
    <col min="7" max="7" width="6.44140625" customWidth="1"/>
    <col min="8" max="8" width="12.88671875" customWidth="1"/>
    <col min="9" max="9" width="5.44140625" customWidth="1"/>
    <col min="10" max="10" width="14" customWidth="1"/>
    <col min="11" max="11" width="6.5546875" customWidth="1"/>
    <col min="12" max="12" width="6" customWidth="1"/>
    <col min="13" max="13" width="4.44140625" customWidth="1"/>
    <col min="14" max="14" width="7.5546875" customWidth="1"/>
  </cols>
  <sheetData>
    <row r="1" spans="1:14" x14ac:dyDescent="0.3">
      <c r="B1" t="s">
        <v>0</v>
      </c>
    </row>
    <row r="2" spans="1:14" x14ac:dyDescent="0.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6" t="s">
        <v>6</v>
      </c>
      <c r="G2" s="4" t="s">
        <v>5</v>
      </c>
      <c r="H2" s="4" t="s">
        <v>7</v>
      </c>
      <c r="I2" s="4" t="s">
        <v>5</v>
      </c>
      <c r="J2" s="4" t="s">
        <v>8</v>
      </c>
      <c r="K2" s="4" t="s">
        <v>5</v>
      </c>
      <c r="L2" s="4" t="s">
        <v>35</v>
      </c>
      <c r="M2" s="4" t="s">
        <v>5</v>
      </c>
      <c r="N2" s="4" t="s">
        <v>9</v>
      </c>
    </row>
    <row r="3" spans="1:14" x14ac:dyDescent="0.3">
      <c r="A3" s="29"/>
      <c r="B3" t="s">
        <v>66</v>
      </c>
      <c r="C3" s="19"/>
      <c r="E3" s="19"/>
      <c r="G3" s="19"/>
      <c r="H3" t="s">
        <v>66</v>
      </c>
      <c r="I3" s="19"/>
      <c r="K3" s="19"/>
      <c r="M3" s="19"/>
      <c r="N3" s="19"/>
    </row>
    <row r="4" spans="1:14" x14ac:dyDescent="0.3">
      <c r="A4" s="12">
        <v>4</v>
      </c>
      <c r="B4" s="16" t="s">
        <v>12</v>
      </c>
      <c r="C4" s="14">
        <v>0.59</v>
      </c>
      <c r="D4" s="14"/>
      <c r="E4" s="23"/>
      <c r="F4" s="16"/>
      <c r="G4" s="14"/>
      <c r="H4" s="14" t="s">
        <v>11</v>
      </c>
      <c r="I4" s="23">
        <v>0.33</v>
      </c>
      <c r="J4" s="14"/>
      <c r="K4" s="23"/>
      <c r="L4" s="16"/>
      <c r="M4" s="23"/>
      <c r="N4" s="14">
        <f>C4+E4+G4+I4+K4+M4</f>
        <v>0.91999999999999993</v>
      </c>
    </row>
    <row r="5" spans="1:14" x14ac:dyDescent="0.3">
      <c r="A5" s="29"/>
      <c r="B5" s="72" t="s">
        <v>69</v>
      </c>
      <c r="C5" s="19"/>
      <c r="D5" s="72" t="s">
        <v>69</v>
      </c>
      <c r="E5" s="19"/>
      <c r="F5" s="72" t="s">
        <v>69</v>
      </c>
      <c r="G5" s="19"/>
      <c r="H5" s="72" t="s">
        <v>69</v>
      </c>
      <c r="I5" s="19"/>
      <c r="J5" s="72" t="s">
        <v>69</v>
      </c>
      <c r="K5" s="19"/>
      <c r="L5" s="72"/>
      <c r="M5" s="19"/>
      <c r="N5" s="19"/>
    </row>
    <row r="6" spans="1:14" x14ac:dyDescent="0.3">
      <c r="A6" s="12">
        <v>14.2</v>
      </c>
      <c r="B6" s="16" t="s">
        <v>21</v>
      </c>
      <c r="C6" s="14">
        <v>0.33</v>
      </c>
      <c r="D6" s="14" t="s">
        <v>21</v>
      </c>
      <c r="E6" s="23">
        <v>0.33</v>
      </c>
      <c r="F6" s="16" t="s">
        <v>12</v>
      </c>
      <c r="G6" s="23">
        <v>1.97</v>
      </c>
      <c r="H6" s="16" t="s">
        <v>21</v>
      </c>
      <c r="I6" s="23">
        <v>0.33</v>
      </c>
      <c r="J6" s="14" t="s">
        <v>11</v>
      </c>
      <c r="K6" s="23">
        <v>0.33</v>
      </c>
      <c r="L6" s="14"/>
      <c r="M6" s="14"/>
      <c r="N6" s="14">
        <f>C6+E6+G6+I6+K6+M6</f>
        <v>3.29</v>
      </c>
    </row>
    <row r="7" spans="1:14" ht="24.6" x14ac:dyDescent="0.3">
      <c r="A7" s="29"/>
      <c r="B7" s="20"/>
      <c r="C7" s="19"/>
      <c r="D7" s="19"/>
      <c r="E7" s="74"/>
      <c r="F7" s="20"/>
      <c r="G7" s="75"/>
      <c r="H7" s="20"/>
      <c r="I7" s="75"/>
      <c r="J7" s="20" t="s">
        <v>70</v>
      </c>
      <c r="K7" s="19"/>
      <c r="L7" s="20"/>
      <c r="M7" s="19"/>
      <c r="N7" s="19"/>
    </row>
    <row r="8" spans="1:14" x14ac:dyDescent="0.3">
      <c r="A8" s="12">
        <v>3.44</v>
      </c>
      <c r="B8" s="16"/>
      <c r="C8" s="14"/>
      <c r="D8" s="14"/>
      <c r="E8" s="77"/>
      <c r="F8" s="16"/>
      <c r="G8" s="23"/>
      <c r="H8" s="16"/>
      <c r="I8" s="23"/>
      <c r="J8" s="16" t="s">
        <v>12</v>
      </c>
      <c r="K8" s="23">
        <v>0.8</v>
      </c>
      <c r="L8" s="16"/>
      <c r="M8" s="23"/>
      <c r="N8" s="14">
        <f>C8+E8+G8+I8+K8+M8</f>
        <v>0.8</v>
      </c>
    </row>
    <row r="9" spans="1:14" x14ac:dyDescent="0.3">
      <c r="A9" s="29"/>
      <c r="B9" s="20"/>
      <c r="C9" s="19"/>
      <c r="D9" s="19" t="s">
        <v>110</v>
      </c>
      <c r="E9" s="75"/>
      <c r="F9" s="20"/>
      <c r="G9" s="75"/>
      <c r="H9" s="20"/>
      <c r="I9" s="75"/>
      <c r="J9" s="20" t="s">
        <v>110</v>
      </c>
      <c r="K9" s="75"/>
      <c r="L9" s="20"/>
      <c r="M9" s="75"/>
      <c r="N9" s="19"/>
    </row>
    <row r="10" spans="1:14" x14ac:dyDescent="0.3">
      <c r="A10" s="12">
        <v>8.08</v>
      </c>
      <c r="B10" s="16"/>
      <c r="C10" s="14"/>
      <c r="D10" s="14" t="s">
        <v>12</v>
      </c>
      <c r="E10" s="23">
        <v>0.93</v>
      </c>
      <c r="F10" s="16"/>
      <c r="G10" s="23"/>
      <c r="H10" s="16"/>
      <c r="I10" s="23"/>
      <c r="J10" s="16" t="s">
        <v>12</v>
      </c>
      <c r="K10" s="23">
        <v>0.93</v>
      </c>
      <c r="L10" s="16"/>
      <c r="M10" s="23"/>
      <c r="N10" s="9">
        <f>C10+E10+G10+I10+K10+M10</f>
        <v>1.86</v>
      </c>
    </row>
    <row r="11" spans="1:14" ht="24.6" x14ac:dyDescent="0.3">
      <c r="A11" s="58"/>
      <c r="B11" s="65"/>
      <c r="C11" s="20"/>
      <c r="D11" s="19"/>
      <c r="E11" s="78"/>
      <c r="F11" s="58"/>
      <c r="G11" s="79"/>
      <c r="H11" s="75" t="s">
        <v>71</v>
      </c>
      <c r="I11" s="19"/>
      <c r="J11" s="19"/>
      <c r="K11" s="19"/>
      <c r="L11" s="19"/>
      <c r="M11" s="19"/>
      <c r="N11" s="19"/>
    </row>
    <row r="12" spans="1:14" x14ac:dyDescent="0.3">
      <c r="A12" s="54">
        <v>3.25</v>
      </c>
      <c r="B12" s="21"/>
      <c r="C12" s="16"/>
      <c r="D12" s="14"/>
      <c r="E12" s="80"/>
      <c r="F12" s="54"/>
      <c r="G12" s="81"/>
      <c r="H12" s="14" t="s">
        <v>12</v>
      </c>
      <c r="I12" s="14">
        <v>0.75</v>
      </c>
      <c r="J12" s="14"/>
      <c r="K12" s="14"/>
      <c r="L12" s="14"/>
      <c r="M12" s="14"/>
      <c r="N12" s="14">
        <f>I12</f>
        <v>0.75</v>
      </c>
    </row>
    <row r="13" spans="1:14" x14ac:dyDescent="0.3">
      <c r="A13" s="7"/>
      <c r="B13" s="9"/>
      <c r="C13" s="9"/>
      <c r="D13" s="9" t="s">
        <v>76</v>
      </c>
      <c r="E13" s="61"/>
      <c r="F13" s="11"/>
      <c r="G13" s="9"/>
      <c r="H13" s="9"/>
      <c r="I13" s="9"/>
      <c r="J13" s="9" t="s">
        <v>76</v>
      </c>
      <c r="K13" s="9"/>
      <c r="L13" s="9"/>
      <c r="M13" s="9"/>
      <c r="N13" s="19"/>
    </row>
    <row r="14" spans="1:14" x14ac:dyDescent="0.3">
      <c r="A14" s="7">
        <v>5.82</v>
      </c>
      <c r="B14" s="9"/>
      <c r="C14" s="9"/>
      <c r="D14" s="9" t="s">
        <v>21</v>
      </c>
      <c r="E14" s="61">
        <v>0.35</v>
      </c>
      <c r="F14" s="11"/>
      <c r="G14" s="9"/>
      <c r="H14" s="9"/>
      <c r="I14" s="9"/>
      <c r="J14" s="9" t="s">
        <v>12</v>
      </c>
      <c r="K14" s="9">
        <v>1</v>
      </c>
      <c r="L14" s="9"/>
      <c r="M14" s="9"/>
      <c r="N14" s="9">
        <f>M14+K14+I14+G14+E14+C14</f>
        <v>1.35</v>
      </c>
    </row>
    <row r="15" spans="1:14" x14ac:dyDescent="0.3">
      <c r="A15" s="29"/>
      <c r="B15" s="19" t="s">
        <v>78</v>
      </c>
      <c r="C15" s="74"/>
      <c r="D15" s="19"/>
      <c r="E15" s="74"/>
      <c r="F15" s="20"/>
      <c r="G15" s="19"/>
      <c r="H15" s="19" t="s">
        <v>78</v>
      </c>
      <c r="I15" s="74"/>
      <c r="J15" s="19"/>
      <c r="K15" s="74"/>
      <c r="L15" s="19"/>
      <c r="M15" s="19"/>
      <c r="N15" s="19"/>
    </row>
    <row r="16" spans="1:14" x14ac:dyDescent="0.3">
      <c r="A16" s="12">
        <v>6.76</v>
      </c>
      <c r="B16" s="14" t="s">
        <v>12</v>
      </c>
      <c r="C16" s="77">
        <v>1</v>
      </c>
      <c r="D16" s="14"/>
      <c r="E16" s="77"/>
      <c r="F16" s="16"/>
      <c r="G16" s="14"/>
      <c r="H16" s="14" t="s">
        <v>11</v>
      </c>
      <c r="I16" s="77">
        <v>0.56000000000000005</v>
      </c>
      <c r="J16" s="14"/>
      <c r="K16" s="77"/>
      <c r="L16" s="14"/>
      <c r="M16" s="14"/>
      <c r="N16" s="14">
        <v>1.56</v>
      </c>
    </row>
    <row r="17" spans="1:14" x14ac:dyDescent="0.3">
      <c r="A17" s="73"/>
      <c r="B17" s="20" t="s">
        <v>114</v>
      </c>
      <c r="C17" s="19"/>
      <c r="D17" s="20"/>
      <c r="E17" s="68"/>
      <c r="F17" s="20"/>
      <c r="G17" s="19"/>
      <c r="H17" s="19" t="s">
        <v>114</v>
      </c>
      <c r="I17" s="19"/>
      <c r="J17" s="20"/>
      <c r="K17" s="19"/>
      <c r="L17" s="20"/>
      <c r="M17" s="19"/>
      <c r="N17" s="19"/>
    </row>
    <row r="18" spans="1:14" x14ac:dyDescent="0.3">
      <c r="A18" s="76">
        <v>7.83</v>
      </c>
      <c r="B18" s="16" t="s">
        <v>11</v>
      </c>
      <c r="C18" s="14">
        <v>0.5</v>
      </c>
      <c r="D18" s="16"/>
      <c r="E18" s="118"/>
      <c r="F18" s="16"/>
      <c r="G18" s="14"/>
      <c r="H18" s="14" t="s">
        <v>12</v>
      </c>
      <c r="I18" s="14">
        <v>1.31</v>
      </c>
      <c r="J18" s="16"/>
      <c r="K18" s="14"/>
      <c r="L18" s="16"/>
      <c r="M18" s="14"/>
      <c r="N18" s="14">
        <f>M18+K18+I18+G18+E18+C18</f>
        <v>1.81</v>
      </c>
    </row>
    <row r="19" spans="1:14" x14ac:dyDescent="0.3">
      <c r="A19" s="119"/>
      <c r="B19" s="11"/>
      <c r="C19" s="9"/>
      <c r="D19" s="11"/>
      <c r="E19" s="86"/>
      <c r="F19" s="9" t="s">
        <v>117</v>
      </c>
      <c r="G19" s="9"/>
      <c r="H19" s="9"/>
      <c r="I19" s="9"/>
      <c r="J19" s="11"/>
      <c r="K19" s="9"/>
      <c r="L19" s="11"/>
      <c r="M19" s="9"/>
      <c r="N19" s="9"/>
    </row>
    <row r="20" spans="1:14" x14ac:dyDescent="0.3">
      <c r="A20" s="119">
        <v>2.17</v>
      </c>
      <c r="B20" s="11"/>
      <c r="C20" s="9"/>
      <c r="D20" s="11"/>
      <c r="E20" s="86"/>
      <c r="F20" s="9" t="s">
        <v>11</v>
      </c>
      <c r="G20" s="9">
        <v>0.5</v>
      </c>
      <c r="H20" s="9"/>
      <c r="I20" s="9"/>
      <c r="J20" s="11"/>
      <c r="K20" s="9"/>
      <c r="L20" s="11"/>
      <c r="M20" s="9"/>
      <c r="N20" s="9">
        <f>M20+K20+I20+G20+E20+C20</f>
        <v>0.5</v>
      </c>
    </row>
    <row r="21" spans="1:14" x14ac:dyDescent="0.3">
      <c r="A21" s="29"/>
      <c r="B21" s="41"/>
      <c r="C21" s="19"/>
      <c r="D21" s="41"/>
      <c r="E21" s="19"/>
      <c r="F21" s="41" t="s">
        <v>119</v>
      </c>
      <c r="G21" s="19"/>
      <c r="H21" s="42"/>
      <c r="I21" s="19"/>
      <c r="J21" s="42"/>
      <c r="K21" s="19"/>
      <c r="L21" s="19"/>
      <c r="M21" s="19"/>
      <c r="N21" s="19"/>
    </row>
    <row r="22" spans="1:14" ht="47.25" customHeight="1" x14ac:dyDescent="0.3">
      <c r="A22" s="12">
        <v>3</v>
      </c>
      <c r="B22" s="15"/>
      <c r="C22" s="14"/>
      <c r="D22" s="15"/>
      <c r="E22" s="14"/>
      <c r="F22" s="15" t="s">
        <v>120</v>
      </c>
      <c r="G22" s="14">
        <v>0.69</v>
      </c>
      <c r="H22" s="14"/>
      <c r="I22" s="14"/>
      <c r="J22" s="16"/>
      <c r="K22" s="14"/>
      <c r="L22" s="16"/>
      <c r="M22" s="14"/>
      <c r="N22" s="14">
        <f>C22+E22+G22+I22+K22+M22</f>
        <v>0.69</v>
      </c>
    </row>
    <row r="23" spans="1:14" x14ac:dyDescent="0.3">
      <c r="A23" s="82"/>
      <c r="B23" s="19"/>
      <c r="C23" s="19"/>
      <c r="D23" s="19"/>
      <c r="E23" s="68"/>
      <c r="F23" s="20"/>
      <c r="G23" s="19"/>
      <c r="H23" s="19"/>
      <c r="I23" s="19"/>
      <c r="J23" s="19"/>
      <c r="K23" s="19"/>
      <c r="L23" s="19"/>
      <c r="M23" s="19"/>
      <c r="N23" s="19"/>
    </row>
    <row r="24" spans="1:14" x14ac:dyDescent="0.3">
      <c r="A24">
        <f>SUM(A3:A23)</f>
        <v>58.55</v>
      </c>
      <c r="B24" s="12" t="s">
        <v>9</v>
      </c>
      <c r="C24" s="12">
        <f>SUM(C3:C23)</f>
        <v>2.42</v>
      </c>
      <c r="D24" s="22"/>
      <c r="E24" s="22">
        <f>SUM(E3:E23)</f>
        <v>1.6099999999999999</v>
      </c>
      <c r="F24" s="35"/>
      <c r="G24" s="12">
        <f>SUM(G3:G23)</f>
        <v>3.1599999999999997</v>
      </c>
      <c r="H24" s="12"/>
      <c r="I24" s="12">
        <f>SUM(I3:I23)</f>
        <v>3.2800000000000002</v>
      </c>
      <c r="J24" s="12"/>
      <c r="K24" s="22">
        <f>SUM(K3:K23)</f>
        <v>3.06</v>
      </c>
      <c r="L24" s="22"/>
      <c r="M24" s="22">
        <f>SUM(M3:M23)</f>
        <v>0</v>
      </c>
      <c r="N24" s="24">
        <f>SUM(N3:N23)</f>
        <v>13.530000000000001</v>
      </c>
    </row>
    <row r="26" spans="1:14" x14ac:dyDescent="0.3">
      <c r="H26" t="s">
        <v>13</v>
      </c>
      <c r="K26">
        <f>N24*4.33</f>
        <v>58.584900000000005</v>
      </c>
    </row>
    <row r="27" spans="1:14" x14ac:dyDescent="0.3">
      <c r="B27" t="s">
        <v>14</v>
      </c>
      <c r="F27" t="s">
        <v>122</v>
      </c>
    </row>
    <row r="28" spans="1:14" x14ac:dyDescent="0.3">
      <c r="B28" t="s">
        <v>29</v>
      </c>
      <c r="D28" t="str">
        <f>B1</f>
        <v>KHADIJA AMRHAR</v>
      </c>
    </row>
    <row r="29" spans="1:14" x14ac:dyDescent="0.3">
      <c r="B29" t="s">
        <v>72</v>
      </c>
    </row>
  </sheetData>
  <pageMargins left="0.25" right="0.25" top="0.75" bottom="0.75" header="0.3" footer="0.3"/>
  <pageSetup paperSize="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selection sqref="A1:N29"/>
    </sheetView>
  </sheetViews>
  <sheetFormatPr baseColWidth="10" defaultRowHeight="14.4" x14ac:dyDescent="0.3"/>
  <cols>
    <col min="1" max="1" width="8.5546875" customWidth="1"/>
    <col min="2" max="2" width="17" customWidth="1"/>
    <col min="3" max="3" width="6" customWidth="1"/>
    <col min="5" max="5" width="6.109375" customWidth="1"/>
    <col min="6" max="6" width="18.88671875" customWidth="1"/>
    <col min="7" max="7" width="5.5546875" customWidth="1"/>
    <col min="8" max="8" width="17.109375" customWidth="1"/>
    <col min="9" max="9" width="4.44140625" customWidth="1"/>
    <col min="10" max="10" width="14.6640625" customWidth="1"/>
    <col min="11" max="11" width="5.44140625" customWidth="1"/>
    <col min="12" max="12" width="5.88671875" customWidth="1"/>
    <col min="13" max="13" width="5.44140625" customWidth="1"/>
    <col min="14" max="14" width="6.5546875" customWidth="1"/>
  </cols>
  <sheetData>
    <row r="1" spans="1:14" x14ac:dyDescent="0.3">
      <c r="B1" t="s">
        <v>0</v>
      </c>
    </row>
    <row r="2" spans="1:14" x14ac:dyDescent="0.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6" t="s">
        <v>6</v>
      </c>
      <c r="G2" s="4" t="s">
        <v>5</v>
      </c>
      <c r="H2" s="4" t="s">
        <v>7</v>
      </c>
      <c r="I2" s="4" t="s">
        <v>5</v>
      </c>
      <c r="J2" s="4" t="s">
        <v>8</v>
      </c>
      <c r="K2" s="4" t="s">
        <v>5</v>
      </c>
      <c r="L2" s="4" t="s">
        <v>35</v>
      </c>
      <c r="M2" s="4" t="s">
        <v>5</v>
      </c>
      <c r="N2" s="4" t="s">
        <v>9</v>
      </c>
    </row>
    <row r="3" spans="1:14" x14ac:dyDescent="0.3">
      <c r="A3" s="29"/>
      <c r="B3" t="s">
        <v>66</v>
      </c>
      <c r="C3" s="19"/>
      <c r="E3" s="19"/>
      <c r="G3" s="19"/>
      <c r="H3" t="s">
        <v>66</v>
      </c>
      <c r="I3" s="19"/>
      <c r="K3" s="19"/>
      <c r="M3" s="19"/>
      <c r="N3" s="19"/>
    </row>
    <row r="4" spans="1:14" x14ac:dyDescent="0.3">
      <c r="A4" s="12">
        <v>4</v>
      </c>
      <c r="B4" s="16" t="s">
        <v>12</v>
      </c>
      <c r="C4" s="14">
        <v>0.59</v>
      </c>
      <c r="D4" s="14"/>
      <c r="E4" s="23"/>
      <c r="F4" s="16"/>
      <c r="G4" s="14"/>
      <c r="H4" s="14" t="s">
        <v>11</v>
      </c>
      <c r="I4" s="23">
        <v>0.33</v>
      </c>
      <c r="J4" s="14"/>
      <c r="K4" s="23"/>
      <c r="L4" s="16"/>
      <c r="M4" s="23"/>
      <c r="N4" s="14">
        <f>C4+E4+G4+I4+K4+M4</f>
        <v>0.91999999999999993</v>
      </c>
    </row>
    <row r="5" spans="1:14" x14ac:dyDescent="0.3">
      <c r="A5" s="29"/>
      <c r="B5" s="72" t="s">
        <v>69</v>
      </c>
      <c r="C5" s="19"/>
      <c r="D5" s="72" t="s">
        <v>69</v>
      </c>
      <c r="E5" s="19"/>
      <c r="F5" s="72" t="s">
        <v>69</v>
      </c>
      <c r="G5" s="19"/>
      <c r="H5" s="72" t="s">
        <v>69</v>
      </c>
      <c r="I5" s="19"/>
      <c r="J5" s="72" t="s">
        <v>69</v>
      </c>
      <c r="K5" s="19"/>
      <c r="L5" s="72"/>
      <c r="M5" s="19"/>
      <c r="N5" s="19"/>
    </row>
    <row r="6" spans="1:14" x14ac:dyDescent="0.3">
      <c r="A6" s="12">
        <v>14.2</v>
      </c>
      <c r="B6" s="16" t="s">
        <v>21</v>
      </c>
      <c r="C6" s="14">
        <v>0.33</v>
      </c>
      <c r="D6" s="14" t="s">
        <v>21</v>
      </c>
      <c r="E6" s="23">
        <v>0.33</v>
      </c>
      <c r="F6" s="16" t="s">
        <v>12</v>
      </c>
      <c r="G6" s="23">
        <v>1.97</v>
      </c>
      <c r="H6" s="16" t="s">
        <v>21</v>
      </c>
      <c r="I6" s="23">
        <v>0.33</v>
      </c>
      <c r="J6" s="14" t="s">
        <v>11</v>
      </c>
      <c r="K6" s="23">
        <v>0.33</v>
      </c>
      <c r="L6" s="14"/>
      <c r="M6" s="14"/>
      <c r="N6" s="14">
        <f>C6+E6+G6+I6+K6+M6</f>
        <v>3.29</v>
      </c>
    </row>
    <row r="7" spans="1:14" ht="25.5" customHeight="1" x14ac:dyDescent="0.3">
      <c r="A7" s="29"/>
      <c r="B7" s="20"/>
      <c r="C7" s="19"/>
      <c r="D7" s="19"/>
      <c r="E7" s="74"/>
      <c r="F7" s="20"/>
      <c r="G7" s="75"/>
      <c r="H7" s="20"/>
      <c r="I7" s="75"/>
      <c r="J7" s="20" t="s">
        <v>70</v>
      </c>
      <c r="K7" s="19"/>
      <c r="L7" s="20"/>
      <c r="M7" s="19"/>
      <c r="N7" s="19"/>
    </row>
    <row r="8" spans="1:14" x14ac:dyDescent="0.3">
      <c r="A8" s="12">
        <v>3.44</v>
      </c>
      <c r="B8" s="16"/>
      <c r="C8" s="14"/>
      <c r="D8" s="14"/>
      <c r="E8" s="77"/>
      <c r="F8" s="16"/>
      <c r="G8" s="23"/>
      <c r="H8" s="16"/>
      <c r="I8" s="23"/>
      <c r="J8" s="16" t="s">
        <v>12</v>
      </c>
      <c r="K8" s="23">
        <v>0.8</v>
      </c>
      <c r="L8" s="16"/>
      <c r="M8" s="23"/>
      <c r="N8" s="14">
        <f>C8+E8+G8+I8+K8+M8</f>
        <v>0.8</v>
      </c>
    </row>
    <row r="9" spans="1:14" x14ac:dyDescent="0.3">
      <c r="A9" s="29"/>
      <c r="B9" s="20"/>
      <c r="C9" s="19"/>
      <c r="D9" s="19" t="s">
        <v>110</v>
      </c>
      <c r="E9" s="75"/>
      <c r="F9" s="20"/>
      <c r="G9" s="75"/>
      <c r="H9" s="20"/>
      <c r="I9" s="75"/>
      <c r="J9" s="20" t="s">
        <v>110</v>
      </c>
      <c r="K9" s="75"/>
      <c r="L9" s="20"/>
      <c r="M9" s="75"/>
      <c r="N9" s="19"/>
    </row>
    <row r="10" spans="1:14" x14ac:dyDescent="0.3">
      <c r="A10" s="12">
        <v>8.08</v>
      </c>
      <c r="B10" s="16"/>
      <c r="C10" s="14"/>
      <c r="D10" s="14" t="s">
        <v>12</v>
      </c>
      <c r="E10" s="23">
        <v>0.93</v>
      </c>
      <c r="F10" s="16"/>
      <c r="G10" s="23"/>
      <c r="H10" s="16"/>
      <c r="I10" s="23"/>
      <c r="J10" s="16" t="s">
        <v>12</v>
      </c>
      <c r="K10" s="23">
        <v>0.93</v>
      </c>
      <c r="L10" s="16"/>
      <c r="M10" s="23"/>
      <c r="N10" s="9">
        <f>C10+E10+G10+I10+K10+M10</f>
        <v>1.86</v>
      </c>
    </row>
    <row r="11" spans="1:14" x14ac:dyDescent="0.3">
      <c r="A11" s="58"/>
      <c r="B11" s="65"/>
      <c r="C11" s="20"/>
      <c r="D11" s="19"/>
      <c r="E11" s="78"/>
      <c r="F11" s="58"/>
      <c r="G11" s="79"/>
      <c r="H11" s="75" t="s">
        <v>71</v>
      </c>
      <c r="I11" s="19"/>
      <c r="J11" s="19"/>
      <c r="K11" s="19"/>
      <c r="L11" s="19"/>
      <c r="M11" s="19"/>
      <c r="N11" s="19"/>
    </row>
    <row r="12" spans="1:14" x14ac:dyDescent="0.3">
      <c r="A12" s="54">
        <v>3.25</v>
      </c>
      <c r="B12" s="21"/>
      <c r="C12" s="16"/>
      <c r="D12" s="14"/>
      <c r="E12" s="80"/>
      <c r="F12" s="54"/>
      <c r="G12" s="81"/>
      <c r="H12" s="14" t="s">
        <v>12</v>
      </c>
      <c r="I12" s="14">
        <v>0.75</v>
      </c>
      <c r="J12" s="14"/>
      <c r="K12" s="14"/>
      <c r="L12" s="14"/>
      <c r="M12" s="14"/>
      <c r="N12" s="14">
        <f>I12</f>
        <v>0.75</v>
      </c>
    </row>
    <row r="13" spans="1:14" x14ac:dyDescent="0.3">
      <c r="A13" s="7"/>
      <c r="B13" s="9"/>
      <c r="C13" s="9"/>
      <c r="D13" s="9" t="s">
        <v>76</v>
      </c>
      <c r="E13" s="61"/>
      <c r="F13" s="11"/>
      <c r="G13" s="9"/>
      <c r="H13" s="9"/>
      <c r="I13" s="9"/>
      <c r="J13" s="9" t="s">
        <v>76</v>
      </c>
      <c r="K13" s="9"/>
      <c r="L13" s="9"/>
      <c r="M13" s="9"/>
      <c r="N13" s="19"/>
    </row>
    <row r="14" spans="1:14" x14ac:dyDescent="0.3">
      <c r="A14" s="7">
        <v>5.82</v>
      </c>
      <c r="B14" s="9"/>
      <c r="C14" s="9"/>
      <c r="D14" s="9" t="s">
        <v>21</v>
      </c>
      <c r="E14" s="61">
        <v>0.35</v>
      </c>
      <c r="F14" s="11"/>
      <c r="G14" s="9"/>
      <c r="H14" s="9"/>
      <c r="I14" s="9"/>
      <c r="J14" s="9" t="s">
        <v>12</v>
      </c>
      <c r="K14" s="9">
        <v>1</v>
      </c>
      <c r="L14" s="9"/>
      <c r="M14" s="9"/>
      <c r="N14" s="9">
        <f>M14+K14+I14+G14+E14+C14</f>
        <v>1.35</v>
      </c>
    </row>
    <row r="15" spans="1:14" x14ac:dyDescent="0.3">
      <c r="A15" s="29"/>
      <c r="B15" s="19" t="s">
        <v>78</v>
      </c>
      <c r="C15" s="74"/>
      <c r="D15" s="19"/>
      <c r="E15" s="74"/>
      <c r="F15" s="20"/>
      <c r="G15" s="19"/>
      <c r="H15" s="19" t="s">
        <v>78</v>
      </c>
      <c r="I15" s="74"/>
      <c r="J15" s="19"/>
      <c r="K15" s="74"/>
      <c r="L15" s="19"/>
      <c r="M15" s="19"/>
      <c r="N15" s="19"/>
    </row>
    <row r="16" spans="1:14" x14ac:dyDescent="0.3">
      <c r="A16" s="12">
        <v>6.76</v>
      </c>
      <c r="B16" s="14" t="s">
        <v>12</v>
      </c>
      <c r="C16" s="77">
        <v>1</v>
      </c>
      <c r="D16" s="14"/>
      <c r="E16" s="77"/>
      <c r="F16" s="16"/>
      <c r="G16" s="14"/>
      <c r="H16" s="14" t="s">
        <v>11</v>
      </c>
      <c r="I16" s="77">
        <v>0.56000000000000005</v>
      </c>
      <c r="J16" s="14"/>
      <c r="K16" s="77"/>
      <c r="L16" s="14"/>
      <c r="M16" s="14"/>
      <c r="N16" s="14">
        <v>1.56</v>
      </c>
    </row>
    <row r="17" spans="1:14" x14ac:dyDescent="0.3">
      <c r="A17" s="73"/>
      <c r="B17" s="20" t="s">
        <v>114</v>
      </c>
      <c r="C17" s="19"/>
      <c r="D17" s="20"/>
      <c r="E17" s="68"/>
      <c r="F17" s="20"/>
      <c r="G17" s="19"/>
      <c r="H17" s="19" t="s">
        <v>114</v>
      </c>
      <c r="I17" s="19"/>
      <c r="J17" s="20"/>
      <c r="K17" s="19"/>
      <c r="L17" s="20"/>
      <c r="M17" s="19"/>
      <c r="N17" s="19"/>
    </row>
    <row r="18" spans="1:14" x14ac:dyDescent="0.3">
      <c r="A18" s="76">
        <v>7.83</v>
      </c>
      <c r="B18" s="16" t="s">
        <v>11</v>
      </c>
      <c r="C18" s="14">
        <v>0.5</v>
      </c>
      <c r="D18" s="16"/>
      <c r="E18" s="118"/>
      <c r="F18" s="16"/>
      <c r="G18" s="14"/>
      <c r="H18" s="14" t="s">
        <v>12</v>
      </c>
      <c r="I18" s="14">
        <v>1.31</v>
      </c>
      <c r="J18" s="16"/>
      <c r="K18" s="14"/>
      <c r="L18" s="16"/>
      <c r="M18" s="14"/>
      <c r="N18" s="14">
        <f>M18+K18+I18+G18+E18+C18</f>
        <v>1.81</v>
      </c>
    </row>
    <row r="19" spans="1:14" x14ac:dyDescent="0.3">
      <c r="A19" s="119"/>
      <c r="B19" s="11"/>
      <c r="C19" s="9"/>
      <c r="D19" s="11"/>
      <c r="E19" s="86"/>
      <c r="F19" s="11"/>
      <c r="G19" s="9"/>
      <c r="H19" s="9" t="s">
        <v>117</v>
      </c>
      <c r="I19" s="9"/>
      <c r="J19" s="11"/>
      <c r="K19" s="9"/>
      <c r="L19" s="11"/>
      <c r="M19" s="9"/>
      <c r="N19" s="9"/>
    </row>
    <row r="20" spans="1:14" x14ac:dyDescent="0.3">
      <c r="A20" s="119">
        <v>2.17</v>
      </c>
      <c r="B20" s="11"/>
      <c r="C20" s="9"/>
      <c r="D20" s="11"/>
      <c r="E20" s="86"/>
      <c r="F20" s="11"/>
      <c r="G20" s="9"/>
      <c r="H20" s="9" t="s">
        <v>11</v>
      </c>
      <c r="I20" s="9">
        <v>0.5</v>
      </c>
      <c r="J20" s="11"/>
      <c r="K20" s="9"/>
      <c r="L20" s="11"/>
      <c r="M20" s="9"/>
      <c r="N20" s="9">
        <f>M20+K20+I20+G20+E20+C20</f>
        <v>0.5</v>
      </c>
    </row>
    <row r="21" spans="1:14" x14ac:dyDescent="0.3">
      <c r="A21" s="29"/>
      <c r="B21" s="41"/>
      <c r="C21" s="19"/>
      <c r="D21" s="41"/>
      <c r="E21" s="19"/>
      <c r="F21" s="41" t="s">
        <v>119</v>
      </c>
      <c r="G21" s="19"/>
      <c r="H21" s="42"/>
      <c r="I21" s="19"/>
      <c r="J21" s="42"/>
      <c r="K21" s="19"/>
      <c r="L21" s="19"/>
      <c r="M21" s="19"/>
      <c r="N21" s="19"/>
    </row>
    <row r="22" spans="1:14" ht="34.5" customHeight="1" x14ac:dyDescent="0.3">
      <c r="A22" s="12">
        <v>3</v>
      </c>
      <c r="B22" s="15"/>
      <c r="C22" s="14"/>
      <c r="D22" s="15"/>
      <c r="E22" s="14"/>
      <c r="F22" s="15" t="s">
        <v>120</v>
      </c>
      <c r="G22" s="14">
        <v>0.69</v>
      </c>
      <c r="H22" s="14"/>
      <c r="I22" s="14"/>
      <c r="J22" s="16"/>
      <c r="K22" s="14"/>
      <c r="L22" s="16"/>
      <c r="M22" s="14"/>
      <c r="N22" s="14">
        <f>C22+E22+G22+I22+K22+M22</f>
        <v>0.69</v>
      </c>
    </row>
    <row r="23" spans="1:14" x14ac:dyDescent="0.3">
      <c r="A23" s="82"/>
      <c r="B23" s="19"/>
      <c r="C23" s="19"/>
      <c r="D23" s="19"/>
      <c r="E23" s="68"/>
      <c r="F23" s="20"/>
      <c r="G23" s="19"/>
      <c r="H23" s="19"/>
      <c r="I23" s="19"/>
      <c r="J23" s="19"/>
      <c r="K23" s="19"/>
      <c r="L23" s="19"/>
      <c r="M23" s="19"/>
      <c r="N23" s="19"/>
    </row>
    <row r="24" spans="1:14" x14ac:dyDescent="0.3">
      <c r="A24">
        <f>SUM(A3:A23)</f>
        <v>58.55</v>
      </c>
      <c r="B24" s="12" t="s">
        <v>9</v>
      </c>
      <c r="C24" s="12">
        <f>SUM(C3:C23)</f>
        <v>2.42</v>
      </c>
      <c r="D24" s="22"/>
      <c r="E24" s="22">
        <f>SUM(E3:E23)</f>
        <v>1.6099999999999999</v>
      </c>
      <c r="F24" s="35"/>
      <c r="G24" s="12">
        <f>SUM(G3:G23)</f>
        <v>2.66</v>
      </c>
      <c r="H24" s="12"/>
      <c r="I24" s="12">
        <f>SUM(I3:I23)</f>
        <v>3.7800000000000002</v>
      </c>
      <c r="J24" s="12"/>
      <c r="K24" s="22">
        <f>SUM(K3:K23)</f>
        <v>3.06</v>
      </c>
      <c r="L24" s="22"/>
      <c r="M24" s="22">
        <f>SUM(M3:M23)</f>
        <v>0</v>
      </c>
      <c r="N24" s="24">
        <f>SUM(N3:N23)</f>
        <v>13.530000000000001</v>
      </c>
    </row>
    <row r="26" spans="1:14" x14ac:dyDescent="0.3">
      <c r="H26" t="s">
        <v>13</v>
      </c>
      <c r="K26">
        <f>N24*4.33</f>
        <v>58.584900000000005</v>
      </c>
    </row>
    <row r="27" spans="1:14" x14ac:dyDescent="0.3">
      <c r="B27" t="s">
        <v>14</v>
      </c>
      <c r="F27" t="s">
        <v>121</v>
      </c>
    </row>
    <row r="28" spans="1:14" x14ac:dyDescent="0.3">
      <c r="B28" t="s">
        <v>29</v>
      </c>
      <c r="D28" t="str">
        <f>B1</f>
        <v>KHADIJA AMRHAR</v>
      </c>
    </row>
    <row r="29" spans="1:14" x14ac:dyDescent="0.3">
      <c r="B29" t="s">
        <v>72</v>
      </c>
    </row>
  </sheetData>
  <pageMargins left="0.25" right="0.25" top="0.75" bottom="0.75" header="0.3" footer="0.3"/>
  <pageSetup paperSize="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sqref="A1:N27"/>
    </sheetView>
  </sheetViews>
  <sheetFormatPr baseColWidth="10" defaultRowHeight="14.4" x14ac:dyDescent="0.3"/>
  <cols>
    <col min="1" max="1" width="9.109375" customWidth="1"/>
    <col min="2" max="2" width="17.33203125" customWidth="1"/>
    <col min="3" max="3" width="6.6640625" customWidth="1"/>
    <col min="5" max="5" width="7.109375" customWidth="1"/>
    <col min="7" max="7" width="6.109375" customWidth="1"/>
    <col min="8" max="8" width="17.6640625" customWidth="1"/>
    <col min="9" max="9" width="5.109375" customWidth="1"/>
    <col min="10" max="10" width="15" customWidth="1"/>
    <col min="11" max="11" width="5.88671875" customWidth="1"/>
    <col min="12" max="12" width="6.33203125" customWidth="1"/>
    <col min="13" max="13" width="5.6640625" customWidth="1"/>
    <col min="14" max="14" width="6.88671875" customWidth="1"/>
  </cols>
  <sheetData>
    <row r="1" spans="1:14" x14ac:dyDescent="0.3">
      <c r="B1" t="s">
        <v>0</v>
      </c>
    </row>
    <row r="2" spans="1:14" x14ac:dyDescent="0.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6" t="s">
        <v>6</v>
      </c>
      <c r="G2" s="4" t="s">
        <v>5</v>
      </c>
      <c r="H2" s="4" t="s">
        <v>7</v>
      </c>
      <c r="I2" s="4" t="s">
        <v>5</v>
      </c>
      <c r="J2" s="4" t="s">
        <v>8</v>
      </c>
      <c r="K2" s="4" t="s">
        <v>5</v>
      </c>
      <c r="L2" s="4" t="s">
        <v>35</v>
      </c>
      <c r="M2" s="4" t="s">
        <v>5</v>
      </c>
      <c r="N2" s="4" t="s">
        <v>9</v>
      </c>
    </row>
    <row r="3" spans="1:14" x14ac:dyDescent="0.3">
      <c r="A3" s="29"/>
      <c r="B3" t="s">
        <v>66</v>
      </c>
      <c r="C3" s="19"/>
      <c r="E3" s="19"/>
      <c r="G3" s="19"/>
      <c r="H3" t="s">
        <v>66</v>
      </c>
      <c r="I3" s="19"/>
      <c r="K3" s="19"/>
      <c r="M3" s="19"/>
      <c r="N3" s="19"/>
    </row>
    <row r="4" spans="1:14" x14ac:dyDescent="0.3">
      <c r="A4" s="12">
        <v>4</v>
      </c>
      <c r="B4" s="16" t="s">
        <v>12</v>
      </c>
      <c r="C4" s="14">
        <v>0.59</v>
      </c>
      <c r="D4" s="14"/>
      <c r="E4" s="23"/>
      <c r="F4" s="16"/>
      <c r="G4" s="14"/>
      <c r="H4" s="14" t="s">
        <v>11</v>
      </c>
      <c r="I4" s="23">
        <v>0.33</v>
      </c>
      <c r="J4" s="14"/>
      <c r="K4" s="23"/>
      <c r="L4" s="16"/>
      <c r="M4" s="23"/>
      <c r="N4" s="14">
        <f>C4+E4+G4+I4+K4+M4</f>
        <v>0.91999999999999993</v>
      </c>
    </row>
    <row r="5" spans="1:14" x14ac:dyDescent="0.3">
      <c r="A5" s="29"/>
      <c r="B5" s="72" t="s">
        <v>69</v>
      </c>
      <c r="C5" s="19"/>
      <c r="D5" s="72" t="s">
        <v>69</v>
      </c>
      <c r="E5" s="19"/>
      <c r="F5" s="72" t="s">
        <v>69</v>
      </c>
      <c r="G5" s="19"/>
      <c r="H5" s="72" t="s">
        <v>69</v>
      </c>
      <c r="I5" s="19"/>
      <c r="J5" s="72" t="s">
        <v>69</v>
      </c>
      <c r="K5" s="19"/>
      <c r="L5" s="72"/>
      <c r="M5" s="19"/>
      <c r="N5" s="19"/>
    </row>
    <row r="6" spans="1:14" x14ac:dyDescent="0.3">
      <c r="A6" s="12">
        <v>14.2</v>
      </c>
      <c r="B6" s="16" t="s">
        <v>21</v>
      </c>
      <c r="C6" s="14">
        <v>0.33</v>
      </c>
      <c r="D6" s="14" t="s">
        <v>21</v>
      </c>
      <c r="E6" s="23">
        <v>0.33</v>
      </c>
      <c r="F6" s="16" t="s">
        <v>12</v>
      </c>
      <c r="G6" s="23">
        <v>1.97</v>
      </c>
      <c r="H6" s="16" t="s">
        <v>21</v>
      </c>
      <c r="I6" s="23">
        <v>0.33</v>
      </c>
      <c r="J6" s="14" t="s">
        <v>11</v>
      </c>
      <c r="K6" s="23">
        <v>0.33</v>
      </c>
      <c r="L6" s="14"/>
      <c r="M6" s="14"/>
      <c r="N6" s="14">
        <f>C6+E6+G6+I6+K6+M6</f>
        <v>3.29</v>
      </c>
    </row>
    <row r="7" spans="1:14" ht="27" customHeight="1" x14ac:dyDescent="0.3">
      <c r="A7" s="29"/>
      <c r="B7" s="20"/>
      <c r="C7" s="19"/>
      <c r="D7" s="19"/>
      <c r="E7" s="74"/>
      <c r="F7" s="20"/>
      <c r="G7" s="75"/>
      <c r="H7" s="20"/>
      <c r="I7" s="75"/>
      <c r="J7" s="20" t="s">
        <v>70</v>
      </c>
      <c r="K7" s="19"/>
      <c r="L7" s="20"/>
      <c r="M7" s="19"/>
      <c r="N7" s="19"/>
    </row>
    <row r="8" spans="1:14" x14ac:dyDescent="0.3">
      <c r="A8" s="12">
        <v>3.44</v>
      </c>
      <c r="B8" s="16"/>
      <c r="C8" s="14"/>
      <c r="D8" s="14"/>
      <c r="E8" s="77"/>
      <c r="F8" s="16"/>
      <c r="G8" s="23"/>
      <c r="H8" s="16"/>
      <c r="I8" s="23"/>
      <c r="J8" s="16" t="s">
        <v>12</v>
      </c>
      <c r="K8" s="23">
        <v>0.8</v>
      </c>
      <c r="L8" s="16"/>
      <c r="M8" s="23"/>
      <c r="N8" s="14">
        <f>C8+E8+G8+I8+K8+M8</f>
        <v>0.8</v>
      </c>
    </row>
    <row r="9" spans="1:14" x14ac:dyDescent="0.3">
      <c r="A9" s="29"/>
      <c r="B9" s="20"/>
      <c r="C9" s="19"/>
      <c r="D9" s="19" t="s">
        <v>110</v>
      </c>
      <c r="E9" s="75"/>
      <c r="F9" s="20"/>
      <c r="G9" s="75"/>
      <c r="H9" s="20"/>
      <c r="I9" s="75"/>
      <c r="J9" s="20" t="s">
        <v>110</v>
      </c>
      <c r="K9" s="75"/>
      <c r="L9" s="20"/>
      <c r="M9" s="75"/>
      <c r="N9" s="19"/>
    </row>
    <row r="10" spans="1:14" x14ac:dyDescent="0.3">
      <c r="A10" s="12">
        <v>8.08</v>
      </c>
      <c r="B10" s="16"/>
      <c r="C10" s="14"/>
      <c r="D10" s="14" t="s">
        <v>12</v>
      </c>
      <c r="E10" s="23">
        <v>0.93</v>
      </c>
      <c r="F10" s="16"/>
      <c r="G10" s="23"/>
      <c r="H10" s="16"/>
      <c r="I10" s="23"/>
      <c r="J10" s="16" t="s">
        <v>12</v>
      </c>
      <c r="K10" s="23">
        <v>0.93</v>
      </c>
      <c r="L10" s="16"/>
      <c r="M10" s="23"/>
      <c r="N10" s="9">
        <f>C10+E10+G10+I10+K10+M10</f>
        <v>1.86</v>
      </c>
    </row>
    <row r="11" spans="1:14" x14ac:dyDescent="0.3">
      <c r="A11" s="58"/>
      <c r="B11" s="65"/>
      <c r="C11" s="20"/>
      <c r="D11" s="19"/>
      <c r="E11" s="78"/>
      <c r="F11" s="58"/>
      <c r="G11" s="79"/>
      <c r="H11" s="75" t="s">
        <v>71</v>
      </c>
      <c r="I11" s="19"/>
      <c r="J11" s="19"/>
      <c r="K11" s="19"/>
      <c r="L11" s="19"/>
      <c r="M11" s="19"/>
      <c r="N11" s="19"/>
    </row>
    <row r="12" spans="1:14" x14ac:dyDescent="0.3">
      <c r="A12" s="54">
        <v>3.25</v>
      </c>
      <c r="B12" s="21"/>
      <c r="C12" s="16"/>
      <c r="D12" s="14"/>
      <c r="E12" s="80"/>
      <c r="F12" s="54"/>
      <c r="G12" s="81"/>
      <c r="H12" s="14" t="s">
        <v>12</v>
      </c>
      <c r="I12" s="14">
        <v>0.75</v>
      </c>
      <c r="J12" s="14"/>
      <c r="K12" s="14"/>
      <c r="L12" s="14"/>
      <c r="M12" s="14"/>
      <c r="N12" s="14">
        <f>I12</f>
        <v>0.75</v>
      </c>
    </row>
    <row r="13" spans="1:14" x14ac:dyDescent="0.3">
      <c r="A13" s="7"/>
      <c r="B13" s="9"/>
      <c r="C13" s="9"/>
      <c r="D13" s="9" t="s">
        <v>76</v>
      </c>
      <c r="E13" s="61"/>
      <c r="F13" s="11"/>
      <c r="G13" s="9"/>
      <c r="H13" s="9"/>
      <c r="I13" s="9"/>
      <c r="J13" s="9" t="s">
        <v>76</v>
      </c>
      <c r="K13" s="9"/>
      <c r="L13" s="9"/>
      <c r="M13" s="9"/>
      <c r="N13" s="19"/>
    </row>
    <row r="14" spans="1:14" x14ac:dyDescent="0.3">
      <c r="A14" s="7">
        <v>5.82</v>
      </c>
      <c r="B14" s="9"/>
      <c r="C14" s="9"/>
      <c r="D14" s="9" t="s">
        <v>21</v>
      </c>
      <c r="E14" s="61">
        <v>0.35</v>
      </c>
      <c r="F14" s="11"/>
      <c r="G14" s="9"/>
      <c r="H14" s="9"/>
      <c r="I14" s="9"/>
      <c r="J14" s="9" t="s">
        <v>12</v>
      </c>
      <c r="K14" s="9">
        <v>1</v>
      </c>
      <c r="L14" s="9"/>
      <c r="M14" s="9"/>
      <c r="N14" s="9">
        <f>M14+K14+I14+G14+E14+C14</f>
        <v>1.35</v>
      </c>
    </row>
    <row r="15" spans="1:14" x14ac:dyDescent="0.3">
      <c r="A15" s="29"/>
      <c r="B15" s="19" t="s">
        <v>78</v>
      </c>
      <c r="C15" s="74"/>
      <c r="D15" s="19"/>
      <c r="E15" s="74"/>
      <c r="F15" s="20"/>
      <c r="G15" s="19"/>
      <c r="H15" s="19" t="s">
        <v>78</v>
      </c>
      <c r="I15" s="74"/>
      <c r="J15" s="19"/>
      <c r="K15" s="74"/>
      <c r="L15" s="19"/>
      <c r="M15" s="19"/>
      <c r="N15" s="19"/>
    </row>
    <row r="16" spans="1:14" x14ac:dyDescent="0.3">
      <c r="A16" s="12">
        <v>6.76</v>
      </c>
      <c r="B16" s="14" t="s">
        <v>12</v>
      </c>
      <c r="C16" s="77">
        <v>1</v>
      </c>
      <c r="D16" s="14"/>
      <c r="E16" s="77"/>
      <c r="F16" s="16"/>
      <c r="G16" s="14"/>
      <c r="H16" s="14" t="s">
        <v>11</v>
      </c>
      <c r="I16" s="77">
        <v>0.56000000000000005</v>
      </c>
      <c r="J16" s="14"/>
      <c r="K16" s="77"/>
      <c r="L16" s="14"/>
      <c r="M16" s="14"/>
      <c r="N16" s="14">
        <v>1.56</v>
      </c>
    </row>
    <row r="17" spans="1:14" x14ac:dyDescent="0.3">
      <c r="A17" s="73"/>
      <c r="B17" s="20" t="s">
        <v>114</v>
      </c>
      <c r="C17" s="19"/>
      <c r="D17" s="20"/>
      <c r="E17" s="68"/>
      <c r="F17" s="20"/>
      <c r="G17" s="19"/>
      <c r="H17" s="19" t="s">
        <v>114</v>
      </c>
      <c r="I17" s="19"/>
      <c r="J17" s="20"/>
      <c r="K17" s="19"/>
      <c r="L17" s="20"/>
      <c r="M17" s="19"/>
      <c r="N17" s="19"/>
    </row>
    <row r="18" spans="1:14" x14ac:dyDescent="0.3">
      <c r="A18" s="76">
        <v>7.83</v>
      </c>
      <c r="B18" s="16" t="s">
        <v>11</v>
      </c>
      <c r="C18" s="14">
        <v>0.5</v>
      </c>
      <c r="D18" s="16"/>
      <c r="E18" s="118"/>
      <c r="F18" s="16"/>
      <c r="G18" s="14"/>
      <c r="H18" s="14" t="s">
        <v>12</v>
      </c>
      <c r="I18" s="14">
        <v>1.31</v>
      </c>
      <c r="J18" s="16"/>
      <c r="K18" s="14"/>
      <c r="L18" s="16"/>
      <c r="M18" s="14"/>
      <c r="N18" s="14">
        <f>M18+K18+I18+G18+E18+C18</f>
        <v>1.81</v>
      </c>
    </row>
    <row r="19" spans="1:14" x14ac:dyDescent="0.3">
      <c r="A19" s="119"/>
      <c r="B19" s="11"/>
      <c r="C19" s="9"/>
      <c r="D19" s="11"/>
      <c r="E19" s="86"/>
      <c r="F19" s="11"/>
      <c r="G19" s="9"/>
      <c r="H19" s="9" t="s">
        <v>117</v>
      </c>
      <c r="I19" s="9"/>
      <c r="J19" s="11"/>
      <c r="K19" s="9"/>
      <c r="L19" s="11"/>
      <c r="M19" s="9"/>
      <c r="N19" s="9"/>
    </row>
    <row r="20" spans="1:14" x14ac:dyDescent="0.3">
      <c r="A20" s="119">
        <v>2.17</v>
      </c>
      <c r="B20" s="11"/>
      <c r="C20" s="9"/>
      <c r="D20" s="11"/>
      <c r="E20" s="86"/>
      <c r="F20" s="11"/>
      <c r="G20" s="9"/>
      <c r="H20" s="9" t="s">
        <v>11</v>
      </c>
      <c r="I20" s="9">
        <v>0.5</v>
      </c>
      <c r="J20" s="11"/>
      <c r="K20" s="9"/>
      <c r="L20" s="11"/>
      <c r="M20" s="9"/>
      <c r="N20" s="9">
        <f>M20+K20+I20+G20+E20+C20</f>
        <v>0.5</v>
      </c>
    </row>
    <row r="21" spans="1:14" x14ac:dyDescent="0.3">
      <c r="A21" s="82"/>
      <c r="B21" s="19"/>
      <c r="C21" s="19"/>
      <c r="D21" s="19"/>
      <c r="E21" s="68"/>
      <c r="F21" s="20"/>
      <c r="G21" s="19"/>
      <c r="H21" s="19"/>
      <c r="I21" s="19"/>
      <c r="J21" s="19"/>
      <c r="K21" s="19"/>
      <c r="L21" s="19"/>
      <c r="M21" s="19"/>
      <c r="N21" s="19"/>
    </row>
    <row r="22" spans="1:14" x14ac:dyDescent="0.3">
      <c r="A22">
        <f>SUM(A3:A21)</f>
        <v>55.55</v>
      </c>
      <c r="B22" s="12" t="s">
        <v>9</v>
      </c>
      <c r="C22" s="12">
        <f>SUM(C3:C21)</f>
        <v>2.42</v>
      </c>
      <c r="D22" s="22"/>
      <c r="E22" s="22">
        <f>SUM(E3:E21)</f>
        <v>1.6099999999999999</v>
      </c>
      <c r="F22" s="35"/>
      <c r="G22" s="12">
        <f>SUM(G3:G21)</f>
        <v>1.97</v>
      </c>
      <c r="H22" s="12"/>
      <c r="I22" s="12">
        <f>SUM(I3:I21)</f>
        <v>3.7800000000000002</v>
      </c>
      <c r="J22" s="12"/>
      <c r="K22" s="22">
        <f>SUM(K3:K21)</f>
        <v>3.06</v>
      </c>
      <c r="L22" s="22"/>
      <c r="M22" s="22">
        <f>SUM(M3:M21)</f>
        <v>0</v>
      </c>
      <c r="N22" s="24">
        <f>SUM(N3:N21)</f>
        <v>12.840000000000002</v>
      </c>
    </row>
    <row r="24" spans="1:14" x14ac:dyDescent="0.3">
      <c r="H24" t="s">
        <v>13</v>
      </c>
      <c r="K24">
        <f>N22*4.33</f>
        <v>55.597200000000008</v>
      </c>
    </row>
    <row r="25" spans="1:14" x14ac:dyDescent="0.3">
      <c r="B25" t="s">
        <v>14</v>
      </c>
      <c r="F25" t="s">
        <v>118</v>
      </c>
    </row>
    <row r="26" spans="1:14" x14ac:dyDescent="0.3">
      <c r="B26" t="s">
        <v>29</v>
      </c>
      <c r="D26" t="str">
        <f>B1</f>
        <v>KHADIJA AMRHAR</v>
      </c>
    </row>
    <row r="27" spans="1:14" x14ac:dyDescent="0.3">
      <c r="B27" t="s">
        <v>72</v>
      </c>
    </row>
  </sheetData>
  <pageMargins left="0.25" right="0.25" top="0.75" bottom="0.75" header="0.3" footer="0.3"/>
  <pageSetup paperSize="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sqref="A1:N25"/>
    </sheetView>
  </sheetViews>
  <sheetFormatPr baseColWidth="10" defaultRowHeight="14.4" x14ac:dyDescent="0.3"/>
  <cols>
    <col min="3" max="3" width="6.6640625" customWidth="1"/>
    <col min="5" max="5" width="7.44140625" customWidth="1"/>
    <col min="7" max="7" width="6.6640625" customWidth="1"/>
    <col min="8" max="8" width="13.5546875" customWidth="1"/>
    <col min="9" max="9" width="7.44140625" customWidth="1"/>
    <col min="11" max="11" width="6.5546875" customWidth="1"/>
    <col min="12" max="12" width="4.88671875" customWidth="1"/>
    <col min="13" max="13" width="4.5546875" customWidth="1"/>
    <col min="14" max="14" width="7.109375" customWidth="1"/>
  </cols>
  <sheetData>
    <row r="1" spans="1:14" x14ac:dyDescent="0.3">
      <c r="B1" t="s">
        <v>0</v>
      </c>
    </row>
    <row r="2" spans="1:14" x14ac:dyDescent="0.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6" t="s">
        <v>6</v>
      </c>
      <c r="G2" s="4" t="s">
        <v>5</v>
      </c>
      <c r="H2" s="4" t="s">
        <v>7</v>
      </c>
      <c r="I2" s="4" t="s">
        <v>5</v>
      </c>
      <c r="J2" s="4" t="s">
        <v>8</v>
      </c>
      <c r="K2" s="4" t="s">
        <v>5</v>
      </c>
      <c r="L2" s="4" t="s">
        <v>35</v>
      </c>
      <c r="M2" s="4" t="s">
        <v>5</v>
      </c>
      <c r="N2" s="4" t="s">
        <v>9</v>
      </c>
    </row>
    <row r="3" spans="1:14" x14ac:dyDescent="0.3">
      <c r="A3" s="29"/>
      <c r="B3" t="s">
        <v>66</v>
      </c>
      <c r="C3" s="19"/>
      <c r="E3" s="19"/>
      <c r="G3" s="19"/>
      <c r="H3" t="s">
        <v>66</v>
      </c>
      <c r="I3" s="19"/>
      <c r="K3" s="19"/>
      <c r="M3" s="19"/>
      <c r="N3" s="19"/>
    </row>
    <row r="4" spans="1:14" x14ac:dyDescent="0.3">
      <c r="A4" s="12">
        <v>4</v>
      </c>
      <c r="B4" s="16" t="s">
        <v>12</v>
      </c>
      <c r="C4" s="14">
        <v>0.59</v>
      </c>
      <c r="D4" s="14"/>
      <c r="E4" s="23"/>
      <c r="F4" s="16"/>
      <c r="G4" s="14"/>
      <c r="H4" s="14" t="s">
        <v>11</v>
      </c>
      <c r="I4" s="23">
        <v>0.33</v>
      </c>
      <c r="J4" s="14"/>
      <c r="K4" s="23"/>
      <c r="L4" s="16"/>
      <c r="M4" s="23"/>
      <c r="N4" s="14">
        <f>C4+E4+G4+I4+K4+M4</f>
        <v>0.91999999999999993</v>
      </c>
    </row>
    <row r="5" spans="1:14" x14ac:dyDescent="0.3">
      <c r="A5" s="29"/>
      <c r="B5" s="72" t="s">
        <v>69</v>
      </c>
      <c r="C5" s="19"/>
      <c r="D5" s="72" t="s">
        <v>69</v>
      </c>
      <c r="E5" s="19"/>
      <c r="F5" s="72" t="s">
        <v>69</v>
      </c>
      <c r="G5" s="19"/>
      <c r="H5" s="72" t="s">
        <v>69</v>
      </c>
      <c r="I5" s="19"/>
      <c r="J5" s="72" t="s">
        <v>69</v>
      </c>
      <c r="K5" s="19"/>
      <c r="L5" s="72"/>
      <c r="M5" s="19"/>
      <c r="N5" s="19"/>
    </row>
    <row r="6" spans="1:14" x14ac:dyDescent="0.3">
      <c r="A6" s="12">
        <v>14.2</v>
      </c>
      <c r="B6" s="16" t="s">
        <v>21</v>
      </c>
      <c r="C6" s="14">
        <v>0.33</v>
      </c>
      <c r="D6" s="14" t="s">
        <v>21</v>
      </c>
      <c r="E6" s="23">
        <v>0.33</v>
      </c>
      <c r="F6" s="16" t="s">
        <v>12</v>
      </c>
      <c r="G6" s="23">
        <v>1.97</v>
      </c>
      <c r="H6" s="16" t="s">
        <v>21</v>
      </c>
      <c r="I6" s="23">
        <v>0.33</v>
      </c>
      <c r="J6" s="14" t="s">
        <v>11</v>
      </c>
      <c r="K6" s="23">
        <v>0.33</v>
      </c>
      <c r="L6" s="14"/>
      <c r="M6" s="14"/>
      <c r="N6" s="14">
        <f>C6+E6+G6+I6+K6+M6</f>
        <v>3.29</v>
      </c>
    </row>
    <row r="7" spans="1:14" ht="36.6" x14ac:dyDescent="0.3">
      <c r="A7" s="29"/>
      <c r="B7" s="20"/>
      <c r="C7" s="19"/>
      <c r="D7" s="19"/>
      <c r="E7" s="74"/>
      <c r="F7" s="20"/>
      <c r="G7" s="75"/>
      <c r="H7" s="20"/>
      <c r="I7" s="75"/>
      <c r="J7" s="20" t="s">
        <v>70</v>
      </c>
      <c r="K7" s="19"/>
      <c r="L7" s="20"/>
      <c r="M7" s="19"/>
      <c r="N7" s="19"/>
    </row>
    <row r="8" spans="1:14" x14ac:dyDescent="0.3">
      <c r="A8" s="12">
        <v>3.44</v>
      </c>
      <c r="B8" s="16"/>
      <c r="C8" s="14"/>
      <c r="D8" s="14"/>
      <c r="E8" s="77"/>
      <c r="F8" s="16"/>
      <c r="G8" s="23"/>
      <c r="H8" s="16"/>
      <c r="I8" s="23"/>
      <c r="J8" s="16" t="s">
        <v>12</v>
      </c>
      <c r="K8" s="23">
        <v>0.8</v>
      </c>
      <c r="L8" s="16"/>
      <c r="M8" s="23"/>
      <c r="N8" s="14">
        <f>C8+E8+G8+I8+K8+M8</f>
        <v>0.8</v>
      </c>
    </row>
    <row r="9" spans="1:14" x14ac:dyDescent="0.3">
      <c r="A9" s="29"/>
      <c r="B9" s="20"/>
      <c r="C9" s="19"/>
      <c r="D9" s="19" t="s">
        <v>110</v>
      </c>
      <c r="E9" s="75"/>
      <c r="F9" s="20"/>
      <c r="G9" s="75"/>
      <c r="H9" s="20"/>
      <c r="I9" s="75"/>
      <c r="J9" s="20" t="s">
        <v>110</v>
      </c>
      <c r="K9" s="75"/>
      <c r="L9" s="20"/>
      <c r="M9" s="75"/>
      <c r="N9" s="19"/>
    </row>
    <row r="10" spans="1:14" x14ac:dyDescent="0.3">
      <c r="A10" s="12">
        <v>8.08</v>
      </c>
      <c r="B10" s="16"/>
      <c r="C10" s="14"/>
      <c r="D10" s="14" t="s">
        <v>12</v>
      </c>
      <c r="E10" s="23">
        <v>0.93</v>
      </c>
      <c r="F10" s="16"/>
      <c r="G10" s="23"/>
      <c r="H10" s="16"/>
      <c r="I10" s="23"/>
      <c r="J10" s="16" t="s">
        <v>12</v>
      </c>
      <c r="K10" s="23">
        <v>0.93</v>
      </c>
      <c r="L10" s="16"/>
      <c r="M10" s="23"/>
      <c r="N10" s="9">
        <f>C10+E10+G10+I10+K10+M10</f>
        <v>1.86</v>
      </c>
    </row>
    <row r="11" spans="1:14" ht="24.6" x14ac:dyDescent="0.3">
      <c r="A11" s="58"/>
      <c r="B11" s="65"/>
      <c r="C11" s="20"/>
      <c r="D11" s="19"/>
      <c r="E11" s="78"/>
      <c r="F11" s="58"/>
      <c r="G11" s="79"/>
      <c r="H11" s="75" t="s">
        <v>71</v>
      </c>
      <c r="I11" s="19"/>
      <c r="J11" s="19"/>
      <c r="K11" s="19"/>
      <c r="L11" s="19"/>
      <c r="M11" s="19"/>
      <c r="N11" s="19"/>
    </row>
    <row r="12" spans="1:14" x14ac:dyDescent="0.3">
      <c r="A12" s="54">
        <v>3.25</v>
      </c>
      <c r="B12" s="21"/>
      <c r="C12" s="16"/>
      <c r="D12" s="14"/>
      <c r="E12" s="80"/>
      <c r="F12" s="54"/>
      <c r="G12" s="81"/>
      <c r="H12" s="14" t="s">
        <v>12</v>
      </c>
      <c r="I12" s="14">
        <v>0.75</v>
      </c>
      <c r="J12" s="14"/>
      <c r="K12" s="14"/>
      <c r="L12" s="14"/>
      <c r="M12" s="14"/>
      <c r="N12" s="14">
        <f>I12</f>
        <v>0.75</v>
      </c>
    </row>
    <row r="13" spans="1:14" x14ac:dyDescent="0.3">
      <c r="A13" s="7"/>
      <c r="B13" s="9"/>
      <c r="C13" s="9"/>
      <c r="D13" s="9" t="s">
        <v>76</v>
      </c>
      <c r="E13" s="61"/>
      <c r="F13" s="11"/>
      <c r="G13" s="9"/>
      <c r="H13" s="9"/>
      <c r="I13" s="9"/>
      <c r="J13" s="9" t="s">
        <v>76</v>
      </c>
      <c r="K13" s="9"/>
      <c r="L13" s="9"/>
      <c r="M13" s="9"/>
      <c r="N13" s="19"/>
    </row>
    <row r="14" spans="1:14" x14ac:dyDescent="0.3">
      <c r="A14" s="7">
        <v>5.82</v>
      </c>
      <c r="B14" s="9"/>
      <c r="C14" s="9"/>
      <c r="D14" s="9" t="s">
        <v>21</v>
      </c>
      <c r="E14" s="61">
        <v>0.35</v>
      </c>
      <c r="F14" s="11"/>
      <c r="G14" s="9"/>
      <c r="H14" s="9"/>
      <c r="I14" s="9"/>
      <c r="J14" s="9" t="s">
        <v>12</v>
      </c>
      <c r="K14" s="9">
        <v>1</v>
      </c>
      <c r="L14" s="9"/>
      <c r="M14" s="9"/>
      <c r="N14" s="9">
        <f>M14+K14+I14+G14+E14+C14</f>
        <v>1.35</v>
      </c>
    </row>
    <row r="15" spans="1:14" x14ac:dyDescent="0.3">
      <c r="A15" s="29"/>
      <c r="B15" s="19" t="s">
        <v>78</v>
      </c>
      <c r="C15" s="74"/>
      <c r="D15" s="19"/>
      <c r="E15" s="74"/>
      <c r="F15" s="20"/>
      <c r="G15" s="19"/>
      <c r="H15" s="19" t="s">
        <v>78</v>
      </c>
      <c r="I15" s="74"/>
      <c r="J15" s="19"/>
      <c r="K15" s="74"/>
      <c r="L15" s="19"/>
      <c r="M15" s="19"/>
      <c r="N15" s="19"/>
    </row>
    <row r="16" spans="1:14" x14ac:dyDescent="0.3">
      <c r="A16" s="12">
        <v>6.76</v>
      </c>
      <c r="B16" s="14" t="s">
        <v>12</v>
      </c>
      <c r="C16" s="77">
        <v>1</v>
      </c>
      <c r="D16" s="14"/>
      <c r="E16" s="77"/>
      <c r="F16" s="16"/>
      <c r="G16" s="14"/>
      <c r="H16" s="14" t="s">
        <v>11</v>
      </c>
      <c r="I16" s="77">
        <v>0.56000000000000005</v>
      </c>
      <c r="J16" s="14"/>
      <c r="K16" s="77"/>
      <c r="L16" s="14"/>
      <c r="M16" s="14"/>
      <c r="N16" s="14">
        <v>1.56</v>
      </c>
    </row>
    <row r="17" spans="1:14" x14ac:dyDescent="0.3">
      <c r="A17" s="73"/>
      <c r="B17" s="20" t="s">
        <v>114</v>
      </c>
      <c r="C17" s="19"/>
      <c r="D17" s="20"/>
      <c r="E17" s="68"/>
      <c r="F17" s="20"/>
      <c r="G17" s="19"/>
      <c r="H17" s="19" t="s">
        <v>114</v>
      </c>
      <c r="I17" s="19"/>
      <c r="J17" s="20"/>
      <c r="K17" s="19"/>
      <c r="L17" s="20"/>
      <c r="M17" s="19"/>
      <c r="N17" s="19"/>
    </row>
    <row r="18" spans="1:14" x14ac:dyDescent="0.3">
      <c r="A18" s="76">
        <v>7.83</v>
      </c>
      <c r="B18" s="16" t="s">
        <v>11</v>
      </c>
      <c r="C18" s="14">
        <v>0.5</v>
      </c>
      <c r="D18" s="16"/>
      <c r="E18" s="118"/>
      <c r="F18" s="16"/>
      <c r="G18" s="14"/>
      <c r="H18" s="14" t="s">
        <v>12</v>
      </c>
      <c r="I18" s="14">
        <v>1.31</v>
      </c>
      <c r="J18" s="16"/>
      <c r="K18" s="14"/>
      <c r="L18" s="16"/>
      <c r="M18" s="14"/>
      <c r="N18" s="14">
        <f>M18+K18+I18+G18+E18+C18</f>
        <v>1.81</v>
      </c>
    </row>
    <row r="19" spans="1:14" x14ac:dyDescent="0.3">
      <c r="A19" s="82"/>
      <c r="B19" s="19"/>
      <c r="C19" s="19"/>
      <c r="D19" s="19"/>
      <c r="E19" s="68"/>
      <c r="F19" s="20"/>
      <c r="G19" s="19"/>
      <c r="H19" s="19"/>
      <c r="I19" s="19"/>
      <c r="J19" s="19"/>
      <c r="K19" s="19"/>
      <c r="L19" s="19"/>
      <c r="M19" s="19"/>
      <c r="N19" s="19"/>
    </row>
    <row r="20" spans="1:14" x14ac:dyDescent="0.3">
      <c r="A20">
        <f>SUM(A3:A19)</f>
        <v>53.379999999999995</v>
      </c>
      <c r="B20" s="12" t="s">
        <v>9</v>
      </c>
      <c r="C20" s="12">
        <f>SUM(C3:C19)</f>
        <v>2.42</v>
      </c>
      <c r="D20" s="22"/>
      <c r="E20" s="22">
        <f>SUM(E3:E19)</f>
        <v>1.6099999999999999</v>
      </c>
      <c r="F20" s="35"/>
      <c r="G20" s="12">
        <f>SUM(G3:G19)</f>
        <v>1.97</v>
      </c>
      <c r="H20" s="12"/>
      <c r="I20" s="12">
        <f>SUM(I3:I19)</f>
        <v>3.2800000000000002</v>
      </c>
      <c r="J20" s="12"/>
      <c r="K20" s="22">
        <f>SUM(K3:K19)</f>
        <v>3.06</v>
      </c>
      <c r="L20" s="22"/>
      <c r="M20" s="22">
        <f>SUM(M3:M19)</f>
        <v>0</v>
      </c>
      <c r="N20" s="24">
        <f>SUM(N3:N19)</f>
        <v>12.340000000000002</v>
      </c>
    </row>
    <row r="22" spans="1:14" x14ac:dyDescent="0.3">
      <c r="H22" t="s">
        <v>13</v>
      </c>
      <c r="K22">
        <f>N20*4.33</f>
        <v>53.432200000000009</v>
      </c>
    </row>
    <row r="23" spans="1:14" x14ac:dyDescent="0.3">
      <c r="B23" t="s">
        <v>14</v>
      </c>
      <c r="F23" t="s">
        <v>115</v>
      </c>
    </row>
    <row r="24" spans="1:14" x14ac:dyDescent="0.3">
      <c r="B24" t="s">
        <v>29</v>
      </c>
      <c r="D24" t="str">
        <f>B1</f>
        <v>KHADIJA AMRHAR</v>
      </c>
    </row>
    <row r="25" spans="1:14" x14ac:dyDescent="0.3">
      <c r="B25" t="s">
        <v>72</v>
      </c>
    </row>
  </sheetData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7"/>
  <sheetViews>
    <sheetView workbookViewId="0">
      <selection sqref="A1:N27"/>
    </sheetView>
  </sheetViews>
  <sheetFormatPr baseColWidth="10" defaultRowHeight="14.4" x14ac:dyDescent="0.3"/>
  <cols>
    <col min="1" max="1" width="7.33203125" customWidth="1"/>
    <col min="2" max="2" width="17.6640625" customWidth="1"/>
    <col min="3" max="3" width="6.5546875" customWidth="1"/>
    <col min="5" max="5" width="6.109375" customWidth="1"/>
    <col min="6" max="6" width="13.88671875" customWidth="1"/>
    <col min="7" max="8" width="6" customWidth="1"/>
    <col min="9" max="9" width="6.5546875" customWidth="1"/>
    <col min="10" max="10" width="16.109375" customWidth="1"/>
    <col min="11" max="11" width="6" customWidth="1"/>
    <col min="12" max="12" width="5.44140625" customWidth="1"/>
    <col min="13" max="13" width="5.33203125" customWidth="1"/>
    <col min="14" max="14" width="5.88671875" customWidth="1"/>
  </cols>
  <sheetData>
    <row r="1" spans="1:23" x14ac:dyDescent="0.3">
      <c r="A1" s="2"/>
      <c r="B1" s="1" t="s">
        <v>0</v>
      </c>
      <c r="C1" s="2"/>
      <c r="D1" s="2"/>
      <c r="E1" s="2"/>
      <c r="F1" s="89"/>
      <c r="G1" s="2"/>
      <c r="H1" s="2"/>
      <c r="I1" s="2"/>
      <c r="J1" s="2"/>
      <c r="K1" s="2"/>
      <c r="L1" s="2"/>
      <c r="M1" s="2"/>
      <c r="N1" s="2"/>
    </row>
    <row r="2" spans="1:23" x14ac:dyDescent="0.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90" t="s">
        <v>6</v>
      </c>
      <c r="G2" s="5" t="s">
        <v>5</v>
      </c>
      <c r="H2" s="5" t="s">
        <v>7</v>
      </c>
      <c r="I2" s="5" t="s">
        <v>5</v>
      </c>
      <c r="J2" s="5" t="s">
        <v>8</v>
      </c>
      <c r="K2" s="5" t="s">
        <v>5</v>
      </c>
      <c r="L2" s="5" t="s">
        <v>35</v>
      </c>
      <c r="M2" s="5" t="s">
        <v>5</v>
      </c>
      <c r="N2" s="5" t="s">
        <v>9</v>
      </c>
    </row>
    <row r="3" spans="1:23" x14ac:dyDescent="0.3">
      <c r="A3" s="114"/>
      <c r="B3" s="49"/>
      <c r="C3" s="18"/>
      <c r="D3" s="49" t="s">
        <v>200</v>
      </c>
      <c r="E3" s="49"/>
      <c r="F3" s="49"/>
      <c r="G3" s="233"/>
      <c r="H3" s="49"/>
      <c r="I3" s="271"/>
      <c r="J3" s="49" t="s">
        <v>201</v>
      </c>
      <c r="K3" s="285"/>
      <c r="L3" s="18"/>
      <c r="M3" s="18"/>
      <c r="N3" s="114"/>
    </row>
    <row r="4" spans="1:23" x14ac:dyDescent="0.3">
      <c r="A4" s="115">
        <v>4.8899999999999997</v>
      </c>
      <c r="B4" s="116"/>
      <c r="C4" s="32"/>
      <c r="D4" s="32" t="s">
        <v>12</v>
      </c>
      <c r="E4" s="32">
        <v>0.8</v>
      </c>
      <c r="F4" s="30"/>
      <c r="G4" s="234"/>
      <c r="H4" s="32"/>
      <c r="I4" s="272"/>
      <c r="J4" s="32" t="s">
        <v>11</v>
      </c>
      <c r="K4" s="286">
        <v>0.33</v>
      </c>
      <c r="L4" s="32"/>
      <c r="M4" s="32"/>
      <c r="N4" s="115">
        <f>C4+E4+G4+I4+K4</f>
        <v>1.1300000000000001</v>
      </c>
    </row>
    <row r="5" spans="1:23" x14ac:dyDescent="0.3">
      <c r="A5" s="242"/>
      <c r="B5" s="72"/>
      <c r="C5" s="9"/>
      <c r="D5" s="125" t="s">
        <v>207</v>
      </c>
      <c r="E5" s="9"/>
      <c r="F5" s="72"/>
      <c r="G5" s="231"/>
      <c r="H5" s="72"/>
      <c r="I5" s="273"/>
      <c r="J5" s="72" t="s">
        <v>207</v>
      </c>
      <c r="K5" s="287"/>
      <c r="L5" s="72"/>
      <c r="M5" s="9"/>
      <c r="N5" s="242"/>
    </row>
    <row r="6" spans="1:23" x14ac:dyDescent="0.3">
      <c r="A6" s="152">
        <v>5.76</v>
      </c>
      <c r="B6" s="16"/>
      <c r="C6" s="14"/>
      <c r="D6" s="80" t="s">
        <v>12</v>
      </c>
      <c r="E6" s="23">
        <v>1</v>
      </c>
      <c r="F6" s="16"/>
      <c r="G6" s="237"/>
      <c r="H6" s="16"/>
      <c r="I6" s="274"/>
      <c r="J6" s="14" t="s">
        <v>11</v>
      </c>
      <c r="K6" s="288">
        <v>0.33</v>
      </c>
      <c r="L6" s="14"/>
      <c r="M6" s="14"/>
      <c r="N6" s="115">
        <f>C6+E6+G6+I6+K6</f>
        <v>1.33</v>
      </c>
    </row>
    <row r="7" spans="1:23" x14ac:dyDescent="0.3">
      <c r="A7" s="261"/>
      <c r="B7" s="20"/>
      <c r="C7" s="19"/>
      <c r="D7" s="126" t="s">
        <v>225</v>
      </c>
      <c r="E7" s="75"/>
      <c r="F7" s="20"/>
      <c r="G7" s="238"/>
      <c r="H7" s="20"/>
      <c r="I7" s="275"/>
      <c r="J7" s="19" t="s">
        <v>226</v>
      </c>
      <c r="K7" s="289"/>
      <c r="L7" s="19"/>
      <c r="M7" s="19"/>
      <c r="N7" s="154"/>
    </row>
    <row r="8" spans="1:23" x14ac:dyDescent="0.3">
      <c r="A8" s="262">
        <v>5</v>
      </c>
      <c r="B8" s="16"/>
      <c r="C8" s="14"/>
      <c r="D8" s="80" t="s">
        <v>11</v>
      </c>
      <c r="E8" s="23">
        <v>0.33</v>
      </c>
      <c r="F8" s="16"/>
      <c r="G8" s="237"/>
      <c r="H8" s="16"/>
      <c r="I8" s="274"/>
      <c r="J8" s="14" t="s">
        <v>19</v>
      </c>
      <c r="K8" s="288">
        <v>0.82</v>
      </c>
      <c r="L8" s="14"/>
      <c r="M8" s="14"/>
      <c r="N8" s="115">
        <f>C8+E8+G8+I8+K8</f>
        <v>1.1499999999999999</v>
      </c>
    </row>
    <row r="9" spans="1:23" x14ac:dyDescent="0.3">
      <c r="A9" s="263"/>
      <c r="B9" s="11"/>
      <c r="C9" s="9"/>
      <c r="D9" s="55"/>
      <c r="E9" s="61"/>
      <c r="F9" s="11"/>
      <c r="G9" s="239"/>
      <c r="H9" s="11"/>
      <c r="I9" s="276"/>
      <c r="J9" s="9" t="s">
        <v>229</v>
      </c>
      <c r="K9" s="290"/>
      <c r="L9" s="9"/>
      <c r="M9" s="9"/>
      <c r="N9" s="242"/>
    </row>
    <row r="10" spans="1:23" ht="27" customHeight="1" x14ac:dyDescent="0.3">
      <c r="A10" s="262">
        <v>3.5</v>
      </c>
      <c r="B10" s="16"/>
      <c r="C10" s="14"/>
      <c r="D10" s="80"/>
      <c r="E10" s="23"/>
      <c r="F10" s="16"/>
      <c r="G10" s="237"/>
      <c r="H10" s="16"/>
      <c r="I10" s="274"/>
      <c r="J10" s="16" t="s">
        <v>232</v>
      </c>
      <c r="K10" s="288">
        <v>0.81</v>
      </c>
      <c r="L10" s="14"/>
      <c r="M10" s="14"/>
      <c r="N10" s="115">
        <f>C10+E10+G10+I10+K10</f>
        <v>0.81</v>
      </c>
    </row>
    <row r="11" spans="1:23" x14ac:dyDescent="0.3">
      <c r="A11" s="261"/>
      <c r="B11" s="20"/>
      <c r="C11" s="19"/>
      <c r="D11" s="126"/>
      <c r="E11" s="75"/>
      <c r="F11" s="20"/>
      <c r="G11" s="238"/>
      <c r="H11" s="20"/>
      <c r="I11" s="275"/>
      <c r="J11" s="19" t="s">
        <v>233</v>
      </c>
      <c r="K11" s="289"/>
      <c r="L11" s="19"/>
      <c r="M11" s="19"/>
      <c r="N11" s="114"/>
    </row>
    <row r="12" spans="1:23" x14ac:dyDescent="0.3">
      <c r="A12" s="262">
        <v>0.66</v>
      </c>
      <c r="B12" s="16"/>
      <c r="C12" s="14"/>
      <c r="D12" s="80"/>
      <c r="E12" s="23"/>
      <c r="F12" s="16"/>
      <c r="G12" s="237"/>
      <c r="H12" s="16"/>
      <c r="I12" s="274"/>
      <c r="J12" s="14" t="s">
        <v>234</v>
      </c>
      <c r="K12" s="288">
        <v>0.15</v>
      </c>
      <c r="L12" s="14"/>
      <c r="M12" s="14"/>
      <c r="N12" s="115">
        <f>C12+E12+G12+I12+K12</f>
        <v>0.15</v>
      </c>
    </row>
    <row r="13" spans="1:23" x14ac:dyDescent="0.3">
      <c r="A13" s="263"/>
      <c r="B13" s="55" t="s">
        <v>230</v>
      </c>
      <c r="C13" s="61"/>
      <c r="D13" s="55"/>
      <c r="E13" s="61"/>
      <c r="F13" s="11"/>
      <c r="G13" s="239"/>
      <c r="H13" s="11"/>
      <c r="I13" s="276"/>
      <c r="J13" s="9"/>
      <c r="K13" s="290"/>
      <c r="L13" s="9"/>
      <c r="M13" s="9"/>
      <c r="N13" s="242"/>
    </row>
    <row r="14" spans="1:23" ht="25.5" customHeight="1" x14ac:dyDescent="0.3">
      <c r="A14" s="263">
        <v>3.96</v>
      </c>
      <c r="B14" s="34" t="s">
        <v>231</v>
      </c>
      <c r="C14" s="61">
        <v>0.91</v>
      </c>
      <c r="D14" s="34"/>
      <c r="E14" s="61"/>
      <c r="F14" s="11"/>
      <c r="G14" s="239"/>
      <c r="H14" s="11"/>
      <c r="I14" s="276"/>
      <c r="J14" s="9"/>
      <c r="K14" s="290"/>
      <c r="L14" s="9"/>
      <c r="M14" s="9"/>
      <c r="N14" s="115">
        <f>C14+E14+G14+I14+K14</f>
        <v>0.91</v>
      </c>
      <c r="O14" s="194"/>
      <c r="P14" s="194"/>
      <c r="Q14" s="194"/>
      <c r="R14" s="194"/>
      <c r="S14" s="194"/>
      <c r="T14" s="194"/>
      <c r="U14" s="194"/>
      <c r="V14" s="194"/>
      <c r="W14" s="194"/>
    </row>
    <row r="15" spans="1:23" x14ac:dyDescent="0.3">
      <c r="A15" s="261"/>
      <c r="B15" s="20"/>
      <c r="C15" s="19"/>
      <c r="D15" s="126" t="s">
        <v>227</v>
      </c>
      <c r="E15" s="75"/>
      <c r="F15" s="20"/>
      <c r="G15" s="238"/>
      <c r="H15" s="20"/>
      <c r="I15" s="275"/>
      <c r="J15" s="19" t="s">
        <v>227</v>
      </c>
      <c r="K15" s="289"/>
      <c r="L15" s="19"/>
      <c r="M15" s="19"/>
      <c r="N15" s="154"/>
      <c r="O15" s="194"/>
      <c r="P15" s="194"/>
      <c r="Q15" s="194"/>
      <c r="R15" s="194"/>
      <c r="S15" s="194"/>
      <c r="T15" s="194"/>
      <c r="U15" s="194"/>
      <c r="V15" s="194"/>
      <c r="W15" s="194"/>
    </row>
    <row r="16" spans="1:23" x14ac:dyDescent="0.3">
      <c r="A16" s="262">
        <v>11.46</v>
      </c>
      <c r="B16" s="16"/>
      <c r="C16" s="14"/>
      <c r="D16" s="80" t="s">
        <v>12</v>
      </c>
      <c r="E16" s="23">
        <v>1.32</v>
      </c>
      <c r="F16" s="16"/>
      <c r="G16" s="237"/>
      <c r="H16" s="16"/>
      <c r="I16" s="274"/>
      <c r="J16" s="14" t="s">
        <v>19</v>
      </c>
      <c r="K16" s="288">
        <v>1.32</v>
      </c>
      <c r="L16" s="14"/>
      <c r="M16" s="14"/>
      <c r="N16" s="115">
        <f>C16+E16+G16+I16+K16</f>
        <v>2.64</v>
      </c>
    </row>
    <row r="17" spans="1:14" x14ac:dyDescent="0.3">
      <c r="A17" s="261"/>
      <c r="B17" s="20"/>
      <c r="C17" s="19"/>
      <c r="D17" s="126"/>
      <c r="E17" s="75"/>
      <c r="F17" s="20"/>
      <c r="G17" s="238"/>
      <c r="H17" s="20"/>
      <c r="I17" s="275"/>
      <c r="J17" s="19" t="s">
        <v>228</v>
      </c>
      <c r="K17" s="289"/>
      <c r="L17" s="19"/>
      <c r="M17" s="19"/>
      <c r="N17" s="154"/>
    </row>
    <row r="18" spans="1:14" x14ac:dyDescent="0.3">
      <c r="A18" s="262">
        <v>0.66</v>
      </c>
      <c r="B18" s="16"/>
      <c r="C18" s="14"/>
      <c r="D18" s="80"/>
      <c r="E18" s="23"/>
      <c r="F18" s="16"/>
      <c r="G18" s="237"/>
      <c r="H18" s="16"/>
      <c r="I18" s="274"/>
      <c r="J18" s="14"/>
      <c r="K18" s="288">
        <v>0.15</v>
      </c>
      <c r="L18" s="14"/>
      <c r="M18" s="14"/>
      <c r="N18" s="115">
        <f>C18+E18+G18+I18+K18</f>
        <v>0.15</v>
      </c>
    </row>
    <row r="19" spans="1:14" x14ac:dyDescent="0.3">
      <c r="A19" s="264">
        <v>4.5</v>
      </c>
      <c r="B19" s="19"/>
      <c r="C19" s="19"/>
      <c r="D19" s="19" t="s">
        <v>235</v>
      </c>
      <c r="E19" s="19"/>
      <c r="F19" s="20"/>
      <c r="G19" s="232"/>
      <c r="H19" s="19"/>
      <c r="I19" s="277"/>
      <c r="J19" s="19" t="s">
        <v>235</v>
      </c>
      <c r="K19" s="291"/>
      <c r="L19" s="19"/>
      <c r="M19" s="19"/>
      <c r="N19" s="154"/>
    </row>
    <row r="20" spans="1:14" x14ac:dyDescent="0.3">
      <c r="A20" s="265"/>
      <c r="B20" s="14"/>
      <c r="C20" s="14"/>
      <c r="D20" s="14" t="s">
        <v>11</v>
      </c>
      <c r="E20" s="14">
        <v>0.37</v>
      </c>
      <c r="F20" s="16"/>
      <c r="G20" s="240"/>
      <c r="H20" s="16"/>
      <c r="I20" s="278"/>
      <c r="J20" s="16" t="s">
        <v>12</v>
      </c>
      <c r="K20" s="292">
        <v>0.66</v>
      </c>
      <c r="L20" s="14"/>
      <c r="M20" s="14"/>
      <c r="N20" s="152">
        <f t="shared" ref="N20" si="0">C20+E20+G20+I20+K20</f>
        <v>1.03</v>
      </c>
    </row>
    <row r="21" spans="1:14" ht="20.399999999999999" x14ac:dyDescent="0.3">
      <c r="A21" s="261"/>
      <c r="B21" s="245"/>
      <c r="C21" s="254"/>
      <c r="D21" s="247"/>
      <c r="E21" s="257"/>
      <c r="F21" s="130" t="s">
        <v>268</v>
      </c>
      <c r="G21" s="259"/>
      <c r="H21" s="245"/>
      <c r="I21" s="284"/>
      <c r="J21" s="245"/>
      <c r="K21" s="246"/>
      <c r="L21" s="245"/>
      <c r="M21" s="245"/>
      <c r="N21" s="248"/>
    </row>
    <row r="22" spans="1:14" x14ac:dyDescent="0.3">
      <c r="A22" s="262">
        <v>3.74</v>
      </c>
      <c r="B22" s="249"/>
      <c r="C22" s="255"/>
      <c r="D22" s="251"/>
      <c r="E22" s="258"/>
      <c r="F22" s="252" t="s">
        <v>12</v>
      </c>
      <c r="G22" s="260">
        <v>0.86</v>
      </c>
      <c r="H22" s="249"/>
      <c r="I22" s="282"/>
      <c r="J22" s="249"/>
      <c r="K22" s="250"/>
      <c r="L22" s="249"/>
      <c r="M22" s="249"/>
      <c r="N22" s="253">
        <f>C22+E22+G22+I22+K22</f>
        <v>0.86</v>
      </c>
    </row>
    <row r="23" spans="1:14" x14ac:dyDescent="0.3">
      <c r="A23" s="270">
        <f>SUM(A3:A22)</f>
        <v>44.13</v>
      </c>
      <c r="B23" s="141" t="s">
        <v>9</v>
      </c>
      <c r="C23" s="236">
        <f>SUM(C3:C22)</f>
        <v>0.91</v>
      </c>
      <c r="D23" s="143"/>
      <c r="E23" s="236">
        <f>SUM(E3:E22)</f>
        <v>3.8200000000000003</v>
      </c>
      <c r="F23" s="144"/>
      <c r="G23" s="236">
        <f>SUM(G3:G22)</f>
        <v>0.86</v>
      </c>
      <c r="H23" s="141"/>
      <c r="I23" s="236">
        <f>SUM(I3:I22)</f>
        <v>0</v>
      </c>
      <c r="J23" s="145"/>
      <c r="K23" s="236">
        <f>SUM(K3:K22)</f>
        <v>4.5699999999999994</v>
      </c>
      <c r="L23" s="143"/>
      <c r="M23" s="236">
        <f>SUM(M3:M22)</f>
        <v>0</v>
      </c>
      <c r="N23" s="236">
        <f>SUM(N3:N22)</f>
        <v>10.16</v>
      </c>
    </row>
    <row r="24" spans="1:14" x14ac:dyDescent="0.3">
      <c r="C24" s="2" t="s">
        <v>14</v>
      </c>
      <c r="D24" s="2"/>
      <c r="E24" s="2"/>
      <c r="F24" s="2"/>
      <c r="G24" s="2"/>
      <c r="H24" s="2"/>
    </row>
    <row r="25" spans="1:14" x14ac:dyDescent="0.3">
      <c r="A25" s="184"/>
      <c r="B25" s="2"/>
      <c r="C25" s="2" t="s">
        <v>29</v>
      </c>
      <c r="D25" s="2"/>
      <c r="E25" s="1" t="s">
        <v>0</v>
      </c>
      <c r="F25" s="2"/>
      <c r="G25" s="185" t="s">
        <v>273</v>
      </c>
      <c r="H25" s="186"/>
      <c r="I25" s="2"/>
      <c r="J25" s="2"/>
      <c r="K25" s="2"/>
      <c r="L25" s="2"/>
      <c r="M25" s="2"/>
      <c r="N25" s="2"/>
    </row>
    <row r="27" spans="1:14" x14ac:dyDescent="0.3">
      <c r="F27" t="s">
        <v>272</v>
      </c>
    </row>
  </sheetData>
  <pageMargins left="0.7" right="0.7" top="0.75" bottom="0.75" header="0.3" footer="0.3"/>
  <pageSetup paperSize="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opLeftCell="A13" workbookViewId="0">
      <selection activeCell="A25" sqref="A25:XFD26"/>
    </sheetView>
  </sheetViews>
  <sheetFormatPr baseColWidth="10" defaultRowHeight="14.4" x14ac:dyDescent="0.3"/>
  <cols>
    <col min="1" max="1" width="9.6640625" customWidth="1"/>
    <col min="2" max="2" width="17.33203125" customWidth="1"/>
    <col min="3" max="3" width="7.44140625" customWidth="1"/>
    <col min="5" max="5" width="7" customWidth="1"/>
    <col min="7" max="7" width="7.109375" customWidth="1"/>
    <col min="8" max="8" width="17" customWidth="1"/>
    <col min="9" max="9" width="7.33203125" customWidth="1"/>
    <col min="10" max="10" width="14.33203125" customWidth="1"/>
    <col min="11" max="11" width="5.6640625" customWidth="1"/>
    <col min="12" max="12" width="5.5546875" customWidth="1"/>
    <col min="13" max="13" width="4.5546875" customWidth="1"/>
    <col min="14" max="14" width="7.109375" customWidth="1"/>
  </cols>
  <sheetData>
    <row r="1" spans="1:14" x14ac:dyDescent="0.3">
      <c r="B1" t="s">
        <v>0</v>
      </c>
    </row>
    <row r="2" spans="1:14" x14ac:dyDescent="0.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6" t="s">
        <v>6</v>
      </c>
      <c r="G2" s="4" t="s">
        <v>5</v>
      </c>
      <c r="H2" s="4" t="s">
        <v>7</v>
      </c>
      <c r="I2" s="4" t="s">
        <v>5</v>
      </c>
      <c r="J2" s="4" t="s">
        <v>8</v>
      </c>
      <c r="K2" s="4" t="s">
        <v>5</v>
      </c>
      <c r="L2" s="4" t="s">
        <v>35</v>
      </c>
      <c r="M2" s="4" t="s">
        <v>5</v>
      </c>
      <c r="N2" s="4" t="s">
        <v>9</v>
      </c>
    </row>
    <row r="3" spans="1:14" x14ac:dyDescent="0.3">
      <c r="A3" s="29"/>
      <c r="B3" t="s">
        <v>66</v>
      </c>
      <c r="C3" s="19"/>
      <c r="E3" s="19"/>
      <c r="G3" s="19"/>
      <c r="H3" t="s">
        <v>66</v>
      </c>
      <c r="I3" s="19"/>
      <c r="K3" s="19"/>
      <c r="M3" s="19"/>
      <c r="N3" s="19"/>
    </row>
    <row r="4" spans="1:14" x14ac:dyDescent="0.3">
      <c r="A4" s="12">
        <v>4</v>
      </c>
      <c r="B4" s="16" t="s">
        <v>12</v>
      </c>
      <c r="C4" s="14">
        <v>0.59</v>
      </c>
      <c r="D4" s="14"/>
      <c r="E4" s="23"/>
      <c r="F4" s="16"/>
      <c r="G4" s="14"/>
      <c r="H4" s="14" t="s">
        <v>11</v>
      </c>
      <c r="I4" s="23">
        <v>0.33</v>
      </c>
      <c r="J4" s="14"/>
      <c r="K4" s="23"/>
      <c r="L4" s="16"/>
      <c r="M4" s="23"/>
      <c r="N4" s="14">
        <f>C4+E4+G4+I4+K4+M4</f>
        <v>0.91999999999999993</v>
      </c>
    </row>
    <row r="5" spans="1:14" x14ac:dyDescent="0.3">
      <c r="A5" s="29"/>
      <c r="B5" s="72" t="s">
        <v>69</v>
      </c>
      <c r="C5" s="19"/>
      <c r="D5" s="72" t="s">
        <v>69</v>
      </c>
      <c r="E5" s="19"/>
      <c r="F5" s="72" t="s">
        <v>69</v>
      </c>
      <c r="G5" s="19"/>
      <c r="H5" s="72" t="s">
        <v>69</v>
      </c>
      <c r="I5" s="19"/>
      <c r="J5" s="72" t="s">
        <v>69</v>
      </c>
      <c r="K5" s="19"/>
      <c r="L5" s="72"/>
      <c r="M5" s="19"/>
      <c r="N5" s="19"/>
    </row>
    <row r="6" spans="1:14" x14ac:dyDescent="0.3">
      <c r="A6" s="12">
        <v>14.2</v>
      </c>
      <c r="B6" s="16" t="s">
        <v>21</v>
      </c>
      <c r="C6" s="14">
        <v>0.33</v>
      </c>
      <c r="D6" s="14" t="s">
        <v>21</v>
      </c>
      <c r="E6" s="23">
        <v>0.33</v>
      </c>
      <c r="F6" s="16" t="s">
        <v>12</v>
      </c>
      <c r="G6" s="23">
        <v>1.97</v>
      </c>
      <c r="H6" s="16" t="s">
        <v>21</v>
      </c>
      <c r="I6" s="23">
        <v>0.33</v>
      </c>
      <c r="J6" s="14" t="s">
        <v>11</v>
      </c>
      <c r="K6" s="23">
        <v>0.33</v>
      </c>
      <c r="L6" s="14"/>
      <c r="M6" s="14"/>
      <c r="N6" s="14">
        <f>C6+E6+G6+I6+K6+M6</f>
        <v>3.29</v>
      </c>
    </row>
    <row r="7" spans="1:14" ht="24.6" x14ac:dyDescent="0.3">
      <c r="A7" s="29"/>
      <c r="B7" s="20"/>
      <c r="C7" s="19"/>
      <c r="D7" s="19"/>
      <c r="E7" s="74"/>
      <c r="F7" s="20"/>
      <c r="G7" s="75"/>
      <c r="H7" s="20"/>
      <c r="I7" s="75"/>
      <c r="J7" s="20" t="s">
        <v>70</v>
      </c>
      <c r="K7" s="19"/>
      <c r="L7" s="20"/>
      <c r="M7" s="19"/>
      <c r="N7" s="19"/>
    </row>
    <row r="8" spans="1:14" x14ac:dyDescent="0.3">
      <c r="A8" s="12">
        <v>3.44</v>
      </c>
      <c r="B8" s="16"/>
      <c r="C8" s="14"/>
      <c r="D8" s="14"/>
      <c r="E8" s="77"/>
      <c r="F8" s="16"/>
      <c r="G8" s="23"/>
      <c r="H8" s="16"/>
      <c r="I8" s="23"/>
      <c r="J8" s="16" t="s">
        <v>12</v>
      </c>
      <c r="K8" s="23">
        <v>0.8</v>
      </c>
      <c r="L8" s="16"/>
      <c r="M8" s="23"/>
      <c r="N8" s="14">
        <f>C8+E8+G8+I8+K8+M8</f>
        <v>0.8</v>
      </c>
    </row>
    <row r="9" spans="1:14" x14ac:dyDescent="0.3">
      <c r="A9" s="29"/>
      <c r="B9" s="20"/>
      <c r="C9" s="19"/>
      <c r="D9" s="19" t="s">
        <v>110</v>
      </c>
      <c r="E9" s="75"/>
      <c r="F9" s="20"/>
      <c r="G9" s="75"/>
      <c r="H9" s="20"/>
      <c r="I9" s="75"/>
      <c r="J9" s="20" t="s">
        <v>110</v>
      </c>
      <c r="K9" s="75"/>
      <c r="L9" s="20"/>
      <c r="M9" s="75"/>
      <c r="N9" s="19"/>
    </row>
    <row r="10" spans="1:14" x14ac:dyDescent="0.3">
      <c r="A10" s="12">
        <v>8.08</v>
      </c>
      <c r="B10" s="16"/>
      <c r="C10" s="14"/>
      <c r="D10" s="14" t="s">
        <v>12</v>
      </c>
      <c r="E10" s="23">
        <v>0.93</v>
      </c>
      <c r="F10" s="16"/>
      <c r="G10" s="23"/>
      <c r="H10" s="16"/>
      <c r="I10" s="23"/>
      <c r="J10" s="16" t="s">
        <v>12</v>
      </c>
      <c r="K10" s="23">
        <v>0.93</v>
      </c>
      <c r="L10" s="16"/>
      <c r="M10" s="23"/>
      <c r="N10" s="9">
        <f>C10+E10+G10+I10+K10+M10</f>
        <v>1.86</v>
      </c>
    </row>
    <row r="11" spans="1:14" x14ac:dyDescent="0.3">
      <c r="A11" s="58"/>
      <c r="B11" s="65"/>
      <c r="C11" s="20"/>
      <c r="D11" s="19"/>
      <c r="E11" s="78"/>
      <c r="F11" s="58"/>
      <c r="G11" s="79"/>
      <c r="H11" s="75" t="s">
        <v>71</v>
      </c>
      <c r="I11" s="19"/>
      <c r="J11" s="19"/>
      <c r="K11" s="19"/>
      <c r="L11" s="19"/>
      <c r="M11" s="19"/>
      <c r="N11" s="19"/>
    </row>
    <row r="12" spans="1:14" x14ac:dyDescent="0.3">
      <c r="A12" s="54">
        <v>3.25</v>
      </c>
      <c r="B12" s="21"/>
      <c r="C12" s="16"/>
      <c r="D12" s="14"/>
      <c r="E12" s="80"/>
      <c r="F12" s="54"/>
      <c r="G12" s="81"/>
      <c r="H12" s="14" t="s">
        <v>12</v>
      </c>
      <c r="I12" s="14">
        <v>0.75</v>
      </c>
      <c r="J12" s="14"/>
      <c r="K12" s="14"/>
      <c r="L12" s="14"/>
      <c r="M12" s="14"/>
      <c r="N12" s="14">
        <f>I12</f>
        <v>0.75</v>
      </c>
    </row>
    <row r="13" spans="1:14" x14ac:dyDescent="0.3">
      <c r="A13" s="7"/>
      <c r="B13" s="9"/>
      <c r="C13" s="9"/>
      <c r="D13" s="9" t="s">
        <v>76</v>
      </c>
      <c r="E13" s="61"/>
      <c r="F13" s="11"/>
      <c r="G13" s="9"/>
      <c r="H13" s="9"/>
      <c r="I13" s="9"/>
      <c r="J13" s="9" t="s">
        <v>76</v>
      </c>
      <c r="K13" s="9"/>
      <c r="L13" s="9"/>
      <c r="M13" s="9"/>
      <c r="N13" s="19"/>
    </row>
    <row r="14" spans="1:14" x14ac:dyDescent="0.3">
      <c r="A14" s="7">
        <v>5.82</v>
      </c>
      <c r="B14" s="9"/>
      <c r="C14" s="9"/>
      <c r="D14" s="9" t="s">
        <v>21</v>
      </c>
      <c r="E14" s="61">
        <v>0.35</v>
      </c>
      <c r="F14" s="11"/>
      <c r="G14" s="9"/>
      <c r="H14" s="9"/>
      <c r="I14" s="9"/>
      <c r="J14" s="9" t="s">
        <v>12</v>
      </c>
      <c r="K14" s="9">
        <v>1</v>
      </c>
      <c r="L14" s="9"/>
      <c r="M14" s="9"/>
      <c r="N14" s="9">
        <f>M14+K14+I14+G14+E14+C14</f>
        <v>1.35</v>
      </c>
    </row>
    <row r="15" spans="1:14" x14ac:dyDescent="0.3">
      <c r="A15" s="29"/>
      <c r="B15" s="19" t="s">
        <v>78</v>
      </c>
      <c r="C15" s="74"/>
      <c r="D15" s="19"/>
      <c r="E15" s="74"/>
      <c r="F15" s="20"/>
      <c r="G15" s="19"/>
      <c r="H15" s="19" t="s">
        <v>78</v>
      </c>
      <c r="I15" s="74"/>
      <c r="J15" s="19"/>
      <c r="K15" s="74"/>
      <c r="L15" s="19"/>
      <c r="M15" s="19"/>
      <c r="N15" s="19"/>
    </row>
    <row r="16" spans="1:14" x14ac:dyDescent="0.3">
      <c r="A16" s="12">
        <v>6.76</v>
      </c>
      <c r="B16" s="14" t="s">
        <v>12</v>
      </c>
      <c r="C16" s="77">
        <v>1</v>
      </c>
      <c r="D16" s="14"/>
      <c r="E16" s="77"/>
      <c r="F16" s="16"/>
      <c r="G16" s="14"/>
      <c r="H16" s="14" t="s">
        <v>11</v>
      </c>
      <c r="I16" s="77">
        <v>0.56000000000000005</v>
      </c>
      <c r="J16" s="14"/>
      <c r="K16" s="77"/>
      <c r="L16" s="14"/>
      <c r="M16" s="14"/>
      <c r="N16" s="14">
        <v>1.56</v>
      </c>
    </row>
    <row r="17" spans="1:14" x14ac:dyDescent="0.3">
      <c r="A17" s="29"/>
      <c r="B17" t="s">
        <v>102</v>
      </c>
      <c r="C17" s="19"/>
      <c r="E17" s="19"/>
      <c r="G17" s="19"/>
      <c r="H17" t="s">
        <v>102</v>
      </c>
      <c r="I17" s="20"/>
      <c r="K17" s="19"/>
      <c r="L17" s="19"/>
      <c r="M17" s="19"/>
      <c r="N17" s="19"/>
    </row>
    <row r="18" spans="1:14" x14ac:dyDescent="0.3">
      <c r="A18" s="12">
        <v>5</v>
      </c>
      <c r="B18" s="16" t="s">
        <v>11</v>
      </c>
      <c r="C18" s="14">
        <v>0.33</v>
      </c>
      <c r="D18" s="14"/>
      <c r="E18" s="23"/>
      <c r="F18" s="16"/>
      <c r="G18" s="14"/>
      <c r="H18" s="14" t="s">
        <v>12</v>
      </c>
      <c r="I18" s="14">
        <v>0.82</v>
      </c>
      <c r="J18" s="14"/>
      <c r="K18" s="14"/>
      <c r="L18" s="14"/>
      <c r="M18" s="14"/>
      <c r="N18" s="14">
        <f>C18+E18+G18+I18+K18+M18</f>
        <v>1.1499999999999999</v>
      </c>
    </row>
    <row r="19" spans="1:14" x14ac:dyDescent="0.3">
      <c r="A19" s="29"/>
      <c r="B19" t="s">
        <v>103</v>
      </c>
      <c r="C19" s="19"/>
      <c r="D19" s="19"/>
      <c r="E19" s="20"/>
      <c r="G19" s="19"/>
      <c r="H19" t="s">
        <v>103</v>
      </c>
      <c r="I19" s="19"/>
      <c r="K19" s="19"/>
      <c r="L19" s="19"/>
      <c r="M19" s="19"/>
      <c r="N19" s="19"/>
    </row>
    <row r="20" spans="1:14" x14ac:dyDescent="0.3">
      <c r="A20" s="12">
        <v>4</v>
      </c>
      <c r="B20" s="16" t="s">
        <v>11</v>
      </c>
      <c r="C20" s="14">
        <v>0.32</v>
      </c>
      <c r="D20" s="16"/>
      <c r="E20" s="16"/>
      <c r="F20" s="16"/>
      <c r="G20" s="14"/>
      <c r="H20" s="14" t="s">
        <v>12</v>
      </c>
      <c r="I20" s="14">
        <v>0.6</v>
      </c>
      <c r="J20" s="16"/>
      <c r="K20" s="14"/>
      <c r="L20" s="16"/>
      <c r="M20" s="14"/>
      <c r="N20" s="14">
        <f>C20+E20+G20+I20+K20+M20</f>
        <v>0.91999999999999993</v>
      </c>
    </row>
    <row r="21" spans="1:14" x14ac:dyDescent="0.3">
      <c r="A21" s="7"/>
      <c r="B21" s="11" t="s">
        <v>104</v>
      </c>
      <c r="C21" s="9"/>
      <c r="D21" s="11"/>
      <c r="F21" s="11"/>
      <c r="G21" s="9"/>
      <c r="H21" s="9"/>
      <c r="I21" s="9"/>
      <c r="J21" s="11"/>
      <c r="K21" s="9"/>
      <c r="L21" s="11"/>
      <c r="M21" s="9"/>
      <c r="N21" s="9"/>
    </row>
    <row r="22" spans="1:14" ht="24.6" x14ac:dyDescent="0.3">
      <c r="A22" s="7">
        <v>0.66</v>
      </c>
      <c r="B22" s="11" t="s">
        <v>105</v>
      </c>
      <c r="C22" s="9">
        <v>0.15</v>
      </c>
      <c r="D22" s="11"/>
      <c r="F22" s="11"/>
      <c r="G22" s="9"/>
      <c r="H22" s="9"/>
      <c r="I22" s="9"/>
      <c r="J22" s="11"/>
      <c r="K22" s="9"/>
      <c r="L22" s="11"/>
      <c r="M22" s="9"/>
      <c r="N22" s="9">
        <f>C22+E22+G22+I22+K22+M22</f>
        <v>0.15</v>
      </c>
    </row>
    <row r="23" spans="1:14" x14ac:dyDescent="0.3">
      <c r="A23" s="73"/>
      <c r="B23" s="20" t="s">
        <v>114</v>
      </c>
      <c r="C23" s="19"/>
      <c r="D23" s="20"/>
      <c r="E23" s="68"/>
      <c r="F23" s="20"/>
      <c r="G23" s="19"/>
      <c r="H23" s="19" t="s">
        <v>114</v>
      </c>
      <c r="I23" s="19"/>
      <c r="J23" s="20"/>
      <c r="K23" s="19"/>
      <c r="L23" s="20"/>
      <c r="M23" s="19"/>
      <c r="N23" s="19"/>
    </row>
    <row r="24" spans="1:14" x14ac:dyDescent="0.3">
      <c r="A24" s="76">
        <v>7.83</v>
      </c>
      <c r="B24" s="16" t="s">
        <v>11</v>
      </c>
      <c r="C24" s="14">
        <v>0.5</v>
      </c>
      <c r="D24" s="16"/>
      <c r="E24" s="118"/>
      <c r="F24" s="16"/>
      <c r="G24" s="14"/>
      <c r="H24" s="14" t="s">
        <v>12</v>
      </c>
      <c r="I24" s="14">
        <v>1.31</v>
      </c>
      <c r="J24" s="16"/>
      <c r="K24" s="14"/>
      <c r="L24" s="16"/>
      <c r="M24" s="14"/>
      <c r="N24" s="14">
        <f>M24+K24+I24+G24+E24+C24</f>
        <v>1.81</v>
      </c>
    </row>
    <row r="25" spans="1:14" x14ac:dyDescent="0.3">
      <c r="A25" s="82"/>
      <c r="B25" s="19"/>
      <c r="C25" s="19"/>
      <c r="D25" s="19"/>
      <c r="E25" s="68"/>
      <c r="F25" s="20"/>
      <c r="G25" s="19"/>
      <c r="H25" s="19"/>
      <c r="I25" s="19"/>
      <c r="J25" s="19"/>
      <c r="K25" s="19"/>
      <c r="L25" s="19"/>
      <c r="M25" s="19"/>
      <c r="N25" s="19"/>
    </row>
    <row r="26" spans="1:14" x14ac:dyDescent="0.3">
      <c r="A26">
        <f>SUM(A3:A25)</f>
        <v>63.039999999999992</v>
      </c>
      <c r="B26" s="12" t="s">
        <v>9</v>
      </c>
      <c r="C26" s="12">
        <f>SUM(C3:C25)</f>
        <v>3.2199999999999998</v>
      </c>
      <c r="D26" s="22"/>
      <c r="E26" s="22">
        <f>SUM(E3:E25)</f>
        <v>1.6099999999999999</v>
      </c>
      <c r="F26" s="35"/>
      <c r="G26" s="12">
        <f>SUM(G3:G25)</f>
        <v>1.97</v>
      </c>
      <c r="H26" s="12"/>
      <c r="I26" s="12">
        <f>SUM(I3:I25)</f>
        <v>4.7</v>
      </c>
      <c r="J26" s="12"/>
      <c r="K26" s="22">
        <f>SUM(K3:K25)</f>
        <v>3.06</v>
      </c>
      <c r="L26" s="22"/>
      <c r="M26" s="22">
        <f>SUM(M3:M25)</f>
        <v>0</v>
      </c>
      <c r="N26" s="24">
        <f>SUM(N3:N25)</f>
        <v>14.560000000000002</v>
      </c>
    </row>
    <row r="28" spans="1:14" x14ac:dyDescent="0.3">
      <c r="H28" t="s">
        <v>13</v>
      </c>
      <c r="K28">
        <f>N26*4.33</f>
        <v>63.044800000000009</v>
      </c>
    </row>
    <row r="29" spans="1:14" x14ac:dyDescent="0.3">
      <c r="B29" t="s">
        <v>14</v>
      </c>
      <c r="F29" t="s">
        <v>116</v>
      </c>
    </row>
    <row r="30" spans="1:14" x14ac:dyDescent="0.3">
      <c r="B30" t="s">
        <v>29</v>
      </c>
      <c r="D30" t="str">
        <f>B1</f>
        <v>KHADIJA AMRHAR</v>
      </c>
    </row>
    <row r="31" spans="1:14" x14ac:dyDescent="0.3">
      <c r="B31" t="s">
        <v>72</v>
      </c>
    </row>
  </sheetData>
  <pageMargins left="0" right="0" top="0" bottom="0" header="0" footer="0.31496062992125984"/>
  <pageSetup paperSize="9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sqref="A1:N17"/>
    </sheetView>
  </sheetViews>
  <sheetFormatPr baseColWidth="10" defaultRowHeight="14.4" x14ac:dyDescent="0.3"/>
  <cols>
    <col min="1" max="1" width="8.44140625" customWidth="1"/>
    <col min="2" max="2" width="15.44140625" customWidth="1"/>
    <col min="3" max="3" width="7" customWidth="1"/>
    <col min="4" max="4" width="8" customWidth="1"/>
    <col min="5" max="5" width="5.6640625" customWidth="1"/>
    <col min="6" max="6" width="21.6640625" customWidth="1"/>
    <col min="7" max="7" width="6.44140625" customWidth="1"/>
    <col min="8" max="8" width="8" customWidth="1"/>
    <col min="9" max="9" width="6.6640625" customWidth="1"/>
    <col min="10" max="10" width="15.44140625" customWidth="1"/>
    <col min="11" max="11" width="7.88671875" customWidth="1"/>
    <col min="12" max="12" width="8.33203125" customWidth="1"/>
    <col min="13" max="13" width="6.88671875" hidden="1" customWidth="1"/>
    <col min="14" max="14" width="8" customWidth="1"/>
  </cols>
  <sheetData>
    <row r="1" spans="1:14" x14ac:dyDescent="0.3">
      <c r="B1" s="2" t="s">
        <v>0</v>
      </c>
      <c r="F1" s="83"/>
    </row>
    <row r="2" spans="1:14" x14ac:dyDescent="0.3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6" t="s">
        <v>6</v>
      </c>
      <c r="G2" s="4" t="s">
        <v>5</v>
      </c>
      <c r="H2" s="4" t="s">
        <v>7</v>
      </c>
      <c r="I2" s="4" t="s">
        <v>5</v>
      </c>
      <c r="J2" s="4" t="s">
        <v>8</v>
      </c>
      <c r="K2" s="4" t="s">
        <v>5</v>
      </c>
      <c r="L2" s="4" t="s">
        <v>38</v>
      </c>
      <c r="M2" s="4"/>
      <c r="N2" s="4" t="s">
        <v>9</v>
      </c>
    </row>
    <row r="3" spans="1:14" ht="66" customHeight="1" x14ac:dyDescent="0.3">
      <c r="A3" s="29"/>
      <c r="B3" s="10" t="s">
        <v>80</v>
      </c>
      <c r="C3" s="9"/>
      <c r="D3" s="11"/>
      <c r="E3" s="11"/>
      <c r="F3" s="10" t="s">
        <v>81</v>
      </c>
      <c r="G3" s="9"/>
      <c r="H3" s="10"/>
      <c r="I3" s="9"/>
      <c r="J3" s="10" t="s">
        <v>82</v>
      </c>
      <c r="K3" s="19"/>
      <c r="L3" s="19"/>
      <c r="M3" s="19"/>
      <c r="N3" s="19"/>
    </row>
    <row r="4" spans="1:14" ht="36" x14ac:dyDescent="0.3">
      <c r="A4" s="12">
        <v>6.5</v>
      </c>
      <c r="B4" s="15" t="s">
        <v>12</v>
      </c>
      <c r="C4" s="14">
        <v>0.84</v>
      </c>
      <c r="D4" s="16"/>
      <c r="E4" s="16"/>
      <c r="F4" s="16" t="s">
        <v>84</v>
      </c>
      <c r="G4" s="14">
        <v>0.33</v>
      </c>
      <c r="H4" s="14"/>
      <c r="I4" s="14"/>
      <c r="J4" s="87" t="s">
        <v>85</v>
      </c>
      <c r="K4" s="14">
        <v>0.33</v>
      </c>
      <c r="L4" s="16"/>
      <c r="M4" s="14"/>
      <c r="N4" s="14">
        <f>C4+E4+G4+I4+K4+M4</f>
        <v>1.5</v>
      </c>
    </row>
    <row r="5" spans="1:14" ht="24.6" x14ac:dyDescent="0.3">
      <c r="A5" s="7"/>
      <c r="B5" s="10" t="s">
        <v>83</v>
      </c>
      <c r="C5" s="9"/>
      <c r="D5" s="64"/>
      <c r="E5" s="11"/>
      <c r="F5" s="10" t="s">
        <v>83</v>
      </c>
      <c r="G5" s="9"/>
      <c r="H5" s="60"/>
      <c r="I5" s="9"/>
      <c r="J5" s="10" t="s">
        <v>83</v>
      </c>
      <c r="K5" s="9"/>
      <c r="L5" s="64"/>
      <c r="M5" s="9"/>
      <c r="N5" s="9"/>
    </row>
    <row r="6" spans="1:14" ht="24.6" x14ac:dyDescent="0.3">
      <c r="A6" s="7">
        <v>6.5</v>
      </c>
      <c r="B6" s="64" t="s">
        <v>11</v>
      </c>
      <c r="C6" s="9">
        <v>0.33</v>
      </c>
      <c r="D6" s="64"/>
      <c r="E6" s="11"/>
      <c r="F6" s="64" t="s">
        <v>12</v>
      </c>
      <c r="G6" s="9">
        <v>0.84</v>
      </c>
      <c r="H6" s="60"/>
      <c r="I6" s="9"/>
      <c r="J6" s="64" t="s">
        <v>86</v>
      </c>
      <c r="K6" s="9">
        <v>0.33</v>
      </c>
      <c r="L6" s="64"/>
      <c r="M6" s="9"/>
      <c r="N6" s="14">
        <f>C6+E6+G6+I6+K6+M6</f>
        <v>1.5</v>
      </c>
    </row>
    <row r="7" spans="1:14" ht="23.25" customHeight="1" x14ac:dyDescent="0.3">
      <c r="A7" s="65">
        <v>6</v>
      </c>
      <c r="B7" s="49" t="s">
        <v>97</v>
      </c>
      <c r="C7" s="18"/>
      <c r="D7" s="18"/>
      <c r="E7" s="49"/>
      <c r="F7" s="49" t="s">
        <v>97</v>
      </c>
      <c r="G7" s="18"/>
      <c r="H7" s="18"/>
      <c r="I7" s="18"/>
      <c r="J7" s="18" t="s">
        <v>97</v>
      </c>
      <c r="K7" s="18"/>
      <c r="L7" s="18"/>
      <c r="M7" s="18"/>
      <c r="N7" s="114"/>
    </row>
    <row r="8" spans="1:14" ht="42" customHeight="1" x14ac:dyDescent="0.3">
      <c r="A8" s="21"/>
      <c r="B8" s="116" t="s">
        <v>99</v>
      </c>
      <c r="C8" s="32">
        <v>0.25</v>
      </c>
      <c r="D8" s="32"/>
      <c r="E8" s="32"/>
      <c r="F8" s="30" t="s">
        <v>12</v>
      </c>
      <c r="G8" s="32">
        <v>0.88</v>
      </c>
      <c r="H8" s="32"/>
      <c r="I8" s="32"/>
      <c r="J8" s="32" t="s">
        <v>11</v>
      </c>
      <c r="K8" s="32">
        <v>0.25</v>
      </c>
      <c r="L8" s="32"/>
      <c r="M8" s="32"/>
      <c r="N8" s="115">
        <f>C8+E8+G8+I8+K8+M8</f>
        <v>1.38</v>
      </c>
    </row>
    <row r="9" spans="1:14" x14ac:dyDescent="0.3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</row>
    <row r="10" spans="1:14" x14ac:dyDescent="0.3">
      <c r="A10" s="117">
        <f>SUM(A3:A9)</f>
        <v>19</v>
      </c>
      <c r="B10" s="54"/>
      <c r="C10" s="54">
        <f>SUM(C3:C9)</f>
        <v>1.42</v>
      </c>
      <c r="D10" s="54"/>
      <c r="E10" s="54">
        <f>SUM(E3:E9)</f>
        <v>0</v>
      </c>
      <c r="F10" s="54"/>
      <c r="G10" s="54">
        <f>SUM(G3:G9)</f>
        <v>2.0499999999999998</v>
      </c>
      <c r="H10" s="54"/>
      <c r="I10" s="54">
        <f>SUM(I3:I9)</f>
        <v>0</v>
      </c>
      <c r="J10" s="54"/>
      <c r="K10" s="54">
        <f>SUM(K3:K9)</f>
        <v>0.91</v>
      </c>
      <c r="L10" s="54"/>
      <c r="M10" s="54">
        <f>SUM(M3:M9)</f>
        <v>0</v>
      </c>
      <c r="N10" s="54">
        <f>SUM(N3:N9)</f>
        <v>4.38</v>
      </c>
    </row>
    <row r="11" spans="1:14" x14ac:dyDescent="0.3">
      <c r="A11" s="1"/>
      <c r="B11" s="2"/>
      <c r="C11" s="2" t="s">
        <v>14</v>
      </c>
      <c r="D11" s="1"/>
      <c r="E11" s="1"/>
      <c r="F11" s="3"/>
      <c r="G11" s="1"/>
      <c r="H11" s="1"/>
      <c r="I11" s="1"/>
      <c r="J11" s="25"/>
      <c r="K11" s="1"/>
      <c r="L11" s="1"/>
      <c r="M11" s="1"/>
      <c r="N11" s="1"/>
    </row>
    <row r="12" spans="1:14" x14ac:dyDescent="0.3">
      <c r="A12" s="1"/>
      <c r="B12" s="2"/>
      <c r="C12" s="2" t="s">
        <v>29</v>
      </c>
      <c r="D12" s="1"/>
      <c r="E12" s="36" t="s">
        <v>112</v>
      </c>
      <c r="F12" s="3"/>
      <c r="G12" s="1"/>
      <c r="H12" s="1" t="s">
        <v>13</v>
      </c>
      <c r="I12" s="1"/>
      <c r="J12" s="25"/>
      <c r="K12" s="26"/>
      <c r="L12" s="26"/>
      <c r="M12" s="26">
        <f>N10*4.33</f>
        <v>18.965399999999999</v>
      </c>
      <c r="N12" s="1"/>
    </row>
    <row r="13" spans="1:14" x14ac:dyDescent="0.3">
      <c r="A13" s="1"/>
      <c r="C13" s="1" t="s">
        <v>15</v>
      </c>
      <c r="D13" s="1"/>
      <c r="F13" s="3"/>
      <c r="G13" s="1"/>
      <c r="H13" s="1"/>
      <c r="I13" s="27"/>
      <c r="J13" s="1"/>
      <c r="K13" s="1"/>
      <c r="L13" s="1"/>
      <c r="M13" s="1"/>
      <c r="N13" s="1"/>
    </row>
    <row r="14" spans="1:14" x14ac:dyDescent="0.3">
      <c r="G14" t="s">
        <v>113</v>
      </c>
    </row>
  </sheetData>
  <pageMargins left="0.7" right="0.7" top="0.75" bottom="0.75" header="0.3" footer="0.3"/>
  <pageSetup paperSize="9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activeCell="D22" sqref="D22"/>
    </sheetView>
  </sheetViews>
  <sheetFormatPr baseColWidth="10" defaultRowHeight="14.4" x14ac:dyDescent="0.3"/>
  <cols>
    <col min="3" max="3" width="7.88671875" customWidth="1"/>
    <col min="5" max="5" width="7" customWidth="1"/>
    <col min="7" max="7" width="6.33203125" customWidth="1"/>
    <col min="9" max="9" width="6.88671875" customWidth="1"/>
    <col min="11" max="11" width="6.44140625" customWidth="1"/>
    <col min="12" max="12" width="7" customWidth="1"/>
    <col min="13" max="13" width="7.109375" customWidth="1"/>
    <col min="14" max="14" width="6.5546875" customWidth="1"/>
  </cols>
  <sheetData>
    <row r="1" spans="1:14" x14ac:dyDescent="0.3">
      <c r="A1" s="1"/>
      <c r="B1" s="1" t="s">
        <v>0</v>
      </c>
      <c r="C1" s="1"/>
      <c r="D1" s="1"/>
      <c r="E1" s="1"/>
      <c r="F1" s="3"/>
      <c r="G1" s="1"/>
      <c r="H1" s="1"/>
      <c r="I1" s="1"/>
      <c r="J1" s="1"/>
      <c r="K1" s="1"/>
      <c r="L1" s="1"/>
      <c r="M1" s="1"/>
      <c r="N1" s="1"/>
    </row>
    <row r="2" spans="1:14" x14ac:dyDescent="0.3">
      <c r="A2" s="1"/>
      <c r="B2" s="1"/>
      <c r="C2" s="1"/>
      <c r="D2" s="1"/>
      <c r="E2" s="1"/>
      <c r="F2" s="3"/>
      <c r="G2" s="1"/>
      <c r="H2" s="1"/>
      <c r="I2" s="1"/>
      <c r="J2" s="1"/>
      <c r="K2" s="1"/>
      <c r="L2" s="1"/>
      <c r="M2" s="1"/>
      <c r="N2" s="1"/>
    </row>
    <row r="3" spans="1:14" x14ac:dyDescent="0.3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6" t="s">
        <v>6</v>
      </c>
      <c r="G3" s="4" t="s">
        <v>5</v>
      </c>
      <c r="H3" s="4" t="s">
        <v>7</v>
      </c>
      <c r="I3" s="4" t="s">
        <v>5</v>
      </c>
      <c r="J3" s="4" t="s">
        <v>8</v>
      </c>
      <c r="K3" s="4" t="s">
        <v>5</v>
      </c>
      <c r="L3" s="4" t="s">
        <v>35</v>
      </c>
      <c r="M3" s="4" t="s">
        <v>5</v>
      </c>
      <c r="N3" s="4" t="s">
        <v>9</v>
      </c>
    </row>
    <row r="4" spans="1:14" ht="24.6" x14ac:dyDescent="0.3">
      <c r="A4" s="29"/>
      <c r="B4" s="10" t="s">
        <v>107</v>
      </c>
      <c r="C4" s="19"/>
      <c r="D4" s="31"/>
      <c r="E4" s="19"/>
      <c r="F4" s="10"/>
      <c r="G4" s="19"/>
      <c r="H4" s="10" t="s">
        <v>107</v>
      </c>
      <c r="I4" s="19"/>
      <c r="J4" s="10"/>
      <c r="K4" s="19"/>
      <c r="L4" s="31"/>
      <c r="M4" s="19"/>
      <c r="N4" s="19"/>
    </row>
    <row r="5" spans="1:14" x14ac:dyDescent="0.3">
      <c r="A5" s="12">
        <v>6</v>
      </c>
      <c r="B5" s="16" t="s">
        <v>12</v>
      </c>
      <c r="C5" s="14">
        <v>0.69</v>
      </c>
      <c r="D5" s="14"/>
      <c r="E5" s="23"/>
      <c r="F5" s="16"/>
      <c r="G5" s="14"/>
      <c r="H5" s="16" t="s">
        <v>12</v>
      </c>
      <c r="I5" s="14">
        <v>0.69</v>
      </c>
      <c r="J5" s="14"/>
      <c r="K5" s="14"/>
      <c r="L5" s="14"/>
      <c r="M5" s="14"/>
      <c r="N5" s="14">
        <f>C5+E5+G5+I5+K5+M5</f>
        <v>1.38</v>
      </c>
    </row>
    <row r="6" spans="1:14" x14ac:dyDescent="0.3">
      <c r="A6" s="29"/>
      <c r="B6" s="20" t="s">
        <v>108</v>
      </c>
      <c r="C6" s="9"/>
      <c r="D6" s="11"/>
      <c r="E6" s="11"/>
      <c r="F6" s="10" t="s">
        <v>108</v>
      </c>
      <c r="G6" s="9"/>
      <c r="H6" s="10"/>
      <c r="I6" s="9"/>
      <c r="J6" s="10" t="s">
        <v>108</v>
      </c>
      <c r="K6" s="11"/>
      <c r="L6" s="10"/>
      <c r="M6" s="19"/>
      <c r="N6" s="19"/>
    </row>
    <row r="7" spans="1:14" x14ac:dyDescent="0.3">
      <c r="A7" s="12">
        <v>5</v>
      </c>
      <c r="B7" s="15" t="s">
        <v>11</v>
      </c>
      <c r="C7" s="14">
        <v>0.25</v>
      </c>
      <c r="D7" s="16"/>
      <c r="E7" s="16"/>
      <c r="F7" s="16" t="s">
        <v>12</v>
      </c>
      <c r="G7" s="14">
        <v>0.65</v>
      </c>
      <c r="H7" s="14"/>
      <c r="I7" s="14"/>
      <c r="J7" s="15" t="s">
        <v>11</v>
      </c>
      <c r="K7" s="16">
        <v>0.25</v>
      </c>
      <c r="L7" s="16"/>
      <c r="M7" s="14"/>
      <c r="N7" s="14">
        <f>C7+E7+G7+I7+K7+M7</f>
        <v>1.1499999999999999</v>
      </c>
    </row>
    <row r="8" spans="1:14" x14ac:dyDescent="0.3">
      <c r="A8" s="67"/>
      <c r="B8" s="19"/>
      <c r="C8" s="19"/>
      <c r="D8" s="19"/>
      <c r="E8" s="19"/>
      <c r="F8" s="20"/>
      <c r="G8" s="19"/>
      <c r="H8" s="19"/>
      <c r="I8" s="19"/>
      <c r="J8" s="19"/>
      <c r="K8" s="19"/>
      <c r="L8" s="9"/>
      <c r="M8" s="9"/>
      <c r="N8" s="9"/>
    </row>
    <row r="9" spans="1:14" x14ac:dyDescent="0.3">
      <c r="A9" s="69">
        <f>SUM(A4:A8)</f>
        <v>11</v>
      </c>
      <c r="B9" s="12" t="s">
        <v>9</v>
      </c>
      <c r="C9" s="12">
        <f>SUM(C5:C8)</f>
        <v>0.94</v>
      </c>
      <c r="D9" s="22"/>
      <c r="E9" s="22">
        <f>SUM(E4:E8)</f>
        <v>0</v>
      </c>
      <c r="F9" s="35"/>
      <c r="G9" s="12">
        <f>SUM(G4:G8)</f>
        <v>0.65</v>
      </c>
      <c r="H9" s="12"/>
      <c r="I9" s="12">
        <f>SUM(I4:I8)</f>
        <v>0.69</v>
      </c>
      <c r="J9" s="12"/>
      <c r="K9" s="22">
        <f>SUM(K4:K8)</f>
        <v>0.25</v>
      </c>
      <c r="L9" s="22"/>
      <c r="M9" s="22">
        <f>SUM(M4:M8)</f>
        <v>0</v>
      </c>
      <c r="N9" s="24">
        <f>SUM(N4:N8)</f>
        <v>2.5299999999999998</v>
      </c>
    </row>
    <row r="10" spans="1:14" x14ac:dyDescent="0.3">
      <c r="A10" s="1"/>
      <c r="B10" s="1"/>
      <c r="C10" s="1"/>
      <c r="D10" s="1"/>
      <c r="E10" s="1"/>
      <c r="F10" s="3"/>
      <c r="G10" s="1"/>
      <c r="H10" s="1"/>
      <c r="I10" s="1"/>
      <c r="J10" s="25"/>
      <c r="K10" s="1"/>
      <c r="L10" s="1"/>
      <c r="M10" s="1"/>
      <c r="N10" s="1"/>
    </row>
    <row r="11" spans="1:14" x14ac:dyDescent="0.3">
      <c r="A11" s="1"/>
      <c r="B11" s="1"/>
      <c r="C11" s="1"/>
      <c r="D11" s="1"/>
      <c r="E11" s="1"/>
      <c r="F11" s="3"/>
      <c r="G11" s="1"/>
      <c r="H11" s="1" t="s">
        <v>13</v>
      </c>
      <c r="I11" s="1"/>
      <c r="J11" s="25"/>
      <c r="K11" s="26">
        <f>N9*4.33</f>
        <v>10.954899999999999</v>
      </c>
      <c r="L11" s="26"/>
      <c r="M11" s="26"/>
      <c r="N11" s="1"/>
    </row>
    <row r="12" spans="1:14" x14ac:dyDescent="0.3">
      <c r="A12" s="1"/>
      <c r="B12" s="1"/>
      <c r="C12" s="1"/>
      <c r="D12" s="1"/>
      <c r="E12" s="1"/>
      <c r="F12" s="3"/>
      <c r="G12" s="1"/>
      <c r="H12" s="1"/>
      <c r="I12" s="27">
        <f>N9</f>
        <v>2.5299999999999998</v>
      </c>
      <c r="J12" s="1"/>
      <c r="K12" s="1"/>
      <c r="L12" s="1"/>
      <c r="M12" s="1"/>
      <c r="N12" s="1"/>
    </row>
    <row r="13" spans="1:14" x14ac:dyDescent="0.3">
      <c r="A13" s="1"/>
      <c r="B13" s="1" t="s">
        <v>14</v>
      </c>
      <c r="C13" s="1"/>
      <c r="D13" s="1"/>
      <c r="E13" s="36" t="s">
        <v>109</v>
      </c>
      <c r="F13" s="83"/>
      <c r="G13" s="1"/>
      <c r="H13" s="1"/>
      <c r="I13" s="1"/>
      <c r="J13" s="1"/>
      <c r="K13" s="1"/>
      <c r="L13" s="1"/>
      <c r="M13" s="1"/>
      <c r="N13" s="1"/>
    </row>
    <row r="14" spans="1:14" x14ac:dyDescent="0.3">
      <c r="A14" s="1"/>
      <c r="B14" s="1" t="s">
        <v>29</v>
      </c>
      <c r="C14" s="1"/>
      <c r="D14" s="1" t="str">
        <f>B1</f>
        <v>KHADIJA AMRHAR</v>
      </c>
      <c r="E14" s="1"/>
      <c r="F14" s="3"/>
      <c r="G14" s="1"/>
      <c r="H14" s="1"/>
      <c r="I14" s="1"/>
      <c r="J14" s="1"/>
      <c r="K14" s="1"/>
      <c r="L14" s="1"/>
      <c r="M14" s="1"/>
      <c r="N14" s="1"/>
    </row>
    <row r="15" spans="1:14" x14ac:dyDescent="0.3">
      <c r="A15" s="1"/>
      <c r="B15" s="1" t="s">
        <v>15</v>
      </c>
      <c r="C15" s="1"/>
      <c r="D15" s="1"/>
      <c r="E15" s="1"/>
      <c r="F15" s="3"/>
      <c r="G15" s="1"/>
      <c r="H15" s="1"/>
      <c r="I15" s="1"/>
      <c r="J15" s="1"/>
      <c r="K15" s="1"/>
      <c r="L15" s="1"/>
      <c r="M15" s="1"/>
      <c r="N15" s="1"/>
    </row>
  </sheetData>
  <pageMargins left="0.7" right="0.7" top="0.75" bottom="0.75" header="0.3" footer="0.3"/>
  <pageSetup paperSize="9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selection sqref="A1:N29"/>
    </sheetView>
  </sheetViews>
  <sheetFormatPr baseColWidth="10" defaultRowHeight="14.4" x14ac:dyDescent="0.3"/>
  <cols>
    <col min="9" max="9" width="7" customWidth="1"/>
    <col min="11" max="11" width="6.6640625" customWidth="1"/>
    <col min="12" max="12" width="6.109375" customWidth="1"/>
    <col min="13" max="13" width="6.88671875" customWidth="1"/>
    <col min="14" max="14" width="6.33203125" customWidth="1"/>
  </cols>
  <sheetData>
    <row r="1" spans="1:14" x14ac:dyDescent="0.3">
      <c r="B1" t="s">
        <v>0</v>
      </c>
    </row>
    <row r="2" spans="1:14" x14ac:dyDescent="0.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6" t="s">
        <v>6</v>
      </c>
      <c r="G2" s="4" t="s">
        <v>5</v>
      </c>
      <c r="H2" s="4" t="s">
        <v>7</v>
      </c>
      <c r="I2" s="4" t="s">
        <v>5</v>
      </c>
      <c r="J2" s="4" t="s">
        <v>8</v>
      </c>
      <c r="K2" s="4" t="s">
        <v>5</v>
      </c>
      <c r="L2" s="4" t="s">
        <v>35</v>
      </c>
      <c r="M2" s="4" t="s">
        <v>5</v>
      </c>
      <c r="N2" s="4" t="s">
        <v>9</v>
      </c>
    </row>
    <row r="3" spans="1:14" x14ac:dyDescent="0.3">
      <c r="A3" s="29"/>
      <c r="B3" t="s">
        <v>66</v>
      </c>
      <c r="C3" s="19"/>
      <c r="E3" s="19"/>
      <c r="G3" s="19"/>
      <c r="H3" t="s">
        <v>66</v>
      </c>
      <c r="I3" s="19"/>
      <c r="K3" s="19"/>
      <c r="M3" s="19"/>
      <c r="N3" s="19"/>
    </row>
    <row r="4" spans="1:14" x14ac:dyDescent="0.3">
      <c r="A4" s="12">
        <v>4</v>
      </c>
      <c r="B4" s="16" t="s">
        <v>12</v>
      </c>
      <c r="C4" s="14">
        <v>0.59</v>
      </c>
      <c r="D4" s="14"/>
      <c r="E4" s="23"/>
      <c r="F4" s="16"/>
      <c r="G4" s="14"/>
      <c r="H4" s="14" t="s">
        <v>11</v>
      </c>
      <c r="I4" s="23">
        <v>0.33</v>
      </c>
      <c r="J4" s="14"/>
      <c r="K4" s="23"/>
      <c r="L4" s="16"/>
      <c r="M4" s="23"/>
      <c r="N4" s="14">
        <f>C4+E4+G4+I4+K4+M4</f>
        <v>0.91999999999999993</v>
      </c>
    </row>
    <row r="5" spans="1:14" x14ac:dyDescent="0.3">
      <c r="A5" s="29"/>
      <c r="B5" s="72" t="s">
        <v>69</v>
      </c>
      <c r="C5" s="19"/>
      <c r="D5" s="72" t="s">
        <v>69</v>
      </c>
      <c r="E5" s="19"/>
      <c r="F5" s="72" t="s">
        <v>69</v>
      </c>
      <c r="G5" s="19"/>
      <c r="H5" s="72" t="s">
        <v>69</v>
      </c>
      <c r="I5" s="19"/>
      <c r="J5" s="72" t="s">
        <v>69</v>
      </c>
      <c r="K5" s="19"/>
      <c r="L5" s="72"/>
      <c r="M5" s="19"/>
      <c r="N5" s="19"/>
    </row>
    <row r="6" spans="1:14" x14ac:dyDescent="0.3">
      <c r="A6" s="12">
        <v>14.2</v>
      </c>
      <c r="B6" s="16" t="s">
        <v>21</v>
      </c>
      <c r="C6" s="14">
        <v>0.33</v>
      </c>
      <c r="D6" s="14" t="s">
        <v>21</v>
      </c>
      <c r="E6" s="23">
        <v>0.33</v>
      </c>
      <c r="F6" s="16" t="s">
        <v>11</v>
      </c>
      <c r="G6" s="23">
        <v>0.33</v>
      </c>
      <c r="H6" s="16" t="s">
        <v>21</v>
      </c>
      <c r="I6" s="23">
        <v>0.33</v>
      </c>
      <c r="J6" s="14" t="s">
        <v>12</v>
      </c>
      <c r="K6" s="23">
        <v>1.97</v>
      </c>
      <c r="L6" s="14"/>
      <c r="M6" s="14"/>
      <c r="N6" s="14">
        <f>C6+E6+G6+I6+K6+M6</f>
        <v>3.29</v>
      </c>
    </row>
    <row r="7" spans="1:14" ht="36.6" x14ac:dyDescent="0.3">
      <c r="A7" s="29"/>
      <c r="B7" s="20"/>
      <c r="C7" s="19"/>
      <c r="D7" s="19"/>
      <c r="E7" s="74"/>
      <c r="F7" s="20"/>
      <c r="G7" s="75"/>
      <c r="H7" s="20"/>
      <c r="I7" s="75"/>
      <c r="J7" s="20" t="s">
        <v>70</v>
      </c>
      <c r="K7" s="19"/>
      <c r="L7" s="20"/>
      <c r="M7" s="19"/>
      <c r="N7" s="19"/>
    </row>
    <row r="8" spans="1:14" x14ac:dyDescent="0.3">
      <c r="A8" s="12">
        <v>3.44</v>
      </c>
      <c r="B8" s="16"/>
      <c r="C8" s="14"/>
      <c r="D8" s="14"/>
      <c r="E8" s="77"/>
      <c r="F8" s="16"/>
      <c r="G8" s="23"/>
      <c r="H8" s="16"/>
      <c r="I8" s="23"/>
      <c r="J8" s="16" t="s">
        <v>12</v>
      </c>
      <c r="K8" s="23">
        <v>0.8</v>
      </c>
      <c r="L8" s="16"/>
      <c r="M8" s="23"/>
      <c r="N8" s="14">
        <f>C8+E8+G8+I8+K8+M8</f>
        <v>0.8</v>
      </c>
    </row>
    <row r="9" spans="1:14" x14ac:dyDescent="0.3">
      <c r="A9" s="29"/>
      <c r="B9" s="20"/>
      <c r="C9" s="19"/>
      <c r="D9" s="19" t="s">
        <v>110</v>
      </c>
      <c r="E9" s="75"/>
      <c r="F9" s="20"/>
      <c r="G9" s="75"/>
      <c r="H9" s="20"/>
      <c r="I9" s="75"/>
      <c r="J9" s="20" t="s">
        <v>110</v>
      </c>
      <c r="K9" s="75"/>
      <c r="L9" s="20"/>
      <c r="M9" s="75"/>
      <c r="N9" s="19"/>
    </row>
    <row r="10" spans="1:14" x14ac:dyDescent="0.3">
      <c r="A10" s="12">
        <v>8.08</v>
      </c>
      <c r="B10" s="16"/>
      <c r="C10" s="14"/>
      <c r="D10" s="14" t="s">
        <v>12</v>
      </c>
      <c r="E10" s="23">
        <v>0.93</v>
      </c>
      <c r="F10" s="16"/>
      <c r="G10" s="23"/>
      <c r="H10" s="16"/>
      <c r="I10" s="23"/>
      <c r="J10" s="16" t="s">
        <v>12</v>
      </c>
      <c r="K10" s="23">
        <v>0.93</v>
      </c>
      <c r="L10" s="16"/>
      <c r="M10" s="23"/>
      <c r="N10" s="9">
        <f>C10+E10+G10+I10+K10+M10</f>
        <v>1.86</v>
      </c>
    </row>
    <row r="11" spans="1:14" ht="24.6" x14ac:dyDescent="0.3">
      <c r="A11" s="58"/>
      <c r="B11" s="65"/>
      <c r="C11" s="20"/>
      <c r="D11" s="19"/>
      <c r="E11" s="78"/>
      <c r="F11" s="58"/>
      <c r="G11" s="79"/>
      <c r="H11" s="75" t="s">
        <v>71</v>
      </c>
      <c r="I11" s="19"/>
      <c r="J11" s="19"/>
      <c r="K11" s="19"/>
      <c r="L11" s="19"/>
      <c r="M11" s="19"/>
      <c r="N11" s="19"/>
    </row>
    <row r="12" spans="1:14" x14ac:dyDescent="0.3">
      <c r="A12" s="54">
        <v>3.25</v>
      </c>
      <c r="B12" s="21"/>
      <c r="C12" s="16"/>
      <c r="D12" s="14"/>
      <c r="E12" s="80"/>
      <c r="F12" s="54"/>
      <c r="G12" s="81"/>
      <c r="H12" s="14" t="s">
        <v>12</v>
      </c>
      <c r="I12" s="14">
        <v>0.75</v>
      </c>
      <c r="J12" s="14"/>
      <c r="K12" s="14"/>
      <c r="L12" s="14"/>
      <c r="M12" s="14"/>
      <c r="N12" s="14">
        <f>I12</f>
        <v>0.75</v>
      </c>
    </row>
    <row r="13" spans="1:14" x14ac:dyDescent="0.3">
      <c r="A13" s="7"/>
      <c r="B13" s="9"/>
      <c r="C13" s="9"/>
      <c r="D13" s="9" t="s">
        <v>76</v>
      </c>
      <c r="E13" s="61"/>
      <c r="F13" s="11"/>
      <c r="G13" s="9"/>
      <c r="H13" s="9"/>
      <c r="I13" s="9"/>
      <c r="J13" s="9" t="s">
        <v>76</v>
      </c>
      <c r="K13" s="9"/>
      <c r="L13" s="9"/>
      <c r="M13" s="9"/>
      <c r="N13" s="19"/>
    </row>
    <row r="14" spans="1:14" x14ac:dyDescent="0.3">
      <c r="A14" s="7">
        <v>5.82</v>
      </c>
      <c r="B14" s="9"/>
      <c r="C14" s="9"/>
      <c r="D14" s="9" t="s">
        <v>21</v>
      </c>
      <c r="E14" s="61">
        <v>0.35</v>
      </c>
      <c r="F14" s="11"/>
      <c r="G14" s="9"/>
      <c r="H14" s="9"/>
      <c r="I14" s="9"/>
      <c r="J14" s="9" t="s">
        <v>12</v>
      </c>
      <c r="K14" s="9">
        <v>1</v>
      </c>
      <c r="L14" s="9"/>
      <c r="M14" s="9"/>
      <c r="N14" s="9">
        <f>M14+K14+I14+G14+E14+C14</f>
        <v>1.35</v>
      </c>
    </row>
    <row r="15" spans="1:14" x14ac:dyDescent="0.3">
      <c r="A15" s="29"/>
      <c r="B15" s="19" t="s">
        <v>78</v>
      </c>
      <c r="C15" s="74"/>
      <c r="D15" s="19"/>
      <c r="E15" s="74"/>
      <c r="F15" s="20"/>
      <c r="G15" s="19"/>
      <c r="H15" s="19" t="s">
        <v>78</v>
      </c>
      <c r="I15" s="74"/>
      <c r="J15" s="19"/>
      <c r="K15" s="74"/>
      <c r="L15" s="19"/>
      <c r="M15" s="19"/>
      <c r="N15" s="19"/>
    </row>
    <row r="16" spans="1:14" x14ac:dyDescent="0.3">
      <c r="A16" s="12">
        <v>6.76</v>
      </c>
      <c r="B16" s="14" t="s">
        <v>12</v>
      </c>
      <c r="C16" s="77">
        <v>1</v>
      </c>
      <c r="D16" s="14"/>
      <c r="E16" s="77"/>
      <c r="F16" s="16"/>
      <c r="G16" s="14"/>
      <c r="H16" s="14" t="s">
        <v>11</v>
      </c>
      <c r="I16" s="77">
        <v>0.56000000000000005</v>
      </c>
      <c r="J16" s="14"/>
      <c r="K16" s="77"/>
      <c r="L16" s="14"/>
      <c r="M16" s="14"/>
      <c r="N16" s="14">
        <v>1.56</v>
      </c>
    </row>
    <row r="17" spans="1:14" x14ac:dyDescent="0.3">
      <c r="A17" s="29"/>
      <c r="B17" t="s">
        <v>102</v>
      </c>
      <c r="C17" s="19"/>
      <c r="E17" s="19"/>
      <c r="G17" s="19"/>
      <c r="H17" t="s">
        <v>102</v>
      </c>
      <c r="I17" s="20"/>
      <c r="K17" s="19"/>
      <c r="L17" s="19"/>
      <c r="M17" s="19"/>
      <c r="N17" s="19"/>
    </row>
    <row r="18" spans="1:14" x14ac:dyDescent="0.3">
      <c r="A18" s="12">
        <v>5</v>
      </c>
      <c r="B18" s="16" t="s">
        <v>11</v>
      </c>
      <c r="C18" s="14">
        <v>0.33</v>
      </c>
      <c r="D18" s="14"/>
      <c r="E18" s="23"/>
      <c r="F18" s="16"/>
      <c r="G18" s="14"/>
      <c r="H18" s="14" t="s">
        <v>12</v>
      </c>
      <c r="I18" s="14">
        <v>0.82</v>
      </c>
      <c r="J18" s="14"/>
      <c r="K18" s="14"/>
      <c r="L18" s="14"/>
      <c r="M18" s="14"/>
      <c r="N18" s="14">
        <f>C18+E18+G18+I18+K18+M18</f>
        <v>1.1499999999999999</v>
      </c>
    </row>
    <row r="19" spans="1:14" x14ac:dyDescent="0.3">
      <c r="A19" s="29"/>
      <c r="B19" t="s">
        <v>103</v>
      </c>
      <c r="C19" s="19"/>
      <c r="D19" s="19"/>
      <c r="E19" s="20"/>
      <c r="G19" s="19"/>
      <c r="H19" t="s">
        <v>103</v>
      </c>
      <c r="I19" s="19"/>
      <c r="K19" s="19"/>
      <c r="L19" s="19"/>
      <c r="M19" s="19"/>
      <c r="N19" s="19"/>
    </row>
    <row r="20" spans="1:14" x14ac:dyDescent="0.3">
      <c r="A20" s="12">
        <v>4</v>
      </c>
      <c r="B20" s="16" t="s">
        <v>11</v>
      </c>
      <c r="C20" s="14">
        <v>0.32</v>
      </c>
      <c r="D20" s="16"/>
      <c r="E20" s="16"/>
      <c r="F20" s="16"/>
      <c r="G20" s="14"/>
      <c r="H20" s="14" t="s">
        <v>12</v>
      </c>
      <c r="I20" s="14">
        <v>0.6</v>
      </c>
      <c r="J20" s="16"/>
      <c r="K20" s="14"/>
      <c r="L20" s="16"/>
      <c r="M20" s="14"/>
      <c r="N20" s="14">
        <f>C20+E20+G20+I20+K20+M20</f>
        <v>0.91999999999999993</v>
      </c>
    </row>
    <row r="21" spans="1:14" x14ac:dyDescent="0.3">
      <c r="A21" s="7"/>
      <c r="B21" s="11" t="s">
        <v>104</v>
      </c>
      <c r="C21" s="9"/>
      <c r="D21" s="11"/>
      <c r="F21" s="11"/>
      <c r="G21" s="9"/>
      <c r="H21" s="9"/>
      <c r="I21" s="9"/>
      <c r="J21" s="11"/>
      <c r="K21" s="9"/>
      <c r="L21" s="11"/>
      <c r="M21" s="9"/>
      <c r="N21" s="9"/>
    </row>
    <row r="22" spans="1:14" ht="24.6" x14ac:dyDescent="0.3">
      <c r="A22" s="12">
        <v>0.66</v>
      </c>
      <c r="B22" s="11" t="s">
        <v>105</v>
      </c>
      <c r="C22" s="9">
        <v>0.15</v>
      </c>
      <c r="D22" s="11"/>
      <c r="F22" s="11"/>
      <c r="G22" s="9"/>
      <c r="H22" s="9"/>
      <c r="I22" s="9"/>
      <c r="J22" s="11"/>
      <c r="K22" s="9"/>
      <c r="L22" s="11"/>
      <c r="M22" s="9"/>
      <c r="N22" s="14">
        <f>C22+E22+G22+I22+K22+M22</f>
        <v>0.15</v>
      </c>
    </row>
    <row r="23" spans="1:14" x14ac:dyDescent="0.3">
      <c r="A23" s="82"/>
      <c r="B23" s="19"/>
      <c r="C23" s="19"/>
      <c r="D23" s="19"/>
      <c r="E23" s="68"/>
      <c r="F23" s="20"/>
      <c r="G23" s="19"/>
      <c r="H23" s="19"/>
      <c r="I23" s="19"/>
      <c r="J23" s="19"/>
      <c r="K23" s="19"/>
      <c r="L23" s="19"/>
      <c r="M23" s="19"/>
      <c r="N23" s="19"/>
    </row>
    <row r="24" spans="1:14" x14ac:dyDescent="0.3">
      <c r="A24">
        <f>SUM(A3:A23)</f>
        <v>55.209999999999994</v>
      </c>
      <c r="B24" s="12" t="s">
        <v>9</v>
      </c>
      <c r="C24" s="12">
        <f>SUM(C3:C23)</f>
        <v>2.7199999999999998</v>
      </c>
      <c r="D24" s="22"/>
      <c r="E24" s="22">
        <f>SUM(E3:E23)</f>
        <v>1.6099999999999999</v>
      </c>
      <c r="F24" s="35"/>
      <c r="G24" s="12">
        <f>SUM(G3:G23)</f>
        <v>0.33</v>
      </c>
      <c r="H24" s="12"/>
      <c r="I24" s="12">
        <f>SUM(I3:I23)</f>
        <v>3.39</v>
      </c>
      <c r="J24" s="12"/>
      <c r="K24" s="22">
        <f>SUM(K3:K23)</f>
        <v>4.7</v>
      </c>
      <c r="L24" s="22"/>
      <c r="M24" s="22">
        <f>SUM(M3:M23)</f>
        <v>0</v>
      </c>
      <c r="N24" s="24">
        <f>SUM(N3:N23)</f>
        <v>12.750000000000002</v>
      </c>
    </row>
    <row r="26" spans="1:14" x14ac:dyDescent="0.3">
      <c r="H26" t="s">
        <v>13</v>
      </c>
      <c r="K26">
        <f>N24*4.33</f>
        <v>55.20750000000001</v>
      </c>
    </row>
    <row r="27" spans="1:14" x14ac:dyDescent="0.3">
      <c r="B27" t="s">
        <v>14</v>
      </c>
      <c r="F27" t="s">
        <v>111</v>
      </c>
    </row>
    <row r="28" spans="1:14" x14ac:dyDescent="0.3">
      <c r="B28" t="s">
        <v>29</v>
      </c>
      <c r="D28" t="str">
        <f>B1</f>
        <v>KHADIJA AMRHAR</v>
      </c>
    </row>
    <row r="29" spans="1:14" x14ac:dyDescent="0.3">
      <c r="B29" t="s">
        <v>72</v>
      </c>
    </row>
  </sheetData>
  <pageMargins left="0" right="0" top="0" bottom="0" header="0" footer="0.31496062992125984"/>
  <pageSetup paperSize="9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sqref="A1:N27"/>
    </sheetView>
  </sheetViews>
  <sheetFormatPr baseColWidth="10" defaultRowHeight="14.4" x14ac:dyDescent="0.3"/>
  <cols>
    <col min="2" max="2" width="13.33203125" customWidth="1"/>
    <col min="7" max="7" width="7.33203125" customWidth="1"/>
    <col min="8" max="8" width="14.44140625" customWidth="1"/>
    <col min="9" max="9" width="7.6640625" customWidth="1"/>
    <col min="11" max="11" width="7.88671875" customWidth="1"/>
    <col min="12" max="12" width="7.33203125" customWidth="1"/>
    <col min="13" max="13" width="6.109375" customWidth="1"/>
    <col min="14" max="14" width="7.109375" customWidth="1"/>
  </cols>
  <sheetData>
    <row r="1" spans="1:14" x14ac:dyDescent="0.3">
      <c r="A1" s="1"/>
      <c r="B1" s="1" t="s">
        <v>0</v>
      </c>
      <c r="C1" s="1"/>
      <c r="D1" s="1"/>
      <c r="E1" s="1"/>
      <c r="F1" s="3"/>
      <c r="G1" s="1"/>
      <c r="H1" s="1"/>
      <c r="I1" s="1"/>
      <c r="J1" s="1"/>
      <c r="K1" s="1"/>
      <c r="L1" s="1"/>
      <c r="M1" s="1"/>
      <c r="N1" s="1"/>
    </row>
    <row r="2" spans="1:14" x14ac:dyDescent="0.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6" t="s">
        <v>6</v>
      </c>
      <c r="G2" s="4" t="s">
        <v>5</v>
      </c>
      <c r="H2" s="4" t="s">
        <v>7</v>
      </c>
      <c r="I2" s="4" t="s">
        <v>5</v>
      </c>
      <c r="J2" s="4" t="s">
        <v>8</v>
      </c>
      <c r="K2" s="4" t="s">
        <v>5</v>
      </c>
      <c r="L2" s="4" t="s">
        <v>35</v>
      </c>
      <c r="M2" s="4" t="s">
        <v>5</v>
      </c>
      <c r="N2" s="4" t="s">
        <v>9</v>
      </c>
    </row>
    <row r="3" spans="1:14" x14ac:dyDescent="0.3">
      <c r="A3" s="29"/>
      <c r="B3" s="10" t="s">
        <v>66</v>
      </c>
      <c r="C3" s="19"/>
      <c r="D3" s="10"/>
      <c r="E3" s="19"/>
      <c r="F3" s="10"/>
      <c r="G3" s="19"/>
      <c r="H3" s="10" t="s">
        <v>66</v>
      </c>
      <c r="I3" s="19"/>
      <c r="J3" s="10"/>
      <c r="K3" s="19"/>
      <c r="L3" s="10"/>
      <c r="M3" s="19"/>
      <c r="N3" s="19"/>
    </row>
    <row r="4" spans="1:14" x14ac:dyDescent="0.3">
      <c r="A4" s="12">
        <v>4</v>
      </c>
      <c r="B4" s="16" t="s">
        <v>12</v>
      </c>
      <c r="C4" s="14">
        <v>0.59</v>
      </c>
      <c r="D4" s="14"/>
      <c r="E4" s="23"/>
      <c r="F4" s="16"/>
      <c r="G4" s="14"/>
      <c r="H4" s="14" t="s">
        <v>11</v>
      </c>
      <c r="I4" s="23">
        <v>0.33</v>
      </c>
      <c r="J4" s="14"/>
      <c r="K4" s="23"/>
      <c r="L4" s="16"/>
      <c r="M4" s="23"/>
      <c r="N4" s="14">
        <f>C4+E4+G4+I4+K4+M4</f>
        <v>0.91999999999999993</v>
      </c>
    </row>
    <row r="5" spans="1:14" x14ac:dyDescent="0.3">
      <c r="A5" s="29"/>
      <c r="B5" s="72" t="s">
        <v>69</v>
      </c>
      <c r="C5" s="19"/>
      <c r="D5" s="72" t="s">
        <v>69</v>
      </c>
      <c r="E5" s="19"/>
      <c r="F5" s="72" t="s">
        <v>69</v>
      </c>
      <c r="G5" s="19"/>
      <c r="H5" s="72" t="s">
        <v>69</v>
      </c>
      <c r="I5" s="19"/>
      <c r="J5" s="72" t="s">
        <v>69</v>
      </c>
      <c r="K5" s="19"/>
      <c r="L5" s="72"/>
      <c r="M5" s="19"/>
      <c r="N5" s="19"/>
    </row>
    <row r="6" spans="1:14" x14ac:dyDescent="0.3">
      <c r="A6" s="12">
        <v>14.2</v>
      </c>
      <c r="B6" s="16" t="s">
        <v>21</v>
      </c>
      <c r="C6" s="14">
        <v>0.33</v>
      </c>
      <c r="D6" s="14" t="s">
        <v>21</v>
      </c>
      <c r="E6" s="23">
        <v>0.33</v>
      </c>
      <c r="F6" s="16" t="s">
        <v>11</v>
      </c>
      <c r="G6" s="23">
        <v>0.33</v>
      </c>
      <c r="H6" s="16" t="s">
        <v>21</v>
      </c>
      <c r="I6" s="23">
        <v>0.33</v>
      </c>
      <c r="J6" s="14" t="s">
        <v>12</v>
      </c>
      <c r="K6" s="23">
        <v>1.97</v>
      </c>
      <c r="L6" s="14"/>
      <c r="M6" s="14"/>
      <c r="N6" s="14">
        <f>C6+E6+G6+I6+K6+M6</f>
        <v>3.29</v>
      </c>
    </row>
    <row r="7" spans="1:14" ht="36.6" x14ac:dyDescent="0.3">
      <c r="A7" s="29"/>
      <c r="B7" s="20"/>
      <c r="C7" s="19"/>
      <c r="D7" s="19"/>
      <c r="E7" s="74"/>
      <c r="F7" s="20"/>
      <c r="G7" s="75"/>
      <c r="H7" s="20"/>
      <c r="I7" s="75"/>
      <c r="J7" s="20" t="s">
        <v>70</v>
      </c>
      <c r="K7" s="19"/>
      <c r="L7" s="20"/>
      <c r="M7" s="19"/>
      <c r="N7" s="19"/>
    </row>
    <row r="8" spans="1:14" x14ac:dyDescent="0.3">
      <c r="A8" s="12">
        <v>3.44</v>
      </c>
      <c r="B8" s="16"/>
      <c r="C8" s="14"/>
      <c r="D8" s="14"/>
      <c r="E8" s="77"/>
      <c r="F8" s="16"/>
      <c r="G8" s="23"/>
      <c r="H8" s="16"/>
      <c r="I8" s="23"/>
      <c r="J8" s="16" t="s">
        <v>12</v>
      </c>
      <c r="K8" s="23">
        <v>0.8</v>
      </c>
      <c r="L8" s="16"/>
      <c r="M8" s="23"/>
      <c r="N8" s="14">
        <v>0.8</v>
      </c>
    </row>
    <row r="9" spans="1:14" ht="24.6" x14ac:dyDescent="0.3">
      <c r="A9" s="58"/>
      <c r="B9" s="65"/>
      <c r="C9" s="20"/>
      <c r="D9" s="19"/>
      <c r="E9" s="78"/>
      <c r="F9" s="58"/>
      <c r="G9" s="79"/>
      <c r="H9" s="75" t="s">
        <v>71</v>
      </c>
      <c r="I9" s="19"/>
      <c r="J9" s="19"/>
      <c r="K9" s="19"/>
      <c r="L9" s="19"/>
      <c r="M9" s="19"/>
      <c r="N9" s="19"/>
    </row>
    <row r="10" spans="1:14" x14ac:dyDescent="0.3">
      <c r="A10" s="54">
        <v>3.25</v>
      </c>
      <c r="B10" s="21"/>
      <c r="C10" s="16"/>
      <c r="D10" s="14"/>
      <c r="E10" s="80"/>
      <c r="F10" s="54"/>
      <c r="G10" s="81"/>
      <c r="H10" s="14" t="s">
        <v>12</v>
      </c>
      <c r="I10" s="14">
        <v>0.75</v>
      </c>
      <c r="J10" s="14"/>
      <c r="K10" s="14"/>
      <c r="L10" s="14"/>
      <c r="M10" s="14"/>
      <c r="N10" s="14">
        <f>I10</f>
        <v>0.75</v>
      </c>
    </row>
    <row r="11" spans="1:14" x14ac:dyDescent="0.3">
      <c r="A11" s="7"/>
      <c r="B11" s="9"/>
      <c r="C11" s="9"/>
      <c r="D11" s="9" t="s">
        <v>76</v>
      </c>
      <c r="E11" s="61"/>
      <c r="F11" s="11"/>
      <c r="G11" s="9"/>
      <c r="H11" s="9"/>
      <c r="I11" s="9"/>
      <c r="J11" s="9" t="s">
        <v>76</v>
      </c>
      <c r="K11" s="9"/>
      <c r="L11" s="9"/>
      <c r="M11" s="9"/>
      <c r="N11" s="19"/>
    </row>
    <row r="12" spans="1:14" x14ac:dyDescent="0.3">
      <c r="A12" s="7">
        <v>5.82</v>
      </c>
      <c r="B12" s="9"/>
      <c r="C12" s="9"/>
      <c r="D12" s="9" t="s">
        <v>21</v>
      </c>
      <c r="E12" s="61">
        <v>0.35</v>
      </c>
      <c r="F12" s="11"/>
      <c r="G12" s="9"/>
      <c r="H12" s="9"/>
      <c r="I12" s="9"/>
      <c r="J12" s="9" t="s">
        <v>12</v>
      </c>
      <c r="K12" s="9">
        <v>1</v>
      </c>
      <c r="L12" s="9"/>
      <c r="M12" s="9"/>
      <c r="N12" s="9">
        <f>M12+K12+I12+G12+E12+C12</f>
        <v>1.35</v>
      </c>
    </row>
    <row r="13" spans="1:14" x14ac:dyDescent="0.3">
      <c r="A13" s="29"/>
      <c r="B13" s="19" t="s">
        <v>78</v>
      </c>
      <c r="C13" s="74"/>
      <c r="D13" s="19"/>
      <c r="E13" s="74"/>
      <c r="F13" s="20"/>
      <c r="G13" s="19"/>
      <c r="H13" s="19" t="s">
        <v>78</v>
      </c>
      <c r="I13" s="74"/>
      <c r="J13" s="19"/>
      <c r="K13" s="74"/>
      <c r="L13" s="19"/>
      <c r="M13" s="19"/>
      <c r="N13" s="19"/>
    </row>
    <row r="14" spans="1:14" x14ac:dyDescent="0.3">
      <c r="A14" s="12">
        <v>6.76</v>
      </c>
      <c r="B14" s="14" t="s">
        <v>12</v>
      </c>
      <c r="C14" s="77">
        <v>1</v>
      </c>
      <c r="D14" s="14"/>
      <c r="E14" s="77"/>
      <c r="F14" s="16"/>
      <c r="G14" s="14"/>
      <c r="H14" s="14" t="s">
        <v>11</v>
      </c>
      <c r="I14" s="77">
        <v>0.56000000000000005</v>
      </c>
      <c r="J14" s="14"/>
      <c r="K14" s="77"/>
      <c r="L14" s="14"/>
      <c r="M14" s="14"/>
      <c r="N14" s="14">
        <v>1.56</v>
      </c>
    </row>
    <row r="15" spans="1:14" ht="24.6" x14ac:dyDescent="0.3">
      <c r="A15" s="29"/>
      <c r="B15" s="10" t="s">
        <v>102</v>
      </c>
      <c r="C15" s="19"/>
      <c r="D15" s="31"/>
      <c r="E15" s="19"/>
      <c r="F15" s="10"/>
      <c r="G15" s="19"/>
      <c r="H15" s="10" t="s">
        <v>102</v>
      </c>
      <c r="I15" s="20"/>
      <c r="J15" s="10"/>
      <c r="K15" s="19"/>
      <c r="L15" s="19"/>
      <c r="M15" s="19"/>
      <c r="N15" s="19"/>
    </row>
    <row r="16" spans="1:14" x14ac:dyDescent="0.3">
      <c r="A16" s="12">
        <v>5.25</v>
      </c>
      <c r="B16" s="16" t="s">
        <v>11</v>
      </c>
      <c r="C16" s="14">
        <v>0.33</v>
      </c>
      <c r="D16" s="14"/>
      <c r="E16" s="23"/>
      <c r="F16" s="16"/>
      <c r="G16" s="14"/>
      <c r="H16" s="14" t="s">
        <v>12</v>
      </c>
      <c r="I16" s="14">
        <v>0.88</v>
      </c>
      <c r="J16" s="14"/>
      <c r="K16" s="14"/>
      <c r="L16" s="14"/>
      <c r="M16" s="14"/>
      <c r="N16" s="14">
        <f>C16+E16+G16+I16+K16+M16</f>
        <v>1.21</v>
      </c>
    </row>
    <row r="17" spans="1:14" ht="24.6" x14ac:dyDescent="0.3">
      <c r="A17" s="29"/>
      <c r="B17" s="10" t="s">
        <v>103</v>
      </c>
      <c r="C17" s="19"/>
      <c r="D17" s="19"/>
      <c r="E17" s="20"/>
      <c r="F17" s="10"/>
      <c r="G17" s="19"/>
      <c r="H17" s="10" t="s">
        <v>103</v>
      </c>
      <c r="I17" s="19"/>
      <c r="J17" s="10"/>
      <c r="K17" s="19"/>
      <c r="L17" s="19"/>
      <c r="M17" s="19"/>
      <c r="N17" s="19"/>
    </row>
    <row r="18" spans="1:14" x14ac:dyDescent="0.3">
      <c r="A18" s="12">
        <v>4</v>
      </c>
      <c r="B18" s="16" t="s">
        <v>11</v>
      </c>
      <c r="C18" s="14">
        <v>0.32</v>
      </c>
      <c r="D18" s="16"/>
      <c r="E18" s="16"/>
      <c r="F18" s="16"/>
      <c r="G18" s="14"/>
      <c r="H18" s="14" t="s">
        <v>12</v>
      </c>
      <c r="I18" s="14">
        <v>0.6</v>
      </c>
      <c r="J18" s="16"/>
      <c r="K18" s="14"/>
      <c r="L18" s="16"/>
      <c r="M18" s="14"/>
      <c r="N18" s="14">
        <f>C18+E18+G18+I18+K18+M18</f>
        <v>0.91999999999999993</v>
      </c>
    </row>
    <row r="19" spans="1:14" x14ac:dyDescent="0.3">
      <c r="A19" s="7"/>
      <c r="B19" s="11" t="s">
        <v>104</v>
      </c>
      <c r="C19" s="9"/>
      <c r="D19" s="11"/>
      <c r="E19" s="64"/>
      <c r="F19" s="11"/>
      <c r="G19" s="9"/>
      <c r="H19" s="9"/>
      <c r="I19" s="9"/>
      <c r="J19" s="11"/>
      <c r="K19" s="9"/>
      <c r="L19" s="11"/>
      <c r="M19" s="9"/>
      <c r="N19" s="9"/>
    </row>
    <row r="20" spans="1:14" ht="24.6" x14ac:dyDescent="0.3">
      <c r="A20" s="12">
        <v>0.66</v>
      </c>
      <c r="B20" s="11" t="s">
        <v>105</v>
      </c>
      <c r="C20" s="9">
        <v>0.15</v>
      </c>
      <c r="D20" s="11"/>
      <c r="E20" s="64"/>
      <c r="F20" s="11"/>
      <c r="G20" s="9"/>
      <c r="H20" s="9"/>
      <c r="I20" s="9"/>
      <c r="J20" s="11"/>
      <c r="K20" s="9"/>
      <c r="L20" s="11"/>
      <c r="M20" s="9"/>
      <c r="N20" s="14">
        <f>C20+E20+G20+I20+K20+M20</f>
        <v>0.15</v>
      </c>
    </row>
    <row r="21" spans="1:14" x14ac:dyDescent="0.3">
      <c r="A21" s="82"/>
      <c r="B21" s="19"/>
      <c r="C21" s="19"/>
      <c r="D21" s="19"/>
      <c r="E21" s="68"/>
      <c r="F21" s="20"/>
      <c r="G21" s="19"/>
      <c r="H21" s="19"/>
      <c r="I21" s="19"/>
      <c r="J21" s="19"/>
      <c r="K21" s="19"/>
      <c r="L21" s="19"/>
      <c r="M21" s="19"/>
      <c r="N21" s="19"/>
    </row>
    <row r="22" spans="1:14" x14ac:dyDescent="0.3">
      <c r="A22" s="85">
        <f>SUM(A3:A21)</f>
        <v>47.379999999999995</v>
      </c>
      <c r="B22" s="12" t="s">
        <v>9</v>
      </c>
      <c r="C22" s="12">
        <f>SUM(C3:C21)</f>
        <v>2.7199999999999998</v>
      </c>
      <c r="D22" s="22"/>
      <c r="E22" s="22">
        <f>SUM(E3:E21)</f>
        <v>0.67999999999999994</v>
      </c>
      <c r="F22" s="35"/>
      <c r="G22" s="12">
        <f>SUM(G3:G21)</f>
        <v>0.33</v>
      </c>
      <c r="H22" s="12"/>
      <c r="I22" s="12">
        <f>SUM(I3:I21)</f>
        <v>3.45</v>
      </c>
      <c r="J22" s="12"/>
      <c r="K22" s="22">
        <f>SUM(K3:K21)</f>
        <v>3.77</v>
      </c>
      <c r="L22" s="22"/>
      <c r="M22" s="22">
        <f>SUM(M3:M21)</f>
        <v>0</v>
      </c>
      <c r="N22" s="24">
        <f>SUM(N3:N21)</f>
        <v>10.95</v>
      </c>
    </row>
    <row r="23" spans="1:14" x14ac:dyDescent="0.3">
      <c r="A23" s="1"/>
      <c r="B23" s="1"/>
      <c r="C23" s="1"/>
      <c r="D23" s="1"/>
      <c r="E23" s="1"/>
      <c r="F23" s="3"/>
      <c r="G23" s="1"/>
      <c r="H23" s="1"/>
      <c r="I23" s="1"/>
      <c r="J23" s="25"/>
      <c r="K23" s="1"/>
      <c r="L23" s="1"/>
      <c r="M23" s="1"/>
      <c r="N23" s="1"/>
    </row>
    <row r="24" spans="1:14" x14ac:dyDescent="0.3">
      <c r="A24" s="1"/>
      <c r="B24" s="1"/>
      <c r="C24" s="1"/>
      <c r="D24" s="1"/>
      <c r="E24" s="1"/>
      <c r="F24" s="3"/>
      <c r="G24" s="1"/>
      <c r="H24" s="1" t="s">
        <v>13</v>
      </c>
      <c r="I24" s="1"/>
      <c r="J24" s="25"/>
      <c r="K24" s="26">
        <f>N22*4.33</f>
        <v>47.413499999999999</v>
      </c>
      <c r="L24" s="26"/>
      <c r="M24" s="26"/>
      <c r="N24" s="1"/>
    </row>
    <row r="25" spans="1:14" x14ac:dyDescent="0.3">
      <c r="A25" s="1"/>
      <c r="B25" s="1" t="s">
        <v>14</v>
      </c>
      <c r="C25" s="1"/>
      <c r="E25" s="36"/>
      <c r="F25" s="37" t="s">
        <v>106</v>
      </c>
      <c r="H25" s="1"/>
      <c r="I25" s="1"/>
      <c r="J25" s="1"/>
      <c r="K25" s="1"/>
      <c r="L25" s="1"/>
      <c r="M25" s="1"/>
      <c r="N25" s="1"/>
    </row>
    <row r="26" spans="1:14" x14ac:dyDescent="0.3">
      <c r="A26" s="1"/>
      <c r="B26" s="1" t="s">
        <v>29</v>
      </c>
      <c r="C26" s="1"/>
      <c r="D26" s="1" t="str">
        <f>B1</f>
        <v>KHADIJA AMRHAR</v>
      </c>
      <c r="E26" s="1"/>
      <c r="G26" s="1"/>
      <c r="H26" s="1"/>
      <c r="I26" s="1"/>
      <c r="J26" s="1"/>
      <c r="K26" s="1"/>
      <c r="L26" s="1"/>
      <c r="M26" s="1"/>
      <c r="N26" s="1"/>
    </row>
    <row r="27" spans="1:14" x14ac:dyDescent="0.3">
      <c r="B27" t="s">
        <v>72</v>
      </c>
      <c r="F27" s="83"/>
    </row>
  </sheetData>
  <pageMargins left="0" right="0" top="0" bottom="0" header="0" footer="0.31496062992125984"/>
  <pageSetup paperSize="9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sqref="A1:N25"/>
    </sheetView>
  </sheetViews>
  <sheetFormatPr baseColWidth="10" defaultRowHeight="14.4" x14ac:dyDescent="0.3"/>
  <cols>
    <col min="2" max="2" width="14.33203125" customWidth="1"/>
    <col min="3" max="3" width="6.109375" customWidth="1"/>
    <col min="5" max="5" width="5.6640625" customWidth="1"/>
    <col min="7" max="7" width="6.6640625" customWidth="1"/>
    <col min="8" max="8" width="14.5546875" customWidth="1"/>
    <col min="9" max="9" width="5.5546875" customWidth="1"/>
    <col min="11" max="11" width="5.5546875" customWidth="1"/>
    <col min="12" max="12" width="6.33203125" customWidth="1"/>
    <col min="13" max="13" width="5.6640625" customWidth="1"/>
    <col min="14" max="14" width="7.109375" customWidth="1"/>
  </cols>
  <sheetData>
    <row r="1" spans="1:14" x14ac:dyDescent="0.3">
      <c r="A1" s="1"/>
      <c r="B1" s="1" t="s">
        <v>0</v>
      </c>
      <c r="C1" s="1"/>
      <c r="D1" s="1"/>
      <c r="E1" s="1"/>
      <c r="F1" s="3"/>
      <c r="G1" s="1"/>
      <c r="H1" s="1"/>
      <c r="I1" s="1"/>
      <c r="J1" s="1"/>
      <c r="K1" s="1"/>
      <c r="L1" s="1"/>
      <c r="M1" s="1"/>
      <c r="N1" s="1"/>
    </row>
    <row r="2" spans="1:14" x14ac:dyDescent="0.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6" t="s">
        <v>6</v>
      </c>
      <c r="G2" s="4" t="s">
        <v>5</v>
      </c>
      <c r="H2" s="4" t="s">
        <v>7</v>
      </c>
      <c r="I2" s="4" t="s">
        <v>5</v>
      </c>
      <c r="J2" s="4" t="s">
        <v>8</v>
      </c>
      <c r="K2" s="4" t="s">
        <v>5</v>
      </c>
      <c r="L2" s="4" t="s">
        <v>35</v>
      </c>
      <c r="M2" s="4" t="s">
        <v>5</v>
      </c>
      <c r="N2" s="4" t="s">
        <v>9</v>
      </c>
    </row>
    <row r="3" spans="1:14" x14ac:dyDescent="0.3">
      <c r="A3" s="29"/>
      <c r="B3" s="10" t="s">
        <v>66</v>
      </c>
      <c r="C3" s="19"/>
      <c r="D3" s="10"/>
      <c r="E3" s="19"/>
      <c r="F3" s="10"/>
      <c r="G3" s="19"/>
      <c r="H3" s="10" t="s">
        <v>66</v>
      </c>
      <c r="I3" s="19"/>
      <c r="J3" s="10"/>
      <c r="K3" s="19"/>
      <c r="L3" s="10"/>
      <c r="M3" s="19"/>
      <c r="N3" s="19"/>
    </row>
    <row r="4" spans="1:14" x14ac:dyDescent="0.3">
      <c r="A4" s="12">
        <v>4</v>
      </c>
      <c r="B4" s="16" t="s">
        <v>12</v>
      </c>
      <c r="C4" s="14">
        <v>0.59</v>
      </c>
      <c r="D4" s="14"/>
      <c r="E4" s="23"/>
      <c r="F4" s="16"/>
      <c r="G4" s="14"/>
      <c r="H4" s="14" t="s">
        <v>11</v>
      </c>
      <c r="I4" s="23">
        <v>0.33</v>
      </c>
      <c r="J4" s="14"/>
      <c r="K4" s="23"/>
      <c r="L4" s="16"/>
      <c r="M4" s="23"/>
      <c r="N4" s="14">
        <f>C4+E4+G4+I4+K4+M4</f>
        <v>0.91999999999999993</v>
      </c>
    </row>
    <row r="5" spans="1:14" x14ac:dyDescent="0.3">
      <c r="A5" s="29"/>
      <c r="B5" s="72" t="s">
        <v>69</v>
      </c>
      <c r="C5" s="19"/>
      <c r="D5" s="72" t="s">
        <v>69</v>
      </c>
      <c r="E5" s="19"/>
      <c r="F5" s="72" t="s">
        <v>69</v>
      </c>
      <c r="G5" s="19"/>
      <c r="H5" s="72" t="s">
        <v>69</v>
      </c>
      <c r="I5" s="19"/>
      <c r="J5" s="72" t="s">
        <v>69</v>
      </c>
      <c r="K5" s="19"/>
      <c r="L5" s="72"/>
      <c r="M5" s="19"/>
      <c r="N5" s="19"/>
    </row>
    <row r="6" spans="1:14" x14ac:dyDescent="0.3">
      <c r="A6" s="12">
        <v>14.2</v>
      </c>
      <c r="B6" s="16" t="s">
        <v>21</v>
      </c>
      <c r="C6" s="14">
        <v>0.33</v>
      </c>
      <c r="D6" s="14" t="s">
        <v>21</v>
      </c>
      <c r="E6" s="23">
        <v>0.33</v>
      </c>
      <c r="F6" s="16" t="s">
        <v>11</v>
      </c>
      <c r="G6" s="23">
        <v>0.33</v>
      </c>
      <c r="H6" s="16" t="s">
        <v>21</v>
      </c>
      <c r="I6" s="23">
        <v>0.33</v>
      </c>
      <c r="J6" s="14" t="s">
        <v>12</v>
      </c>
      <c r="K6" s="23">
        <v>1.97</v>
      </c>
      <c r="L6" s="14"/>
      <c r="M6" s="14"/>
      <c r="N6" s="14">
        <f>C6+E6+G6+I6+K6+M6</f>
        <v>3.29</v>
      </c>
    </row>
    <row r="7" spans="1:14" ht="36.6" x14ac:dyDescent="0.3">
      <c r="A7" s="73"/>
      <c r="B7" s="20"/>
      <c r="C7" s="19"/>
      <c r="D7" s="19"/>
      <c r="E7" s="74"/>
      <c r="F7" s="20"/>
      <c r="G7" s="75"/>
      <c r="H7" s="20"/>
      <c r="I7" s="75"/>
      <c r="J7" s="20" t="s">
        <v>70</v>
      </c>
      <c r="K7" s="19"/>
      <c r="L7" s="20"/>
      <c r="M7" s="19"/>
      <c r="N7" s="19"/>
    </row>
    <row r="8" spans="1:14" x14ac:dyDescent="0.3">
      <c r="A8" s="76">
        <v>3.44</v>
      </c>
      <c r="B8" s="16"/>
      <c r="C8" s="14"/>
      <c r="D8" s="14"/>
      <c r="E8" s="77"/>
      <c r="F8" s="16"/>
      <c r="G8" s="23"/>
      <c r="H8" s="16"/>
      <c r="I8" s="23"/>
      <c r="J8" s="16" t="s">
        <v>12</v>
      </c>
      <c r="K8" s="23">
        <v>0.8</v>
      </c>
      <c r="L8" s="16"/>
      <c r="M8" s="23"/>
      <c r="N8" s="14">
        <v>0.8</v>
      </c>
    </row>
    <row r="9" spans="1:14" ht="24.6" x14ac:dyDescent="0.3">
      <c r="A9" s="58"/>
      <c r="B9" s="65"/>
      <c r="C9" s="20"/>
      <c r="D9" s="19"/>
      <c r="E9" s="78"/>
      <c r="F9" s="58"/>
      <c r="G9" s="79"/>
      <c r="H9" s="75" t="s">
        <v>71</v>
      </c>
      <c r="I9" s="19"/>
      <c r="J9" s="19"/>
      <c r="K9" s="19"/>
      <c r="L9" s="19"/>
      <c r="M9" s="19"/>
      <c r="N9" s="19"/>
    </row>
    <row r="10" spans="1:14" x14ac:dyDescent="0.3">
      <c r="A10" s="54">
        <v>3.25</v>
      </c>
      <c r="B10" s="21"/>
      <c r="C10" s="16"/>
      <c r="D10" s="14"/>
      <c r="E10" s="80"/>
      <c r="F10" s="54"/>
      <c r="G10" s="81"/>
      <c r="H10" s="14" t="s">
        <v>12</v>
      </c>
      <c r="I10" s="14">
        <v>0.75</v>
      </c>
      <c r="J10" s="14"/>
      <c r="K10" s="14"/>
      <c r="L10" s="14"/>
      <c r="M10" s="14"/>
      <c r="N10" s="14">
        <f>I10</f>
        <v>0.75</v>
      </c>
    </row>
    <row r="11" spans="1:14" x14ac:dyDescent="0.3">
      <c r="A11" s="7"/>
      <c r="B11" s="9"/>
      <c r="C11" s="9"/>
      <c r="D11" s="9" t="s">
        <v>76</v>
      </c>
      <c r="E11" s="61"/>
      <c r="F11" s="11"/>
      <c r="G11" s="9"/>
      <c r="H11" s="9"/>
      <c r="I11" s="9"/>
      <c r="J11" s="9" t="s">
        <v>76</v>
      </c>
      <c r="K11" s="9"/>
      <c r="L11" s="9"/>
      <c r="M11" s="9"/>
      <c r="N11" s="19"/>
    </row>
    <row r="12" spans="1:14" x14ac:dyDescent="0.3">
      <c r="A12" s="7">
        <v>5.82</v>
      </c>
      <c r="B12" s="9"/>
      <c r="C12" s="9"/>
      <c r="D12" s="9" t="s">
        <v>21</v>
      </c>
      <c r="E12" s="61">
        <v>0.35</v>
      </c>
      <c r="F12" s="11"/>
      <c r="G12" s="9"/>
      <c r="H12" s="9"/>
      <c r="I12" s="9"/>
      <c r="J12" s="9" t="s">
        <v>12</v>
      </c>
      <c r="K12" s="9">
        <v>1</v>
      </c>
      <c r="L12" s="9"/>
      <c r="M12" s="9"/>
      <c r="N12" s="9">
        <f>M12+K12+I12+G12+E12+C12</f>
        <v>1.35</v>
      </c>
    </row>
    <row r="13" spans="1:14" x14ac:dyDescent="0.3">
      <c r="A13" s="73"/>
      <c r="B13" s="19" t="s">
        <v>78</v>
      </c>
      <c r="C13" s="74"/>
      <c r="D13" s="19"/>
      <c r="E13" s="74"/>
      <c r="F13" s="20"/>
      <c r="G13" s="19"/>
      <c r="H13" s="19" t="s">
        <v>78</v>
      </c>
      <c r="I13" s="74"/>
      <c r="J13" s="19"/>
      <c r="K13" s="74"/>
      <c r="L13" s="19"/>
      <c r="M13" s="19"/>
      <c r="N13" s="19"/>
    </row>
    <row r="14" spans="1:14" x14ac:dyDescent="0.3">
      <c r="A14" s="76">
        <v>6.76</v>
      </c>
      <c r="B14" s="14" t="s">
        <v>12</v>
      </c>
      <c r="C14" s="77">
        <v>1</v>
      </c>
      <c r="D14" s="14"/>
      <c r="E14" s="77"/>
      <c r="F14" s="16"/>
      <c r="G14" s="14"/>
      <c r="H14" s="14" t="s">
        <v>11</v>
      </c>
      <c r="I14" s="77">
        <v>0.56000000000000005</v>
      </c>
      <c r="J14" s="14"/>
      <c r="K14" s="77"/>
      <c r="L14" s="14"/>
      <c r="M14" s="14"/>
      <c r="N14" s="14">
        <v>1.56</v>
      </c>
    </row>
    <row r="15" spans="1:14" ht="24.6" x14ac:dyDescent="0.3">
      <c r="A15" s="29"/>
      <c r="B15" s="10" t="s">
        <v>102</v>
      </c>
      <c r="C15" s="19"/>
      <c r="D15" s="31"/>
      <c r="E15" s="19"/>
      <c r="F15" s="10"/>
      <c r="G15" s="19"/>
      <c r="H15" s="10" t="s">
        <v>102</v>
      </c>
      <c r="I15" s="20"/>
      <c r="J15" s="10"/>
      <c r="K15" s="19"/>
      <c r="L15" s="19"/>
      <c r="M15" s="19"/>
      <c r="N15" s="19"/>
    </row>
    <row r="16" spans="1:14" x14ac:dyDescent="0.3">
      <c r="A16" s="12">
        <v>5.25</v>
      </c>
      <c r="B16" s="16" t="s">
        <v>11</v>
      </c>
      <c r="C16" s="14">
        <v>0.33</v>
      </c>
      <c r="D16" s="14"/>
      <c r="E16" s="23"/>
      <c r="F16" s="16"/>
      <c r="G16" s="14"/>
      <c r="H16" s="14" t="s">
        <v>12</v>
      </c>
      <c r="I16" s="14">
        <v>0.88</v>
      </c>
      <c r="J16" s="14"/>
      <c r="K16" s="14"/>
      <c r="L16" s="14"/>
      <c r="M16" s="14"/>
      <c r="N16" s="14">
        <f>C16+E16+G16+I16+K16+M16</f>
        <v>1.21</v>
      </c>
    </row>
    <row r="17" spans="1:14" ht="24.6" x14ac:dyDescent="0.3">
      <c r="A17" s="29"/>
      <c r="B17" s="10" t="s">
        <v>103</v>
      </c>
      <c r="C17" s="19"/>
      <c r="D17" s="19"/>
      <c r="E17" s="20"/>
      <c r="F17" s="10"/>
      <c r="G17" s="19"/>
      <c r="H17" s="10" t="s">
        <v>103</v>
      </c>
      <c r="I17" s="19"/>
      <c r="J17" s="10"/>
      <c r="K17" s="19"/>
      <c r="L17" s="19"/>
      <c r="M17" s="19"/>
      <c r="N17" s="19"/>
    </row>
    <row r="18" spans="1:14" x14ac:dyDescent="0.3">
      <c r="A18" s="12">
        <v>4</v>
      </c>
      <c r="B18" s="16" t="s">
        <v>11</v>
      </c>
      <c r="C18" s="14">
        <v>0.32</v>
      </c>
      <c r="D18" s="16"/>
      <c r="E18" s="16"/>
      <c r="F18" s="16"/>
      <c r="G18" s="14"/>
      <c r="H18" s="14" t="s">
        <v>12</v>
      </c>
      <c r="I18" s="14">
        <v>0.6</v>
      </c>
      <c r="J18" s="16"/>
      <c r="K18" s="14"/>
      <c r="L18" s="16"/>
      <c r="M18" s="14"/>
      <c r="N18" s="14">
        <f>C18+E18+G18+I18+K18+M18</f>
        <v>0.91999999999999993</v>
      </c>
    </row>
    <row r="19" spans="1:14" x14ac:dyDescent="0.3">
      <c r="A19" s="82"/>
      <c r="B19" s="19"/>
      <c r="C19" s="19"/>
      <c r="D19" s="19"/>
      <c r="E19" s="68"/>
      <c r="F19" s="20"/>
      <c r="G19" s="19"/>
      <c r="H19" s="19"/>
      <c r="I19" s="19"/>
      <c r="J19" s="19"/>
      <c r="K19" s="19"/>
      <c r="L19" s="19"/>
      <c r="M19" s="19"/>
      <c r="N19" s="19"/>
    </row>
    <row r="20" spans="1:14" x14ac:dyDescent="0.3">
      <c r="A20" s="85">
        <f>SUM(A3:A19)</f>
        <v>46.72</v>
      </c>
      <c r="B20" s="12" t="s">
        <v>9</v>
      </c>
      <c r="C20" s="12">
        <f>SUM(C3:C19)</f>
        <v>2.57</v>
      </c>
      <c r="D20" s="22"/>
      <c r="E20" s="22">
        <f>SUM(E3:E19)</f>
        <v>0.67999999999999994</v>
      </c>
      <c r="F20" s="35"/>
      <c r="G20" s="12">
        <f>SUM(G3:G19)</f>
        <v>0.33</v>
      </c>
      <c r="H20" s="12"/>
      <c r="I20" s="12">
        <f>SUM(I3:I19)</f>
        <v>3.45</v>
      </c>
      <c r="J20" s="12"/>
      <c r="K20" s="22">
        <f>SUM(K3:K19)</f>
        <v>3.77</v>
      </c>
      <c r="L20" s="22"/>
      <c r="M20" s="22">
        <f>SUM(M3:M19)</f>
        <v>0</v>
      </c>
      <c r="N20" s="24">
        <f>SUM(N3:N19)</f>
        <v>10.799999999999999</v>
      </c>
    </row>
    <row r="21" spans="1:14" x14ac:dyDescent="0.3">
      <c r="A21" s="1"/>
      <c r="B21" s="1"/>
      <c r="C21" s="1"/>
      <c r="D21" s="1"/>
      <c r="E21" s="1"/>
      <c r="F21" s="3"/>
      <c r="G21" s="1"/>
      <c r="H21" s="1"/>
      <c r="I21" s="1"/>
      <c r="J21" s="25"/>
      <c r="K21" s="1"/>
      <c r="L21" s="1"/>
      <c r="M21" s="1"/>
      <c r="N21" s="1"/>
    </row>
    <row r="22" spans="1:14" x14ac:dyDescent="0.3">
      <c r="A22" s="1"/>
      <c r="B22" s="1"/>
      <c r="C22" s="1"/>
      <c r="D22" s="1"/>
      <c r="E22" s="1"/>
      <c r="F22" s="3"/>
      <c r="G22" s="1"/>
      <c r="H22" s="1" t="s">
        <v>13</v>
      </c>
      <c r="I22" s="1"/>
      <c r="J22" s="25"/>
      <c r="K22" s="26">
        <f>N20*4.33</f>
        <v>46.763999999999996</v>
      </c>
      <c r="L22" s="26"/>
      <c r="M22" s="26"/>
      <c r="N22" s="1"/>
    </row>
    <row r="23" spans="1:14" x14ac:dyDescent="0.3">
      <c r="A23" s="1"/>
      <c r="B23" s="1" t="s">
        <v>14</v>
      </c>
      <c r="C23" s="1"/>
      <c r="E23" s="36"/>
      <c r="F23" s="37">
        <v>43234</v>
      </c>
      <c r="H23" s="1"/>
      <c r="I23" s="1"/>
      <c r="J23" s="1"/>
      <c r="K23" s="1"/>
      <c r="L23" s="1"/>
      <c r="M23" s="1"/>
      <c r="N23" s="1"/>
    </row>
    <row r="24" spans="1:14" x14ac:dyDescent="0.3">
      <c r="A24" s="1"/>
      <c r="B24" s="1" t="s">
        <v>29</v>
      </c>
      <c r="C24" s="1"/>
      <c r="D24" s="1" t="str">
        <f>B1</f>
        <v>KHADIJA AMRHAR</v>
      </c>
      <c r="E24" s="1"/>
      <c r="G24" s="1"/>
      <c r="H24" s="1"/>
      <c r="I24" s="1"/>
      <c r="J24" s="1"/>
      <c r="K24" s="1"/>
      <c r="L24" s="1"/>
      <c r="M24" s="1"/>
      <c r="N24" s="1"/>
    </row>
    <row r="25" spans="1:14" x14ac:dyDescent="0.3">
      <c r="B25" t="s">
        <v>72</v>
      </c>
      <c r="F25" s="83"/>
    </row>
  </sheetData>
  <pageMargins left="0.7" right="0.7" top="0.75" bottom="0.75" header="0.3" footer="0.3"/>
  <pageSetup paperSize="9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activeCell="Q8" sqref="Q8"/>
    </sheetView>
  </sheetViews>
  <sheetFormatPr baseColWidth="10" defaultRowHeight="14.4" x14ac:dyDescent="0.3"/>
  <cols>
    <col min="2" max="2" width="13.88671875" customWidth="1"/>
    <col min="3" max="3" width="6.33203125" customWidth="1"/>
    <col min="5" max="5" width="6.6640625" customWidth="1"/>
    <col min="7" max="7" width="8.6640625" customWidth="1"/>
    <col min="9" max="9" width="8.33203125" customWidth="1"/>
    <col min="12" max="12" width="3.6640625" customWidth="1"/>
    <col min="13" max="13" width="3.5546875" customWidth="1"/>
  </cols>
  <sheetData>
    <row r="1" spans="1:14" x14ac:dyDescent="0.3">
      <c r="A1" s="1"/>
      <c r="B1" s="1" t="s">
        <v>0</v>
      </c>
      <c r="C1" s="1"/>
      <c r="D1" s="1"/>
      <c r="E1" s="1"/>
      <c r="F1" s="3"/>
      <c r="G1" s="1"/>
      <c r="H1" s="1"/>
      <c r="I1" s="1"/>
      <c r="J1" s="1"/>
      <c r="K1" s="1"/>
      <c r="L1" s="1"/>
      <c r="M1" s="1"/>
      <c r="N1" s="1"/>
    </row>
    <row r="2" spans="1:14" x14ac:dyDescent="0.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6" t="s">
        <v>6</v>
      </c>
      <c r="G2" s="4" t="s">
        <v>5</v>
      </c>
      <c r="H2" s="4" t="s">
        <v>7</v>
      </c>
      <c r="I2" s="4" t="s">
        <v>5</v>
      </c>
      <c r="J2" s="4" t="s">
        <v>8</v>
      </c>
      <c r="K2" s="4" t="s">
        <v>5</v>
      </c>
      <c r="L2" s="4" t="s">
        <v>35</v>
      </c>
      <c r="M2" s="4" t="s">
        <v>5</v>
      </c>
      <c r="N2" s="4" t="s">
        <v>9</v>
      </c>
    </row>
    <row r="3" spans="1:14" ht="24.6" x14ac:dyDescent="0.3">
      <c r="A3" s="29"/>
      <c r="B3" s="10" t="s">
        <v>66</v>
      </c>
      <c r="C3" s="19"/>
      <c r="D3" s="10"/>
      <c r="E3" s="19"/>
      <c r="F3" s="10"/>
      <c r="G3" s="19"/>
      <c r="H3" s="10" t="s">
        <v>66</v>
      </c>
      <c r="I3" s="19"/>
      <c r="J3" s="10"/>
      <c r="K3" s="19"/>
      <c r="L3" s="10"/>
      <c r="M3" s="19"/>
      <c r="N3" s="19"/>
    </row>
    <row r="4" spans="1:14" x14ac:dyDescent="0.3">
      <c r="A4" s="12">
        <v>4</v>
      </c>
      <c r="B4" s="16" t="s">
        <v>12</v>
      </c>
      <c r="C4" s="14">
        <v>0.59</v>
      </c>
      <c r="D4" s="14"/>
      <c r="E4" s="23"/>
      <c r="F4" s="16"/>
      <c r="G4" s="14"/>
      <c r="H4" s="14" t="s">
        <v>11</v>
      </c>
      <c r="I4" s="23">
        <v>0.33</v>
      </c>
      <c r="J4" s="14"/>
      <c r="K4" s="23"/>
      <c r="L4" s="16"/>
      <c r="M4" s="23"/>
      <c r="N4" s="14">
        <f>C4+E4+G4+I4+K4+M4</f>
        <v>0.91999999999999993</v>
      </c>
    </row>
    <row r="5" spans="1:14" x14ac:dyDescent="0.3">
      <c r="A5" s="29"/>
      <c r="B5" s="72" t="s">
        <v>69</v>
      </c>
      <c r="C5" s="19"/>
      <c r="D5" s="72" t="s">
        <v>69</v>
      </c>
      <c r="E5" s="19"/>
      <c r="F5" s="72" t="s">
        <v>69</v>
      </c>
      <c r="G5" s="19"/>
      <c r="H5" s="72" t="s">
        <v>69</v>
      </c>
      <c r="I5" s="19"/>
      <c r="J5" s="72" t="s">
        <v>69</v>
      </c>
      <c r="K5" s="19"/>
      <c r="L5" s="72"/>
      <c r="M5" s="19"/>
      <c r="N5" s="19"/>
    </row>
    <row r="6" spans="1:14" x14ac:dyDescent="0.3">
      <c r="A6" s="12">
        <v>14.2</v>
      </c>
      <c r="B6" s="16" t="s">
        <v>21</v>
      </c>
      <c r="C6" s="14">
        <v>0.33</v>
      </c>
      <c r="D6" s="14" t="s">
        <v>21</v>
      </c>
      <c r="E6" s="23">
        <v>0.33</v>
      </c>
      <c r="F6" s="16" t="s">
        <v>11</v>
      </c>
      <c r="G6" s="23">
        <v>0.33</v>
      </c>
      <c r="H6" s="16" t="s">
        <v>21</v>
      </c>
      <c r="I6" s="23">
        <v>0.33</v>
      </c>
      <c r="J6" s="14" t="s">
        <v>12</v>
      </c>
      <c r="K6" s="23">
        <v>1.97</v>
      </c>
      <c r="L6" s="14"/>
      <c r="M6" s="14"/>
      <c r="N6" s="14">
        <f>C6+E6+G6+I6+K6+M6</f>
        <v>3.29</v>
      </c>
    </row>
    <row r="7" spans="1:14" ht="36.6" x14ac:dyDescent="0.3">
      <c r="A7" s="73"/>
      <c r="B7" s="20"/>
      <c r="C7" s="19"/>
      <c r="D7" s="19"/>
      <c r="E7" s="74"/>
      <c r="F7" s="20"/>
      <c r="G7" s="75"/>
      <c r="H7" s="20"/>
      <c r="I7" s="75"/>
      <c r="J7" s="20" t="s">
        <v>70</v>
      </c>
      <c r="K7" s="19"/>
      <c r="L7" s="20"/>
      <c r="M7" s="19"/>
      <c r="N7" s="19"/>
    </row>
    <row r="8" spans="1:14" x14ac:dyDescent="0.3">
      <c r="A8" s="76">
        <v>3.44</v>
      </c>
      <c r="B8" s="16"/>
      <c r="C8" s="14"/>
      <c r="D8" s="14"/>
      <c r="E8" s="77"/>
      <c r="F8" s="16"/>
      <c r="G8" s="23"/>
      <c r="H8" s="16"/>
      <c r="I8" s="23"/>
      <c r="J8" s="16" t="s">
        <v>12</v>
      </c>
      <c r="K8" s="23">
        <v>0.8</v>
      </c>
      <c r="L8" s="16"/>
      <c r="M8" s="23"/>
      <c r="N8" s="14">
        <v>0.8</v>
      </c>
    </row>
    <row r="9" spans="1:14" ht="24.6" x14ac:dyDescent="0.3">
      <c r="A9" s="58"/>
      <c r="B9" s="65"/>
      <c r="C9" s="20"/>
      <c r="D9" s="19"/>
      <c r="E9" s="78"/>
      <c r="F9" s="58"/>
      <c r="G9" s="79"/>
      <c r="H9" s="75" t="s">
        <v>71</v>
      </c>
      <c r="I9" s="19"/>
      <c r="J9" s="19"/>
      <c r="K9" s="19"/>
      <c r="L9" s="19"/>
      <c r="M9" s="19"/>
      <c r="N9" s="19"/>
    </row>
    <row r="10" spans="1:14" x14ac:dyDescent="0.3">
      <c r="A10" s="54">
        <v>3.25</v>
      </c>
      <c r="B10" s="21"/>
      <c r="C10" s="16"/>
      <c r="D10" s="14"/>
      <c r="E10" s="80"/>
      <c r="F10" s="54"/>
      <c r="G10" s="81"/>
      <c r="H10" s="14" t="s">
        <v>12</v>
      </c>
      <c r="I10" s="14">
        <v>0.75</v>
      </c>
      <c r="J10" s="14"/>
      <c r="K10" s="14"/>
      <c r="L10" s="14"/>
      <c r="M10" s="14"/>
      <c r="N10" s="14">
        <f>I10</f>
        <v>0.75</v>
      </c>
    </row>
    <row r="11" spans="1:14" x14ac:dyDescent="0.3">
      <c r="A11" s="7"/>
      <c r="B11" s="9"/>
      <c r="C11" s="9"/>
      <c r="D11" s="9" t="s">
        <v>76</v>
      </c>
      <c r="E11" s="61"/>
      <c r="F11" s="11"/>
      <c r="G11" s="9"/>
      <c r="H11" s="9"/>
      <c r="I11" s="9"/>
      <c r="J11" s="9" t="s">
        <v>76</v>
      </c>
      <c r="K11" s="9"/>
      <c r="L11" s="9"/>
      <c r="M11" s="9"/>
      <c r="N11" s="19"/>
    </row>
    <row r="12" spans="1:14" x14ac:dyDescent="0.3">
      <c r="A12" s="7">
        <v>5.82</v>
      </c>
      <c r="B12" s="9"/>
      <c r="C12" s="9"/>
      <c r="D12" s="9" t="s">
        <v>21</v>
      </c>
      <c r="E12" s="61">
        <v>0.35</v>
      </c>
      <c r="F12" s="11"/>
      <c r="G12" s="9"/>
      <c r="H12" s="9"/>
      <c r="I12" s="9"/>
      <c r="J12" s="9" t="s">
        <v>12</v>
      </c>
      <c r="K12" s="9">
        <v>1</v>
      </c>
      <c r="L12" s="9"/>
      <c r="M12" s="9"/>
      <c r="N12" s="9">
        <f>M12+K12+I12+G12+E12+C12</f>
        <v>1.35</v>
      </c>
    </row>
    <row r="13" spans="1:14" x14ac:dyDescent="0.3">
      <c r="A13" s="73"/>
      <c r="B13" s="19" t="s">
        <v>78</v>
      </c>
      <c r="C13" s="74"/>
      <c r="D13" s="19"/>
      <c r="E13" s="74"/>
      <c r="F13" s="20"/>
      <c r="G13" s="19"/>
      <c r="H13" s="19" t="s">
        <v>78</v>
      </c>
      <c r="I13" s="74"/>
      <c r="J13" s="19"/>
      <c r="K13" s="74"/>
      <c r="L13" s="19"/>
      <c r="M13" s="19"/>
      <c r="N13" s="19"/>
    </row>
    <row r="14" spans="1:14" x14ac:dyDescent="0.3">
      <c r="A14" s="76">
        <v>6.76</v>
      </c>
      <c r="B14" s="14" t="s">
        <v>12</v>
      </c>
      <c r="C14" s="77">
        <v>1</v>
      </c>
      <c r="D14" s="14"/>
      <c r="E14" s="77"/>
      <c r="F14" s="16"/>
      <c r="G14" s="14"/>
      <c r="H14" s="14" t="s">
        <v>11</v>
      </c>
      <c r="I14" s="77">
        <v>0.56000000000000005</v>
      </c>
      <c r="J14" s="14"/>
      <c r="K14" s="77"/>
      <c r="L14" s="14"/>
      <c r="M14" s="14"/>
      <c r="N14" s="14">
        <v>1.56</v>
      </c>
    </row>
    <row r="15" spans="1:14" x14ac:dyDescent="0.3">
      <c r="A15" s="82"/>
      <c r="B15" s="19"/>
      <c r="C15" s="19"/>
      <c r="D15" s="19"/>
      <c r="E15" s="68"/>
      <c r="F15" s="20"/>
      <c r="G15" s="19"/>
      <c r="H15" s="19"/>
      <c r="I15" s="19"/>
      <c r="J15" s="19"/>
      <c r="K15" s="19"/>
      <c r="L15" s="19"/>
      <c r="M15" s="19"/>
      <c r="N15" s="19"/>
    </row>
    <row r="16" spans="1:14" x14ac:dyDescent="0.3">
      <c r="A16" s="85">
        <f>SUM(A3:A15)</f>
        <v>37.47</v>
      </c>
      <c r="B16" s="12" t="s">
        <v>9</v>
      </c>
      <c r="C16" s="12">
        <f>SUM(C3:C15)</f>
        <v>1.92</v>
      </c>
      <c r="D16" s="22"/>
      <c r="E16" s="22">
        <f>SUM(E3:E15)</f>
        <v>0.67999999999999994</v>
      </c>
      <c r="F16" s="35"/>
      <c r="G16" s="12">
        <f>SUM(G3:G15)</f>
        <v>0.33</v>
      </c>
      <c r="H16" s="12"/>
      <c r="I16" s="12">
        <f>SUM(I3:I15)</f>
        <v>1.9700000000000002</v>
      </c>
      <c r="J16" s="12"/>
      <c r="K16" s="22">
        <f>SUM(K3:K15)</f>
        <v>3.77</v>
      </c>
      <c r="L16" s="22"/>
      <c r="M16" s="22">
        <f>SUM(M3:M15)</f>
        <v>0</v>
      </c>
      <c r="N16" s="24">
        <f>SUM(N3:N15)</f>
        <v>8.67</v>
      </c>
    </row>
    <row r="17" spans="1:14" x14ac:dyDescent="0.3">
      <c r="A17" s="1"/>
      <c r="B17" s="1"/>
      <c r="C17" s="1"/>
      <c r="D17" s="1"/>
      <c r="E17" s="1"/>
      <c r="F17" s="3"/>
      <c r="G17" s="1"/>
      <c r="H17" s="1"/>
      <c r="I17" s="1"/>
      <c r="J17" s="25"/>
      <c r="K17" s="1"/>
      <c r="L17" s="1"/>
      <c r="M17" s="1"/>
      <c r="N17" s="1"/>
    </row>
    <row r="18" spans="1:14" x14ac:dyDescent="0.3">
      <c r="A18" s="1"/>
      <c r="B18" s="1"/>
      <c r="C18" s="1"/>
      <c r="D18" s="1"/>
      <c r="E18" s="1"/>
      <c r="F18" s="3"/>
      <c r="G18" s="1"/>
      <c r="H18" s="1" t="s">
        <v>13</v>
      </c>
      <c r="I18" s="1"/>
      <c r="J18" s="25"/>
      <c r="K18" s="26">
        <f>N16*4.33</f>
        <v>37.5411</v>
      </c>
      <c r="L18" s="26"/>
      <c r="M18" s="26"/>
      <c r="N18" s="1"/>
    </row>
    <row r="19" spans="1:14" x14ac:dyDescent="0.3">
      <c r="A19" s="1"/>
      <c r="B19" s="1" t="s">
        <v>14</v>
      </c>
      <c r="C19" s="1"/>
      <c r="E19" s="36"/>
      <c r="F19" s="37">
        <v>43234</v>
      </c>
      <c r="H19" s="1"/>
      <c r="I19" s="1"/>
      <c r="J19" s="1"/>
      <c r="K19" s="1"/>
      <c r="L19" s="1"/>
      <c r="M19" s="1"/>
      <c r="N19" s="1"/>
    </row>
    <row r="20" spans="1:14" x14ac:dyDescent="0.3">
      <c r="A20" s="1"/>
      <c r="B20" s="1" t="s">
        <v>29</v>
      </c>
      <c r="C20" s="1"/>
      <c r="D20" s="1" t="str">
        <f>B1</f>
        <v>KHADIJA AMRHAR</v>
      </c>
      <c r="E20" s="1"/>
      <c r="G20" s="1"/>
      <c r="H20" s="1"/>
      <c r="I20" s="1"/>
      <c r="J20" s="1"/>
      <c r="K20" s="1"/>
      <c r="L20" s="1"/>
      <c r="M20" s="1"/>
      <c r="N20" s="1"/>
    </row>
    <row r="21" spans="1:14" x14ac:dyDescent="0.3">
      <c r="B21" t="s">
        <v>72</v>
      </c>
      <c r="F21" s="83"/>
    </row>
  </sheetData>
  <pageMargins left="0" right="0" top="0.15748031496062992" bottom="0.74803149606299213" header="0.31496062992125984" footer="0.31496062992125984"/>
  <pageSetup paperSize="9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opLeftCell="A13" workbookViewId="0">
      <selection activeCell="I29" sqref="I29"/>
    </sheetView>
  </sheetViews>
  <sheetFormatPr baseColWidth="10" defaultRowHeight="14.4" x14ac:dyDescent="0.3"/>
  <cols>
    <col min="1" max="1" width="7.88671875" customWidth="1"/>
    <col min="2" max="2" width="19.5546875" customWidth="1"/>
    <col min="3" max="3" width="5.33203125" customWidth="1"/>
    <col min="5" max="5" width="6.44140625" customWidth="1"/>
    <col min="6" max="6" width="20.109375" customWidth="1"/>
    <col min="7" max="7" width="5.109375" customWidth="1"/>
    <col min="8" max="8" width="14.44140625" customWidth="1"/>
    <col min="9" max="9" width="5.5546875" customWidth="1"/>
    <col min="10" max="10" width="18.109375" customWidth="1"/>
    <col min="11" max="11" width="6.33203125" customWidth="1"/>
    <col min="12" max="12" width="9.33203125" customWidth="1"/>
    <col min="13" max="13" width="7.109375" customWidth="1"/>
    <col min="14" max="14" width="6.5546875" customWidth="1"/>
  </cols>
  <sheetData>
    <row r="1" spans="1:14" x14ac:dyDescent="0.3">
      <c r="A1" s="1"/>
      <c r="B1" s="1" t="s">
        <v>0</v>
      </c>
      <c r="C1" s="1"/>
      <c r="D1" s="1"/>
      <c r="E1" s="1"/>
      <c r="F1" s="3"/>
      <c r="G1" s="1"/>
      <c r="H1" s="1"/>
      <c r="I1" s="1"/>
      <c r="J1" s="1"/>
      <c r="K1" s="1"/>
      <c r="L1" s="1"/>
      <c r="M1" s="1"/>
      <c r="N1" s="1"/>
    </row>
    <row r="2" spans="1:14" x14ac:dyDescent="0.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6" t="s">
        <v>6</v>
      </c>
      <c r="G2" s="4" t="s">
        <v>5</v>
      </c>
      <c r="H2" s="4" t="s">
        <v>7</v>
      </c>
      <c r="I2" s="4" t="s">
        <v>5</v>
      </c>
      <c r="J2" s="4" t="s">
        <v>8</v>
      </c>
      <c r="K2" s="4" t="s">
        <v>5</v>
      </c>
      <c r="L2" s="4" t="s">
        <v>35</v>
      </c>
      <c r="M2" s="4" t="s">
        <v>5</v>
      </c>
      <c r="N2" s="4" t="s">
        <v>9</v>
      </c>
    </row>
    <row r="3" spans="1:14" ht="15" customHeight="1" x14ac:dyDescent="0.3">
      <c r="A3" s="29"/>
      <c r="B3" s="10" t="s">
        <v>66</v>
      </c>
      <c r="C3" s="19"/>
      <c r="D3" s="10"/>
      <c r="E3" s="19"/>
      <c r="F3" s="10"/>
      <c r="G3" s="19"/>
      <c r="H3" s="10" t="s">
        <v>66</v>
      </c>
      <c r="I3" s="19"/>
      <c r="J3" s="10"/>
      <c r="K3" s="19"/>
      <c r="L3" s="10"/>
      <c r="M3" s="19"/>
      <c r="N3" s="19"/>
    </row>
    <row r="4" spans="1:14" x14ac:dyDescent="0.3">
      <c r="A4" s="12">
        <v>4</v>
      </c>
      <c r="B4" s="16" t="s">
        <v>12</v>
      </c>
      <c r="C4" s="14">
        <v>0.59</v>
      </c>
      <c r="D4" s="14"/>
      <c r="E4" s="23"/>
      <c r="F4" s="16"/>
      <c r="G4" s="14"/>
      <c r="H4" s="14" t="s">
        <v>11</v>
      </c>
      <c r="I4" s="23">
        <v>0.33</v>
      </c>
      <c r="J4" s="14"/>
      <c r="K4" s="23"/>
      <c r="L4" s="16"/>
      <c r="M4" s="23"/>
      <c r="N4" s="14">
        <f>C4+E4+G4+I4+K4+M4</f>
        <v>0.91999999999999993</v>
      </c>
    </row>
    <row r="5" spans="1:14" x14ac:dyDescent="0.3">
      <c r="A5" s="29"/>
      <c r="B5" s="72" t="s">
        <v>69</v>
      </c>
      <c r="C5" s="19"/>
      <c r="D5" s="72" t="s">
        <v>69</v>
      </c>
      <c r="E5" s="19"/>
      <c r="F5" s="72" t="s">
        <v>69</v>
      </c>
      <c r="G5" s="19"/>
      <c r="H5" s="72" t="s">
        <v>69</v>
      </c>
      <c r="I5" s="19"/>
      <c r="J5" s="72" t="s">
        <v>69</v>
      </c>
      <c r="K5" s="19"/>
      <c r="L5" s="72"/>
      <c r="M5" s="19"/>
      <c r="N5" s="19"/>
    </row>
    <row r="6" spans="1:14" x14ac:dyDescent="0.3">
      <c r="A6" s="12">
        <v>14.2</v>
      </c>
      <c r="B6" s="16" t="s">
        <v>21</v>
      </c>
      <c r="C6" s="14">
        <v>0.33</v>
      </c>
      <c r="D6" s="14" t="s">
        <v>21</v>
      </c>
      <c r="E6" s="23">
        <v>0.33</v>
      </c>
      <c r="F6" s="16" t="s">
        <v>11</v>
      </c>
      <c r="G6" s="23">
        <v>0.33</v>
      </c>
      <c r="H6" s="16" t="s">
        <v>21</v>
      </c>
      <c r="I6" s="23">
        <v>0.33</v>
      </c>
      <c r="J6" s="14" t="s">
        <v>12</v>
      </c>
      <c r="K6" s="23">
        <v>1.97</v>
      </c>
      <c r="L6" s="14"/>
      <c r="M6" s="14"/>
      <c r="N6" s="14">
        <f>C6+E6+G6+I6+K6+M6</f>
        <v>3.29</v>
      </c>
    </row>
    <row r="7" spans="1:14" ht="27" customHeight="1" x14ac:dyDescent="0.3">
      <c r="A7" s="73"/>
      <c r="B7" s="20"/>
      <c r="C7" s="19"/>
      <c r="D7" s="19"/>
      <c r="E7" s="74"/>
      <c r="F7" s="20"/>
      <c r="G7" s="75"/>
      <c r="H7" s="20"/>
      <c r="I7" s="75"/>
      <c r="J7" s="20" t="s">
        <v>70</v>
      </c>
      <c r="K7" s="19"/>
      <c r="L7" s="20"/>
      <c r="M7" s="19"/>
      <c r="N7" s="19"/>
    </row>
    <row r="8" spans="1:14" x14ac:dyDescent="0.3">
      <c r="A8" s="76">
        <v>3.44</v>
      </c>
      <c r="B8" s="16"/>
      <c r="C8" s="14"/>
      <c r="D8" s="14"/>
      <c r="E8" s="77"/>
      <c r="F8" s="16"/>
      <c r="G8" s="23"/>
      <c r="H8" s="16"/>
      <c r="I8" s="23"/>
      <c r="J8" s="16" t="s">
        <v>12</v>
      </c>
      <c r="K8" s="23">
        <v>0.8</v>
      </c>
      <c r="L8" s="16"/>
      <c r="M8" s="23"/>
      <c r="N8" s="14">
        <v>0.8</v>
      </c>
    </row>
    <row r="9" spans="1:14" ht="24.6" x14ac:dyDescent="0.3">
      <c r="A9" s="58"/>
      <c r="B9" s="65"/>
      <c r="C9" s="20"/>
      <c r="D9" s="19"/>
      <c r="E9" s="78"/>
      <c r="F9" s="58"/>
      <c r="G9" s="79"/>
      <c r="H9" s="75" t="s">
        <v>71</v>
      </c>
      <c r="I9" s="19"/>
      <c r="J9" s="19"/>
      <c r="K9" s="19"/>
      <c r="L9" s="19"/>
      <c r="M9" s="19"/>
      <c r="N9" s="19"/>
    </row>
    <row r="10" spans="1:14" x14ac:dyDescent="0.3">
      <c r="A10" s="54">
        <v>3.25</v>
      </c>
      <c r="B10" s="21"/>
      <c r="C10" s="16"/>
      <c r="D10" s="14"/>
      <c r="E10" s="80"/>
      <c r="F10" s="54"/>
      <c r="G10" s="81"/>
      <c r="H10" s="14" t="s">
        <v>12</v>
      </c>
      <c r="I10" s="14">
        <v>0.75</v>
      </c>
      <c r="J10" s="14"/>
      <c r="K10" s="14"/>
      <c r="L10" s="14"/>
      <c r="M10" s="14"/>
      <c r="N10" s="14">
        <f>I10</f>
        <v>0.75</v>
      </c>
    </row>
    <row r="11" spans="1:14" x14ac:dyDescent="0.3">
      <c r="A11" s="7"/>
      <c r="B11" s="9"/>
      <c r="C11" s="9"/>
      <c r="D11" s="9" t="s">
        <v>76</v>
      </c>
      <c r="E11" s="61"/>
      <c r="F11" s="11"/>
      <c r="G11" s="9"/>
      <c r="H11" s="9"/>
      <c r="I11" s="9"/>
      <c r="J11" s="9" t="s">
        <v>76</v>
      </c>
      <c r="K11" s="9"/>
      <c r="L11" s="9"/>
      <c r="M11" s="9"/>
      <c r="N11" s="19"/>
    </row>
    <row r="12" spans="1:14" x14ac:dyDescent="0.3">
      <c r="A12" s="7">
        <v>5.82</v>
      </c>
      <c r="B12" s="9"/>
      <c r="C12" s="9"/>
      <c r="D12" s="9" t="s">
        <v>21</v>
      </c>
      <c r="E12" s="61">
        <v>0.35</v>
      </c>
      <c r="F12" s="11"/>
      <c r="G12" s="9"/>
      <c r="H12" s="9"/>
      <c r="I12" s="9"/>
      <c r="J12" s="9" t="s">
        <v>12</v>
      </c>
      <c r="K12" s="9">
        <v>1</v>
      </c>
      <c r="L12" s="9"/>
      <c r="M12" s="9"/>
      <c r="N12" s="9">
        <f>M12+K12+I12+G12+E12+C12</f>
        <v>1.35</v>
      </c>
    </row>
    <row r="13" spans="1:14" x14ac:dyDescent="0.3">
      <c r="A13" s="73"/>
      <c r="B13" s="19" t="s">
        <v>78</v>
      </c>
      <c r="C13" s="74"/>
      <c r="D13" s="19"/>
      <c r="E13" s="74"/>
      <c r="F13" s="20"/>
      <c r="G13" s="19"/>
      <c r="H13" s="19" t="s">
        <v>78</v>
      </c>
      <c r="I13" s="74"/>
      <c r="J13" s="19"/>
      <c r="K13" s="74"/>
      <c r="L13" s="19"/>
      <c r="M13" s="19"/>
      <c r="N13" s="19"/>
    </row>
    <row r="14" spans="1:14" x14ac:dyDescent="0.3">
      <c r="A14" s="76">
        <v>6.76</v>
      </c>
      <c r="B14" s="14" t="s">
        <v>12</v>
      </c>
      <c r="C14" s="77">
        <v>1</v>
      </c>
      <c r="D14" s="14"/>
      <c r="E14" s="77"/>
      <c r="F14" s="16"/>
      <c r="G14" s="14"/>
      <c r="H14" s="14" t="s">
        <v>11</v>
      </c>
      <c r="I14" s="77">
        <v>0.56000000000000005</v>
      </c>
      <c r="J14" s="14"/>
      <c r="K14" s="77"/>
      <c r="L14" s="14"/>
      <c r="M14" s="14"/>
      <c r="N14" s="14">
        <v>1.56</v>
      </c>
    </row>
    <row r="15" spans="1:14" ht="51.75" customHeight="1" x14ac:dyDescent="0.3">
      <c r="A15" s="29"/>
      <c r="B15" s="10" t="s">
        <v>80</v>
      </c>
      <c r="C15" s="9"/>
      <c r="D15" s="11"/>
      <c r="E15" s="11"/>
      <c r="F15" s="10" t="s">
        <v>81</v>
      </c>
      <c r="G15" s="9"/>
      <c r="H15" s="10"/>
      <c r="I15" s="9"/>
      <c r="J15" s="10" t="s">
        <v>82</v>
      </c>
      <c r="K15" s="19"/>
      <c r="L15" s="19"/>
      <c r="M15" s="19"/>
      <c r="N15" s="19"/>
    </row>
    <row r="16" spans="1:14" ht="42.75" customHeight="1" x14ac:dyDescent="0.3">
      <c r="A16" s="12">
        <v>6.5</v>
      </c>
      <c r="B16" s="15" t="s">
        <v>12</v>
      </c>
      <c r="C16" s="14">
        <v>0.84</v>
      </c>
      <c r="D16" s="16"/>
      <c r="E16" s="16"/>
      <c r="F16" s="16" t="s">
        <v>84</v>
      </c>
      <c r="G16" s="14">
        <v>0.33</v>
      </c>
      <c r="H16" s="14"/>
      <c r="I16" s="14"/>
      <c r="J16" s="87" t="s">
        <v>85</v>
      </c>
      <c r="K16" s="14">
        <v>0.33</v>
      </c>
      <c r="L16" s="16"/>
      <c r="M16" s="14"/>
      <c r="N16" s="14">
        <f>C16+E16+G16+I16+K16+M16</f>
        <v>1.5</v>
      </c>
    </row>
    <row r="17" spans="1:14" x14ac:dyDescent="0.3">
      <c r="A17" s="7"/>
      <c r="B17" s="10" t="s">
        <v>83</v>
      </c>
      <c r="C17" s="9"/>
      <c r="D17" s="64"/>
      <c r="E17" s="11"/>
      <c r="F17" s="10" t="s">
        <v>83</v>
      </c>
      <c r="G17" s="9"/>
      <c r="H17" s="60"/>
      <c r="I17" s="9"/>
      <c r="J17" s="10" t="s">
        <v>83</v>
      </c>
      <c r="K17" s="9"/>
      <c r="L17" s="64"/>
      <c r="M17" s="9"/>
      <c r="N17" s="9"/>
    </row>
    <row r="18" spans="1:14" x14ac:dyDescent="0.3">
      <c r="A18" s="7">
        <v>6.5</v>
      </c>
      <c r="B18" s="64" t="s">
        <v>11</v>
      </c>
      <c r="C18" s="9">
        <v>0.33</v>
      </c>
      <c r="D18" s="64"/>
      <c r="E18" s="11"/>
      <c r="F18" s="64" t="s">
        <v>12</v>
      </c>
      <c r="G18" s="9">
        <v>0.84</v>
      </c>
      <c r="H18" s="60"/>
      <c r="I18" s="9"/>
      <c r="J18" s="64" t="s">
        <v>86</v>
      </c>
      <c r="K18" s="9">
        <v>0.33</v>
      </c>
      <c r="L18" s="64"/>
      <c r="M18" s="9"/>
      <c r="N18" s="14">
        <f>C18+E18+G18+I18+K18+M18</f>
        <v>1.5</v>
      </c>
    </row>
    <row r="19" spans="1:14" x14ac:dyDescent="0.3">
      <c r="A19" s="65">
        <v>6</v>
      </c>
      <c r="B19" s="49" t="s">
        <v>97</v>
      </c>
      <c r="C19" s="18"/>
      <c r="D19" s="18"/>
      <c r="E19" s="49"/>
      <c r="F19" s="49" t="s">
        <v>97</v>
      </c>
      <c r="G19" s="18"/>
      <c r="H19" s="18"/>
      <c r="I19" s="18"/>
      <c r="J19" s="18" t="s">
        <v>97</v>
      </c>
      <c r="K19" s="18"/>
      <c r="L19" s="18"/>
      <c r="M19" s="18"/>
      <c r="N19" s="114"/>
    </row>
    <row r="20" spans="1:14" ht="31.5" customHeight="1" x14ac:dyDescent="0.3">
      <c r="A20" s="21"/>
      <c r="B20" s="116" t="s">
        <v>99</v>
      </c>
      <c r="C20" s="32">
        <v>0.25</v>
      </c>
      <c r="D20" s="32"/>
      <c r="E20" s="32"/>
      <c r="F20" s="30" t="s">
        <v>12</v>
      </c>
      <c r="G20" s="32">
        <v>0.88</v>
      </c>
      <c r="H20" s="32"/>
      <c r="I20" s="32"/>
      <c r="J20" s="32" t="s">
        <v>11</v>
      </c>
      <c r="K20" s="32">
        <v>0.25</v>
      </c>
      <c r="L20" s="32"/>
      <c r="M20" s="32"/>
      <c r="N20" s="115">
        <f>C20+E20+G20+I20+K20+M20</f>
        <v>1.38</v>
      </c>
    </row>
    <row r="21" spans="1:14" ht="21.6" x14ac:dyDescent="0.3">
      <c r="A21" s="65">
        <v>12</v>
      </c>
      <c r="B21" s="49" t="s">
        <v>98</v>
      </c>
      <c r="C21" s="18"/>
      <c r="D21" s="49" t="s">
        <v>98</v>
      </c>
      <c r="E21" s="18"/>
      <c r="F21" s="49" t="s">
        <v>98</v>
      </c>
      <c r="G21" s="18"/>
      <c r="H21" s="49" t="s">
        <v>98</v>
      </c>
      <c r="I21" s="18"/>
      <c r="J21" s="49" t="s">
        <v>98</v>
      </c>
      <c r="K21" s="18"/>
      <c r="L21" s="49" t="s">
        <v>98</v>
      </c>
      <c r="M21" s="18"/>
      <c r="N21" s="114"/>
    </row>
    <row r="22" spans="1:14" ht="38.25" customHeight="1" x14ac:dyDescent="0.3">
      <c r="A22" s="21"/>
      <c r="B22" s="32" t="s">
        <v>11</v>
      </c>
      <c r="C22" s="32">
        <v>0.25</v>
      </c>
      <c r="D22" s="51" t="s">
        <v>12</v>
      </c>
      <c r="E22" s="51">
        <v>1.52</v>
      </c>
      <c r="F22" s="30" t="s">
        <v>11</v>
      </c>
      <c r="G22" s="32">
        <v>0.25</v>
      </c>
      <c r="H22" s="32" t="s">
        <v>11</v>
      </c>
      <c r="I22" s="32">
        <v>0.25</v>
      </c>
      <c r="J22" s="32" t="s">
        <v>11</v>
      </c>
      <c r="K22" s="32">
        <v>0.25</v>
      </c>
      <c r="L22" s="63" t="s">
        <v>100</v>
      </c>
      <c r="M22" s="32">
        <v>0.25</v>
      </c>
      <c r="N22" s="115">
        <f>C22+E22+G22+I22+K22+M22</f>
        <v>2.77</v>
      </c>
    </row>
    <row r="23" spans="1:14" x14ac:dyDescent="0.3">
      <c r="A23" s="82"/>
      <c r="B23" s="19"/>
      <c r="C23" s="19"/>
      <c r="D23" s="19"/>
      <c r="E23" s="68"/>
      <c r="F23" s="20"/>
      <c r="G23" s="19"/>
      <c r="H23" s="19"/>
      <c r="I23" s="19"/>
      <c r="J23" s="19"/>
      <c r="K23" s="19"/>
      <c r="L23" s="19"/>
      <c r="M23" s="19"/>
      <c r="N23" s="19"/>
    </row>
    <row r="24" spans="1:14" x14ac:dyDescent="0.3">
      <c r="A24" s="85">
        <f>SUM(A3:A23)</f>
        <v>68.47</v>
      </c>
      <c r="B24" s="12" t="s">
        <v>9</v>
      </c>
      <c r="C24" s="12">
        <f>SUM(C3:C23)</f>
        <v>3.59</v>
      </c>
      <c r="D24" s="22"/>
      <c r="E24" s="22">
        <f>SUM(E3:E23)</f>
        <v>2.2000000000000002</v>
      </c>
      <c r="F24" s="35"/>
      <c r="G24" s="12">
        <f>SUM(G3:G23)</f>
        <v>2.63</v>
      </c>
      <c r="H24" s="12"/>
      <c r="I24" s="12">
        <f>SUM(I3:I23)</f>
        <v>2.2200000000000002</v>
      </c>
      <c r="J24" s="12"/>
      <c r="K24" s="22">
        <f>SUM(K3:K23)</f>
        <v>4.93</v>
      </c>
      <c r="L24" s="22"/>
      <c r="M24" s="22">
        <f>SUM(M3:M23)</f>
        <v>0.25</v>
      </c>
      <c r="N24" s="24">
        <f>SUM(N3:N23)</f>
        <v>15.82</v>
      </c>
    </row>
    <row r="25" spans="1:14" x14ac:dyDescent="0.3">
      <c r="A25" s="1"/>
      <c r="B25" s="1"/>
      <c r="C25" s="1"/>
      <c r="D25" s="1"/>
      <c r="E25" s="1"/>
      <c r="F25" s="3"/>
      <c r="G25" s="1"/>
      <c r="H25" s="1"/>
      <c r="I25" s="1"/>
      <c r="J25" s="25"/>
      <c r="K25" s="1"/>
      <c r="L25" s="1"/>
      <c r="M25" s="1"/>
      <c r="N25" s="1"/>
    </row>
    <row r="26" spans="1:14" x14ac:dyDescent="0.3">
      <c r="A26" s="1"/>
      <c r="B26" s="1"/>
      <c r="C26" s="1"/>
      <c r="D26" s="1"/>
      <c r="E26" s="1"/>
      <c r="F26" s="3"/>
      <c r="G26" s="1"/>
      <c r="H26" s="1" t="s">
        <v>13</v>
      </c>
      <c r="I26" s="1"/>
      <c r="J26" s="25"/>
      <c r="K26" s="26">
        <f>N24*4.33</f>
        <v>68.500600000000006</v>
      </c>
      <c r="L26" s="26"/>
      <c r="M26" s="26"/>
      <c r="N26" s="1"/>
    </row>
    <row r="27" spans="1:14" x14ac:dyDescent="0.3">
      <c r="A27" s="1"/>
      <c r="B27" s="1" t="s">
        <v>14</v>
      </c>
      <c r="C27" s="1"/>
      <c r="E27" s="36"/>
      <c r="F27" s="37" t="s">
        <v>101</v>
      </c>
      <c r="H27" s="1"/>
      <c r="I27" s="1"/>
      <c r="J27" s="1"/>
      <c r="K27" s="1"/>
      <c r="L27" s="1"/>
      <c r="M27" s="1"/>
      <c r="N27" s="1"/>
    </row>
    <row r="28" spans="1:14" x14ac:dyDescent="0.3">
      <c r="A28" s="1"/>
      <c r="B28" s="1" t="s">
        <v>29</v>
      </c>
      <c r="C28" s="1"/>
      <c r="D28" s="1" t="str">
        <f>B1</f>
        <v>KHADIJA AMRHAR</v>
      </c>
      <c r="E28" s="1"/>
      <c r="G28" s="1"/>
      <c r="H28" s="1"/>
      <c r="I28" s="1"/>
      <c r="J28" s="1"/>
      <c r="K28" s="1"/>
      <c r="L28" s="1"/>
      <c r="M28" s="1"/>
      <c r="N28" s="1"/>
    </row>
    <row r="29" spans="1:14" x14ac:dyDescent="0.3">
      <c r="B29" t="s">
        <v>72</v>
      </c>
      <c r="F29" s="83"/>
    </row>
  </sheetData>
  <pageMargins left="0" right="0" top="0" bottom="0" header="0" footer="0.31496062992125984"/>
  <pageSetup paperSize="9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opLeftCell="A7" workbookViewId="0">
      <selection sqref="A1:N25"/>
    </sheetView>
  </sheetViews>
  <sheetFormatPr baseColWidth="10" defaultRowHeight="14.4" x14ac:dyDescent="0.3"/>
  <cols>
    <col min="1" max="1" width="7.5546875" customWidth="1"/>
    <col min="2" max="2" width="20.33203125" customWidth="1"/>
    <col min="3" max="3" width="5.33203125" customWidth="1"/>
    <col min="5" max="5" width="5.44140625" customWidth="1"/>
    <col min="6" max="6" width="24.109375" customWidth="1"/>
    <col min="7" max="7" width="6.44140625" customWidth="1"/>
    <col min="8" max="8" width="13.109375" customWidth="1"/>
    <col min="9" max="9" width="7.44140625" customWidth="1"/>
    <col min="10" max="10" width="20.109375" customWidth="1"/>
    <col min="11" max="11" width="5.33203125" customWidth="1"/>
    <col min="12" max="12" width="6.33203125" customWidth="1"/>
    <col min="13" max="13" width="5.109375" customWidth="1"/>
    <col min="14" max="14" width="5.33203125" customWidth="1"/>
  </cols>
  <sheetData>
    <row r="1" spans="1:14" x14ac:dyDescent="0.3">
      <c r="A1" s="1"/>
      <c r="B1" s="1" t="s">
        <v>0</v>
      </c>
      <c r="C1" s="1"/>
      <c r="D1" s="1"/>
      <c r="E1" s="1"/>
      <c r="F1" s="3"/>
      <c r="G1" s="1"/>
      <c r="H1" s="1"/>
      <c r="I1" s="1"/>
      <c r="J1" s="1"/>
      <c r="K1" s="1"/>
      <c r="L1" s="1"/>
      <c r="M1" s="1"/>
      <c r="N1" s="1"/>
    </row>
    <row r="2" spans="1:14" x14ac:dyDescent="0.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6" t="s">
        <v>6</v>
      </c>
      <c r="G2" s="4" t="s">
        <v>5</v>
      </c>
      <c r="H2" s="4" t="s">
        <v>7</v>
      </c>
      <c r="I2" s="4" t="s">
        <v>5</v>
      </c>
      <c r="J2" s="4" t="s">
        <v>8</v>
      </c>
      <c r="K2" s="4" t="s">
        <v>5</v>
      </c>
      <c r="L2" s="4" t="s">
        <v>35</v>
      </c>
      <c r="M2" s="4" t="s">
        <v>5</v>
      </c>
      <c r="N2" s="4" t="s">
        <v>9</v>
      </c>
    </row>
    <row r="3" spans="1:14" ht="24.6" x14ac:dyDescent="0.3">
      <c r="A3" s="29"/>
      <c r="B3" s="10" t="s">
        <v>66</v>
      </c>
      <c r="C3" s="19"/>
      <c r="D3" s="10"/>
      <c r="E3" s="19"/>
      <c r="F3" s="10"/>
      <c r="G3" s="19"/>
      <c r="H3" s="10" t="s">
        <v>66</v>
      </c>
      <c r="I3" s="19"/>
      <c r="J3" s="10"/>
      <c r="K3" s="19"/>
      <c r="L3" s="10"/>
      <c r="M3" s="19"/>
      <c r="N3" s="19"/>
    </row>
    <row r="4" spans="1:14" x14ac:dyDescent="0.3">
      <c r="A4" s="12">
        <v>4</v>
      </c>
      <c r="B4" s="16" t="s">
        <v>12</v>
      </c>
      <c r="C4" s="14">
        <v>0.59</v>
      </c>
      <c r="D4" s="14"/>
      <c r="E4" s="23"/>
      <c r="F4" s="16"/>
      <c r="G4" s="14"/>
      <c r="H4" s="14" t="s">
        <v>11</v>
      </c>
      <c r="I4" s="23">
        <v>0.33</v>
      </c>
      <c r="J4" s="14"/>
      <c r="K4" s="23"/>
      <c r="L4" s="16"/>
      <c r="M4" s="23"/>
      <c r="N4" s="14">
        <f>C4+E4+G4+I4+K4+M4</f>
        <v>0.91999999999999993</v>
      </c>
    </row>
    <row r="5" spans="1:14" x14ac:dyDescent="0.3">
      <c r="A5" s="29"/>
      <c r="B5" s="72" t="s">
        <v>69</v>
      </c>
      <c r="C5" s="19"/>
      <c r="D5" s="72" t="s">
        <v>69</v>
      </c>
      <c r="E5" s="19"/>
      <c r="F5" s="72" t="s">
        <v>69</v>
      </c>
      <c r="G5" s="19"/>
      <c r="H5" s="72" t="s">
        <v>69</v>
      </c>
      <c r="I5" s="19"/>
      <c r="J5" s="72" t="s">
        <v>69</v>
      </c>
      <c r="K5" s="19"/>
      <c r="L5" s="72"/>
      <c r="M5" s="19"/>
      <c r="N5" s="19"/>
    </row>
    <row r="6" spans="1:14" x14ac:dyDescent="0.3">
      <c r="A6" s="12">
        <v>14.2</v>
      </c>
      <c r="B6" s="16" t="s">
        <v>21</v>
      </c>
      <c r="C6" s="14">
        <v>0.33</v>
      </c>
      <c r="D6" s="14" t="s">
        <v>21</v>
      </c>
      <c r="E6" s="23">
        <v>0.33</v>
      </c>
      <c r="F6" s="16" t="s">
        <v>11</v>
      </c>
      <c r="G6" s="23">
        <v>0.33</v>
      </c>
      <c r="H6" s="16" t="s">
        <v>21</v>
      </c>
      <c r="I6" s="23">
        <v>0.33</v>
      </c>
      <c r="J6" s="14" t="s">
        <v>12</v>
      </c>
      <c r="K6" s="23">
        <v>1.97</v>
      </c>
      <c r="L6" s="14"/>
      <c r="M6" s="14"/>
      <c r="N6" s="14">
        <f>C6+E6+G6+I6+K6+M6</f>
        <v>3.29</v>
      </c>
    </row>
    <row r="7" spans="1:14" ht="24.6" x14ac:dyDescent="0.3">
      <c r="A7" s="73"/>
      <c r="B7" s="20"/>
      <c r="C7" s="19"/>
      <c r="D7" s="19"/>
      <c r="E7" s="74"/>
      <c r="F7" s="20"/>
      <c r="G7" s="75"/>
      <c r="H7" s="20"/>
      <c r="I7" s="75"/>
      <c r="J7" s="20" t="s">
        <v>70</v>
      </c>
      <c r="K7" s="19"/>
      <c r="L7" s="20"/>
      <c r="M7" s="19"/>
      <c r="N7" s="19"/>
    </row>
    <row r="8" spans="1:14" x14ac:dyDescent="0.3">
      <c r="A8" s="76">
        <v>3.44</v>
      </c>
      <c r="B8" s="16"/>
      <c r="C8" s="14"/>
      <c r="D8" s="14"/>
      <c r="E8" s="77"/>
      <c r="F8" s="16"/>
      <c r="G8" s="23"/>
      <c r="H8" s="16"/>
      <c r="I8" s="23"/>
      <c r="J8" s="16" t="s">
        <v>12</v>
      </c>
      <c r="K8" s="23">
        <v>0.8</v>
      </c>
      <c r="L8" s="16"/>
      <c r="M8" s="23"/>
      <c r="N8" s="14">
        <v>0.8</v>
      </c>
    </row>
    <row r="9" spans="1:14" ht="24.6" x14ac:dyDescent="0.3">
      <c r="A9" s="58"/>
      <c r="B9" s="65"/>
      <c r="C9" s="20"/>
      <c r="D9" s="19"/>
      <c r="E9" s="78"/>
      <c r="F9" s="58"/>
      <c r="G9" s="79"/>
      <c r="H9" s="75" t="s">
        <v>71</v>
      </c>
      <c r="I9" s="19"/>
      <c r="J9" s="19"/>
      <c r="K9" s="19"/>
      <c r="L9" s="19"/>
      <c r="M9" s="19"/>
      <c r="N9" s="19"/>
    </row>
    <row r="10" spans="1:14" x14ac:dyDescent="0.3">
      <c r="A10" s="54">
        <v>3.25</v>
      </c>
      <c r="B10" s="21"/>
      <c r="C10" s="16"/>
      <c r="D10" s="14"/>
      <c r="E10" s="80"/>
      <c r="F10" s="54"/>
      <c r="G10" s="81"/>
      <c r="H10" s="14" t="s">
        <v>12</v>
      </c>
      <c r="I10" s="14">
        <v>0.75</v>
      </c>
      <c r="J10" s="14"/>
      <c r="K10" s="14"/>
      <c r="L10" s="14"/>
      <c r="M10" s="14"/>
      <c r="N10" s="14">
        <f>I10</f>
        <v>0.75</v>
      </c>
    </row>
    <row r="11" spans="1:14" x14ac:dyDescent="0.3">
      <c r="A11" s="7"/>
      <c r="B11" s="9"/>
      <c r="C11" s="9"/>
      <c r="D11" s="9" t="s">
        <v>76</v>
      </c>
      <c r="E11" s="61"/>
      <c r="F11" s="11"/>
      <c r="G11" s="9"/>
      <c r="H11" s="9"/>
      <c r="I11" s="9"/>
      <c r="J11" s="9" t="s">
        <v>76</v>
      </c>
      <c r="K11" s="9"/>
      <c r="L11" s="9"/>
      <c r="M11" s="9"/>
      <c r="N11" s="19"/>
    </row>
    <row r="12" spans="1:14" x14ac:dyDescent="0.3">
      <c r="A12" s="7">
        <v>5.82</v>
      </c>
      <c r="B12" s="9"/>
      <c r="C12" s="9"/>
      <c r="D12" s="9" t="s">
        <v>21</v>
      </c>
      <c r="E12" s="61">
        <v>0.35</v>
      </c>
      <c r="F12" s="11"/>
      <c r="G12" s="9"/>
      <c r="H12" s="9"/>
      <c r="I12" s="9"/>
      <c r="J12" s="9" t="s">
        <v>12</v>
      </c>
      <c r="K12" s="9">
        <v>1</v>
      </c>
      <c r="L12" s="9"/>
      <c r="M12" s="9"/>
      <c r="N12" s="9">
        <f>M12+K12+I12+G12+E12+C12</f>
        <v>1.35</v>
      </c>
    </row>
    <row r="13" spans="1:14" x14ac:dyDescent="0.3">
      <c r="A13" s="73"/>
      <c r="B13" s="19" t="s">
        <v>78</v>
      </c>
      <c r="C13" s="74"/>
      <c r="D13" s="19"/>
      <c r="E13" s="74"/>
      <c r="F13" s="20"/>
      <c r="G13" s="19"/>
      <c r="H13" s="19" t="s">
        <v>78</v>
      </c>
      <c r="I13" s="74"/>
      <c r="J13" s="19"/>
      <c r="K13" s="74"/>
      <c r="L13" s="19"/>
      <c r="M13" s="19"/>
      <c r="N13" s="19"/>
    </row>
    <row r="14" spans="1:14" x14ac:dyDescent="0.3">
      <c r="A14" s="76">
        <v>6.76</v>
      </c>
      <c r="B14" s="14" t="s">
        <v>12</v>
      </c>
      <c r="C14" s="77">
        <v>1</v>
      </c>
      <c r="D14" s="14"/>
      <c r="E14" s="77"/>
      <c r="F14" s="16"/>
      <c r="G14" s="14"/>
      <c r="H14" s="14" t="s">
        <v>11</v>
      </c>
      <c r="I14" s="77">
        <v>0.56000000000000005</v>
      </c>
      <c r="J14" s="14"/>
      <c r="K14" s="77"/>
      <c r="L14" s="14"/>
      <c r="M14" s="14"/>
      <c r="N14" s="14">
        <v>1.56</v>
      </c>
    </row>
    <row r="15" spans="1:14" ht="36.75" customHeight="1" x14ac:dyDescent="0.3">
      <c r="A15" s="29"/>
      <c r="B15" s="10" t="s">
        <v>80</v>
      </c>
      <c r="C15" s="9"/>
      <c r="D15" s="11"/>
      <c r="E15" s="11"/>
      <c r="F15" s="10" t="s">
        <v>81</v>
      </c>
      <c r="G15" s="9"/>
      <c r="H15" s="10"/>
      <c r="I15" s="9"/>
      <c r="J15" s="10" t="s">
        <v>82</v>
      </c>
      <c r="K15" s="19"/>
      <c r="L15" s="19"/>
      <c r="M15" s="19"/>
      <c r="N15" s="19"/>
    </row>
    <row r="16" spans="1:14" ht="29.25" customHeight="1" x14ac:dyDescent="0.3">
      <c r="A16" s="12">
        <v>6.5</v>
      </c>
      <c r="B16" s="15" t="s">
        <v>12</v>
      </c>
      <c r="C16" s="14">
        <v>0.84</v>
      </c>
      <c r="D16" s="16"/>
      <c r="E16" s="16"/>
      <c r="F16" s="16" t="s">
        <v>84</v>
      </c>
      <c r="G16" s="14">
        <v>0.33</v>
      </c>
      <c r="H16" s="14"/>
      <c r="I16" s="14"/>
      <c r="J16" s="87" t="s">
        <v>85</v>
      </c>
      <c r="K16" s="14">
        <v>0.33</v>
      </c>
      <c r="L16" s="16"/>
      <c r="M16" s="14"/>
      <c r="N16" s="14">
        <f>C16+E16+G16+I16+K16+M16</f>
        <v>1.5</v>
      </c>
    </row>
    <row r="17" spans="1:14" x14ac:dyDescent="0.3">
      <c r="A17" s="7"/>
      <c r="B17" s="10" t="s">
        <v>83</v>
      </c>
      <c r="C17" s="9"/>
      <c r="D17" s="64"/>
      <c r="E17" s="11"/>
      <c r="F17" s="10" t="s">
        <v>83</v>
      </c>
      <c r="G17" s="9"/>
      <c r="H17" s="60"/>
      <c r="I17" s="9"/>
      <c r="J17" s="10" t="s">
        <v>83</v>
      </c>
      <c r="K17" s="9"/>
      <c r="L17" s="64"/>
      <c r="M17" s="9"/>
      <c r="N17" s="9"/>
    </row>
    <row r="18" spans="1:14" ht="26.25" customHeight="1" x14ac:dyDescent="0.3">
      <c r="A18" s="7">
        <v>6.5</v>
      </c>
      <c r="B18" s="64" t="s">
        <v>11</v>
      </c>
      <c r="C18" s="9">
        <v>0.33</v>
      </c>
      <c r="D18" s="64"/>
      <c r="E18" s="11"/>
      <c r="F18" s="64" t="s">
        <v>12</v>
      </c>
      <c r="G18" s="9">
        <v>0.84</v>
      </c>
      <c r="H18" s="60"/>
      <c r="I18" s="9"/>
      <c r="J18" s="64" t="s">
        <v>86</v>
      </c>
      <c r="K18" s="9">
        <v>0.33</v>
      </c>
      <c r="L18" s="64"/>
      <c r="M18" s="9"/>
      <c r="N18" s="14">
        <f>C18+E18+G18+I18+K18+M18</f>
        <v>1.5</v>
      </c>
    </row>
    <row r="19" spans="1:14" x14ac:dyDescent="0.3">
      <c r="A19" s="82"/>
      <c r="B19" s="19"/>
      <c r="C19" s="19"/>
      <c r="D19" s="19"/>
      <c r="E19" s="68"/>
      <c r="F19" s="20"/>
      <c r="G19" s="19"/>
      <c r="H19" s="19"/>
      <c r="I19" s="19"/>
      <c r="J19" s="19"/>
      <c r="K19" s="19"/>
      <c r="L19" s="19"/>
      <c r="M19" s="19"/>
      <c r="N19" s="19"/>
    </row>
    <row r="20" spans="1:14" x14ac:dyDescent="0.3">
      <c r="A20" s="85">
        <f>SUM(A3:A19)</f>
        <v>50.47</v>
      </c>
      <c r="B20" s="12" t="s">
        <v>9</v>
      </c>
      <c r="C20" s="12">
        <f>SUM(C3:C19)</f>
        <v>3.09</v>
      </c>
      <c r="D20" s="22"/>
      <c r="E20" s="22">
        <f>SUM(E3:E19)</f>
        <v>0.67999999999999994</v>
      </c>
      <c r="F20" s="35"/>
      <c r="G20" s="12">
        <f>SUM(G3:G19)</f>
        <v>1.5</v>
      </c>
      <c r="H20" s="12"/>
      <c r="I20" s="12">
        <f>SUM(I3:I19)</f>
        <v>1.9700000000000002</v>
      </c>
      <c r="J20" s="12"/>
      <c r="K20" s="22">
        <f>SUM(K3:K19)</f>
        <v>4.43</v>
      </c>
      <c r="L20" s="22"/>
      <c r="M20" s="22">
        <f>SUM(M3:M19)</f>
        <v>0</v>
      </c>
      <c r="N20" s="24">
        <f>SUM(N3:N19)</f>
        <v>11.67</v>
      </c>
    </row>
    <row r="21" spans="1:14" x14ac:dyDescent="0.3">
      <c r="A21" s="1"/>
      <c r="B21" s="1"/>
      <c r="C21" s="1"/>
      <c r="D21" s="1"/>
      <c r="E21" s="1"/>
      <c r="F21" s="3"/>
      <c r="G21" s="1"/>
      <c r="H21" s="1"/>
      <c r="I21" s="1"/>
      <c r="J21" s="25"/>
      <c r="K21" s="1"/>
      <c r="L21" s="1"/>
      <c r="M21" s="1"/>
      <c r="N21" s="1"/>
    </row>
    <row r="22" spans="1:14" x14ac:dyDescent="0.3">
      <c r="A22" s="1"/>
      <c r="B22" s="1"/>
      <c r="C22" s="1"/>
      <c r="D22" s="1"/>
      <c r="E22" s="1"/>
      <c r="F22" s="3"/>
      <c r="G22" s="1"/>
      <c r="H22" s="1" t="s">
        <v>13</v>
      </c>
      <c r="I22" s="1"/>
      <c r="J22" s="25"/>
      <c r="K22" s="26">
        <f>N20*4.33</f>
        <v>50.531100000000002</v>
      </c>
      <c r="L22" s="26"/>
      <c r="M22" s="26"/>
      <c r="N22" s="1"/>
    </row>
    <row r="23" spans="1:14" x14ac:dyDescent="0.3">
      <c r="A23" s="1"/>
      <c r="B23" s="1" t="s">
        <v>14</v>
      </c>
      <c r="C23" s="1"/>
      <c r="E23" s="36"/>
      <c r="F23" s="37" t="s">
        <v>96</v>
      </c>
      <c r="H23" s="1"/>
      <c r="I23" s="1"/>
      <c r="J23" s="1"/>
      <c r="K23" s="1"/>
      <c r="L23" s="1"/>
      <c r="M23" s="1"/>
      <c r="N23" s="1"/>
    </row>
    <row r="24" spans="1:14" x14ac:dyDescent="0.3">
      <c r="A24" s="1"/>
      <c r="B24" s="1" t="s">
        <v>29</v>
      </c>
      <c r="C24" s="1"/>
      <c r="D24" s="1" t="str">
        <f>B1</f>
        <v>KHADIJA AMRHAR</v>
      </c>
      <c r="E24" s="1"/>
      <c r="G24" s="1"/>
      <c r="H24" s="1"/>
      <c r="I24" s="1"/>
      <c r="J24" s="1"/>
      <c r="K24" s="1"/>
      <c r="L24" s="1"/>
      <c r="M24" s="1"/>
      <c r="N24" s="1"/>
    </row>
    <row r="25" spans="1:14" x14ac:dyDescent="0.3">
      <c r="B25" t="s">
        <v>72</v>
      </c>
      <c r="F25" s="83"/>
    </row>
  </sheetData>
  <pageMargins left="0" right="0" top="0" bottom="0" header="0" footer="0.31496062992125984"/>
  <pageSetup paperSize="9" orientation="landscape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activeCell="J23" sqref="I23:J23"/>
    </sheetView>
  </sheetViews>
  <sheetFormatPr baseColWidth="10" defaultRowHeight="14.4" x14ac:dyDescent="0.3"/>
  <cols>
    <col min="1" max="1" width="9.109375" customWidth="1"/>
    <col min="3" max="3" width="12.109375" customWidth="1"/>
    <col min="5" max="5" width="6.6640625" customWidth="1"/>
    <col min="7" max="7" width="6.109375" customWidth="1"/>
    <col min="9" max="9" width="6" customWidth="1"/>
    <col min="11" max="11" width="5.6640625" customWidth="1"/>
    <col min="13" max="13" width="5.6640625" customWidth="1"/>
    <col min="14" max="14" width="7.44140625" customWidth="1"/>
  </cols>
  <sheetData>
    <row r="1" spans="1:14" x14ac:dyDescent="0.3">
      <c r="A1" s="2"/>
      <c r="B1" s="88" t="s">
        <v>93</v>
      </c>
      <c r="C1" s="2"/>
      <c r="D1" s="2"/>
      <c r="E1" s="2"/>
      <c r="F1" s="89"/>
      <c r="G1" s="2"/>
      <c r="H1" s="2"/>
      <c r="I1" s="2"/>
      <c r="J1" s="2"/>
      <c r="K1" s="2"/>
      <c r="L1" s="2"/>
      <c r="M1" s="2"/>
      <c r="N1" s="2"/>
    </row>
    <row r="2" spans="1:14" x14ac:dyDescent="0.3">
      <c r="A2" s="2"/>
      <c r="B2" s="2"/>
      <c r="C2" s="2"/>
      <c r="D2" s="2"/>
      <c r="E2" s="2"/>
      <c r="F2" s="89"/>
      <c r="G2" s="2"/>
      <c r="H2" s="2"/>
      <c r="I2" s="2"/>
      <c r="J2" s="2"/>
      <c r="K2" s="2"/>
      <c r="L2" s="2"/>
      <c r="M2" s="2"/>
      <c r="N2" s="2"/>
    </row>
    <row r="3" spans="1:14" x14ac:dyDescent="0.3">
      <c r="A3" s="5"/>
      <c r="B3" s="5" t="s">
        <v>2</v>
      </c>
      <c r="C3" s="5"/>
      <c r="D3" s="5" t="s">
        <v>4</v>
      </c>
      <c r="E3" s="5"/>
      <c r="F3" s="90" t="s">
        <v>90</v>
      </c>
      <c r="G3" s="5"/>
      <c r="H3" s="5" t="s">
        <v>7</v>
      </c>
      <c r="I3" s="5"/>
      <c r="J3" s="5" t="s">
        <v>8</v>
      </c>
      <c r="K3" s="5"/>
      <c r="L3" s="5" t="s">
        <v>38</v>
      </c>
      <c r="M3" s="5"/>
      <c r="N3" s="5" t="s">
        <v>9</v>
      </c>
    </row>
    <row r="4" spans="1:14" ht="20.399999999999999" x14ac:dyDescent="0.3">
      <c r="A4" s="91"/>
      <c r="B4" s="101" t="s">
        <v>91</v>
      </c>
      <c r="C4" s="92"/>
      <c r="D4" s="93"/>
      <c r="E4" s="92"/>
      <c r="F4" s="93"/>
      <c r="G4" s="92"/>
      <c r="H4" s="99"/>
      <c r="I4" s="94"/>
      <c r="J4" s="91"/>
      <c r="K4" s="58"/>
      <c r="L4" s="92"/>
      <c r="M4" s="94"/>
      <c r="N4" s="19"/>
    </row>
    <row r="5" spans="1:14" x14ac:dyDescent="0.3">
      <c r="A5" s="95">
        <v>3</v>
      </c>
      <c r="B5" s="102" t="s">
        <v>92</v>
      </c>
      <c r="C5" s="96">
        <v>0.69</v>
      </c>
      <c r="D5" s="97"/>
      <c r="E5" s="96"/>
      <c r="F5" s="97"/>
      <c r="G5" s="96"/>
      <c r="H5" s="100"/>
      <c r="I5" s="98"/>
      <c r="J5" s="95"/>
      <c r="K5" s="54"/>
      <c r="L5" s="96"/>
      <c r="M5" s="98"/>
      <c r="N5" s="14">
        <v>0.69</v>
      </c>
    </row>
    <row r="6" spans="1:14" x14ac:dyDescent="0.3">
      <c r="A6" s="103"/>
      <c r="B6" s="18"/>
      <c r="C6" s="18"/>
      <c r="D6" s="104"/>
      <c r="E6" s="18"/>
      <c r="F6" s="49"/>
      <c r="G6" s="18"/>
      <c r="H6" s="18"/>
      <c r="I6" s="18"/>
      <c r="J6" s="18"/>
      <c r="K6" s="18"/>
      <c r="L6" s="18"/>
      <c r="M6" s="18"/>
      <c r="N6" s="18"/>
    </row>
    <row r="7" spans="1:14" x14ac:dyDescent="0.3">
      <c r="A7" s="105">
        <f>SUM(A4:A6)</f>
        <v>3</v>
      </c>
      <c r="B7" s="32" t="s">
        <v>9</v>
      </c>
      <c r="C7" s="32">
        <f>SUM(C4:C6)</f>
        <v>0.69</v>
      </c>
      <c r="D7" s="106"/>
      <c r="E7" s="51">
        <f>SUM(E4:E6)</f>
        <v>0</v>
      </c>
      <c r="F7" s="30"/>
      <c r="G7" s="32">
        <f>SUM(G4:G6)</f>
        <v>0</v>
      </c>
      <c r="H7" s="32"/>
      <c r="I7" s="32">
        <f>SUM(I4:I6)</f>
        <v>0</v>
      </c>
      <c r="J7" s="32"/>
      <c r="K7" s="51">
        <f>SUM(K4:K6)</f>
        <v>0</v>
      </c>
      <c r="L7" s="51"/>
      <c r="M7" s="51">
        <f>SUM(M4:M6)</f>
        <v>0</v>
      </c>
      <c r="N7" s="107">
        <f>SUM(N4:N6)</f>
        <v>0.69</v>
      </c>
    </row>
    <row r="8" spans="1:14" x14ac:dyDescent="0.3">
      <c r="A8" s="2"/>
      <c r="B8" s="88" t="s">
        <v>95</v>
      </c>
      <c r="C8" s="2"/>
      <c r="D8" s="108"/>
      <c r="E8" s="2"/>
      <c r="F8" s="89"/>
      <c r="G8" s="2"/>
      <c r="H8" s="2"/>
      <c r="I8" s="2"/>
      <c r="J8" s="109"/>
      <c r="K8" s="2"/>
      <c r="L8" s="2"/>
      <c r="M8" s="2"/>
      <c r="N8" s="2"/>
    </row>
    <row r="9" spans="1:14" x14ac:dyDescent="0.3">
      <c r="A9" s="2"/>
      <c r="B9" s="88" t="s">
        <v>29</v>
      </c>
      <c r="C9" s="88"/>
      <c r="D9" s="110" t="str">
        <f>B1</f>
        <v>KHADIJA AMRAH</v>
      </c>
      <c r="E9" s="88"/>
      <c r="F9" s="111"/>
      <c r="G9" s="2"/>
      <c r="H9" s="2" t="s">
        <v>13</v>
      </c>
      <c r="I9" s="2"/>
      <c r="J9" s="109"/>
      <c r="K9" s="112">
        <f>N7*4.33</f>
        <v>2.9876999999999998</v>
      </c>
      <c r="L9" s="112"/>
      <c r="M9" s="112"/>
      <c r="N9" s="2"/>
    </row>
    <row r="10" spans="1:14" x14ac:dyDescent="0.3">
      <c r="A10" s="2"/>
      <c r="B10" s="88" t="s">
        <v>15</v>
      </c>
      <c r="C10" s="88"/>
      <c r="D10" s="110"/>
      <c r="E10" s="88"/>
      <c r="F10" s="111"/>
      <c r="G10" s="2"/>
      <c r="H10" s="2"/>
      <c r="I10" s="113"/>
      <c r="J10" s="2"/>
      <c r="K10" s="2"/>
      <c r="L10" s="2"/>
      <c r="M10" s="2"/>
      <c r="N10" s="2"/>
    </row>
  </sheetData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selection sqref="A1:N29"/>
    </sheetView>
  </sheetViews>
  <sheetFormatPr baseColWidth="10" defaultRowHeight="14.4" x14ac:dyDescent="0.3"/>
  <cols>
    <col min="1" max="1" width="7.109375" customWidth="1"/>
    <col min="2" max="2" width="17.5546875" customWidth="1"/>
    <col min="3" max="3" width="5.5546875" customWidth="1"/>
    <col min="5" max="5" width="5.44140625" customWidth="1"/>
    <col min="6" max="6" width="21.88671875" customWidth="1"/>
    <col min="7" max="7" width="6.33203125" customWidth="1"/>
    <col min="8" max="8" width="14.33203125" customWidth="1"/>
    <col min="9" max="9" width="6" customWidth="1"/>
    <col min="10" max="10" width="15.5546875" customWidth="1"/>
    <col min="11" max="11" width="6.109375" customWidth="1"/>
    <col min="12" max="12" width="6" customWidth="1"/>
    <col min="13" max="13" width="5.33203125" customWidth="1"/>
    <col min="14" max="14" width="6.109375" customWidth="1"/>
  </cols>
  <sheetData>
    <row r="1" spans="1:14" x14ac:dyDescent="0.3">
      <c r="A1" s="2"/>
      <c r="B1" s="1" t="s">
        <v>0</v>
      </c>
      <c r="C1" s="2"/>
      <c r="D1" s="2"/>
      <c r="E1" s="2"/>
      <c r="F1" s="89"/>
      <c r="G1" s="2"/>
      <c r="H1" s="2"/>
      <c r="I1" s="2"/>
      <c r="J1" s="2"/>
      <c r="K1" s="2"/>
      <c r="L1" s="2"/>
      <c r="M1" s="2"/>
      <c r="N1" s="2"/>
    </row>
    <row r="2" spans="1:14" x14ac:dyDescent="0.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90" t="s">
        <v>6</v>
      </c>
      <c r="G2" s="5" t="s">
        <v>5</v>
      </c>
      <c r="H2" s="5" t="s">
        <v>7</v>
      </c>
      <c r="I2" s="5" t="s">
        <v>5</v>
      </c>
      <c r="J2" s="5" t="s">
        <v>8</v>
      </c>
      <c r="K2" s="5" t="s">
        <v>5</v>
      </c>
      <c r="L2" s="5" t="s">
        <v>35</v>
      </c>
      <c r="M2" s="5" t="s">
        <v>5</v>
      </c>
      <c r="N2" s="5" t="s">
        <v>9</v>
      </c>
    </row>
    <row r="3" spans="1:14" x14ac:dyDescent="0.3">
      <c r="A3" s="114"/>
      <c r="B3" s="49"/>
      <c r="C3" s="18"/>
      <c r="D3" s="49" t="s">
        <v>200</v>
      </c>
      <c r="E3" s="49"/>
      <c r="F3" s="49"/>
      <c r="G3" s="233"/>
      <c r="H3" s="49"/>
      <c r="I3" s="271"/>
      <c r="J3" s="49" t="s">
        <v>201</v>
      </c>
      <c r="K3" s="285"/>
      <c r="L3" s="18"/>
      <c r="M3" s="18"/>
      <c r="N3" s="114"/>
    </row>
    <row r="4" spans="1:14" x14ac:dyDescent="0.3">
      <c r="A4" s="115">
        <v>4.8899999999999997</v>
      </c>
      <c r="B4" s="116"/>
      <c r="C4" s="32"/>
      <c r="D4" s="32" t="s">
        <v>12</v>
      </c>
      <c r="E4" s="32">
        <v>0.8</v>
      </c>
      <c r="F4" s="30"/>
      <c r="G4" s="234"/>
      <c r="H4" s="32"/>
      <c r="I4" s="272"/>
      <c r="J4" s="32" t="s">
        <v>11</v>
      </c>
      <c r="K4" s="286">
        <v>0.33</v>
      </c>
      <c r="L4" s="32"/>
      <c r="M4" s="32"/>
      <c r="N4" s="115">
        <f>C4+E4+G4+I4+K4</f>
        <v>1.1300000000000001</v>
      </c>
    </row>
    <row r="5" spans="1:14" x14ac:dyDescent="0.3">
      <c r="A5" s="242"/>
      <c r="B5" s="72"/>
      <c r="C5" s="9"/>
      <c r="D5" s="125" t="s">
        <v>207</v>
      </c>
      <c r="E5" s="9"/>
      <c r="F5" s="72"/>
      <c r="G5" s="231"/>
      <c r="H5" s="72"/>
      <c r="I5" s="273"/>
      <c r="J5" s="72" t="s">
        <v>207</v>
      </c>
      <c r="K5" s="287"/>
      <c r="L5" s="72"/>
      <c r="M5" s="9"/>
      <c r="N5" s="242"/>
    </row>
    <row r="6" spans="1:14" x14ac:dyDescent="0.3">
      <c r="A6" s="152">
        <v>5.76</v>
      </c>
      <c r="B6" s="16"/>
      <c r="C6" s="14"/>
      <c r="D6" s="80" t="s">
        <v>12</v>
      </c>
      <c r="E6" s="23">
        <v>1</v>
      </c>
      <c r="F6" s="16"/>
      <c r="G6" s="237"/>
      <c r="H6" s="16"/>
      <c r="I6" s="274"/>
      <c r="J6" s="14" t="s">
        <v>11</v>
      </c>
      <c r="K6" s="288">
        <v>0.33</v>
      </c>
      <c r="L6" s="14"/>
      <c r="M6" s="14"/>
      <c r="N6" s="115">
        <f>C6+E6+G6+I6+K6</f>
        <v>1.33</v>
      </c>
    </row>
    <row r="7" spans="1:14" x14ac:dyDescent="0.3">
      <c r="A7" s="261"/>
      <c r="B7" s="20"/>
      <c r="C7" s="19"/>
      <c r="D7" s="126" t="s">
        <v>225</v>
      </c>
      <c r="E7" s="75"/>
      <c r="F7" s="20"/>
      <c r="G7" s="238"/>
      <c r="H7" s="20"/>
      <c r="I7" s="275"/>
      <c r="J7" s="19" t="s">
        <v>226</v>
      </c>
      <c r="K7" s="289"/>
      <c r="L7" s="19"/>
      <c r="M7" s="19"/>
      <c r="N7" s="154"/>
    </row>
    <row r="8" spans="1:14" x14ac:dyDescent="0.3">
      <c r="A8" s="262">
        <v>5</v>
      </c>
      <c r="B8" s="16"/>
      <c r="C8" s="14"/>
      <c r="D8" s="80" t="s">
        <v>11</v>
      </c>
      <c r="E8" s="23">
        <v>0.33</v>
      </c>
      <c r="F8" s="16"/>
      <c r="G8" s="237"/>
      <c r="H8" s="16"/>
      <c r="I8" s="274"/>
      <c r="J8" s="14" t="s">
        <v>19</v>
      </c>
      <c r="K8" s="288">
        <v>0.82</v>
      </c>
      <c r="L8" s="14"/>
      <c r="M8" s="14"/>
      <c r="N8" s="115">
        <f>C8+E8+G8+I8+K8</f>
        <v>1.1499999999999999</v>
      </c>
    </row>
    <row r="9" spans="1:14" x14ac:dyDescent="0.3">
      <c r="A9" s="263"/>
      <c r="B9" s="11"/>
      <c r="C9" s="9"/>
      <c r="D9" s="55"/>
      <c r="E9" s="61"/>
      <c r="F9" s="11"/>
      <c r="G9" s="239"/>
      <c r="H9" s="11"/>
      <c r="I9" s="276"/>
      <c r="J9" s="9" t="s">
        <v>229</v>
      </c>
      <c r="K9" s="290"/>
      <c r="L9" s="9"/>
      <c r="M9" s="9"/>
      <c r="N9" s="242"/>
    </row>
    <row r="10" spans="1:14" ht="26.25" customHeight="1" x14ac:dyDescent="0.3">
      <c r="A10" s="262">
        <v>3.5</v>
      </c>
      <c r="B10" s="16"/>
      <c r="C10" s="14"/>
      <c r="D10" s="80"/>
      <c r="E10" s="23"/>
      <c r="F10" s="16"/>
      <c r="G10" s="237"/>
      <c r="H10" s="16"/>
      <c r="I10" s="274"/>
      <c r="J10" s="16" t="s">
        <v>232</v>
      </c>
      <c r="K10" s="288">
        <v>0.81</v>
      </c>
      <c r="L10" s="14"/>
      <c r="M10" s="14"/>
      <c r="N10" s="115">
        <f>C10+E10+G10+I10+K10</f>
        <v>0.81</v>
      </c>
    </row>
    <row r="11" spans="1:14" x14ac:dyDescent="0.3">
      <c r="A11" s="261"/>
      <c r="B11" s="20"/>
      <c r="C11" s="19"/>
      <c r="D11" s="126"/>
      <c r="E11" s="75"/>
      <c r="F11" s="20"/>
      <c r="G11" s="238"/>
      <c r="H11" s="20"/>
      <c r="I11" s="275"/>
      <c r="J11" s="19" t="s">
        <v>233</v>
      </c>
      <c r="K11" s="289"/>
      <c r="L11" s="19"/>
      <c r="M11" s="19"/>
      <c r="N11" s="114"/>
    </row>
    <row r="12" spans="1:14" x14ac:dyDescent="0.3">
      <c r="A12" s="262">
        <v>0.66</v>
      </c>
      <c r="B12" s="16"/>
      <c r="C12" s="14"/>
      <c r="D12" s="80"/>
      <c r="E12" s="23"/>
      <c r="F12" s="16"/>
      <c r="G12" s="237"/>
      <c r="H12" s="16"/>
      <c r="I12" s="274"/>
      <c r="J12" s="14" t="s">
        <v>234</v>
      </c>
      <c r="K12" s="288">
        <v>0.15</v>
      </c>
      <c r="L12" s="14"/>
      <c r="M12" s="14"/>
      <c r="N12" s="115">
        <f>C12+E12+G12+I12+K12</f>
        <v>0.15</v>
      </c>
    </row>
    <row r="13" spans="1:14" x14ac:dyDescent="0.3">
      <c r="A13" s="263"/>
      <c r="B13" s="55" t="s">
        <v>230</v>
      </c>
      <c r="C13" s="61"/>
      <c r="D13" s="55"/>
      <c r="E13" s="61"/>
      <c r="F13" s="11"/>
      <c r="G13" s="239"/>
      <c r="H13" s="11"/>
      <c r="I13" s="276"/>
      <c r="J13" s="9"/>
      <c r="K13" s="290"/>
      <c r="L13" s="9"/>
      <c r="M13" s="9"/>
      <c r="N13" s="242"/>
    </row>
    <row r="14" spans="1:14" ht="24.75" customHeight="1" x14ac:dyDescent="0.3">
      <c r="A14" s="263">
        <v>3.96</v>
      </c>
      <c r="B14" s="34" t="s">
        <v>231</v>
      </c>
      <c r="C14" s="61">
        <v>0.91</v>
      </c>
      <c r="D14" s="34"/>
      <c r="E14" s="61"/>
      <c r="F14" s="11"/>
      <c r="G14" s="239"/>
      <c r="H14" s="11"/>
      <c r="I14" s="276"/>
      <c r="J14" s="9"/>
      <c r="K14" s="290"/>
      <c r="L14" s="9"/>
      <c r="M14" s="9"/>
      <c r="N14" s="115">
        <f>C14+E14+G14+I14+K14</f>
        <v>0.91</v>
      </c>
    </row>
    <row r="15" spans="1:14" x14ac:dyDescent="0.3">
      <c r="A15" s="261"/>
      <c r="B15" s="20"/>
      <c r="C15" s="19"/>
      <c r="D15" s="126" t="s">
        <v>227</v>
      </c>
      <c r="E15" s="75"/>
      <c r="F15" s="20"/>
      <c r="G15" s="238"/>
      <c r="H15" s="20"/>
      <c r="I15" s="275"/>
      <c r="J15" s="19" t="s">
        <v>227</v>
      </c>
      <c r="K15" s="289"/>
      <c r="L15" s="19"/>
      <c r="M15" s="19"/>
      <c r="N15" s="154"/>
    </row>
    <row r="16" spans="1:14" x14ac:dyDescent="0.3">
      <c r="A16" s="262">
        <v>11.46</v>
      </c>
      <c r="B16" s="16"/>
      <c r="C16" s="14"/>
      <c r="D16" s="80" t="s">
        <v>12</v>
      </c>
      <c r="E16" s="23">
        <v>1.32</v>
      </c>
      <c r="F16" s="16"/>
      <c r="G16" s="237"/>
      <c r="H16" s="16"/>
      <c r="I16" s="274"/>
      <c r="J16" s="14" t="s">
        <v>19</v>
      </c>
      <c r="K16" s="288">
        <v>1.32</v>
      </c>
      <c r="L16" s="14"/>
      <c r="M16" s="14"/>
      <c r="N16" s="115">
        <f>C16+E16+G16+I16+K16</f>
        <v>2.64</v>
      </c>
    </row>
    <row r="17" spans="1:14" x14ac:dyDescent="0.3">
      <c r="A17" s="261"/>
      <c r="B17" s="20"/>
      <c r="C17" s="19"/>
      <c r="D17" s="126"/>
      <c r="E17" s="75"/>
      <c r="F17" s="20"/>
      <c r="G17" s="238"/>
      <c r="H17" s="20"/>
      <c r="I17" s="275"/>
      <c r="J17" s="19" t="s">
        <v>228</v>
      </c>
      <c r="K17" s="289"/>
      <c r="L17" s="19"/>
      <c r="M17" s="19"/>
      <c r="N17" s="154"/>
    </row>
    <row r="18" spans="1:14" x14ac:dyDescent="0.3">
      <c r="A18" s="262">
        <v>0.66</v>
      </c>
      <c r="B18" s="16"/>
      <c r="C18" s="14"/>
      <c r="D18" s="80"/>
      <c r="E18" s="23"/>
      <c r="F18" s="16"/>
      <c r="G18" s="237"/>
      <c r="H18" s="16"/>
      <c r="I18" s="274"/>
      <c r="J18" s="14"/>
      <c r="K18" s="288">
        <v>0.15</v>
      </c>
      <c r="L18" s="14"/>
      <c r="M18" s="14"/>
      <c r="N18" s="115">
        <f>C18+E18+G18+I18+K18</f>
        <v>0.15</v>
      </c>
    </row>
    <row r="19" spans="1:14" x14ac:dyDescent="0.3">
      <c r="A19" s="264">
        <v>4.5</v>
      </c>
      <c r="B19" s="19"/>
      <c r="C19" s="19"/>
      <c r="D19" s="19" t="s">
        <v>235</v>
      </c>
      <c r="E19" s="19"/>
      <c r="F19" s="20"/>
      <c r="G19" s="232"/>
      <c r="H19" s="19"/>
      <c r="I19" s="277"/>
      <c r="J19" s="19" t="s">
        <v>235</v>
      </c>
      <c r="K19" s="291"/>
      <c r="L19" s="19"/>
      <c r="M19" s="19"/>
      <c r="N19" s="154"/>
    </row>
    <row r="20" spans="1:14" x14ac:dyDescent="0.3">
      <c r="A20" s="265"/>
      <c r="B20" s="14"/>
      <c r="C20" s="14"/>
      <c r="D20" s="14" t="s">
        <v>11</v>
      </c>
      <c r="E20" s="14">
        <v>0.37</v>
      </c>
      <c r="F20" s="16"/>
      <c r="G20" s="240"/>
      <c r="H20" s="16"/>
      <c r="I20" s="278"/>
      <c r="J20" s="16" t="s">
        <v>12</v>
      </c>
      <c r="K20" s="292">
        <v>0.66</v>
      </c>
      <c r="L20" s="14"/>
      <c r="M20" s="14"/>
      <c r="N20" s="152">
        <f t="shared" ref="N20" si="0">C20+E20+G20+I20+K20</f>
        <v>1.03</v>
      </c>
    </row>
    <row r="21" spans="1:14" x14ac:dyDescent="0.3">
      <c r="A21" s="242"/>
      <c r="B21" s="243" t="s">
        <v>76</v>
      </c>
      <c r="C21" s="256"/>
      <c r="D21" s="243"/>
      <c r="E21" s="256"/>
      <c r="F21" s="56"/>
      <c r="G21" s="235"/>
      <c r="H21" s="66" t="s">
        <v>76</v>
      </c>
      <c r="I21" s="138"/>
      <c r="J21" s="66"/>
      <c r="K21" s="244"/>
      <c r="L21" s="66"/>
      <c r="M21" s="66"/>
      <c r="N21" s="154"/>
    </row>
    <row r="22" spans="1:14" x14ac:dyDescent="0.3">
      <c r="A22" s="242">
        <v>5.82</v>
      </c>
      <c r="B22" s="243" t="s">
        <v>21</v>
      </c>
      <c r="C22" s="256">
        <v>0.34</v>
      </c>
      <c r="D22" s="243"/>
      <c r="E22" s="256"/>
      <c r="F22" s="56"/>
      <c r="G22" s="235"/>
      <c r="H22" s="66" t="s">
        <v>12</v>
      </c>
      <c r="I22" s="138">
        <v>1</v>
      </c>
      <c r="J22" s="66"/>
      <c r="K22" s="244"/>
      <c r="L22" s="66"/>
      <c r="M22" s="66"/>
      <c r="N22" s="242">
        <f>M22+K22+I22+G22+E22+C22</f>
        <v>1.34</v>
      </c>
    </row>
    <row r="23" spans="1:14" x14ac:dyDescent="0.3">
      <c r="A23" s="154"/>
      <c r="B23" s="245" t="s">
        <v>78</v>
      </c>
      <c r="C23" s="254"/>
      <c r="D23" s="247"/>
      <c r="E23" s="257"/>
      <c r="F23" s="130"/>
      <c r="G23" s="259"/>
      <c r="H23" s="245" t="s">
        <v>78</v>
      </c>
      <c r="I23" s="281"/>
      <c r="J23" s="245"/>
      <c r="K23" s="246"/>
      <c r="L23" s="245"/>
      <c r="M23" s="245"/>
      <c r="N23" s="248"/>
    </row>
    <row r="24" spans="1:14" x14ac:dyDescent="0.3">
      <c r="A24" s="152">
        <v>6.76</v>
      </c>
      <c r="B24" s="249" t="s">
        <v>12</v>
      </c>
      <c r="C24" s="255">
        <v>1</v>
      </c>
      <c r="D24" s="251"/>
      <c r="E24" s="258"/>
      <c r="F24" s="252"/>
      <c r="G24" s="260"/>
      <c r="H24" s="249" t="s">
        <v>11</v>
      </c>
      <c r="I24" s="282">
        <v>0.56000000000000005</v>
      </c>
      <c r="J24" s="249"/>
      <c r="K24" s="250"/>
      <c r="L24" s="249"/>
      <c r="M24" s="249"/>
      <c r="N24" s="253">
        <v>1.56</v>
      </c>
    </row>
    <row r="25" spans="1:14" x14ac:dyDescent="0.3">
      <c r="A25" s="261"/>
      <c r="B25" s="245"/>
      <c r="C25" s="254"/>
      <c r="D25" s="247"/>
      <c r="E25" s="257"/>
      <c r="F25" s="130" t="s">
        <v>268</v>
      </c>
      <c r="G25" s="259"/>
      <c r="H25" s="245"/>
      <c r="I25" s="284"/>
      <c r="J25" s="245"/>
      <c r="K25" s="246"/>
      <c r="L25" s="245"/>
      <c r="M25" s="245"/>
      <c r="N25" s="248"/>
    </row>
    <row r="26" spans="1:14" x14ac:dyDescent="0.3">
      <c r="A26" s="262">
        <v>3.74</v>
      </c>
      <c r="B26" s="249"/>
      <c r="C26" s="255"/>
      <c r="D26" s="251"/>
      <c r="E26" s="258"/>
      <c r="F26" s="252" t="s">
        <v>12</v>
      </c>
      <c r="G26" s="260">
        <v>0.86</v>
      </c>
      <c r="H26" s="249"/>
      <c r="I26" s="282"/>
      <c r="J26" s="249"/>
      <c r="K26" s="250"/>
      <c r="L26" s="249"/>
      <c r="M26" s="249"/>
      <c r="N26" s="253">
        <f>C26+E26+G26+I26+K26</f>
        <v>0.86</v>
      </c>
    </row>
    <row r="27" spans="1:14" x14ac:dyDescent="0.3">
      <c r="A27" s="270">
        <f>SUM(A3:A26)</f>
        <v>56.71</v>
      </c>
      <c r="B27" s="141" t="s">
        <v>9</v>
      </c>
      <c r="C27" s="236">
        <f>SUM(C3:C26)</f>
        <v>2.25</v>
      </c>
      <c r="D27" s="143"/>
      <c r="E27" s="236">
        <f>SUM(E3:E26)</f>
        <v>3.8200000000000003</v>
      </c>
      <c r="F27" s="144"/>
      <c r="G27" s="236">
        <f>SUM(G3:G26)</f>
        <v>0.86</v>
      </c>
      <c r="H27" s="141"/>
      <c r="I27" s="236">
        <f>SUM(I3:I26)</f>
        <v>1.56</v>
      </c>
      <c r="J27" s="145"/>
      <c r="K27" s="236">
        <f>SUM(K3:K26)</f>
        <v>4.5699999999999994</v>
      </c>
      <c r="L27" s="143"/>
      <c r="M27" s="236">
        <f>SUM(M3:M26)</f>
        <v>0</v>
      </c>
      <c r="N27" s="236">
        <f>SUM(N3:N26)</f>
        <v>13.06</v>
      </c>
    </row>
    <row r="28" spans="1:14" x14ac:dyDescent="0.3">
      <c r="C28" s="2" t="s">
        <v>14</v>
      </c>
      <c r="D28" s="2"/>
      <c r="E28" s="2"/>
      <c r="F28" s="2"/>
      <c r="G28" s="2"/>
      <c r="H28" s="2"/>
    </row>
    <row r="29" spans="1:14" x14ac:dyDescent="0.3">
      <c r="A29" s="184"/>
      <c r="B29" s="2"/>
      <c r="C29" s="2" t="s">
        <v>29</v>
      </c>
      <c r="D29" s="2"/>
      <c r="E29" s="1" t="s">
        <v>0</v>
      </c>
      <c r="F29" s="2"/>
      <c r="G29" s="185" t="s">
        <v>271</v>
      </c>
      <c r="H29" s="186"/>
      <c r="I29" s="2"/>
      <c r="J29" s="2"/>
      <c r="K29" s="2"/>
      <c r="L29" s="2"/>
      <c r="M29" s="2"/>
      <c r="N29" s="2"/>
    </row>
  </sheetData>
  <pageMargins left="0" right="0" top="0" bottom="0" header="0" footer="0"/>
  <pageSetup paperSize="9" orientation="landscape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E20" sqref="E20"/>
    </sheetView>
  </sheetViews>
  <sheetFormatPr baseColWidth="10" defaultRowHeight="14.4" x14ac:dyDescent="0.3"/>
  <cols>
    <col min="2" max="2" width="7.6640625" customWidth="1"/>
    <col min="3" max="3" width="6.44140625" customWidth="1"/>
    <col min="4" max="4" width="14.33203125" customWidth="1"/>
    <col min="5" max="5" width="5.6640625" customWidth="1"/>
    <col min="7" max="7" width="5" customWidth="1"/>
    <col min="8" max="8" width="14.109375" customWidth="1"/>
    <col min="9" max="9" width="7.33203125" customWidth="1"/>
    <col min="10" max="10" width="7.6640625" customWidth="1"/>
    <col min="11" max="11" width="4.88671875" customWidth="1"/>
    <col min="12" max="12" width="13.109375" customWidth="1"/>
    <col min="13" max="13" width="6.6640625" customWidth="1"/>
    <col min="14" max="14" width="6.33203125" customWidth="1"/>
  </cols>
  <sheetData>
    <row r="1" spans="1:14" x14ac:dyDescent="0.3">
      <c r="A1" s="1" t="s">
        <v>60</v>
      </c>
      <c r="B1" s="2"/>
      <c r="C1" s="1"/>
      <c r="E1" s="83"/>
    </row>
    <row r="2" spans="1:14" x14ac:dyDescent="0.3">
      <c r="B2" s="2"/>
      <c r="E2" s="83"/>
    </row>
    <row r="3" spans="1:14" x14ac:dyDescent="0.3">
      <c r="A3" s="4" t="s">
        <v>1</v>
      </c>
      <c r="B3" s="5" t="s">
        <v>2</v>
      </c>
      <c r="C3" s="4" t="s">
        <v>3</v>
      </c>
      <c r="D3" s="4" t="s">
        <v>4</v>
      </c>
      <c r="E3" s="4" t="s">
        <v>5</v>
      </c>
      <c r="F3" s="6" t="s">
        <v>6</v>
      </c>
      <c r="G3" s="4" t="s">
        <v>5</v>
      </c>
      <c r="H3" s="4" t="s">
        <v>7</v>
      </c>
      <c r="I3" s="4" t="s">
        <v>5</v>
      </c>
      <c r="J3" s="4" t="s">
        <v>8</v>
      </c>
      <c r="K3" s="4" t="s">
        <v>5</v>
      </c>
      <c r="L3" s="4" t="s">
        <v>35</v>
      </c>
      <c r="M3" s="4" t="s">
        <v>5</v>
      </c>
      <c r="N3" s="4" t="s">
        <v>9</v>
      </c>
    </row>
    <row r="4" spans="1:14" x14ac:dyDescent="0.3">
      <c r="A4" s="73"/>
      <c r="B4" s="20"/>
      <c r="C4" s="19"/>
      <c r="D4" s="19" t="s">
        <v>87</v>
      </c>
      <c r="E4" s="74"/>
      <c r="F4" s="20"/>
      <c r="G4" s="75"/>
      <c r="H4" s="19" t="s">
        <v>87</v>
      </c>
      <c r="I4" s="75"/>
      <c r="J4" s="19"/>
      <c r="K4" s="75"/>
      <c r="L4" s="19" t="s">
        <v>87</v>
      </c>
      <c r="M4" s="19"/>
      <c r="N4" s="19"/>
    </row>
    <row r="5" spans="1:14" x14ac:dyDescent="0.3">
      <c r="A5" s="76">
        <v>6.11</v>
      </c>
      <c r="B5" s="16"/>
      <c r="C5" s="14"/>
      <c r="D5" s="14" t="s">
        <v>21</v>
      </c>
      <c r="E5" s="77">
        <v>0.25</v>
      </c>
      <c r="F5" s="16"/>
      <c r="G5" s="23"/>
      <c r="H5" s="14" t="s">
        <v>12</v>
      </c>
      <c r="I5" s="23">
        <v>0.91</v>
      </c>
      <c r="J5" s="14"/>
      <c r="K5" s="23"/>
      <c r="L5" s="14" t="s">
        <v>21</v>
      </c>
      <c r="M5" s="14">
        <v>0.25</v>
      </c>
      <c r="N5" s="14">
        <f>M5+I5+E5</f>
        <v>1.4100000000000001</v>
      </c>
    </row>
    <row r="6" spans="1:14" x14ac:dyDescent="0.3">
      <c r="A6" s="17"/>
      <c r="B6" s="18"/>
      <c r="C6" s="46"/>
      <c r="D6" s="9"/>
      <c r="F6" s="11"/>
      <c r="G6" s="46"/>
      <c r="H6" s="9"/>
      <c r="I6" s="9"/>
      <c r="J6" s="9"/>
      <c r="K6" s="9"/>
      <c r="L6" s="9"/>
      <c r="M6" s="9"/>
      <c r="N6" s="9"/>
    </row>
    <row r="7" spans="1:14" x14ac:dyDescent="0.3">
      <c r="A7" s="17">
        <f>SUM(A4:A6)</f>
        <v>6.11</v>
      </c>
      <c r="B7" s="21" t="s">
        <v>9</v>
      </c>
      <c r="C7" s="39">
        <f>SUM(C4:C6)</f>
        <v>0</v>
      </c>
      <c r="D7" s="22"/>
      <c r="E7" s="22">
        <f>SUM(E4:E6)</f>
        <v>0.25</v>
      </c>
      <c r="F7" s="35"/>
      <c r="G7" s="39">
        <f>SUM(G4:G6)</f>
        <v>0</v>
      </c>
      <c r="H7" s="12"/>
      <c r="I7" s="12">
        <f>SUM(I4:I6)</f>
        <v>0.91</v>
      </c>
      <c r="J7" s="12"/>
      <c r="K7" s="22">
        <f>SUM(K4:K6)</f>
        <v>0</v>
      </c>
      <c r="L7" s="22"/>
      <c r="M7" s="22">
        <f>SUM(M4:M6)</f>
        <v>0.25</v>
      </c>
      <c r="N7" s="24">
        <f>SUM(N4:N6)</f>
        <v>1.4100000000000001</v>
      </c>
    </row>
    <row r="8" spans="1:14" x14ac:dyDescent="0.3">
      <c r="A8" s="1"/>
      <c r="B8" s="2"/>
      <c r="C8" s="1"/>
      <c r="D8" s="1"/>
      <c r="E8" s="1"/>
      <c r="F8" s="3"/>
      <c r="G8" s="1"/>
      <c r="H8" s="1"/>
      <c r="I8" s="1"/>
      <c r="J8" s="25"/>
      <c r="K8" s="1"/>
      <c r="L8" s="1"/>
      <c r="M8" s="1"/>
      <c r="N8" s="1"/>
    </row>
    <row r="9" spans="1:14" x14ac:dyDescent="0.3">
      <c r="A9" s="1"/>
      <c r="B9" s="2"/>
      <c r="C9" s="1"/>
      <c r="D9" s="1"/>
      <c r="E9" s="1"/>
      <c r="F9" s="3"/>
      <c r="G9" s="1"/>
      <c r="H9" s="1" t="s">
        <v>13</v>
      </c>
      <c r="I9" s="1"/>
      <c r="J9" s="25"/>
      <c r="K9" s="26">
        <f>N7*4.33</f>
        <v>6.1053000000000006</v>
      </c>
      <c r="L9" s="26"/>
      <c r="M9" s="26"/>
      <c r="N9" s="1"/>
    </row>
    <row r="10" spans="1:14" x14ac:dyDescent="0.3">
      <c r="A10" s="1"/>
      <c r="B10" s="2"/>
      <c r="C10" s="1"/>
      <c r="D10" s="1"/>
      <c r="E10" s="1"/>
      <c r="F10" s="3"/>
      <c r="G10" s="1"/>
      <c r="H10" s="1"/>
      <c r="I10" s="27">
        <f>N7</f>
        <v>1.4100000000000001</v>
      </c>
      <c r="J10" s="1"/>
      <c r="K10" s="1"/>
      <c r="L10" s="1"/>
      <c r="M10" s="1"/>
      <c r="N10" s="1"/>
    </row>
    <row r="11" spans="1:14" x14ac:dyDescent="0.3">
      <c r="A11" s="1"/>
      <c r="B11" s="2" t="s">
        <v>14</v>
      </c>
      <c r="C11" s="1"/>
      <c r="D11" s="1"/>
      <c r="E11" s="36"/>
      <c r="F11" s="37" t="s">
        <v>88</v>
      </c>
      <c r="G11" s="1"/>
      <c r="H11" s="1"/>
      <c r="I11" s="1"/>
      <c r="J11" s="1"/>
      <c r="K11" s="1"/>
      <c r="L11" s="1"/>
      <c r="M11" s="1"/>
      <c r="N11" s="1"/>
    </row>
    <row r="12" spans="1:14" x14ac:dyDescent="0.3">
      <c r="A12" s="1"/>
      <c r="B12" s="2" t="s">
        <v>29</v>
      </c>
      <c r="C12" s="1"/>
      <c r="D12" s="1" t="s">
        <v>37</v>
      </c>
      <c r="E12" s="1"/>
      <c r="F12" s="3"/>
      <c r="G12" s="1"/>
      <c r="H12" s="1" t="s">
        <v>89</v>
      </c>
      <c r="I12" s="1"/>
      <c r="J12" s="1"/>
      <c r="K12" s="1"/>
      <c r="L12" s="1"/>
      <c r="M12" s="1"/>
      <c r="N12" s="1"/>
    </row>
    <row r="13" spans="1:14" x14ac:dyDescent="0.3">
      <c r="B13" s="2" t="s">
        <v>72</v>
      </c>
      <c r="F13" s="83"/>
    </row>
  </sheetData>
  <pageMargins left="0.7" right="0.7" top="0.75" bottom="0.75" header="0.3" footer="0.3"/>
  <pageSetup paperSize="9" orientation="landscape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sqref="A1:N27"/>
    </sheetView>
  </sheetViews>
  <sheetFormatPr baseColWidth="10" defaultRowHeight="14.4" x14ac:dyDescent="0.3"/>
  <cols>
    <col min="1" max="1" width="7.44140625" customWidth="1"/>
    <col min="2" max="2" width="19.33203125" customWidth="1"/>
    <col min="3" max="3" width="6.5546875" customWidth="1"/>
    <col min="5" max="5" width="5.5546875" customWidth="1"/>
    <col min="6" max="6" width="24.6640625" customWidth="1"/>
    <col min="7" max="7" width="5.33203125" customWidth="1"/>
    <col min="8" max="8" width="15.88671875" customWidth="1"/>
    <col min="9" max="9" width="5.5546875" customWidth="1"/>
    <col min="10" max="10" width="22.44140625" customWidth="1"/>
    <col min="11" max="11" width="5.109375" customWidth="1"/>
    <col min="12" max="12" width="3.6640625" customWidth="1"/>
    <col min="13" max="13" width="5.33203125" customWidth="1"/>
    <col min="14" max="14" width="5.44140625" customWidth="1"/>
  </cols>
  <sheetData>
    <row r="1" spans="1:14" x14ac:dyDescent="0.3">
      <c r="A1" s="1"/>
      <c r="B1" s="1" t="s">
        <v>0</v>
      </c>
      <c r="C1" s="1"/>
      <c r="D1" s="1"/>
      <c r="E1" s="1"/>
      <c r="F1" s="3"/>
      <c r="G1" s="1"/>
      <c r="H1" s="1"/>
      <c r="I1" s="1"/>
      <c r="J1" s="1"/>
      <c r="K1" s="1"/>
      <c r="L1" s="1"/>
      <c r="M1" s="1"/>
      <c r="N1" s="1"/>
    </row>
    <row r="2" spans="1:14" x14ac:dyDescent="0.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6" t="s">
        <v>6</v>
      </c>
      <c r="G2" s="4" t="s">
        <v>5</v>
      </c>
      <c r="H2" s="4" t="s">
        <v>7</v>
      </c>
      <c r="I2" s="4" t="s">
        <v>5</v>
      </c>
      <c r="J2" s="4" t="s">
        <v>8</v>
      </c>
      <c r="K2" s="4" t="s">
        <v>5</v>
      </c>
      <c r="L2" s="4" t="s">
        <v>35</v>
      </c>
      <c r="M2" s="4" t="s">
        <v>5</v>
      </c>
      <c r="N2" s="4" t="s">
        <v>9</v>
      </c>
    </row>
    <row r="3" spans="1:14" x14ac:dyDescent="0.3">
      <c r="A3" s="29"/>
      <c r="B3" s="10" t="s">
        <v>66</v>
      </c>
      <c r="C3" s="19"/>
      <c r="D3" s="10"/>
      <c r="E3" s="19"/>
      <c r="F3" s="10"/>
      <c r="G3" s="19"/>
      <c r="H3" s="10" t="s">
        <v>66</v>
      </c>
      <c r="I3" s="19"/>
      <c r="J3" s="10"/>
      <c r="K3" s="19"/>
      <c r="L3" s="10"/>
      <c r="M3" s="19"/>
      <c r="N3" s="19"/>
    </row>
    <row r="4" spans="1:14" x14ac:dyDescent="0.3">
      <c r="A4" s="12">
        <v>4</v>
      </c>
      <c r="B4" s="16" t="s">
        <v>12</v>
      </c>
      <c r="C4" s="14">
        <v>0.59</v>
      </c>
      <c r="D4" s="14"/>
      <c r="E4" s="23"/>
      <c r="F4" s="16"/>
      <c r="G4" s="14"/>
      <c r="H4" s="14" t="s">
        <v>11</v>
      </c>
      <c r="I4" s="23">
        <v>0.33</v>
      </c>
      <c r="J4" s="14"/>
      <c r="K4" s="23"/>
      <c r="L4" s="16"/>
      <c r="M4" s="23"/>
      <c r="N4" s="14">
        <f>C4+E4+G4+I4+K4+M4</f>
        <v>0.91999999999999993</v>
      </c>
    </row>
    <row r="5" spans="1:14" x14ac:dyDescent="0.3">
      <c r="A5" s="29"/>
      <c r="B5" s="10" t="s">
        <v>67</v>
      </c>
      <c r="C5" s="19"/>
      <c r="D5" s="10"/>
      <c r="E5" s="19"/>
      <c r="F5" s="10"/>
      <c r="G5" s="19"/>
      <c r="H5" s="10" t="s">
        <v>67</v>
      </c>
      <c r="I5" s="19"/>
      <c r="J5" s="10"/>
      <c r="K5" s="19"/>
      <c r="L5" s="10"/>
      <c r="M5" s="19"/>
      <c r="N5" s="19"/>
    </row>
    <row r="6" spans="1:14" x14ac:dyDescent="0.3">
      <c r="A6" s="12">
        <v>4</v>
      </c>
      <c r="B6" s="16" t="s">
        <v>12</v>
      </c>
      <c r="C6" s="14">
        <v>0.59</v>
      </c>
      <c r="D6" s="14"/>
      <c r="E6" s="23"/>
      <c r="F6" s="16"/>
      <c r="G6" s="14"/>
      <c r="H6" s="14" t="s">
        <v>11</v>
      </c>
      <c r="I6" s="23">
        <v>0.33</v>
      </c>
      <c r="J6" s="14"/>
      <c r="K6" s="23"/>
      <c r="L6" s="14"/>
      <c r="M6" s="14"/>
      <c r="N6" s="14">
        <f>C6+E6+G6+I6+K6+M6</f>
        <v>0.91999999999999993</v>
      </c>
    </row>
    <row r="7" spans="1:14" x14ac:dyDescent="0.3">
      <c r="A7" s="29"/>
      <c r="B7" s="72" t="s">
        <v>69</v>
      </c>
      <c r="C7" s="19"/>
      <c r="D7" s="72" t="s">
        <v>69</v>
      </c>
      <c r="E7" s="19"/>
      <c r="F7" s="72" t="s">
        <v>69</v>
      </c>
      <c r="G7" s="19"/>
      <c r="H7" s="72" t="s">
        <v>69</v>
      </c>
      <c r="I7" s="19"/>
      <c r="J7" s="72" t="s">
        <v>69</v>
      </c>
      <c r="K7" s="19"/>
      <c r="L7" s="72"/>
      <c r="M7" s="19"/>
      <c r="N7" s="19"/>
    </row>
    <row r="8" spans="1:14" x14ac:dyDescent="0.3">
      <c r="A8" s="12">
        <v>14.2</v>
      </c>
      <c r="B8" s="16" t="s">
        <v>21</v>
      </c>
      <c r="C8" s="14">
        <v>0.33</v>
      </c>
      <c r="D8" s="14" t="s">
        <v>21</v>
      </c>
      <c r="E8" s="23">
        <v>0.33</v>
      </c>
      <c r="F8" s="16" t="s">
        <v>11</v>
      </c>
      <c r="G8" s="23">
        <v>0.33</v>
      </c>
      <c r="H8" s="16" t="s">
        <v>21</v>
      </c>
      <c r="I8" s="23">
        <v>0.33</v>
      </c>
      <c r="J8" s="14" t="s">
        <v>12</v>
      </c>
      <c r="K8" s="23">
        <v>1.97</v>
      </c>
      <c r="L8" s="14"/>
      <c r="M8" s="14"/>
      <c r="N8" s="14">
        <f>C8+E8+G8+I8+K8+M8</f>
        <v>3.29</v>
      </c>
    </row>
    <row r="9" spans="1:14" ht="24.6" x14ac:dyDescent="0.3">
      <c r="A9" s="73"/>
      <c r="B9" s="20"/>
      <c r="C9" s="19"/>
      <c r="D9" s="19"/>
      <c r="E9" s="74"/>
      <c r="F9" s="20"/>
      <c r="G9" s="75"/>
      <c r="H9" s="20"/>
      <c r="I9" s="75"/>
      <c r="J9" s="20" t="s">
        <v>70</v>
      </c>
      <c r="K9" s="19"/>
      <c r="L9" s="20"/>
      <c r="M9" s="19"/>
      <c r="N9" s="19"/>
    </row>
    <row r="10" spans="1:14" x14ac:dyDescent="0.3">
      <c r="A10" s="76">
        <v>3.44</v>
      </c>
      <c r="B10" s="16"/>
      <c r="C10" s="14"/>
      <c r="D10" s="14"/>
      <c r="E10" s="77"/>
      <c r="F10" s="16"/>
      <c r="G10" s="23"/>
      <c r="H10" s="16"/>
      <c r="I10" s="23"/>
      <c r="J10" s="16" t="s">
        <v>12</v>
      </c>
      <c r="K10" s="23">
        <v>0.8</v>
      </c>
      <c r="L10" s="16"/>
      <c r="M10" s="23"/>
      <c r="N10" s="14">
        <v>0.8</v>
      </c>
    </row>
    <row r="11" spans="1:14" ht="24.6" x14ac:dyDescent="0.3">
      <c r="A11" s="58"/>
      <c r="B11" s="65"/>
      <c r="C11" s="20"/>
      <c r="D11" s="19"/>
      <c r="E11" s="78"/>
      <c r="F11" s="58"/>
      <c r="G11" s="79"/>
      <c r="H11" s="75" t="s">
        <v>71</v>
      </c>
      <c r="I11" s="19"/>
      <c r="J11" s="19"/>
      <c r="K11" s="19"/>
      <c r="L11" s="19"/>
      <c r="M11" s="19"/>
      <c r="N11" s="19"/>
    </row>
    <row r="12" spans="1:14" x14ac:dyDescent="0.3">
      <c r="A12" s="54">
        <v>3.25</v>
      </c>
      <c r="B12" s="21"/>
      <c r="C12" s="16"/>
      <c r="D12" s="14"/>
      <c r="E12" s="80"/>
      <c r="F12" s="54"/>
      <c r="G12" s="81"/>
      <c r="H12" s="14" t="s">
        <v>12</v>
      </c>
      <c r="I12" s="14">
        <v>0.75</v>
      </c>
      <c r="J12" s="14"/>
      <c r="K12" s="14"/>
      <c r="L12" s="14"/>
      <c r="M12" s="14"/>
      <c r="N12" s="14">
        <f>I12</f>
        <v>0.75</v>
      </c>
    </row>
    <row r="13" spans="1:14" x14ac:dyDescent="0.3">
      <c r="A13" s="7"/>
      <c r="B13" s="9"/>
      <c r="C13" s="9"/>
      <c r="D13" s="9" t="s">
        <v>76</v>
      </c>
      <c r="E13" s="61"/>
      <c r="F13" s="11"/>
      <c r="G13" s="9"/>
      <c r="H13" s="9"/>
      <c r="I13" s="9"/>
      <c r="J13" s="9" t="s">
        <v>76</v>
      </c>
      <c r="K13" s="9"/>
      <c r="L13" s="9"/>
      <c r="M13" s="9"/>
      <c r="N13" s="19"/>
    </row>
    <row r="14" spans="1:14" x14ac:dyDescent="0.3">
      <c r="A14" s="7">
        <v>5.82</v>
      </c>
      <c r="B14" s="9"/>
      <c r="C14" s="9"/>
      <c r="D14" s="9" t="s">
        <v>21</v>
      </c>
      <c r="E14" s="61">
        <v>0.35</v>
      </c>
      <c r="F14" s="11"/>
      <c r="G14" s="9"/>
      <c r="H14" s="9"/>
      <c r="I14" s="9"/>
      <c r="J14" s="9" t="s">
        <v>12</v>
      </c>
      <c r="K14" s="9">
        <v>1</v>
      </c>
      <c r="L14" s="9"/>
      <c r="M14" s="9"/>
      <c r="N14" s="9">
        <f>M14+K14+I14+G14+E14+C14</f>
        <v>1.35</v>
      </c>
    </row>
    <row r="15" spans="1:14" x14ac:dyDescent="0.3">
      <c r="A15" s="73"/>
      <c r="B15" s="19" t="s">
        <v>78</v>
      </c>
      <c r="C15" s="74"/>
      <c r="D15" s="19"/>
      <c r="E15" s="74"/>
      <c r="F15" s="20"/>
      <c r="G15" s="19"/>
      <c r="H15" s="19" t="s">
        <v>78</v>
      </c>
      <c r="I15" s="74"/>
      <c r="J15" s="19"/>
      <c r="K15" s="74"/>
      <c r="L15" s="19"/>
      <c r="M15" s="19"/>
      <c r="N15" s="19"/>
    </row>
    <row r="16" spans="1:14" x14ac:dyDescent="0.3">
      <c r="A16" s="76">
        <v>6.76</v>
      </c>
      <c r="B16" s="14" t="s">
        <v>12</v>
      </c>
      <c r="C16" s="77">
        <v>1</v>
      </c>
      <c r="D16" s="14"/>
      <c r="E16" s="77"/>
      <c r="F16" s="16"/>
      <c r="G16" s="14"/>
      <c r="H16" s="14" t="s">
        <v>11</v>
      </c>
      <c r="I16" s="77">
        <v>0.56000000000000005</v>
      </c>
      <c r="J16" s="14"/>
      <c r="K16" s="77"/>
      <c r="L16" s="14"/>
      <c r="M16" s="14"/>
      <c r="N16" s="14">
        <v>1.56</v>
      </c>
    </row>
    <row r="17" spans="1:14" ht="39" customHeight="1" x14ac:dyDescent="0.3">
      <c r="A17" s="29"/>
      <c r="B17" s="10" t="s">
        <v>80</v>
      </c>
      <c r="C17" s="9"/>
      <c r="D17" s="11"/>
      <c r="E17" s="11"/>
      <c r="F17" s="10" t="s">
        <v>81</v>
      </c>
      <c r="G17" s="9"/>
      <c r="H17" s="10"/>
      <c r="I17" s="9"/>
      <c r="J17" s="10" t="s">
        <v>82</v>
      </c>
      <c r="K17" s="19"/>
      <c r="L17" s="19"/>
      <c r="M17" s="19"/>
      <c r="N17" s="19"/>
    </row>
    <row r="18" spans="1:14" ht="24" x14ac:dyDescent="0.3">
      <c r="A18" s="12">
        <v>6.5</v>
      </c>
      <c r="B18" s="15" t="s">
        <v>12</v>
      </c>
      <c r="C18" s="14">
        <v>0.84</v>
      </c>
      <c r="D18" s="16"/>
      <c r="E18" s="16"/>
      <c r="F18" s="16" t="s">
        <v>84</v>
      </c>
      <c r="G18" s="14">
        <v>0.33</v>
      </c>
      <c r="H18" s="14"/>
      <c r="I18" s="14"/>
      <c r="J18" s="87" t="s">
        <v>85</v>
      </c>
      <c r="K18" s="14">
        <v>0.33</v>
      </c>
      <c r="L18" s="16"/>
      <c r="M18" s="14"/>
      <c r="N18" s="14">
        <f>C18+E18+G18+I18+K18+M18</f>
        <v>1.5</v>
      </c>
    </row>
    <row r="19" spans="1:14" x14ac:dyDescent="0.3">
      <c r="A19" s="7"/>
      <c r="B19" s="10" t="s">
        <v>83</v>
      </c>
      <c r="C19" s="9"/>
      <c r="D19" s="64"/>
      <c r="E19" s="11"/>
      <c r="F19" s="10" t="s">
        <v>83</v>
      </c>
      <c r="G19" s="9"/>
      <c r="H19" s="60"/>
      <c r="I19" s="9"/>
      <c r="J19" s="10" t="s">
        <v>83</v>
      </c>
      <c r="K19" s="9"/>
      <c r="L19" s="64"/>
      <c r="M19" s="9"/>
      <c r="N19" s="9"/>
    </row>
    <row r="20" spans="1:14" x14ac:dyDescent="0.3">
      <c r="A20" s="7">
        <v>6.5</v>
      </c>
      <c r="B20" s="64" t="s">
        <v>11</v>
      </c>
      <c r="C20" s="9">
        <v>0.33</v>
      </c>
      <c r="D20" s="64"/>
      <c r="E20" s="11"/>
      <c r="F20" s="64" t="s">
        <v>12</v>
      </c>
      <c r="G20" s="9">
        <v>0.84</v>
      </c>
      <c r="H20" s="60"/>
      <c r="I20" s="9"/>
      <c r="J20" s="64" t="s">
        <v>86</v>
      </c>
      <c r="K20" s="9">
        <v>0.33</v>
      </c>
      <c r="L20" s="64"/>
      <c r="M20" s="9"/>
      <c r="N20" s="14">
        <f>C20+E20+G20+I20+K20+M20</f>
        <v>1.5</v>
      </c>
    </row>
    <row r="21" spans="1:14" x14ac:dyDescent="0.3">
      <c r="A21" s="82"/>
      <c r="B21" s="19"/>
      <c r="C21" s="19"/>
      <c r="D21" s="19"/>
      <c r="E21" s="68"/>
      <c r="F21" s="20"/>
      <c r="G21" s="19"/>
      <c r="H21" s="19"/>
      <c r="I21" s="19"/>
      <c r="J21" s="19"/>
      <c r="K21" s="19"/>
      <c r="L21" s="19"/>
      <c r="M21" s="19"/>
      <c r="N21" s="19"/>
    </row>
    <row r="22" spans="1:14" x14ac:dyDescent="0.3">
      <c r="A22" s="85">
        <f>SUM(A3:A21)</f>
        <v>54.47</v>
      </c>
      <c r="B22" s="12" t="s">
        <v>9</v>
      </c>
      <c r="C22" s="12">
        <f>SUM(C3:C21)</f>
        <v>3.6799999999999997</v>
      </c>
      <c r="D22" s="22"/>
      <c r="E22" s="22">
        <f>SUM(E3:E21)</f>
        <v>0.67999999999999994</v>
      </c>
      <c r="F22" s="35"/>
      <c r="G22" s="12">
        <f>SUM(G3:G21)</f>
        <v>1.5</v>
      </c>
      <c r="H22" s="12"/>
      <c r="I22" s="12">
        <f>SUM(I3:I21)</f>
        <v>2.2999999999999998</v>
      </c>
      <c r="J22" s="12"/>
      <c r="K22" s="22">
        <f>SUM(K3:K21)</f>
        <v>4.43</v>
      </c>
      <c r="L22" s="22"/>
      <c r="M22" s="22">
        <f>SUM(M3:M21)</f>
        <v>0</v>
      </c>
      <c r="N22" s="24">
        <f>SUM(N3:N21)</f>
        <v>12.59</v>
      </c>
    </row>
    <row r="23" spans="1:14" x14ac:dyDescent="0.3">
      <c r="A23" s="1"/>
      <c r="B23" s="1"/>
      <c r="C23" s="1"/>
      <c r="D23" s="1"/>
      <c r="E23" s="1"/>
      <c r="F23" s="3"/>
      <c r="G23" s="1"/>
      <c r="H23" s="1"/>
      <c r="I23" s="1"/>
      <c r="J23" s="25"/>
      <c r="K23" s="1"/>
      <c r="L23" s="1"/>
      <c r="M23" s="1"/>
      <c r="N23" s="1"/>
    </row>
    <row r="24" spans="1:14" x14ac:dyDescent="0.3">
      <c r="A24" s="1"/>
      <c r="B24" s="1"/>
      <c r="C24" s="1"/>
      <c r="D24" s="1"/>
      <c r="E24" s="1"/>
      <c r="F24" s="3"/>
      <c r="G24" s="1"/>
      <c r="H24" s="1" t="s">
        <v>13</v>
      </c>
      <c r="I24" s="1"/>
      <c r="J24" s="25"/>
      <c r="K24" s="26">
        <f>N22*4.33</f>
        <v>54.514699999999998</v>
      </c>
      <c r="L24" s="26"/>
      <c r="M24" s="26"/>
      <c r="N24" s="1"/>
    </row>
    <row r="25" spans="1:14" x14ac:dyDescent="0.3">
      <c r="A25" s="1"/>
      <c r="B25" s="1" t="s">
        <v>14</v>
      </c>
      <c r="C25" s="1"/>
      <c r="E25" s="36"/>
      <c r="F25" s="37" t="s">
        <v>94</v>
      </c>
      <c r="H25" s="1"/>
      <c r="I25" s="1"/>
      <c r="J25" s="1"/>
      <c r="K25" s="1"/>
      <c r="L25" s="1"/>
      <c r="M25" s="1"/>
      <c r="N25" s="1"/>
    </row>
    <row r="26" spans="1:14" x14ac:dyDescent="0.3">
      <c r="A26" s="1"/>
      <c r="B26" s="1" t="s">
        <v>29</v>
      </c>
      <c r="C26" s="1"/>
      <c r="D26" s="1" t="str">
        <f>B1</f>
        <v>KHADIJA AMRHAR</v>
      </c>
      <c r="E26" s="1"/>
      <c r="G26" s="1"/>
      <c r="H26" s="1"/>
      <c r="I26" s="1"/>
      <c r="J26" s="1"/>
      <c r="K26" s="1"/>
      <c r="L26" s="1"/>
      <c r="M26" s="1"/>
      <c r="N26" s="1"/>
    </row>
    <row r="27" spans="1:14" x14ac:dyDescent="0.3">
      <c r="B27" t="s">
        <v>72</v>
      </c>
      <c r="F27" s="83"/>
    </row>
  </sheetData>
  <pageMargins left="0" right="0" top="0" bottom="0" header="0" footer="0.31496062992125984"/>
  <pageSetup paperSize="9" orientation="landscape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opLeftCell="A13" workbookViewId="0">
      <selection activeCell="F36" sqref="F36"/>
    </sheetView>
  </sheetViews>
  <sheetFormatPr baseColWidth="10" defaultRowHeight="14.4" x14ac:dyDescent="0.3"/>
  <cols>
    <col min="1" max="1" width="9.6640625" customWidth="1"/>
    <col min="3" max="3" width="8.33203125" customWidth="1"/>
    <col min="4" max="4" width="15" customWidth="1"/>
    <col min="5" max="5" width="7.88671875" customWidth="1"/>
    <col min="6" max="6" width="17.5546875" customWidth="1"/>
    <col min="7" max="7" width="8.5546875" customWidth="1"/>
    <col min="9" max="9" width="9.33203125" customWidth="1"/>
    <col min="10" max="10" width="14.109375" customWidth="1"/>
    <col min="11" max="11" width="8.88671875" customWidth="1"/>
    <col min="12" max="12" width="6.44140625" customWidth="1"/>
    <col min="13" max="13" width="5.88671875" customWidth="1"/>
    <col min="14" max="14" width="8.44140625" customWidth="1"/>
  </cols>
  <sheetData>
    <row r="1" spans="1:14" x14ac:dyDescent="0.3">
      <c r="A1" s="1"/>
      <c r="B1" s="1" t="s">
        <v>37</v>
      </c>
      <c r="C1" s="1"/>
      <c r="D1" s="1"/>
      <c r="E1" s="1"/>
      <c r="F1" s="3"/>
      <c r="G1" s="1"/>
      <c r="H1" s="1"/>
      <c r="I1" s="1"/>
      <c r="J1" s="1"/>
      <c r="K1" s="1"/>
      <c r="L1" s="1"/>
      <c r="M1" s="1"/>
      <c r="N1" s="1"/>
    </row>
    <row r="2" spans="1:14" x14ac:dyDescent="0.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6" t="s">
        <v>6</v>
      </c>
      <c r="G2" s="4" t="s">
        <v>5</v>
      </c>
      <c r="H2" s="4" t="s">
        <v>7</v>
      </c>
      <c r="I2" s="4" t="s">
        <v>5</v>
      </c>
      <c r="J2" s="4" t="s">
        <v>8</v>
      </c>
      <c r="K2" s="4" t="s">
        <v>5</v>
      </c>
      <c r="L2" s="4" t="s">
        <v>35</v>
      </c>
      <c r="M2" s="4" t="s">
        <v>5</v>
      </c>
      <c r="N2" s="4" t="s">
        <v>9</v>
      </c>
    </row>
    <row r="3" spans="1:14" ht="24.6" x14ac:dyDescent="0.3">
      <c r="A3" s="29"/>
      <c r="B3" s="10" t="s">
        <v>66</v>
      </c>
      <c r="C3" s="19"/>
      <c r="D3" s="10"/>
      <c r="E3" s="19"/>
      <c r="F3" s="10"/>
      <c r="G3" s="19"/>
      <c r="H3" s="10" t="s">
        <v>66</v>
      </c>
      <c r="I3" s="19"/>
      <c r="J3" s="10"/>
      <c r="K3" s="19"/>
      <c r="L3" s="10"/>
      <c r="M3" s="19"/>
      <c r="N3" s="19"/>
    </row>
    <row r="4" spans="1:14" x14ac:dyDescent="0.3">
      <c r="A4" s="12">
        <v>4</v>
      </c>
      <c r="B4" s="16" t="s">
        <v>12</v>
      </c>
      <c r="C4" s="14">
        <v>0.59</v>
      </c>
      <c r="D4" s="14"/>
      <c r="E4" s="23"/>
      <c r="F4" s="16"/>
      <c r="G4" s="14"/>
      <c r="H4" s="14" t="s">
        <v>11</v>
      </c>
      <c r="I4" s="23">
        <v>0.33</v>
      </c>
      <c r="J4" s="14"/>
      <c r="K4" s="23"/>
      <c r="L4" s="16"/>
      <c r="M4" s="23"/>
      <c r="N4" s="14">
        <f>C4+E4+G4+I4+K4+M4</f>
        <v>0.91999999999999993</v>
      </c>
    </row>
    <row r="5" spans="1:14" x14ac:dyDescent="0.3">
      <c r="A5" s="29"/>
      <c r="B5" s="10" t="s">
        <v>67</v>
      </c>
      <c r="C5" s="19"/>
      <c r="D5" s="10"/>
      <c r="E5" s="19"/>
      <c r="F5" s="10"/>
      <c r="G5" s="19"/>
      <c r="H5" s="10" t="s">
        <v>67</v>
      </c>
      <c r="I5" s="19"/>
      <c r="J5" s="10"/>
      <c r="K5" s="19"/>
      <c r="L5" s="10"/>
      <c r="M5" s="19"/>
      <c r="N5" s="19"/>
    </row>
    <row r="6" spans="1:14" x14ac:dyDescent="0.3">
      <c r="A6" s="12">
        <v>4</v>
      </c>
      <c r="B6" s="16" t="s">
        <v>12</v>
      </c>
      <c r="C6" s="14">
        <v>0.59</v>
      </c>
      <c r="D6" s="14"/>
      <c r="E6" s="23"/>
      <c r="F6" s="16"/>
      <c r="G6" s="14"/>
      <c r="H6" s="14" t="s">
        <v>11</v>
      </c>
      <c r="I6" s="23">
        <v>0.33</v>
      </c>
      <c r="J6" s="14"/>
      <c r="K6" s="23"/>
      <c r="L6" s="14"/>
      <c r="M6" s="14"/>
      <c r="N6" s="14">
        <f>C6+E6+G6+I6+K6+M6</f>
        <v>0.91999999999999993</v>
      </c>
    </row>
    <row r="7" spans="1:14" x14ac:dyDescent="0.3">
      <c r="A7" s="29"/>
      <c r="B7" s="72" t="s">
        <v>69</v>
      </c>
      <c r="C7" s="19"/>
      <c r="D7" s="72" t="s">
        <v>69</v>
      </c>
      <c r="E7" s="19"/>
      <c r="F7" s="72" t="s">
        <v>69</v>
      </c>
      <c r="G7" s="19"/>
      <c r="H7" s="72" t="s">
        <v>69</v>
      </c>
      <c r="I7" s="19"/>
      <c r="J7" s="72" t="s">
        <v>69</v>
      </c>
      <c r="K7" s="19"/>
      <c r="L7" s="72"/>
      <c r="M7" s="19"/>
      <c r="N7" s="19"/>
    </row>
    <row r="8" spans="1:14" x14ac:dyDescent="0.3">
      <c r="A8" s="12">
        <v>14.2</v>
      </c>
      <c r="B8" s="16" t="s">
        <v>21</v>
      </c>
      <c r="C8" s="14">
        <v>0.33</v>
      </c>
      <c r="D8" s="14" t="s">
        <v>21</v>
      </c>
      <c r="E8" s="23">
        <v>0.33</v>
      </c>
      <c r="F8" s="16" t="s">
        <v>11</v>
      </c>
      <c r="G8" s="23">
        <v>0.33</v>
      </c>
      <c r="H8" s="16" t="s">
        <v>21</v>
      </c>
      <c r="I8" s="23">
        <v>0.33</v>
      </c>
      <c r="J8" s="14" t="s">
        <v>12</v>
      </c>
      <c r="K8" s="23">
        <v>1.97</v>
      </c>
      <c r="L8" s="14"/>
      <c r="M8" s="14"/>
      <c r="N8" s="14">
        <f>C8+E8+G8+I8+K8+M8</f>
        <v>3.29</v>
      </c>
    </row>
    <row r="9" spans="1:14" ht="24.6" x14ac:dyDescent="0.3">
      <c r="A9" s="73"/>
      <c r="B9" s="20"/>
      <c r="C9" s="19"/>
      <c r="D9" s="19"/>
      <c r="E9" s="74"/>
      <c r="F9" s="20"/>
      <c r="G9" s="75"/>
      <c r="H9" s="20"/>
      <c r="I9" s="75"/>
      <c r="J9" s="20" t="s">
        <v>70</v>
      </c>
      <c r="K9" s="19"/>
      <c r="L9" s="20"/>
      <c r="M9" s="19"/>
      <c r="N9" s="19"/>
    </row>
    <row r="10" spans="1:14" x14ac:dyDescent="0.3">
      <c r="A10" s="76">
        <v>3.44</v>
      </c>
      <c r="B10" s="16"/>
      <c r="C10" s="14"/>
      <c r="D10" s="14"/>
      <c r="E10" s="77"/>
      <c r="F10" s="16"/>
      <c r="G10" s="23"/>
      <c r="H10" s="16"/>
      <c r="I10" s="23"/>
      <c r="J10" s="16" t="s">
        <v>12</v>
      </c>
      <c r="K10" s="23">
        <v>0.8</v>
      </c>
      <c r="L10" s="16"/>
      <c r="M10" s="23"/>
      <c r="N10" s="14">
        <v>0.8</v>
      </c>
    </row>
    <row r="11" spans="1:14" ht="24.6" x14ac:dyDescent="0.3">
      <c r="A11" s="58"/>
      <c r="B11" s="65"/>
      <c r="C11" s="20"/>
      <c r="D11" s="19"/>
      <c r="E11" s="78"/>
      <c r="F11" s="58"/>
      <c r="G11" s="79"/>
      <c r="H11" s="75" t="s">
        <v>71</v>
      </c>
      <c r="I11" s="19"/>
      <c r="J11" s="19"/>
      <c r="K11" s="19"/>
      <c r="L11" s="19"/>
      <c r="M11" s="19"/>
      <c r="N11" s="19"/>
    </row>
    <row r="12" spans="1:14" x14ac:dyDescent="0.3">
      <c r="A12" s="54">
        <v>3.25</v>
      </c>
      <c r="B12" s="21"/>
      <c r="C12" s="16"/>
      <c r="D12" s="14"/>
      <c r="E12" s="80"/>
      <c r="F12" s="54"/>
      <c r="G12" s="81"/>
      <c r="H12" s="14" t="s">
        <v>12</v>
      </c>
      <c r="I12" s="14">
        <v>0.75</v>
      </c>
      <c r="J12" s="14"/>
      <c r="K12" s="14"/>
      <c r="L12" s="14"/>
      <c r="M12" s="14"/>
      <c r="N12" s="14">
        <f>I12</f>
        <v>0.75</v>
      </c>
    </row>
    <row r="13" spans="1:14" x14ac:dyDescent="0.3">
      <c r="A13" s="7"/>
      <c r="B13" s="9"/>
      <c r="C13" s="9"/>
      <c r="D13" s="9" t="s">
        <v>76</v>
      </c>
      <c r="E13" s="61"/>
      <c r="F13" s="11"/>
      <c r="G13" s="9"/>
      <c r="H13" s="9"/>
      <c r="I13" s="9"/>
      <c r="J13" s="9" t="s">
        <v>76</v>
      </c>
      <c r="K13" s="9"/>
      <c r="L13" s="9"/>
      <c r="M13" s="9"/>
      <c r="N13" s="19"/>
    </row>
    <row r="14" spans="1:14" x14ac:dyDescent="0.3">
      <c r="A14" s="7">
        <v>5.82</v>
      </c>
      <c r="B14" s="9"/>
      <c r="C14" s="9"/>
      <c r="D14" s="9" t="s">
        <v>21</v>
      </c>
      <c r="E14" s="61">
        <v>0.35</v>
      </c>
      <c r="F14" s="11"/>
      <c r="G14" s="9"/>
      <c r="H14" s="9"/>
      <c r="I14" s="9"/>
      <c r="J14" s="9" t="s">
        <v>12</v>
      </c>
      <c r="K14" s="9">
        <v>1</v>
      </c>
      <c r="L14" s="9"/>
      <c r="M14" s="9"/>
      <c r="N14" s="9">
        <f>M14+K14+I14+G14+E14+C14</f>
        <v>1.35</v>
      </c>
    </row>
    <row r="15" spans="1:14" x14ac:dyDescent="0.3">
      <c r="A15" s="73"/>
      <c r="B15" s="19" t="s">
        <v>78</v>
      </c>
      <c r="C15" s="74"/>
      <c r="D15" s="19"/>
      <c r="E15" s="74"/>
      <c r="F15" s="20"/>
      <c r="G15" s="19"/>
      <c r="H15" s="19" t="s">
        <v>78</v>
      </c>
      <c r="I15" s="74"/>
      <c r="J15" s="19"/>
      <c r="K15" s="74"/>
      <c r="L15" s="19"/>
      <c r="M15" s="19"/>
      <c r="N15" s="19"/>
    </row>
    <row r="16" spans="1:14" x14ac:dyDescent="0.3">
      <c r="A16" s="76">
        <v>6.76</v>
      </c>
      <c r="B16" s="14" t="s">
        <v>12</v>
      </c>
      <c r="C16" s="77">
        <v>1</v>
      </c>
      <c r="D16" s="14"/>
      <c r="E16" s="77"/>
      <c r="F16" s="16"/>
      <c r="G16" s="14"/>
      <c r="H16" s="14" t="s">
        <v>11</v>
      </c>
      <c r="I16" s="77">
        <v>0.56000000000000005</v>
      </c>
      <c r="J16" s="14"/>
      <c r="K16" s="77"/>
      <c r="L16" s="14"/>
      <c r="M16" s="14"/>
      <c r="N16" s="14">
        <v>1.56</v>
      </c>
    </row>
    <row r="17" spans="1:14" x14ac:dyDescent="0.3">
      <c r="A17" s="82"/>
      <c r="B17" s="19"/>
      <c r="C17" s="19"/>
      <c r="D17" s="19"/>
      <c r="E17" s="68"/>
      <c r="F17" s="20"/>
      <c r="G17" s="19"/>
      <c r="H17" s="19"/>
      <c r="I17" s="19"/>
      <c r="J17" s="19"/>
      <c r="K17" s="19"/>
      <c r="L17" s="19"/>
      <c r="M17" s="19"/>
      <c r="N17" s="19"/>
    </row>
    <row r="18" spans="1:14" x14ac:dyDescent="0.3">
      <c r="A18" s="85">
        <f>SUM(A3:A17)</f>
        <v>41.47</v>
      </c>
      <c r="B18" s="12" t="s">
        <v>9</v>
      </c>
      <c r="C18" s="12">
        <f>SUM(C3:C17)</f>
        <v>2.5099999999999998</v>
      </c>
      <c r="D18" s="22"/>
      <c r="E18" s="22">
        <f>SUM(E3:E17)</f>
        <v>0.67999999999999994</v>
      </c>
      <c r="F18" s="35"/>
      <c r="G18" s="12">
        <f>SUM(G3:G17)</f>
        <v>0.33</v>
      </c>
      <c r="H18" s="12"/>
      <c r="I18" s="12">
        <f>SUM(I3:I17)</f>
        <v>2.2999999999999998</v>
      </c>
      <c r="J18" s="12"/>
      <c r="K18" s="22">
        <f>SUM(K3:K17)</f>
        <v>3.77</v>
      </c>
      <c r="L18" s="22"/>
      <c r="M18" s="22">
        <f>SUM(M3:M17)</f>
        <v>0</v>
      </c>
      <c r="N18" s="24">
        <f>SUM(N3:N17)</f>
        <v>9.59</v>
      </c>
    </row>
    <row r="19" spans="1:14" x14ac:dyDescent="0.3">
      <c r="A19" s="1"/>
      <c r="B19" s="1"/>
      <c r="C19" s="1"/>
      <c r="D19" s="1"/>
      <c r="E19" s="1"/>
      <c r="F19" s="3"/>
      <c r="G19" s="1"/>
      <c r="H19" s="1"/>
      <c r="I19" s="1"/>
      <c r="J19" s="25"/>
      <c r="K19" s="1"/>
      <c r="L19" s="1"/>
      <c r="M19" s="1"/>
      <c r="N19" s="1"/>
    </row>
    <row r="20" spans="1:14" x14ac:dyDescent="0.3">
      <c r="A20" s="1"/>
      <c r="B20" s="1"/>
      <c r="C20" s="1"/>
      <c r="D20" s="1"/>
      <c r="E20" s="1"/>
      <c r="F20" s="3"/>
      <c r="G20" s="1"/>
      <c r="H20" s="1" t="s">
        <v>13</v>
      </c>
      <c r="I20" s="1"/>
      <c r="J20" s="25"/>
      <c r="K20" s="26">
        <f>N18*4.33</f>
        <v>41.524700000000003</v>
      </c>
      <c r="L20" s="26"/>
      <c r="M20" s="26"/>
      <c r="N20" s="1"/>
    </row>
    <row r="21" spans="1:14" x14ac:dyDescent="0.3">
      <c r="A21" s="1"/>
      <c r="B21" s="1" t="s">
        <v>14</v>
      </c>
      <c r="C21" s="1"/>
      <c r="E21" s="36"/>
      <c r="F21" s="37" t="s">
        <v>79</v>
      </c>
      <c r="H21" s="1"/>
      <c r="I21" s="1"/>
      <c r="J21" s="1"/>
      <c r="K21" s="1"/>
      <c r="L21" s="1"/>
      <c r="M21" s="1"/>
      <c r="N21" s="1"/>
    </row>
    <row r="22" spans="1:14" x14ac:dyDescent="0.3">
      <c r="A22" s="1"/>
      <c r="B22" s="1" t="s">
        <v>29</v>
      </c>
      <c r="C22" s="1"/>
      <c r="D22" s="1" t="s">
        <v>37</v>
      </c>
      <c r="E22" s="1"/>
      <c r="G22" s="1"/>
      <c r="H22" s="1"/>
      <c r="I22" s="1"/>
      <c r="J22" s="1"/>
      <c r="K22" s="1"/>
      <c r="L22" s="1"/>
      <c r="M22" s="1"/>
      <c r="N22" s="1"/>
    </row>
    <row r="23" spans="1:14" x14ac:dyDescent="0.3">
      <c r="B23" t="s">
        <v>72</v>
      </c>
      <c r="F23" s="83"/>
    </row>
  </sheetData>
  <pageMargins left="0" right="0" top="0" bottom="0" header="0" footer="0.31496062992125984"/>
  <pageSetup paperSize="9" orientation="landscape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activeCell="E3" sqref="E3:E16"/>
    </sheetView>
  </sheetViews>
  <sheetFormatPr baseColWidth="10" defaultRowHeight="14.4" x14ac:dyDescent="0.3"/>
  <cols>
    <col min="1" max="1" width="7.88671875" customWidth="1"/>
    <col min="12" max="12" width="6.88671875" customWidth="1"/>
    <col min="13" max="13" width="6.109375" customWidth="1"/>
    <col min="14" max="14" width="6.88671875" customWidth="1"/>
  </cols>
  <sheetData>
    <row r="1" spans="1:14" x14ac:dyDescent="0.3">
      <c r="A1" s="1"/>
      <c r="B1" s="1" t="s">
        <v>37</v>
      </c>
      <c r="C1" s="1"/>
      <c r="D1" s="1"/>
      <c r="E1" s="1"/>
      <c r="F1" s="3"/>
      <c r="G1" s="1"/>
      <c r="H1" s="1"/>
      <c r="I1" s="1"/>
      <c r="J1" s="1"/>
      <c r="K1" s="1"/>
      <c r="L1" s="1"/>
      <c r="M1" s="1"/>
      <c r="N1" s="1"/>
    </row>
    <row r="2" spans="1:14" x14ac:dyDescent="0.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6" t="s">
        <v>6</v>
      </c>
      <c r="G2" s="4" t="s">
        <v>5</v>
      </c>
      <c r="H2" s="4" t="s">
        <v>7</v>
      </c>
      <c r="I2" s="4" t="s">
        <v>5</v>
      </c>
      <c r="J2" s="4" t="s">
        <v>8</v>
      </c>
      <c r="K2" s="4" t="s">
        <v>5</v>
      </c>
      <c r="L2" s="4" t="s">
        <v>35</v>
      </c>
      <c r="M2" s="4" t="s">
        <v>5</v>
      </c>
      <c r="N2" s="4" t="s">
        <v>9</v>
      </c>
    </row>
    <row r="3" spans="1:14" ht="24.6" x14ac:dyDescent="0.3">
      <c r="A3" s="29"/>
      <c r="B3" s="10" t="s">
        <v>66</v>
      </c>
      <c r="C3" s="19"/>
      <c r="D3" s="10"/>
      <c r="E3" s="19"/>
      <c r="F3" s="10"/>
      <c r="G3" s="19"/>
      <c r="H3" s="10" t="s">
        <v>66</v>
      </c>
      <c r="I3" s="19"/>
      <c r="J3" s="10"/>
      <c r="K3" s="19"/>
      <c r="L3" s="10"/>
      <c r="M3" s="19"/>
      <c r="N3" s="19"/>
    </row>
    <row r="4" spans="1:14" x14ac:dyDescent="0.3">
      <c r="A4" s="12">
        <v>4</v>
      </c>
      <c r="B4" s="16" t="s">
        <v>12</v>
      </c>
      <c r="C4" s="14">
        <v>0.59</v>
      </c>
      <c r="D4" s="14"/>
      <c r="E4" s="23"/>
      <c r="F4" s="16"/>
      <c r="G4" s="14"/>
      <c r="H4" s="14" t="s">
        <v>11</v>
      </c>
      <c r="I4" s="23">
        <v>0.33</v>
      </c>
      <c r="J4" s="14"/>
      <c r="K4" s="23"/>
      <c r="L4" s="16"/>
      <c r="M4" s="23"/>
      <c r="N4" s="14">
        <f>C4+E4+G4+I4+K4+M4</f>
        <v>0.91999999999999993</v>
      </c>
    </row>
    <row r="5" spans="1:14" x14ac:dyDescent="0.3">
      <c r="A5" s="29"/>
      <c r="B5" s="10" t="s">
        <v>67</v>
      </c>
      <c r="C5" s="19"/>
      <c r="D5" s="10"/>
      <c r="E5" s="19"/>
      <c r="F5" s="10"/>
      <c r="G5" s="19"/>
      <c r="H5" s="10" t="s">
        <v>67</v>
      </c>
      <c r="I5" s="19"/>
      <c r="J5" s="10"/>
      <c r="K5" s="19"/>
      <c r="L5" s="10"/>
      <c r="M5" s="19"/>
      <c r="N5" s="19"/>
    </row>
    <row r="6" spans="1:14" x14ac:dyDescent="0.3">
      <c r="A6" s="12">
        <v>4</v>
      </c>
      <c r="B6" s="16" t="s">
        <v>12</v>
      </c>
      <c r="C6" s="14">
        <v>0.59</v>
      </c>
      <c r="D6" s="14"/>
      <c r="E6" s="23"/>
      <c r="F6" s="16"/>
      <c r="G6" s="14"/>
      <c r="H6" s="14" t="s">
        <v>11</v>
      </c>
      <c r="I6" s="23">
        <v>0.33</v>
      </c>
      <c r="J6" s="14"/>
      <c r="K6" s="23"/>
      <c r="L6" s="14"/>
      <c r="M6" s="14"/>
      <c r="N6" s="14">
        <f>C6+E6+G6+I6+K6+M6</f>
        <v>0.91999999999999993</v>
      </c>
    </row>
    <row r="7" spans="1:14" x14ac:dyDescent="0.3">
      <c r="A7" s="29"/>
      <c r="B7" s="72" t="s">
        <v>69</v>
      </c>
      <c r="C7" s="19"/>
      <c r="D7" s="72" t="s">
        <v>69</v>
      </c>
      <c r="E7" s="19"/>
      <c r="F7" s="72" t="s">
        <v>69</v>
      </c>
      <c r="G7" s="19"/>
      <c r="H7" s="72" t="s">
        <v>69</v>
      </c>
      <c r="I7" s="19"/>
      <c r="J7" s="72" t="s">
        <v>69</v>
      </c>
      <c r="K7" s="19"/>
      <c r="L7" s="72"/>
      <c r="M7" s="19"/>
      <c r="N7" s="19"/>
    </row>
    <row r="8" spans="1:14" x14ac:dyDescent="0.3">
      <c r="A8" s="12">
        <v>14.2</v>
      </c>
      <c r="B8" s="16" t="s">
        <v>21</v>
      </c>
      <c r="C8" s="14">
        <v>0.33</v>
      </c>
      <c r="D8" s="14" t="s">
        <v>21</v>
      </c>
      <c r="E8" s="23">
        <v>0.33</v>
      </c>
      <c r="F8" s="16" t="s">
        <v>11</v>
      </c>
      <c r="G8" s="23">
        <v>0.33</v>
      </c>
      <c r="H8" s="16" t="s">
        <v>21</v>
      </c>
      <c r="I8" s="23">
        <v>0.33</v>
      </c>
      <c r="J8" s="14" t="s">
        <v>12</v>
      </c>
      <c r="K8" s="23">
        <v>1.97</v>
      </c>
      <c r="L8" s="14"/>
      <c r="M8" s="14"/>
      <c r="N8" s="14">
        <f>C8+E8+G8+I8+K8+M8</f>
        <v>3.29</v>
      </c>
    </row>
    <row r="9" spans="1:14" ht="36.6" x14ac:dyDescent="0.3">
      <c r="A9" s="73"/>
      <c r="B9" s="20"/>
      <c r="C9" s="19"/>
      <c r="D9" s="19"/>
      <c r="E9" s="74"/>
      <c r="F9" s="20"/>
      <c r="G9" s="75"/>
      <c r="H9" s="20"/>
      <c r="I9" s="75"/>
      <c r="J9" s="20" t="s">
        <v>70</v>
      </c>
      <c r="K9" s="19"/>
      <c r="L9" s="20"/>
      <c r="M9" s="19"/>
      <c r="N9" s="19"/>
    </row>
    <row r="10" spans="1:14" x14ac:dyDescent="0.3">
      <c r="A10" s="76">
        <v>3.44</v>
      </c>
      <c r="B10" s="16"/>
      <c r="C10" s="14"/>
      <c r="D10" s="14"/>
      <c r="E10" s="77"/>
      <c r="F10" s="16"/>
      <c r="G10" s="23"/>
      <c r="H10" s="16"/>
      <c r="I10" s="23"/>
      <c r="J10" s="16" t="s">
        <v>12</v>
      </c>
      <c r="K10" s="23">
        <v>0.8</v>
      </c>
      <c r="L10" s="16"/>
      <c r="M10" s="23"/>
      <c r="N10" s="14">
        <f>M10+I10+E10</f>
        <v>0</v>
      </c>
    </row>
    <row r="11" spans="1:14" ht="24.6" x14ac:dyDescent="0.3">
      <c r="A11" s="58"/>
      <c r="B11" s="65"/>
      <c r="C11" s="20"/>
      <c r="D11" s="19"/>
      <c r="E11" s="78"/>
      <c r="F11" s="58"/>
      <c r="G11" s="79"/>
      <c r="H11" s="75" t="s">
        <v>71</v>
      </c>
      <c r="I11" s="19"/>
      <c r="J11" s="19"/>
      <c r="K11" s="19"/>
      <c r="L11" s="19"/>
      <c r="M11" s="19"/>
      <c r="N11" s="19"/>
    </row>
    <row r="12" spans="1:14" x14ac:dyDescent="0.3">
      <c r="A12" s="54">
        <v>3.25</v>
      </c>
      <c r="B12" s="21"/>
      <c r="C12" s="16"/>
      <c r="D12" s="14"/>
      <c r="E12" s="80"/>
      <c r="F12" s="54"/>
      <c r="G12" s="81"/>
      <c r="H12" s="14" t="s">
        <v>12</v>
      </c>
      <c r="I12" s="14">
        <v>0.75</v>
      </c>
      <c r="J12" s="14"/>
      <c r="K12" s="14"/>
      <c r="L12" s="14"/>
      <c r="M12" s="14"/>
      <c r="N12" s="14">
        <f>I12</f>
        <v>0.75</v>
      </c>
    </row>
    <row r="13" spans="1:14" x14ac:dyDescent="0.3">
      <c r="A13" s="7"/>
      <c r="B13" s="9"/>
      <c r="C13" s="9"/>
      <c r="D13" s="9" t="s">
        <v>76</v>
      </c>
      <c r="E13" s="61"/>
      <c r="F13" s="11"/>
      <c r="G13" s="9"/>
      <c r="H13" s="9"/>
      <c r="I13" s="9"/>
      <c r="J13" s="9" t="s">
        <v>76</v>
      </c>
      <c r="K13" s="9"/>
      <c r="L13" s="9"/>
      <c r="M13" s="9"/>
      <c r="N13" s="19"/>
    </row>
    <row r="14" spans="1:14" x14ac:dyDescent="0.3">
      <c r="A14" s="7">
        <v>5.82</v>
      </c>
      <c r="B14" s="9"/>
      <c r="C14" s="9"/>
      <c r="D14" s="9" t="s">
        <v>21</v>
      </c>
      <c r="E14" s="61">
        <v>0.35</v>
      </c>
      <c r="F14" s="11"/>
      <c r="G14" s="9"/>
      <c r="H14" s="9"/>
      <c r="I14" s="9"/>
      <c r="J14" s="9" t="s">
        <v>12</v>
      </c>
      <c r="K14" s="9">
        <v>1</v>
      </c>
      <c r="L14" s="9"/>
      <c r="M14" s="9"/>
      <c r="N14" s="9">
        <f>M14+K14+I14+G14+E14+C14</f>
        <v>1.35</v>
      </c>
    </row>
    <row r="15" spans="1:14" x14ac:dyDescent="0.3">
      <c r="A15" s="85"/>
      <c r="B15" s="9"/>
      <c r="C15" s="9"/>
      <c r="D15" s="9"/>
      <c r="E15" s="86"/>
      <c r="F15" s="11"/>
      <c r="G15" s="9"/>
      <c r="H15" s="9"/>
      <c r="I15" s="9"/>
      <c r="J15" s="9"/>
      <c r="K15" s="9"/>
      <c r="L15" s="9"/>
      <c r="M15" s="9"/>
      <c r="N15" s="9"/>
    </row>
    <row r="16" spans="1:14" x14ac:dyDescent="0.3">
      <c r="A16" s="17">
        <f>SUM(A3:A15)</f>
        <v>34.71</v>
      </c>
      <c r="B16" s="12" t="s">
        <v>9</v>
      </c>
      <c r="C16" s="12">
        <f>SUM(C3:C15)</f>
        <v>1.51</v>
      </c>
      <c r="D16" s="22"/>
      <c r="E16" s="22">
        <f>SUM(E3:E15)</f>
        <v>0.67999999999999994</v>
      </c>
      <c r="F16" s="35"/>
      <c r="G16" s="12">
        <f>SUM(G3:G15)</f>
        <v>0.33</v>
      </c>
      <c r="H16" s="12"/>
      <c r="I16" s="12">
        <f>SUM(I3:I15)</f>
        <v>1.74</v>
      </c>
      <c r="J16" s="12"/>
      <c r="K16" s="22">
        <f>SUM(K3:K15)</f>
        <v>3.77</v>
      </c>
      <c r="L16" s="22"/>
      <c r="M16" s="22">
        <f>SUM(M3:M15)</f>
        <v>0</v>
      </c>
      <c r="N16" s="24">
        <f>SUM(N3:N15)</f>
        <v>7.23</v>
      </c>
    </row>
    <row r="17" spans="1:14" x14ac:dyDescent="0.3">
      <c r="A17" s="1"/>
      <c r="B17" s="1"/>
      <c r="C17" s="1"/>
      <c r="D17" s="1"/>
      <c r="E17" s="1"/>
      <c r="F17" s="3"/>
      <c r="G17" s="1"/>
      <c r="H17" s="1"/>
      <c r="I17" s="1"/>
      <c r="J17" s="25"/>
      <c r="K17" s="1"/>
      <c r="L17" s="1"/>
      <c r="M17" s="1"/>
      <c r="N17" s="1"/>
    </row>
    <row r="18" spans="1:14" x14ac:dyDescent="0.3">
      <c r="A18" s="1"/>
      <c r="B18" s="1"/>
      <c r="C18" s="1"/>
      <c r="D18" s="1"/>
      <c r="E18" s="1"/>
      <c r="F18" s="3"/>
      <c r="G18" s="1"/>
      <c r="H18" s="1" t="s">
        <v>13</v>
      </c>
      <c r="I18" s="1"/>
      <c r="J18" s="25"/>
      <c r="K18" s="26">
        <f>N16*4.33</f>
        <v>31.305900000000001</v>
      </c>
      <c r="L18" s="26"/>
      <c r="M18" s="26"/>
      <c r="N18" s="1"/>
    </row>
    <row r="19" spans="1:14" x14ac:dyDescent="0.3">
      <c r="A19" s="1"/>
      <c r="B19" s="1" t="s">
        <v>14</v>
      </c>
      <c r="C19" s="1"/>
      <c r="E19" s="36"/>
      <c r="F19" s="37" t="s">
        <v>77</v>
      </c>
      <c r="H19" s="1"/>
      <c r="I19" s="1"/>
      <c r="J19" s="1"/>
      <c r="K19" s="1"/>
      <c r="L19" s="1"/>
      <c r="M19" s="1"/>
      <c r="N19" s="1"/>
    </row>
    <row r="20" spans="1:14" x14ac:dyDescent="0.3">
      <c r="A20" s="1"/>
      <c r="B20" s="1" t="s">
        <v>29</v>
      </c>
      <c r="C20" s="1"/>
      <c r="D20" s="1" t="s">
        <v>37</v>
      </c>
      <c r="E20" s="1"/>
      <c r="G20" s="1"/>
      <c r="H20" s="1"/>
      <c r="I20" s="1"/>
      <c r="J20" s="1"/>
      <c r="K20" s="1"/>
      <c r="L20" s="1"/>
      <c r="M20" s="1"/>
      <c r="N20" s="1"/>
    </row>
    <row r="21" spans="1:14" x14ac:dyDescent="0.3">
      <c r="B21" t="s">
        <v>72</v>
      </c>
      <c r="F21" s="83"/>
    </row>
  </sheetData>
  <pageMargins left="0" right="0" top="0" bottom="0" header="0" footer="0.31496062992125984"/>
  <pageSetup paperSize="9" orientation="landscape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N21"/>
    </sheetView>
  </sheetViews>
  <sheetFormatPr baseColWidth="10" defaultRowHeight="14.4" x14ac:dyDescent="0.3"/>
  <cols>
    <col min="3" max="3" width="9" customWidth="1"/>
    <col min="5" max="5" width="7.6640625" customWidth="1"/>
    <col min="7" max="7" width="6" customWidth="1"/>
    <col min="9" max="9" width="7.88671875" customWidth="1"/>
    <col min="11" max="11" width="8.33203125" customWidth="1"/>
    <col min="13" max="13" width="5.6640625" customWidth="1"/>
  </cols>
  <sheetData>
    <row r="1" spans="1:14" x14ac:dyDescent="0.3">
      <c r="A1" s="1"/>
      <c r="B1" s="1" t="s">
        <v>37</v>
      </c>
      <c r="C1" s="1"/>
      <c r="D1" s="1"/>
      <c r="E1" s="1"/>
      <c r="F1" s="3"/>
      <c r="G1" s="1"/>
      <c r="H1" s="1"/>
      <c r="I1" s="1"/>
      <c r="J1" s="1"/>
      <c r="K1" s="1"/>
      <c r="L1" s="1"/>
      <c r="M1" s="1"/>
      <c r="N1" s="1"/>
    </row>
    <row r="2" spans="1:14" x14ac:dyDescent="0.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6" t="s">
        <v>6</v>
      </c>
      <c r="G2" s="4" t="s">
        <v>5</v>
      </c>
      <c r="H2" s="4" t="s">
        <v>7</v>
      </c>
      <c r="I2" s="4" t="s">
        <v>5</v>
      </c>
      <c r="J2" s="4" t="s">
        <v>8</v>
      </c>
      <c r="K2" s="4" t="s">
        <v>5</v>
      </c>
      <c r="L2" s="4" t="s">
        <v>35</v>
      </c>
      <c r="M2" s="4" t="s">
        <v>5</v>
      </c>
      <c r="N2" s="4" t="s">
        <v>9</v>
      </c>
    </row>
    <row r="3" spans="1:14" ht="24.6" x14ac:dyDescent="0.3">
      <c r="A3" s="29"/>
      <c r="B3" s="10" t="s">
        <v>66</v>
      </c>
      <c r="C3" s="19"/>
      <c r="D3" s="10"/>
      <c r="E3" s="19"/>
      <c r="F3" s="10"/>
      <c r="G3" s="19"/>
      <c r="H3" s="10" t="s">
        <v>66</v>
      </c>
      <c r="I3" s="19"/>
      <c r="J3" s="10"/>
      <c r="K3" s="19"/>
      <c r="L3" s="10"/>
      <c r="M3" s="19"/>
      <c r="N3" s="19"/>
    </row>
    <row r="4" spans="1:14" x14ac:dyDescent="0.3">
      <c r="A4" s="12">
        <v>4</v>
      </c>
      <c r="B4" s="16" t="s">
        <v>12</v>
      </c>
      <c r="C4" s="14">
        <v>0.59</v>
      </c>
      <c r="D4" s="14"/>
      <c r="E4" s="23"/>
      <c r="F4" s="16"/>
      <c r="G4" s="14"/>
      <c r="H4" s="14" t="s">
        <v>11</v>
      </c>
      <c r="I4" s="23">
        <v>0.33</v>
      </c>
      <c r="J4" s="14"/>
      <c r="K4" s="23"/>
      <c r="L4" s="16"/>
      <c r="M4" s="23"/>
      <c r="N4" s="14">
        <f>C4+E4+G4+I4+K4+M4</f>
        <v>0.91999999999999993</v>
      </c>
    </row>
    <row r="5" spans="1:14" x14ac:dyDescent="0.3">
      <c r="A5" s="29"/>
      <c r="B5" s="10" t="s">
        <v>67</v>
      </c>
      <c r="C5" s="19"/>
      <c r="D5" s="10"/>
      <c r="E5" s="19"/>
      <c r="F5" s="10"/>
      <c r="G5" s="19"/>
      <c r="H5" s="10" t="s">
        <v>67</v>
      </c>
      <c r="I5" s="19"/>
      <c r="J5" s="10"/>
      <c r="K5" s="19"/>
      <c r="L5" s="10"/>
      <c r="M5" s="19"/>
      <c r="N5" s="19"/>
    </row>
    <row r="6" spans="1:14" x14ac:dyDescent="0.3">
      <c r="A6" s="12">
        <v>4</v>
      </c>
      <c r="B6" s="16" t="s">
        <v>12</v>
      </c>
      <c r="C6" s="14">
        <v>0.59</v>
      </c>
      <c r="D6" s="14"/>
      <c r="E6" s="23"/>
      <c r="F6" s="16"/>
      <c r="G6" s="14"/>
      <c r="H6" s="14" t="s">
        <v>11</v>
      </c>
      <c r="I6" s="23">
        <v>0.33</v>
      </c>
      <c r="J6" s="14"/>
      <c r="K6" s="23"/>
      <c r="L6" s="14"/>
      <c r="M6" s="14"/>
      <c r="N6" s="14">
        <f>C6+E6+G6+I6+K6+M6</f>
        <v>0.91999999999999993</v>
      </c>
    </row>
    <row r="7" spans="1:14" x14ac:dyDescent="0.3">
      <c r="A7" s="29"/>
      <c r="B7" s="72" t="s">
        <v>69</v>
      </c>
      <c r="C7" s="19"/>
      <c r="D7" s="72" t="s">
        <v>69</v>
      </c>
      <c r="E7" s="19"/>
      <c r="F7" s="72" t="s">
        <v>69</v>
      </c>
      <c r="G7" s="19"/>
      <c r="H7" s="72" t="s">
        <v>69</v>
      </c>
      <c r="I7" s="19"/>
      <c r="J7" s="72" t="s">
        <v>69</v>
      </c>
      <c r="K7" s="19"/>
      <c r="L7" s="72"/>
      <c r="M7" s="19"/>
      <c r="N7" s="19"/>
    </row>
    <row r="8" spans="1:14" x14ac:dyDescent="0.3">
      <c r="A8" s="12">
        <v>14.2</v>
      </c>
      <c r="B8" s="16" t="s">
        <v>21</v>
      </c>
      <c r="C8" s="14">
        <v>0.33</v>
      </c>
      <c r="D8" s="14" t="s">
        <v>21</v>
      </c>
      <c r="E8" s="23">
        <v>0.33</v>
      </c>
      <c r="F8" s="16" t="s">
        <v>11</v>
      </c>
      <c r="G8" s="23">
        <v>0.33</v>
      </c>
      <c r="H8" s="16" t="s">
        <v>21</v>
      </c>
      <c r="I8" s="23">
        <v>0.33</v>
      </c>
      <c r="J8" s="14" t="s">
        <v>12</v>
      </c>
      <c r="K8" s="23">
        <v>1.97</v>
      </c>
      <c r="L8" s="14"/>
      <c r="M8" s="14"/>
      <c r="N8" s="14">
        <f>C8+E8+G8+I8+K8+M8</f>
        <v>3.29</v>
      </c>
    </row>
    <row r="9" spans="1:14" ht="36.6" x14ac:dyDescent="0.3">
      <c r="A9" s="73"/>
      <c r="B9" s="20"/>
      <c r="C9" s="19"/>
      <c r="D9" s="19"/>
      <c r="E9" s="74"/>
      <c r="F9" s="20"/>
      <c r="G9" s="75"/>
      <c r="H9" s="20"/>
      <c r="I9" s="75"/>
      <c r="J9" s="20" t="s">
        <v>70</v>
      </c>
      <c r="K9" s="19"/>
      <c r="L9" s="20"/>
      <c r="M9" s="19"/>
      <c r="N9" s="19"/>
    </row>
    <row r="10" spans="1:14" x14ac:dyDescent="0.3">
      <c r="A10" s="76">
        <v>3.44</v>
      </c>
      <c r="B10" s="16"/>
      <c r="C10" s="14"/>
      <c r="D10" s="14"/>
      <c r="E10" s="77"/>
      <c r="F10" s="16"/>
      <c r="G10" s="23"/>
      <c r="H10" s="16"/>
      <c r="I10" s="23"/>
      <c r="J10" s="16" t="s">
        <v>12</v>
      </c>
      <c r="K10" s="23">
        <v>0.8</v>
      </c>
      <c r="L10" s="16"/>
      <c r="M10" s="23"/>
      <c r="N10" s="14">
        <f>M10+I10+E10</f>
        <v>0</v>
      </c>
    </row>
    <row r="11" spans="1:14" ht="24.6" x14ac:dyDescent="0.3">
      <c r="A11" s="58"/>
      <c r="B11" s="65"/>
      <c r="C11" s="20"/>
      <c r="D11" s="19"/>
      <c r="E11" s="78"/>
      <c r="F11" s="58"/>
      <c r="G11" s="79"/>
      <c r="H11" s="75" t="s">
        <v>71</v>
      </c>
      <c r="I11" s="19"/>
      <c r="J11" s="19"/>
      <c r="K11" s="19"/>
      <c r="L11" s="19"/>
      <c r="M11" s="19"/>
      <c r="N11" s="19"/>
    </row>
    <row r="12" spans="1:14" x14ac:dyDescent="0.3">
      <c r="A12" s="54">
        <v>3.25</v>
      </c>
      <c r="B12" s="21"/>
      <c r="C12" s="16"/>
      <c r="D12" s="14"/>
      <c r="E12" s="80"/>
      <c r="F12" s="54"/>
      <c r="G12" s="81"/>
      <c r="H12" s="14" t="s">
        <v>12</v>
      </c>
      <c r="I12" s="14">
        <v>0.75</v>
      </c>
      <c r="J12" s="14"/>
      <c r="K12" s="14"/>
      <c r="L12" s="14"/>
      <c r="M12" s="14"/>
      <c r="N12" s="14">
        <f>I12</f>
        <v>0.75</v>
      </c>
    </row>
    <row r="13" spans="1:14" x14ac:dyDescent="0.3">
      <c r="A13" s="82"/>
      <c r="B13" s="19"/>
      <c r="C13" s="19"/>
      <c r="D13" s="19"/>
      <c r="E13" s="68"/>
      <c r="F13" s="20"/>
      <c r="G13" s="19"/>
      <c r="H13" s="19"/>
      <c r="I13" s="19"/>
      <c r="J13" s="19"/>
      <c r="K13" s="19"/>
      <c r="L13" s="19"/>
      <c r="M13" s="19"/>
      <c r="N13" s="19"/>
    </row>
    <row r="14" spans="1:14" x14ac:dyDescent="0.3">
      <c r="A14" s="17">
        <f>SUM(A3:A13)</f>
        <v>28.89</v>
      </c>
      <c r="B14" s="12" t="s">
        <v>9</v>
      </c>
      <c r="C14" s="12">
        <f>SUM(C3:C13)</f>
        <v>1.51</v>
      </c>
      <c r="D14" s="22"/>
      <c r="E14" s="22">
        <f>SUM(E3:E6)</f>
        <v>0</v>
      </c>
      <c r="F14" s="35"/>
      <c r="G14" s="12">
        <f>SUM(G3:G13)</f>
        <v>0.33</v>
      </c>
      <c r="H14" s="12"/>
      <c r="I14" s="12">
        <f>SUM(I3:I13)</f>
        <v>1.74</v>
      </c>
      <c r="J14" s="12"/>
      <c r="K14" s="22">
        <f>SUM(K3:K13)</f>
        <v>2.77</v>
      </c>
      <c r="L14" s="22"/>
      <c r="M14" s="22">
        <f>SUM(M3:M13)</f>
        <v>0</v>
      </c>
      <c r="N14" s="24">
        <f>SUM(N3:N13)</f>
        <v>5.88</v>
      </c>
    </row>
    <row r="15" spans="1:14" x14ac:dyDescent="0.3">
      <c r="A15" s="1"/>
      <c r="B15" s="1"/>
      <c r="C15" s="1"/>
      <c r="D15" s="1"/>
      <c r="E15" s="1"/>
      <c r="F15" s="3"/>
      <c r="G15" s="1"/>
      <c r="H15" s="1"/>
      <c r="I15" s="1"/>
      <c r="J15" s="25"/>
      <c r="K15" s="1"/>
      <c r="L15" s="1"/>
      <c r="M15" s="1"/>
      <c r="N15" s="1"/>
    </row>
    <row r="16" spans="1:14" x14ac:dyDescent="0.3">
      <c r="A16" s="1"/>
      <c r="B16" s="1"/>
      <c r="C16" s="1"/>
      <c r="D16" s="1"/>
      <c r="E16" s="1"/>
      <c r="F16" s="3"/>
      <c r="G16" s="1"/>
      <c r="H16" s="1" t="s">
        <v>13</v>
      </c>
      <c r="I16" s="1"/>
      <c r="J16" s="25"/>
      <c r="K16" s="26">
        <f>N14*4.33</f>
        <v>25.4604</v>
      </c>
      <c r="L16" s="26"/>
      <c r="M16" s="26"/>
      <c r="N16" s="1"/>
    </row>
    <row r="17" spans="1:14" x14ac:dyDescent="0.3">
      <c r="A17" s="1"/>
      <c r="B17" s="1" t="s">
        <v>14</v>
      </c>
      <c r="C17" s="1"/>
      <c r="E17" s="36"/>
      <c r="F17" s="37" t="s">
        <v>75</v>
      </c>
      <c r="H17" s="1"/>
      <c r="I17" s="1"/>
      <c r="J17" s="1"/>
      <c r="K17" s="1"/>
      <c r="L17" s="1"/>
      <c r="M17" s="1"/>
      <c r="N17" s="1"/>
    </row>
    <row r="18" spans="1:14" x14ac:dyDescent="0.3">
      <c r="A18" s="1"/>
      <c r="B18" s="1" t="s">
        <v>29</v>
      </c>
      <c r="C18" s="1"/>
      <c r="D18" s="1" t="s">
        <v>37</v>
      </c>
      <c r="E18" s="1"/>
      <c r="G18" s="1"/>
      <c r="H18" s="1"/>
      <c r="I18" s="1"/>
      <c r="J18" s="1"/>
      <c r="K18" s="1"/>
      <c r="L18" s="1"/>
      <c r="M18" s="1"/>
      <c r="N18" s="1"/>
    </row>
    <row r="19" spans="1:14" x14ac:dyDescent="0.3">
      <c r="B19" t="s">
        <v>72</v>
      </c>
      <c r="F19" s="83"/>
    </row>
  </sheetData>
  <pageMargins left="0" right="0" top="0" bottom="0" header="0" footer="0.31496062992125984"/>
  <pageSetup paperSize="9" orientation="landscape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N19"/>
    </sheetView>
  </sheetViews>
  <sheetFormatPr baseColWidth="10" defaultRowHeight="14.4" x14ac:dyDescent="0.3"/>
  <cols>
    <col min="1" max="1" width="6.5546875" customWidth="1"/>
    <col min="9" max="9" width="7.33203125" customWidth="1"/>
    <col min="11" max="11" width="6.33203125" customWidth="1"/>
    <col min="13" max="13" width="6.88671875" customWidth="1"/>
    <col min="14" max="14" width="7.88671875" customWidth="1"/>
  </cols>
  <sheetData>
    <row r="1" spans="1:14" x14ac:dyDescent="0.3">
      <c r="A1" s="1"/>
      <c r="B1" s="1" t="s">
        <v>37</v>
      </c>
      <c r="C1" s="1"/>
      <c r="D1" s="1"/>
      <c r="E1" s="1"/>
      <c r="F1" s="3"/>
      <c r="G1" s="1"/>
      <c r="H1" s="1"/>
      <c r="I1" s="1"/>
      <c r="J1" s="1"/>
      <c r="K1" s="1"/>
      <c r="L1" s="1"/>
      <c r="M1" s="1"/>
      <c r="N1" s="1"/>
    </row>
    <row r="2" spans="1:14" x14ac:dyDescent="0.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6" t="s">
        <v>6</v>
      </c>
      <c r="G2" s="4" t="s">
        <v>5</v>
      </c>
      <c r="H2" s="4" t="s">
        <v>7</v>
      </c>
      <c r="I2" s="4" t="s">
        <v>5</v>
      </c>
      <c r="J2" s="4" t="s">
        <v>8</v>
      </c>
      <c r="K2" s="4" t="s">
        <v>5</v>
      </c>
      <c r="L2" s="4" t="s">
        <v>35</v>
      </c>
      <c r="M2" s="4" t="s">
        <v>5</v>
      </c>
      <c r="N2" s="4" t="s">
        <v>9</v>
      </c>
    </row>
    <row r="3" spans="1:14" ht="24.6" x14ac:dyDescent="0.3">
      <c r="A3" s="29"/>
      <c r="B3" s="10" t="s">
        <v>66</v>
      </c>
      <c r="C3" s="19"/>
      <c r="D3" s="10"/>
      <c r="E3" s="19"/>
      <c r="F3" s="10"/>
      <c r="G3" s="19"/>
      <c r="H3" s="10" t="s">
        <v>66</v>
      </c>
      <c r="I3" s="19"/>
      <c r="J3" s="10"/>
      <c r="K3" s="19"/>
      <c r="L3" s="10"/>
      <c r="M3" s="19"/>
      <c r="N3" s="19"/>
    </row>
    <row r="4" spans="1:14" x14ac:dyDescent="0.3">
      <c r="A4" s="12">
        <v>4</v>
      </c>
      <c r="B4" s="16" t="s">
        <v>12</v>
      </c>
      <c r="C4" s="14">
        <v>0.59</v>
      </c>
      <c r="D4" s="14"/>
      <c r="E4" s="23"/>
      <c r="F4" s="16"/>
      <c r="G4" s="14"/>
      <c r="H4" s="14" t="s">
        <v>11</v>
      </c>
      <c r="I4" s="23">
        <v>0.33</v>
      </c>
      <c r="J4" s="14"/>
      <c r="K4" s="23"/>
      <c r="L4" s="16"/>
      <c r="M4" s="23"/>
      <c r="N4" s="14">
        <f>C4+E4+G4+I4+K4+M4</f>
        <v>0.91999999999999993</v>
      </c>
    </row>
    <row r="5" spans="1:14" x14ac:dyDescent="0.3">
      <c r="A5" s="29"/>
      <c r="B5" s="10" t="s">
        <v>67</v>
      </c>
      <c r="C5" s="19"/>
      <c r="D5" s="10"/>
      <c r="E5" s="19"/>
      <c r="F5" s="10"/>
      <c r="G5" s="19"/>
      <c r="H5" s="10" t="s">
        <v>67</v>
      </c>
      <c r="I5" s="19"/>
      <c r="J5" s="10"/>
      <c r="K5" s="19"/>
      <c r="L5" s="10"/>
      <c r="M5" s="19"/>
      <c r="N5" s="19"/>
    </row>
    <row r="6" spans="1:14" x14ac:dyDescent="0.3">
      <c r="A6" s="12">
        <v>4</v>
      </c>
      <c r="B6" s="16" t="s">
        <v>12</v>
      </c>
      <c r="C6" s="14">
        <v>0.59</v>
      </c>
      <c r="D6" s="14"/>
      <c r="E6" s="23"/>
      <c r="F6" s="16"/>
      <c r="G6" s="14"/>
      <c r="H6" s="14" t="s">
        <v>11</v>
      </c>
      <c r="I6" s="23">
        <v>0.33</v>
      </c>
      <c r="J6" s="14"/>
      <c r="K6" s="23"/>
      <c r="L6" s="14"/>
      <c r="M6" s="14"/>
      <c r="N6" s="14">
        <f>C6+E6+G6+I6+K6+M6</f>
        <v>0.91999999999999993</v>
      </c>
    </row>
    <row r="7" spans="1:14" x14ac:dyDescent="0.3">
      <c r="A7" s="29"/>
      <c r="B7" s="72" t="s">
        <v>69</v>
      </c>
      <c r="C7" s="19"/>
      <c r="D7" s="72" t="s">
        <v>69</v>
      </c>
      <c r="E7" s="19"/>
      <c r="F7" s="72" t="s">
        <v>69</v>
      </c>
      <c r="G7" s="19"/>
      <c r="H7" s="72" t="s">
        <v>69</v>
      </c>
      <c r="I7" s="19"/>
      <c r="J7" s="72" t="s">
        <v>69</v>
      </c>
      <c r="K7" s="19"/>
      <c r="L7" s="72"/>
      <c r="M7" s="19"/>
      <c r="N7" s="19"/>
    </row>
    <row r="8" spans="1:14" x14ac:dyDescent="0.3">
      <c r="A8" s="12">
        <v>14.2</v>
      </c>
      <c r="B8" s="16" t="s">
        <v>21</v>
      </c>
      <c r="C8" s="14">
        <v>0.33</v>
      </c>
      <c r="D8" s="14" t="s">
        <v>21</v>
      </c>
      <c r="E8" s="23">
        <v>0.33</v>
      </c>
      <c r="F8" s="16" t="s">
        <v>11</v>
      </c>
      <c r="G8" s="23">
        <v>0.33</v>
      </c>
      <c r="H8" s="16" t="s">
        <v>21</v>
      </c>
      <c r="I8" s="23">
        <v>0.33</v>
      </c>
      <c r="J8" s="14" t="s">
        <v>12</v>
      </c>
      <c r="K8" s="23">
        <v>1.97</v>
      </c>
      <c r="L8" s="14"/>
      <c r="M8" s="14"/>
      <c r="N8" s="14">
        <f>C8+E8+G8+I8+K8+M8</f>
        <v>3.29</v>
      </c>
    </row>
    <row r="9" spans="1:14" ht="36.6" x14ac:dyDescent="0.3">
      <c r="A9" s="73"/>
      <c r="B9" s="20"/>
      <c r="C9" s="19"/>
      <c r="D9" s="19"/>
      <c r="E9" s="74"/>
      <c r="F9" s="20"/>
      <c r="G9" s="75"/>
      <c r="H9" s="20"/>
      <c r="I9" s="75"/>
      <c r="J9" s="19"/>
      <c r="K9" s="75"/>
      <c r="L9" s="20" t="s">
        <v>70</v>
      </c>
      <c r="M9" s="19"/>
      <c r="N9" s="19"/>
    </row>
    <row r="10" spans="1:14" x14ac:dyDescent="0.3">
      <c r="A10" s="76">
        <v>3.44</v>
      </c>
      <c r="B10" s="16"/>
      <c r="C10" s="14"/>
      <c r="D10" s="14"/>
      <c r="E10" s="77"/>
      <c r="F10" s="16"/>
      <c r="G10" s="23"/>
      <c r="H10" s="16"/>
      <c r="I10" s="23"/>
      <c r="J10" s="14"/>
      <c r="K10" s="23"/>
      <c r="L10" s="16" t="s">
        <v>12</v>
      </c>
      <c r="M10" s="23">
        <v>0.8</v>
      </c>
      <c r="N10" s="14">
        <f>M10+I10+E10</f>
        <v>0.8</v>
      </c>
    </row>
    <row r="11" spans="1:14" ht="24.6" x14ac:dyDescent="0.3">
      <c r="A11" s="58"/>
      <c r="B11" s="65"/>
      <c r="C11" s="20"/>
      <c r="D11" s="19"/>
      <c r="E11" s="78"/>
      <c r="F11" s="58"/>
      <c r="G11" s="79"/>
      <c r="H11" s="75" t="s">
        <v>71</v>
      </c>
      <c r="I11" s="19"/>
      <c r="J11" s="19"/>
      <c r="K11" s="19"/>
      <c r="L11" s="19"/>
      <c r="M11" s="19"/>
      <c r="N11" s="19"/>
    </row>
    <row r="12" spans="1:14" x14ac:dyDescent="0.3">
      <c r="A12" s="54">
        <v>3.25</v>
      </c>
      <c r="B12" s="21"/>
      <c r="C12" s="16"/>
      <c r="D12" s="14"/>
      <c r="E12" s="80"/>
      <c r="F12" s="54"/>
      <c r="G12" s="81"/>
      <c r="H12" s="14"/>
      <c r="I12" s="14">
        <v>0.75</v>
      </c>
      <c r="J12" s="14"/>
      <c r="K12" s="14"/>
      <c r="L12" s="14"/>
      <c r="M12" s="14"/>
      <c r="N12" s="14">
        <f>I12</f>
        <v>0.75</v>
      </c>
    </row>
    <row r="13" spans="1:14" x14ac:dyDescent="0.3">
      <c r="A13" s="82"/>
      <c r="B13" s="19"/>
      <c r="C13" s="19"/>
      <c r="D13" s="19"/>
      <c r="E13" s="68"/>
      <c r="F13" s="20"/>
      <c r="G13" s="19"/>
      <c r="H13" s="19"/>
      <c r="I13" s="19"/>
      <c r="J13" s="19"/>
      <c r="K13" s="19"/>
      <c r="L13" s="19"/>
      <c r="M13" s="19"/>
      <c r="N13" s="19"/>
    </row>
    <row r="14" spans="1:14" x14ac:dyDescent="0.3">
      <c r="A14" s="17">
        <f>SUM(A3:A13)</f>
        <v>28.89</v>
      </c>
      <c r="B14" s="12" t="s">
        <v>9</v>
      </c>
      <c r="C14" s="12">
        <f>SUM(C3:C13)</f>
        <v>1.51</v>
      </c>
      <c r="D14" s="22"/>
      <c r="E14" s="22">
        <f>SUM(E3:E6)</f>
        <v>0</v>
      </c>
      <c r="F14" s="35"/>
      <c r="G14" s="12">
        <f>SUM(G3:G13)</f>
        <v>0.33</v>
      </c>
      <c r="H14" s="12"/>
      <c r="I14" s="12">
        <f>SUM(I3:I13)</f>
        <v>1.74</v>
      </c>
      <c r="J14" s="12"/>
      <c r="K14" s="22">
        <f>SUM(K3:K13)</f>
        <v>1.97</v>
      </c>
      <c r="L14" s="22"/>
      <c r="M14" s="22">
        <f>SUM(M3:M13)</f>
        <v>0.8</v>
      </c>
      <c r="N14" s="24">
        <f>SUM(N3:N13)</f>
        <v>6.68</v>
      </c>
    </row>
    <row r="15" spans="1:14" x14ac:dyDescent="0.3">
      <c r="A15" s="1"/>
      <c r="B15" s="1"/>
      <c r="C15" s="1"/>
      <c r="D15" s="1"/>
      <c r="E15" s="1"/>
      <c r="F15" s="3"/>
      <c r="G15" s="1"/>
      <c r="H15" s="1"/>
      <c r="I15" s="1"/>
      <c r="J15" s="25"/>
      <c r="K15" s="1"/>
      <c r="L15" s="1"/>
      <c r="M15" s="1"/>
      <c r="N15" s="1"/>
    </row>
    <row r="16" spans="1:14" x14ac:dyDescent="0.3">
      <c r="A16" s="1"/>
      <c r="B16" s="1"/>
      <c r="C16" s="1"/>
      <c r="D16" s="1"/>
      <c r="E16" s="1"/>
      <c r="F16" s="3"/>
      <c r="G16" s="1"/>
      <c r="H16" s="1" t="s">
        <v>13</v>
      </c>
      <c r="I16" s="1"/>
      <c r="J16" s="25"/>
      <c r="K16" s="26">
        <f>N14*4.33</f>
        <v>28.924399999999999</v>
      </c>
      <c r="L16" s="26"/>
      <c r="M16" s="26"/>
      <c r="N16" s="1"/>
    </row>
    <row r="17" spans="1:14" x14ac:dyDescent="0.3">
      <c r="A17" s="1"/>
      <c r="B17" s="1" t="s">
        <v>14</v>
      </c>
      <c r="C17" s="1"/>
      <c r="E17" s="36"/>
      <c r="F17" s="37" t="s">
        <v>73</v>
      </c>
      <c r="H17" s="1"/>
      <c r="I17" s="1"/>
      <c r="J17" s="1"/>
      <c r="K17" s="1"/>
      <c r="L17" s="1"/>
      <c r="M17" s="1"/>
      <c r="N17" s="1"/>
    </row>
    <row r="18" spans="1:14" x14ac:dyDescent="0.3">
      <c r="A18" s="1"/>
      <c r="B18" s="1" t="s">
        <v>29</v>
      </c>
      <c r="C18" s="1"/>
      <c r="D18" s="1" t="s">
        <v>37</v>
      </c>
      <c r="E18" s="1"/>
      <c r="G18" s="1"/>
      <c r="H18" s="1"/>
      <c r="I18" s="1"/>
      <c r="J18" s="1"/>
      <c r="K18" s="1"/>
      <c r="L18" s="1"/>
      <c r="M18" s="1"/>
      <c r="N18" s="1"/>
    </row>
    <row r="19" spans="1:14" x14ac:dyDescent="0.3">
      <c r="B19" t="s">
        <v>72</v>
      </c>
      <c r="F19" s="83"/>
    </row>
  </sheetData>
  <pageMargins left="0" right="0" top="0" bottom="0" header="0" footer="0.31496062992125984"/>
  <pageSetup paperSize="9" orientation="landscape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sqref="A1:N21"/>
    </sheetView>
  </sheetViews>
  <sheetFormatPr baseColWidth="10" defaultRowHeight="14.4" x14ac:dyDescent="0.3"/>
  <cols>
    <col min="1" max="1" width="6.88671875" customWidth="1"/>
    <col min="2" max="2" width="15.5546875" customWidth="1"/>
    <col min="3" max="3" width="7.109375" customWidth="1"/>
    <col min="5" max="5" width="5.5546875" customWidth="1"/>
    <col min="7" max="7" width="6" customWidth="1"/>
    <col min="8" max="8" width="15.33203125" customWidth="1"/>
    <col min="9" max="9" width="6.33203125" customWidth="1"/>
    <col min="11" max="11" width="5.33203125" customWidth="1"/>
    <col min="12" max="12" width="17.44140625" customWidth="1"/>
    <col min="13" max="13" width="5.44140625" customWidth="1"/>
    <col min="14" max="14" width="6.6640625" customWidth="1"/>
  </cols>
  <sheetData>
    <row r="1" spans="1:14" x14ac:dyDescent="0.3">
      <c r="A1" s="1"/>
      <c r="B1" s="1" t="s">
        <v>37</v>
      </c>
      <c r="C1" s="1"/>
      <c r="D1" s="1"/>
      <c r="E1" s="1"/>
      <c r="F1" s="3"/>
      <c r="G1" s="1"/>
      <c r="H1" s="1"/>
      <c r="I1" s="1"/>
      <c r="J1" s="1"/>
      <c r="K1" s="1"/>
      <c r="L1" s="1"/>
      <c r="M1" s="1"/>
      <c r="N1" s="1"/>
    </row>
    <row r="2" spans="1:14" x14ac:dyDescent="0.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6" t="s">
        <v>6</v>
      </c>
      <c r="G2" s="4" t="s">
        <v>5</v>
      </c>
      <c r="H2" s="4" t="s">
        <v>7</v>
      </c>
      <c r="I2" s="4" t="s">
        <v>5</v>
      </c>
      <c r="J2" s="4" t="s">
        <v>8</v>
      </c>
      <c r="K2" s="4" t="s">
        <v>5</v>
      </c>
      <c r="L2" s="4" t="s">
        <v>35</v>
      </c>
      <c r="M2" s="4" t="s">
        <v>5</v>
      </c>
      <c r="N2" s="4" t="s">
        <v>9</v>
      </c>
    </row>
    <row r="3" spans="1:14" x14ac:dyDescent="0.3">
      <c r="A3" s="29"/>
      <c r="B3" s="10" t="s">
        <v>66</v>
      </c>
      <c r="C3" s="19"/>
      <c r="D3" s="10"/>
      <c r="E3" s="19"/>
      <c r="F3" s="10"/>
      <c r="G3" s="19"/>
      <c r="H3" s="10" t="s">
        <v>66</v>
      </c>
      <c r="I3" s="19"/>
      <c r="J3" s="10"/>
      <c r="K3" s="19"/>
      <c r="L3" s="10"/>
      <c r="M3" s="19"/>
      <c r="N3" s="19"/>
    </row>
    <row r="4" spans="1:14" x14ac:dyDescent="0.3">
      <c r="A4" s="12">
        <v>4</v>
      </c>
      <c r="B4" s="16" t="s">
        <v>12</v>
      </c>
      <c r="C4" s="14">
        <v>0.59</v>
      </c>
      <c r="D4" s="14"/>
      <c r="E4" s="23"/>
      <c r="F4" s="16"/>
      <c r="G4" s="14"/>
      <c r="H4" s="14" t="s">
        <v>11</v>
      </c>
      <c r="I4" s="23">
        <v>0.33</v>
      </c>
      <c r="J4" s="14"/>
      <c r="K4" s="23"/>
      <c r="L4" s="16"/>
      <c r="M4" s="23"/>
      <c r="N4" s="14">
        <f>C4+E4+G4+I4+K4+M4</f>
        <v>0.91999999999999993</v>
      </c>
    </row>
    <row r="5" spans="1:14" x14ac:dyDescent="0.3">
      <c r="A5" s="29"/>
      <c r="B5" s="10" t="s">
        <v>67</v>
      </c>
      <c r="C5" s="19"/>
      <c r="D5" s="10"/>
      <c r="E5" s="19"/>
      <c r="F5" s="10"/>
      <c r="G5" s="19"/>
      <c r="H5" s="10" t="s">
        <v>67</v>
      </c>
      <c r="I5" s="19"/>
      <c r="J5" s="10"/>
      <c r="K5" s="19"/>
      <c r="L5" s="10"/>
      <c r="M5" s="19"/>
      <c r="N5" s="19"/>
    </row>
    <row r="6" spans="1:14" x14ac:dyDescent="0.3">
      <c r="A6" s="12">
        <v>4</v>
      </c>
      <c r="B6" s="16" t="s">
        <v>12</v>
      </c>
      <c r="C6" s="14">
        <v>0.59</v>
      </c>
      <c r="D6" s="14"/>
      <c r="E6" s="23"/>
      <c r="F6" s="16"/>
      <c r="G6" s="14"/>
      <c r="H6" s="14" t="s">
        <v>11</v>
      </c>
      <c r="I6" s="23">
        <v>0.33</v>
      </c>
      <c r="J6" s="14"/>
      <c r="K6" s="23"/>
      <c r="L6" s="14"/>
      <c r="M6" s="14"/>
      <c r="N6" s="14">
        <f>C6+E6+G6+I6+K6+M6</f>
        <v>0.91999999999999993</v>
      </c>
    </row>
    <row r="7" spans="1:14" x14ac:dyDescent="0.3">
      <c r="A7" s="29"/>
      <c r="B7" s="10" t="s">
        <v>68</v>
      </c>
      <c r="C7" s="19"/>
      <c r="D7" s="84" t="s">
        <v>74</v>
      </c>
      <c r="E7" s="19"/>
      <c r="F7" s="10"/>
      <c r="G7" s="19"/>
      <c r="H7" s="10" t="s">
        <v>68</v>
      </c>
      <c r="I7" s="19"/>
      <c r="J7" s="10"/>
      <c r="K7" s="19"/>
      <c r="L7" s="10"/>
      <c r="M7" s="19"/>
      <c r="N7" s="19"/>
    </row>
    <row r="8" spans="1:14" x14ac:dyDescent="0.3">
      <c r="A8" s="12">
        <v>4</v>
      </c>
      <c r="B8" s="16" t="s">
        <v>11</v>
      </c>
      <c r="C8" s="14">
        <v>0.33</v>
      </c>
      <c r="D8" s="14"/>
      <c r="E8" s="23"/>
      <c r="F8" s="16"/>
      <c r="G8" s="14"/>
      <c r="H8" s="16" t="s">
        <v>12</v>
      </c>
      <c r="I8" s="14">
        <v>0.59</v>
      </c>
      <c r="J8" s="16"/>
      <c r="K8" s="14"/>
      <c r="L8" s="14"/>
      <c r="M8" s="14"/>
      <c r="N8" s="14">
        <f>C8+E8+G8+I8+K8+M8</f>
        <v>0.91999999999999993</v>
      </c>
    </row>
    <row r="9" spans="1:14" x14ac:dyDescent="0.3">
      <c r="A9" s="29"/>
      <c r="B9" s="72" t="s">
        <v>69</v>
      </c>
      <c r="C9" s="19"/>
      <c r="D9" s="72" t="s">
        <v>69</v>
      </c>
      <c r="E9" s="19"/>
      <c r="F9" s="72" t="s">
        <v>69</v>
      </c>
      <c r="G9" s="19"/>
      <c r="H9" s="72" t="s">
        <v>69</v>
      </c>
      <c r="I9" s="19"/>
      <c r="J9" s="72" t="s">
        <v>69</v>
      </c>
      <c r="K9" s="19"/>
      <c r="L9" s="72"/>
      <c r="M9" s="19"/>
      <c r="N9" s="19"/>
    </row>
    <row r="10" spans="1:14" x14ac:dyDescent="0.3">
      <c r="A10" s="12">
        <v>14.2</v>
      </c>
      <c r="B10" s="16" t="s">
        <v>21</v>
      </c>
      <c r="C10" s="14">
        <v>0.33</v>
      </c>
      <c r="D10" s="14" t="s">
        <v>21</v>
      </c>
      <c r="E10" s="23">
        <v>0.33</v>
      </c>
      <c r="F10" s="16" t="s">
        <v>11</v>
      </c>
      <c r="G10" s="23">
        <v>0.33</v>
      </c>
      <c r="H10" s="16" t="s">
        <v>21</v>
      </c>
      <c r="I10" s="23">
        <v>0.33</v>
      </c>
      <c r="J10" s="14" t="s">
        <v>12</v>
      </c>
      <c r="K10" s="23">
        <v>1.97</v>
      </c>
      <c r="L10" s="14"/>
      <c r="M10" s="14"/>
      <c r="N10" s="14">
        <f>C10+E10+G10+I10+K10+M10</f>
        <v>3.29</v>
      </c>
    </row>
    <row r="11" spans="1:14" ht="29.25" customHeight="1" x14ac:dyDescent="0.3">
      <c r="A11" s="73"/>
      <c r="B11" s="20"/>
      <c r="C11" s="19"/>
      <c r="D11" s="19"/>
      <c r="E11" s="74"/>
      <c r="F11" s="20"/>
      <c r="G11" s="75"/>
      <c r="H11" s="20"/>
      <c r="I11" s="75"/>
      <c r="J11" s="19"/>
      <c r="K11" s="75"/>
      <c r="L11" s="20" t="s">
        <v>70</v>
      </c>
      <c r="M11" s="19"/>
      <c r="N11" s="19"/>
    </row>
    <row r="12" spans="1:14" x14ac:dyDescent="0.3">
      <c r="A12" s="76">
        <v>3.44</v>
      </c>
      <c r="B12" s="16"/>
      <c r="C12" s="14"/>
      <c r="D12" s="14"/>
      <c r="E12" s="77"/>
      <c r="F12" s="16"/>
      <c r="G12" s="23"/>
      <c r="H12" s="16"/>
      <c r="I12" s="23"/>
      <c r="J12" s="14"/>
      <c r="K12" s="23"/>
      <c r="L12" s="16" t="s">
        <v>12</v>
      </c>
      <c r="M12" s="23">
        <v>0.8</v>
      </c>
      <c r="N12" s="14">
        <f>M12+I12+E12</f>
        <v>0.8</v>
      </c>
    </row>
    <row r="13" spans="1:14" ht="24.6" x14ac:dyDescent="0.3">
      <c r="A13" s="58"/>
      <c r="B13" s="65"/>
      <c r="C13" s="20"/>
      <c r="D13" s="19"/>
      <c r="E13" s="78"/>
      <c r="F13" s="58"/>
      <c r="G13" s="79"/>
      <c r="H13" s="75" t="s">
        <v>71</v>
      </c>
      <c r="I13" s="19"/>
      <c r="J13" s="19"/>
      <c r="K13" s="19"/>
      <c r="L13" s="19"/>
      <c r="M13" s="19"/>
      <c r="N13" s="19"/>
    </row>
    <row r="14" spans="1:14" x14ac:dyDescent="0.3">
      <c r="A14" s="54">
        <v>3.25</v>
      </c>
      <c r="B14" s="21"/>
      <c r="C14" s="16"/>
      <c r="D14" s="14"/>
      <c r="E14" s="80"/>
      <c r="F14" s="54"/>
      <c r="G14" s="81"/>
      <c r="H14" s="14"/>
      <c r="I14" s="14">
        <v>0.75</v>
      </c>
      <c r="J14" s="14"/>
      <c r="K14" s="14"/>
      <c r="L14" s="14"/>
      <c r="M14" s="14"/>
      <c r="N14" s="14">
        <f>I14</f>
        <v>0.75</v>
      </c>
    </row>
    <row r="15" spans="1:14" x14ac:dyDescent="0.3">
      <c r="A15" s="82"/>
      <c r="B15" s="19"/>
      <c r="C15" s="19"/>
      <c r="D15" s="19"/>
      <c r="E15" s="68"/>
      <c r="F15" s="20"/>
      <c r="G15" s="19"/>
      <c r="H15" s="19"/>
      <c r="I15" s="19"/>
      <c r="J15" s="19"/>
      <c r="K15" s="19"/>
      <c r="L15" s="19"/>
      <c r="M15" s="19"/>
      <c r="N15" s="19"/>
    </row>
    <row r="16" spans="1:14" x14ac:dyDescent="0.3">
      <c r="A16" s="17">
        <f>SUM(A3:A15)</f>
        <v>32.89</v>
      </c>
      <c r="B16" s="12" t="s">
        <v>9</v>
      </c>
      <c r="C16" s="12">
        <f>SUM(C3:C15)</f>
        <v>1.84</v>
      </c>
      <c r="D16" s="22"/>
      <c r="E16" s="22">
        <f>SUM(E3:E8)</f>
        <v>0</v>
      </c>
      <c r="F16" s="35"/>
      <c r="G16" s="12">
        <f>SUM(G3:G15)</f>
        <v>0.33</v>
      </c>
      <c r="H16" s="12"/>
      <c r="I16" s="12">
        <f>SUM(I3:I15)</f>
        <v>2.33</v>
      </c>
      <c r="J16" s="12"/>
      <c r="K16" s="22">
        <f>SUM(K3:K15)</f>
        <v>1.97</v>
      </c>
      <c r="L16" s="22"/>
      <c r="M16" s="22">
        <f>SUM(M3:M15)</f>
        <v>0.8</v>
      </c>
      <c r="N16" s="24">
        <f>SUM(N3:N15)</f>
        <v>7.6</v>
      </c>
    </row>
    <row r="17" spans="1:14" x14ac:dyDescent="0.3">
      <c r="A17" s="1"/>
      <c r="B17" s="1"/>
      <c r="C17" s="1"/>
      <c r="D17" s="1"/>
      <c r="E17" s="1"/>
      <c r="F17" s="3"/>
      <c r="G17" s="1"/>
      <c r="H17" s="1"/>
      <c r="I17" s="1"/>
      <c r="J17" s="25"/>
      <c r="K17" s="1"/>
      <c r="L17" s="1"/>
      <c r="M17" s="1"/>
      <c r="N17" s="1"/>
    </row>
    <row r="18" spans="1:14" x14ac:dyDescent="0.3">
      <c r="A18" s="1"/>
      <c r="B18" s="1"/>
      <c r="C18" s="1"/>
      <c r="D18" s="1"/>
      <c r="E18" s="1"/>
      <c r="F18" s="3"/>
      <c r="G18" s="1"/>
      <c r="H18" s="1" t="s">
        <v>13</v>
      </c>
      <c r="I18" s="1"/>
      <c r="J18" s="25"/>
      <c r="K18" s="26">
        <f>N16*4.33</f>
        <v>32.908000000000001</v>
      </c>
      <c r="L18" s="26"/>
      <c r="M18" s="26"/>
      <c r="N18" s="1"/>
    </row>
    <row r="19" spans="1:14" x14ac:dyDescent="0.3">
      <c r="A19" s="1"/>
      <c r="B19" s="1" t="s">
        <v>14</v>
      </c>
      <c r="C19" s="1"/>
      <c r="E19" s="36"/>
      <c r="F19" s="37" t="s">
        <v>73</v>
      </c>
      <c r="H19" s="1"/>
      <c r="I19" s="1"/>
      <c r="J19" s="1"/>
      <c r="K19" s="1"/>
      <c r="L19" s="1"/>
      <c r="M19" s="1"/>
      <c r="N19" s="1"/>
    </row>
    <row r="20" spans="1:14" x14ac:dyDescent="0.3">
      <c r="A20" s="1"/>
      <c r="B20" s="1" t="s">
        <v>29</v>
      </c>
      <c r="C20" s="1"/>
      <c r="D20" s="1" t="s">
        <v>37</v>
      </c>
      <c r="E20" s="1"/>
      <c r="G20" s="1"/>
      <c r="H20" s="1"/>
      <c r="I20" s="1"/>
      <c r="J20" s="1"/>
      <c r="K20" s="1"/>
      <c r="L20" s="1"/>
      <c r="M20" s="1"/>
      <c r="N20" s="1"/>
    </row>
    <row r="21" spans="1:14" x14ac:dyDescent="0.3">
      <c r="B21" t="s">
        <v>72</v>
      </c>
      <c r="F21" s="83"/>
    </row>
  </sheetData>
  <pageMargins left="0" right="0" top="0" bottom="0" header="0" footer="0.31496062992125984"/>
  <pageSetup paperSize="9" orientation="landscape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activeCell="G21" sqref="G21"/>
    </sheetView>
  </sheetViews>
  <sheetFormatPr baseColWidth="10" defaultRowHeight="14.4" x14ac:dyDescent="0.3"/>
  <cols>
    <col min="1" max="1" width="8.88671875" customWidth="1"/>
    <col min="3" max="3" width="6.6640625" customWidth="1"/>
    <col min="4" max="4" width="16.109375" customWidth="1"/>
    <col min="5" max="5" width="7.5546875" customWidth="1"/>
    <col min="7" max="7" width="5.88671875" customWidth="1"/>
    <col min="9" max="9" width="7.88671875" customWidth="1"/>
    <col min="11" max="11" width="8.33203125" customWidth="1"/>
    <col min="12" max="12" width="6.5546875" customWidth="1"/>
    <col min="13" max="13" width="5.109375" customWidth="1"/>
    <col min="14" max="14" width="5.44140625" customWidth="1"/>
  </cols>
  <sheetData>
    <row r="1" spans="1:14" x14ac:dyDescent="0.3">
      <c r="A1" s="1"/>
      <c r="B1" s="1" t="s">
        <v>60</v>
      </c>
      <c r="C1" s="1"/>
      <c r="D1" s="1"/>
      <c r="E1" s="1"/>
      <c r="F1" s="3"/>
      <c r="G1" s="1"/>
      <c r="H1" s="1"/>
      <c r="I1" s="1"/>
      <c r="J1" s="1"/>
      <c r="K1" s="1"/>
      <c r="L1" s="1"/>
      <c r="M1" s="1"/>
      <c r="N1" s="1"/>
    </row>
    <row r="2" spans="1:14" x14ac:dyDescent="0.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6" t="s">
        <v>6</v>
      </c>
      <c r="G2" s="4" t="s">
        <v>5</v>
      </c>
      <c r="H2" s="4" t="s">
        <v>7</v>
      </c>
      <c r="I2" s="4" t="s">
        <v>5</v>
      </c>
      <c r="J2" s="4" t="s">
        <v>8</v>
      </c>
      <c r="K2" s="4" t="s">
        <v>5</v>
      </c>
      <c r="L2" s="4" t="s">
        <v>35</v>
      </c>
      <c r="M2" s="4" t="s">
        <v>5</v>
      </c>
      <c r="N2" s="4" t="s">
        <v>9</v>
      </c>
    </row>
    <row r="3" spans="1:14" ht="24.6" x14ac:dyDescent="0.3">
      <c r="A3" s="29"/>
      <c r="B3" s="56"/>
      <c r="C3" s="9"/>
      <c r="D3" s="11" t="s">
        <v>42</v>
      </c>
      <c r="E3" s="57"/>
      <c r="F3" s="11"/>
      <c r="G3" s="46"/>
      <c r="H3" s="9"/>
      <c r="I3" s="9"/>
      <c r="J3" s="11" t="s">
        <v>42</v>
      </c>
      <c r="K3" s="9"/>
      <c r="L3" s="9"/>
      <c r="M3" s="9"/>
      <c r="N3" s="19"/>
    </row>
    <row r="4" spans="1:14" x14ac:dyDescent="0.3">
      <c r="A4" s="54">
        <v>4.5</v>
      </c>
      <c r="B4" s="21"/>
      <c r="C4" s="16"/>
      <c r="D4" s="14" t="s">
        <v>21</v>
      </c>
      <c r="E4" s="14">
        <v>0.25</v>
      </c>
      <c r="F4" s="23"/>
      <c r="G4" s="35"/>
      <c r="H4" s="14"/>
      <c r="I4" s="14"/>
      <c r="J4" s="14" t="s">
        <v>12</v>
      </c>
      <c r="K4" s="14">
        <v>0.79</v>
      </c>
      <c r="L4" s="14"/>
      <c r="M4" s="14"/>
      <c r="N4" s="14">
        <f>E4+K4</f>
        <v>1.04</v>
      </c>
    </row>
    <row r="5" spans="1:14" x14ac:dyDescent="0.3">
      <c r="A5" s="7"/>
      <c r="B5" s="20"/>
      <c r="C5" s="58"/>
      <c r="D5" s="20" t="s">
        <v>44</v>
      </c>
      <c r="E5" s="58"/>
      <c r="F5" s="20"/>
      <c r="G5" s="19"/>
      <c r="H5" s="19"/>
      <c r="I5" s="19"/>
      <c r="J5" s="19" t="s">
        <v>44</v>
      </c>
      <c r="K5" s="19"/>
      <c r="L5" s="20"/>
      <c r="M5" s="19"/>
      <c r="N5" s="19"/>
    </row>
    <row r="6" spans="1:14" ht="40.799999999999997" x14ac:dyDescent="0.3">
      <c r="A6" s="7">
        <v>9.76</v>
      </c>
      <c r="B6" s="16"/>
      <c r="C6" s="54"/>
      <c r="D6" s="16" t="s">
        <v>11</v>
      </c>
      <c r="E6" s="54">
        <v>0.7</v>
      </c>
      <c r="F6" s="16"/>
      <c r="G6" s="14"/>
      <c r="H6" s="14"/>
      <c r="I6" s="14"/>
      <c r="J6" s="63" t="s">
        <v>45</v>
      </c>
      <c r="K6" s="14">
        <v>1.5</v>
      </c>
      <c r="L6" s="16"/>
      <c r="M6" s="14"/>
      <c r="N6" s="14">
        <f>C6+E6+G6+I6+K6+M6</f>
        <v>2.2000000000000002</v>
      </c>
    </row>
    <row r="7" spans="1:14" x14ac:dyDescent="0.3">
      <c r="A7" s="29"/>
      <c r="B7" s="10" t="s">
        <v>48</v>
      </c>
      <c r="C7" s="19"/>
      <c r="D7" s="10" t="s">
        <v>48</v>
      </c>
      <c r="E7" s="20"/>
      <c r="F7" s="10" t="s">
        <v>48</v>
      </c>
      <c r="G7" s="19"/>
      <c r="H7" s="10" t="s">
        <v>48</v>
      </c>
      <c r="I7" s="19"/>
      <c r="J7" s="10" t="s">
        <v>48</v>
      </c>
      <c r="K7" s="19"/>
      <c r="L7" s="19"/>
      <c r="M7" s="19"/>
      <c r="N7" s="19">
        <f>C7+E7+G7+I7+K7+M7</f>
        <v>0</v>
      </c>
    </row>
    <row r="8" spans="1:14" x14ac:dyDescent="0.3">
      <c r="A8" s="12">
        <v>8</v>
      </c>
      <c r="B8" s="16" t="s">
        <v>11</v>
      </c>
      <c r="C8" s="14">
        <v>0.3</v>
      </c>
      <c r="D8" s="16" t="s">
        <v>11</v>
      </c>
      <c r="E8" s="14">
        <v>0.3</v>
      </c>
      <c r="F8" s="16" t="s">
        <v>64</v>
      </c>
      <c r="G8" s="14">
        <v>0.64</v>
      </c>
      <c r="H8" s="16" t="s">
        <v>11</v>
      </c>
      <c r="I8" s="14">
        <v>0.3</v>
      </c>
      <c r="J8" s="16" t="s">
        <v>11</v>
      </c>
      <c r="K8" s="14">
        <v>0.3</v>
      </c>
      <c r="L8" s="16"/>
      <c r="M8" s="14"/>
      <c r="N8" s="14">
        <f>C8+E8+G8+I8+K8+M8</f>
        <v>1.84</v>
      </c>
    </row>
    <row r="9" spans="1:14" x14ac:dyDescent="0.3">
      <c r="A9" s="29"/>
      <c r="B9" s="10" t="s">
        <v>55</v>
      </c>
      <c r="C9" s="9"/>
      <c r="D9" s="10" t="s">
        <v>55</v>
      </c>
      <c r="E9" s="11"/>
      <c r="F9" s="10" t="s">
        <v>55</v>
      </c>
      <c r="G9" s="9"/>
      <c r="H9" s="10" t="s">
        <v>55</v>
      </c>
      <c r="I9" s="11"/>
      <c r="J9" s="10" t="s">
        <v>55</v>
      </c>
      <c r="K9" s="9"/>
      <c r="L9" s="10"/>
      <c r="M9" s="11"/>
      <c r="N9" s="19"/>
    </row>
    <row r="10" spans="1:14" ht="28.8" x14ac:dyDescent="0.3">
      <c r="A10" s="12">
        <v>10</v>
      </c>
      <c r="B10" s="15" t="s">
        <v>56</v>
      </c>
      <c r="C10" s="14">
        <v>0.44</v>
      </c>
      <c r="D10" s="70" t="s">
        <v>57</v>
      </c>
      <c r="E10" s="16">
        <v>0.5</v>
      </c>
      <c r="F10" s="15" t="s">
        <v>12</v>
      </c>
      <c r="G10" s="16">
        <v>0.87</v>
      </c>
      <c r="H10" s="15" t="s">
        <v>11</v>
      </c>
      <c r="I10" s="16">
        <v>0.25</v>
      </c>
      <c r="J10" s="15" t="s">
        <v>11</v>
      </c>
      <c r="K10" s="16">
        <v>0.25</v>
      </c>
      <c r="L10" s="15"/>
      <c r="M10" s="16"/>
      <c r="N10" s="14">
        <f>C10+E10+G10+I10+K10+M10</f>
        <v>2.31</v>
      </c>
    </row>
    <row r="11" spans="1:14" x14ac:dyDescent="0.3">
      <c r="A11" s="67"/>
      <c r="B11" s="18"/>
      <c r="C11" s="19"/>
      <c r="D11" s="19"/>
      <c r="E11" s="68"/>
      <c r="F11" s="20"/>
      <c r="G11" s="38"/>
      <c r="H11" s="19"/>
      <c r="I11" s="19"/>
      <c r="J11" s="19"/>
      <c r="K11" s="19"/>
      <c r="L11" s="19"/>
      <c r="M11" s="19"/>
      <c r="N11" s="19"/>
    </row>
    <row r="12" spans="1:14" x14ac:dyDescent="0.3">
      <c r="A12" s="69">
        <f>SUM(A3:A11)</f>
        <v>32.26</v>
      </c>
      <c r="B12" s="21" t="s">
        <v>9</v>
      </c>
      <c r="C12" s="12">
        <f>SUM(C3:C11)</f>
        <v>0.74</v>
      </c>
      <c r="D12" s="22"/>
      <c r="E12" s="22">
        <f>SUM(E3:E11)</f>
        <v>1.75</v>
      </c>
      <c r="F12" s="35"/>
      <c r="G12" s="39">
        <f>SUM(G3:G11)</f>
        <v>1.51</v>
      </c>
      <c r="H12" s="12"/>
      <c r="I12" s="12">
        <f>SUM(I3:I11)</f>
        <v>0.55000000000000004</v>
      </c>
      <c r="J12" s="12"/>
      <c r="K12" s="22">
        <f>SUM(K3:K11)</f>
        <v>2.84</v>
      </c>
      <c r="L12" s="22"/>
      <c r="M12" s="22"/>
      <c r="N12" s="14">
        <f>SUM(N3:N11)</f>
        <v>7.3900000000000006</v>
      </c>
    </row>
    <row r="13" spans="1:14" x14ac:dyDescent="0.3">
      <c r="D13" s="2" t="s">
        <v>62</v>
      </c>
      <c r="H13" s="1" t="s">
        <v>13</v>
      </c>
    </row>
    <row r="14" spans="1:14" x14ac:dyDescent="0.3">
      <c r="B14" s="2" t="s">
        <v>29</v>
      </c>
      <c r="D14" s="1" t="s">
        <v>37</v>
      </c>
      <c r="F14" s="37" t="s">
        <v>65</v>
      </c>
      <c r="G14" t="s">
        <v>63</v>
      </c>
      <c r="I14" s="27">
        <v>8.8800000000000008</v>
      </c>
    </row>
    <row r="15" spans="1:14" x14ac:dyDescent="0.3">
      <c r="J15" s="25"/>
      <c r="K15" s="26"/>
    </row>
  </sheetData>
  <pageMargins left="0.7" right="0.7" top="0.75" bottom="0.75" header="0.3" footer="0.3"/>
  <pageSetup paperSize="9" orientation="landscape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opLeftCell="A10" workbookViewId="0">
      <selection sqref="A1:N33"/>
    </sheetView>
  </sheetViews>
  <sheetFormatPr baseColWidth="10" defaultRowHeight="14.4" x14ac:dyDescent="0.3"/>
  <cols>
    <col min="1" max="1" width="6.44140625" customWidth="1"/>
    <col min="2" max="2" width="16.44140625" customWidth="1"/>
    <col min="3" max="3" width="5.109375" customWidth="1"/>
    <col min="4" max="4" width="17" customWidth="1"/>
    <col min="5" max="5" width="9.88671875" customWidth="1"/>
    <col min="6" max="6" width="16.33203125" customWidth="1"/>
    <col min="7" max="7" width="4.88671875" customWidth="1"/>
    <col min="8" max="8" width="18.6640625" customWidth="1"/>
    <col min="9" max="9" width="4.5546875" customWidth="1"/>
    <col min="10" max="10" width="20.5546875" customWidth="1"/>
    <col min="11" max="11" width="4.88671875" customWidth="1"/>
    <col min="12" max="12" width="10.109375" customWidth="1"/>
    <col min="13" max="13" width="4.6640625" customWidth="1"/>
    <col min="14" max="14" width="4.88671875" customWidth="1"/>
  </cols>
  <sheetData>
    <row r="1" spans="1:14" x14ac:dyDescent="0.3">
      <c r="A1" s="1"/>
      <c r="B1" s="1" t="s">
        <v>60</v>
      </c>
      <c r="C1" s="1"/>
      <c r="D1" s="1"/>
      <c r="E1" s="1"/>
      <c r="F1" s="3"/>
      <c r="G1" s="1"/>
      <c r="H1" s="1"/>
      <c r="I1" s="1"/>
      <c r="J1" s="1"/>
      <c r="K1" s="1"/>
      <c r="L1" s="1"/>
      <c r="M1" s="1"/>
      <c r="N1" s="1"/>
    </row>
    <row r="2" spans="1:14" x14ac:dyDescent="0.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6" t="s">
        <v>6</v>
      </c>
      <c r="G2" s="4" t="s">
        <v>5</v>
      </c>
      <c r="H2" s="4" t="s">
        <v>7</v>
      </c>
      <c r="I2" s="4" t="s">
        <v>5</v>
      </c>
      <c r="J2" s="4" t="s">
        <v>8</v>
      </c>
      <c r="K2" s="4" t="s">
        <v>5</v>
      </c>
      <c r="L2" s="4" t="s">
        <v>35</v>
      </c>
      <c r="M2" s="4" t="s">
        <v>5</v>
      </c>
      <c r="N2" s="4" t="s">
        <v>9</v>
      </c>
    </row>
    <row r="3" spans="1:14" x14ac:dyDescent="0.3">
      <c r="A3" s="29"/>
      <c r="C3" s="19"/>
      <c r="D3" s="10" t="s">
        <v>41</v>
      </c>
      <c r="E3" s="19"/>
      <c r="F3" s="10"/>
      <c r="G3" s="19"/>
      <c r="H3" s="10"/>
      <c r="I3" s="20"/>
      <c r="J3" s="10" t="s">
        <v>41</v>
      </c>
      <c r="K3" s="19"/>
      <c r="L3" s="19"/>
      <c r="M3" s="19"/>
      <c r="N3" s="19"/>
    </row>
    <row r="4" spans="1:14" x14ac:dyDescent="0.3">
      <c r="A4" s="12">
        <v>5.5</v>
      </c>
      <c r="B4" s="16"/>
      <c r="C4" s="14"/>
      <c r="D4" s="14" t="s">
        <v>11</v>
      </c>
      <c r="E4" s="23">
        <v>0.33</v>
      </c>
      <c r="F4" s="16"/>
      <c r="G4" s="14"/>
      <c r="H4" s="14"/>
      <c r="I4" s="14"/>
      <c r="J4" s="14" t="s">
        <v>12</v>
      </c>
      <c r="K4" s="14">
        <v>0.94</v>
      </c>
      <c r="L4" s="14"/>
      <c r="M4" s="14"/>
      <c r="N4" s="14">
        <f>C4+E4+G4+I4+K4+M4</f>
        <v>1.27</v>
      </c>
    </row>
    <row r="5" spans="1:14" ht="15" customHeight="1" x14ac:dyDescent="0.3">
      <c r="A5" s="29"/>
      <c r="B5" s="56"/>
      <c r="C5" s="9"/>
      <c r="D5" s="11" t="s">
        <v>42</v>
      </c>
      <c r="E5" s="57"/>
      <c r="F5" s="11"/>
      <c r="G5" s="46"/>
      <c r="H5" s="9"/>
      <c r="I5" s="9"/>
      <c r="J5" s="11" t="s">
        <v>42</v>
      </c>
      <c r="K5" s="9"/>
      <c r="L5" s="9"/>
      <c r="M5" s="9"/>
      <c r="N5" s="19"/>
    </row>
    <row r="6" spans="1:14" x14ac:dyDescent="0.3">
      <c r="A6" s="54">
        <v>4.5</v>
      </c>
      <c r="B6" s="21"/>
      <c r="C6" s="16"/>
      <c r="D6" s="14" t="s">
        <v>21</v>
      </c>
      <c r="E6" s="14">
        <v>0.25</v>
      </c>
      <c r="F6" s="23"/>
      <c r="G6" s="35"/>
      <c r="H6" s="14"/>
      <c r="I6" s="14"/>
      <c r="J6" s="14" t="s">
        <v>12</v>
      </c>
      <c r="K6" s="14">
        <v>0.79</v>
      </c>
      <c r="L6" s="14"/>
      <c r="M6" s="14"/>
      <c r="N6" s="14">
        <f>E6+K6</f>
        <v>1.04</v>
      </c>
    </row>
    <row r="7" spans="1:14" ht="15.75" customHeight="1" x14ac:dyDescent="0.3">
      <c r="A7" s="58"/>
      <c r="B7" s="59"/>
      <c r="C7" s="11"/>
      <c r="D7" s="9"/>
      <c r="E7" s="60"/>
      <c r="F7" s="61"/>
      <c r="G7" s="38"/>
      <c r="H7" s="11" t="s">
        <v>43</v>
      </c>
      <c r="I7" s="9"/>
      <c r="J7" s="9"/>
      <c r="K7" s="9"/>
      <c r="L7" s="9"/>
      <c r="M7" s="9"/>
      <c r="N7" s="19"/>
    </row>
    <row r="8" spans="1:14" x14ac:dyDescent="0.3">
      <c r="A8" s="54">
        <v>4</v>
      </c>
      <c r="B8" s="21"/>
      <c r="C8" s="16"/>
      <c r="D8" s="14"/>
      <c r="E8" s="62"/>
      <c r="F8" s="23"/>
      <c r="G8" s="39"/>
      <c r="H8" s="14" t="s">
        <v>12</v>
      </c>
      <c r="I8" s="14">
        <v>0.92</v>
      </c>
      <c r="J8" s="14"/>
      <c r="K8" s="14"/>
      <c r="L8" s="14"/>
      <c r="M8" s="14"/>
      <c r="N8" s="9">
        <f>I8</f>
        <v>0.92</v>
      </c>
    </row>
    <row r="9" spans="1:14" ht="14.25" customHeight="1" x14ac:dyDescent="0.3">
      <c r="A9" s="7"/>
      <c r="B9" s="20"/>
      <c r="C9" s="58"/>
      <c r="D9" s="20" t="s">
        <v>44</v>
      </c>
      <c r="E9" s="58"/>
      <c r="F9" s="20"/>
      <c r="G9" s="19"/>
      <c r="H9" s="19"/>
      <c r="I9" s="19"/>
      <c r="J9" s="19" t="s">
        <v>44</v>
      </c>
      <c r="K9" s="19"/>
      <c r="L9" s="20"/>
      <c r="M9" s="19"/>
      <c r="N9" s="19"/>
    </row>
    <row r="10" spans="1:14" ht="23.25" customHeight="1" x14ac:dyDescent="0.3">
      <c r="A10" s="7">
        <v>9.76</v>
      </c>
      <c r="B10" s="16"/>
      <c r="C10" s="54"/>
      <c r="D10" s="16" t="s">
        <v>11</v>
      </c>
      <c r="E10" s="54">
        <v>0.7</v>
      </c>
      <c r="F10" s="16"/>
      <c r="G10" s="14"/>
      <c r="H10" s="14"/>
      <c r="I10" s="14"/>
      <c r="J10" s="63" t="s">
        <v>45</v>
      </c>
      <c r="K10" s="14">
        <v>1.5</v>
      </c>
      <c r="L10" s="16"/>
      <c r="M10" s="14"/>
      <c r="N10" s="14">
        <f>C10+E10+G10+I10+K10+M10</f>
        <v>2.2000000000000002</v>
      </c>
    </row>
    <row r="11" spans="1:14" ht="15.75" customHeight="1" x14ac:dyDescent="0.3">
      <c r="A11" s="29"/>
      <c r="B11" s="10" t="s">
        <v>46</v>
      </c>
      <c r="C11" s="19"/>
      <c r="D11" s="31"/>
      <c r="E11" s="19"/>
      <c r="F11" s="10" t="s">
        <v>46</v>
      </c>
      <c r="G11" s="19"/>
      <c r="H11" s="10"/>
      <c r="I11" s="19"/>
      <c r="J11" s="71" t="s">
        <v>46</v>
      </c>
      <c r="K11" s="19"/>
      <c r="L11" s="31"/>
      <c r="M11" s="19"/>
      <c r="N11" s="19"/>
    </row>
    <row r="12" spans="1:14" x14ac:dyDescent="0.3">
      <c r="A12" s="12">
        <v>6.5</v>
      </c>
      <c r="B12" s="16" t="s">
        <v>12</v>
      </c>
      <c r="C12" s="14">
        <v>0.7</v>
      </c>
      <c r="D12" s="14"/>
      <c r="E12" s="23"/>
      <c r="F12" s="16" t="s">
        <v>47</v>
      </c>
      <c r="G12" s="14">
        <v>0.4</v>
      </c>
      <c r="H12" s="16"/>
      <c r="I12" s="14"/>
      <c r="J12" s="14" t="s">
        <v>47</v>
      </c>
      <c r="K12" s="14">
        <v>0.4</v>
      </c>
      <c r="L12" s="14"/>
      <c r="M12" s="14"/>
      <c r="N12" s="14">
        <f>C12+E12+G12+I12+K12+M12</f>
        <v>1.5</v>
      </c>
    </row>
    <row r="13" spans="1:14" x14ac:dyDescent="0.3">
      <c r="A13" s="29"/>
      <c r="B13" s="10" t="s">
        <v>48</v>
      </c>
      <c r="C13" s="19"/>
      <c r="D13" s="10" t="s">
        <v>48</v>
      </c>
      <c r="E13" s="20"/>
      <c r="F13" s="10" t="s">
        <v>48</v>
      </c>
      <c r="G13" s="19"/>
      <c r="H13" s="10" t="s">
        <v>48</v>
      </c>
      <c r="I13" s="19"/>
      <c r="J13" s="10" t="s">
        <v>48</v>
      </c>
      <c r="K13" s="19"/>
      <c r="L13" s="19"/>
      <c r="M13" s="19"/>
      <c r="N13" s="19">
        <f>C13+E13+G13+I13+K13+M13</f>
        <v>0</v>
      </c>
    </row>
    <row r="14" spans="1:14" x14ac:dyDescent="0.3">
      <c r="A14" s="12">
        <v>8</v>
      </c>
      <c r="B14" s="16" t="s">
        <v>11</v>
      </c>
      <c r="C14" s="14">
        <v>0.3</v>
      </c>
      <c r="D14" s="16" t="s">
        <v>11</v>
      </c>
      <c r="E14" s="14">
        <v>0.3</v>
      </c>
      <c r="F14" s="16" t="s">
        <v>64</v>
      </c>
      <c r="G14" s="14">
        <v>0.64</v>
      </c>
      <c r="H14" s="16" t="s">
        <v>11</v>
      </c>
      <c r="I14" s="14">
        <v>0.3</v>
      </c>
      <c r="J14" s="16" t="s">
        <v>11</v>
      </c>
      <c r="K14" s="14">
        <v>0.3</v>
      </c>
      <c r="L14" s="16"/>
      <c r="M14" s="14"/>
      <c r="N14" s="14">
        <f>C14+E14+G14+I14+K14+M14</f>
        <v>1.84</v>
      </c>
    </row>
    <row r="15" spans="1:14" x14ac:dyDescent="0.3">
      <c r="A15" s="29"/>
      <c r="C15" s="9"/>
      <c r="D15" s="10" t="s">
        <v>49</v>
      </c>
      <c r="E15" s="11"/>
      <c r="F15" s="10"/>
      <c r="G15" s="9"/>
      <c r="H15" s="10"/>
      <c r="I15" s="9"/>
      <c r="J15" s="10" t="s">
        <v>49</v>
      </c>
      <c r="K15" s="9"/>
      <c r="L15" s="10"/>
      <c r="M15" s="9"/>
      <c r="N15" s="19"/>
    </row>
    <row r="16" spans="1:14" x14ac:dyDescent="0.3">
      <c r="A16" s="12">
        <v>4</v>
      </c>
      <c r="B16" s="15"/>
      <c r="C16" s="14"/>
      <c r="D16" s="16" t="s">
        <v>11</v>
      </c>
      <c r="E16" s="16">
        <v>0.33</v>
      </c>
      <c r="F16" s="16"/>
      <c r="G16" s="14"/>
      <c r="H16" s="14"/>
      <c r="I16" s="14"/>
      <c r="J16" s="15" t="s">
        <v>12</v>
      </c>
      <c r="K16" s="14">
        <v>0.59</v>
      </c>
      <c r="L16" s="16"/>
      <c r="M16" s="14"/>
      <c r="N16" s="14">
        <f>C16+E16+G16+I16+K16+M16</f>
        <v>0.91999999999999993</v>
      </c>
    </row>
    <row r="17" spans="1:14" ht="16.5" customHeight="1" x14ac:dyDescent="0.3">
      <c r="A17" s="7"/>
      <c r="B17" s="10" t="s">
        <v>50</v>
      </c>
      <c r="C17" s="9"/>
      <c r="D17" s="64"/>
      <c r="E17" s="11"/>
      <c r="F17" s="10" t="s">
        <v>50</v>
      </c>
      <c r="G17" s="9"/>
      <c r="H17" s="60"/>
      <c r="I17" s="9"/>
      <c r="J17" s="10" t="s">
        <v>50</v>
      </c>
      <c r="K17" s="9"/>
      <c r="L17" s="64"/>
      <c r="M17" s="9"/>
      <c r="N17" s="19">
        <f>C17+E17+G17+I17+K17+M17</f>
        <v>0</v>
      </c>
    </row>
    <row r="18" spans="1:14" x14ac:dyDescent="0.3">
      <c r="A18" s="7">
        <v>6</v>
      </c>
      <c r="B18" s="14" t="s">
        <v>12</v>
      </c>
      <c r="C18" s="14">
        <v>0.57999999999999996</v>
      </c>
      <c r="D18" s="16"/>
      <c r="E18" s="16"/>
      <c r="F18" s="16" t="s">
        <v>47</v>
      </c>
      <c r="G18" s="14">
        <v>0.4</v>
      </c>
      <c r="H18" s="14"/>
      <c r="I18" s="14"/>
      <c r="J18" s="14" t="s">
        <v>47</v>
      </c>
      <c r="K18" s="14">
        <v>0.4</v>
      </c>
      <c r="L18" s="64"/>
      <c r="M18" s="9"/>
      <c r="N18" s="14">
        <f>C18+E18+G18+I18+K18+M18</f>
        <v>1.38</v>
      </c>
    </row>
    <row r="19" spans="1:14" x14ac:dyDescent="0.3">
      <c r="A19" s="29"/>
      <c r="B19" s="42"/>
      <c r="C19" s="19"/>
      <c r="D19" s="42"/>
      <c r="E19" s="19"/>
      <c r="F19" s="42"/>
      <c r="G19" s="19"/>
      <c r="H19" s="42" t="s">
        <v>51</v>
      </c>
      <c r="I19" s="19"/>
      <c r="J19" s="42"/>
      <c r="K19" s="19"/>
      <c r="L19" s="42"/>
      <c r="M19" s="19"/>
      <c r="N19" s="19"/>
    </row>
    <row r="20" spans="1:14" x14ac:dyDescent="0.3">
      <c r="A20" s="12">
        <v>2</v>
      </c>
      <c r="B20" s="15"/>
      <c r="C20" s="14"/>
      <c r="D20" s="15"/>
      <c r="E20" s="14"/>
      <c r="F20" s="15"/>
      <c r="G20" s="14"/>
      <c r="H20" s="15" t="s">
        <v>12</v>
      </c>
      <c r="I20" s="14">
        <v>0.46</v>
      </c>
      <c r="J20" s="15"/>
      <c r="K20" s="14"/>
      <c r="L20" s="15"/>
      <c r="M20" s="14"/>
      <c r="N20" s="14">
        <f>C20+E20+G20+I20+K20+M20</f>
        <v>0.46</v>
      </c>
    </row>
    <row r="21" spans="1:14" x14ac:dyDescent="0.3">
      <c r="A21" s="29"/>
      <c r="B21" s="10" t="s">
        <v>52</v>
      </c>
      <c r="C21" s="9"/>
      <c r="D21" s="10"/>
      <c r="E21" s="11"/>
      <c r="F21" s="10" t="s">
        <v>52</v>
      </c>
      <c r="G21" s="11"/>
      <c r="H21" s="10"/>
      <c r="I21" s="11"/>
      <c r="J21" s="10" t="s">
        <v>52</v>
      </c>
      <c r="K21" s="11"/>
      <c r="L21" s="10"/>
      <c r="M21" s="11"/>
      <c r="N21" s="19"/>
    </row>
    <row r="22" spans="1:14" ht="28.5" customHeight="1" x14ac:dyDescent="0.3">
      <c r="A22" s="12">
        <v>10</v>
      </c>
      <c r="B22" s="15" t="s">
        <v>53</v>
      </c>
      <c r="C22" s="14">
        <v>0.75</v>
      </c>
      <c r="D22" s="15"/>
      <c r="E22" s="16"/>
      <c r="F22" s="15" t="s">
        <v>54</v>
      </c>
      <c r="G22" s="16">
        <v>1.22</v>
      </c>
      <c r="H22" s="15"/>
      <c r="I22" s="16"/>
      <c r="J22" s="15" t="s">
        <v>11</v>
      </c>
      <c r="K22" s="16">
        <v>0.33</v>
      </c>
      <c r="L22" s="15"/>
      <c r="M22" s="16"/>
      <c r="N22" s="14">
        <f>C22+E22+G22+I22+K22+M22</f>
        <v>2.2999999999999998</v>
      </c>
    </row>
    <row r="23" spans="1:14" x14ac:dyDescent="0.3">
      <c r="A23" s="29"/>
      <c r="B23" s="10" t="s">
        <v>55</v>
      </c>
      <c r="C23" s="9"/>
      <c r="D23" s="10" t="s">
        <v>55</v>
      </c>
      <c r="E23" s="11"/>
      <c r="F23" s="10" t="s">
        <v>55</v>
      </c>
      <c r="G23" s="9"/>
      <c r="H23" s="10" t="s">
        <v>55</v>
      </c>
      <c r="I23" s="11"/>
      <c r="J23" s="10" t="s">
        <v>55</v>
      </c>
      <c r="K23" s="9"/>
      <c r="L23" s="10"/>
      <c r="M23" s="11"/>
      <c r="N23" s="19"/>
    </row>
    <row r="24" spans="1:14" ht="35.25" customHeight="1" x14ac:dyDescent="0.3">
      <c r="A24" s="12">
        <v>10</v>
      </c>
      <c r="B24" s="15" t="s">
        <v>56</v>
      </c>
      <c r="C24" s="14">
        <v>0.44</v>
      </c>
      <c r="D24" s="70" t="s">
        <v>57</v>
      </c>
      <c r="E24" s="16">
        <v>0.5</v>
      </c>
      <c r="F24" s="15" t="s">
        <v>12</v>
      </c>
      <c r="G24" s="16">
        <v>0.87</v>
      </c>
      <c r="H24" s="15" t="s">
        <v>11</v>
      </c>
      <c r="I24" s="16">
        <v>0.25</v>
      </c>
      <c r="J24" s="15" t="s">
        <v>11</v>
      </c>
      <c r="K24" s="16">
        <v>0.25</v>
      </c>
      <c r="L24" s="15"/>
      <c r="M24" s="16"/>
      <c r="N24" s="14">
        <f>C24+E24+G24+I24+K24+M24</f>
        <v>2.31</v>
      </c>
    </row>
    <row r="25" spans="1:14" x14ac:dyDescent="0.3">
      <c r="A25" s="29"/>
      <c r="B25" s="10" t="s">
        <v>58</v>
      </c>
      <c r="C25" s="9"/>
      <c r="D25" s="10"/>
      <c r="E25" s="11"/>
      <c r="F25" s="10" t="s">
        <v>58</v>
      </c>
      <c r="G25" s="11"/>
      <c r="H25" s="10"/>
      <c r="I25" s="11"/>
      <c r="J25" s="10" t="s">
        <v>58</v>
      </c>
      <c r="K25" s="11"/>
      <c r="L25" s="10"/>
      <c r="M25" s="11"/>
      <c r="N25" s="19"/>
    </row>
    <row r="26" spans="1:14" x14ac:dyDescent="0.3">
      <c r="A26" s="12">
        <v>7</v>
      </c>
      <c r="B26" s="15" t="s">
        <v>11</v>
      </c>
      <c r="C26" s="14">
        <v>0.33</v>
      </c>
      <c r="D26" s="15"/>
      <c r="E26" s="16"/>
      <c r="F26" s="15" t="s">
        <v>12</v>
      </c>
      <c r="G26" s="14">
        <v>0.95</v>
      </c>
      <c r="H26" s="15"/>
      <c r="I26" s="16"/>
      <c r="J26" s="15" t="s">
        <v>11</v>
      </c>
      <c r="K26" s="14">
        <v>0.33</v>
      </c>
      <c r="L26" s="15"/>
      <c r="M26" s="16"/>
      <c r="N26" s="14">
        <f>C26+E26+G26+I26+K26+M26</f>
        <v>1.61</v>
      </c>
    </row>
    <row r="27" spans="1:14" ht="17.25" customHeight="1" x14ac:dyDescent="0.3">
      <c r="A27" s="65"/>
      <c r="B27" s="8" t="s">
        <v>59</v>
      </c>
      <c r="C27" s="66"/>
      <c r="D27" s="8"/>
      <c r="E27" s="56"/>
      <c r="F27" s="8"/>
      <c r="G27" s="56"/>
      <c r="H27" s="8" t="s">
        <v>59</v>
      </c>
      <c r="I27" s="56"/>
      <c r="J27" s="8"/>
      <c r="K27" s="56"/>
      <c r="L27" s="8"/>
      <c r="M27" s="56"/>
      <c r="N27" s="18"/>
    </row>
    <row r="28" spans="1:14" x14ac:dyDescent="0.3">
      <c r="A28" s="21">
        <v>5</v>
      </c>
      <c r="B28" s="13" t="s">
        <v>11</v>
      </c>
      <c r="C28" s="32">
        <v>0.33</v>
      </c>
      <c r="D28" s="13"/>
      <c r="E28" s="30"/>
      <c r="F28" s="13"/>
      <c r="G28" s="30"/>
      <c r="H28" s="13" t="s">
        <v>12</v>
      </c>
      <c r="I28" s="30">
        <v>0.82</v>
      </c>
      <c r="J28" s="13"/>
      <c r="K28" s="30"/>
      <c r="L28" s="13"/>
      <c r="M28" s="30">
        <f>I28+C28</f>
        <v>1.1499999999999999</v>
      </c>
      <c r="N28" s="32">
        <f>C28+E28+G28+I28+K28+M28</f>
        <v>2.2999999999999998</v>
      </c>
    </row>
    <row r="29" spans="1:14" x14ac:dyDescent="0.3">
      <c r="A29" s="67"/>
      <c r="B29" s="18"/>
      <c r="C29" s="19"/>
      <c r="D29" s="19"/>
      <c r="E29" s="68"/>
      <c r="F29" s="20"/>
      <c r="G29" s="38"/>
      <c r="H29" s="19"/>
      <c r="I29" s="19"/>
      <c r="J29" s="19"/>
      <c r="K29" s="19"/>
      <c r="L29" s="19"/>
      <c r="M29" s="19"/>
      <c r="N29" s="19"/>
    </row>
    <row r="30" spans="1:14" x14ac:dyDescent="0.3">
      <c r="A30" s="69">
        <f>SUM(A3:A29)</f>
        <v>82.259999999999991</v>
      </c>
      <c r="B30" s="21" t="s">
        <v>9</v>
      </c>
      <c r="C30" s="12">
        <f>SUM(C3:C29)</f>
        <v>3.43</v>
      </c>
      <c r="D30" s="22"/>
      <c r="E30" s="22">
        <f>SUM(E3:E29)</f>
        <v>2.41</v>
      </c>
      <c r="F30" s="35"/>
      <c r="G30" s="39">
        <f>SUM(G3:G29)</f>
        <v>4.4800000000000004</v>
      </c>
      <c r="H30" s="12"/>
      <c r="I30" s="12">
        <f>SUM(I3:I29)</f>
        <v>2.75</v>
      </c>
      <c r="J30" s="12"/>
      <c r="K30" s="22">
        <f>SUM(K3:K29)</f>
        <v>5.83</v>
      </c>
      <c r="L30" s="22"/>
      <c r="M30" s="22"/>
      <c r="N30" s="14">
        <f>SUM(N3:N29)</f>
        <v>20.05</v>
      </c>
    </row>
    <row r="31" spans="1:14" x14ac:dyDescent="0.3">
      <c r="D31" s="2" t="s">
        <v>62</v>
      </c>
      <c r="H31" s="1" t="s">
        <v>13</v>
      </c>
    </row>
    <row r="32" spans="1:14" x14ac:dyDescent="0.3">
      <c r="B32" s="2" t="s">
        <v>29</v>
      </c>
      <c r="D32" s="1" t="s">
        <v>37</v>
      </c>
      <c r="F32" s="37" t="s">
        <v>61</v>
      </c>
      <c r="G32" t="s">
        <v>63</v>
      </c>
      <c r="I32" s="27">
        <v>8.8800000000000008</v>
      </c>
    </row>
    <row r="33" spans="8:11" x14ac:dyDescent="0.3">
      <c r="J33" s="25"/>
      <c r="K33" s="26"/>
    </row>
    <row r="34" spans="8:11" x14ac:dyDescent="0.3">
      <c r="H34" s="1"/>
      <c r="J34" s="1"/>
      <c r="K34" s="1"/>
    </row>
  </sheetData>
  <pageMargins left="0" right="0" top="0" bottom="0" header="0" footer="0.31496062992125984"/>
  <pageSetup paperSize="9" orientation="landscape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>
      <selection activeCell="E15" sqref="E15"/>
    </sheetView>
  </sheetViews>
  <sheetFormatPr baseColWidth="10" defaultColWidth="9.109375" defaultRowHeight="14.4" x14ac:dyDescent="0.3"/>
  <sheetData>
    <row r="1" spans="1:12" x14ac:dyDescent="0.3">
      <c r="A1" s="1"/>
      <c r="B1" s="2" t="s">
        <v>0</v>
      </c>
      <c r="C1" s="1"/>
      <c r="D1" s="1"/>
      <c r="E1" s="3"/>
      <c r="F1" s="1"/>
      <c r="G1" s="1"/>
      <c r="H1" s="1"/>
      <c r="I1" s="1"/>
      <c r="J1" s="1"/>
      <c r="K1" s="1"/>
      <c r="L1" s="1"/>
    </row>
    <row r="2" spans="1:12" x14ac:dyDescent="0.3">
      <c r="A2" s="1"/>
      <c r="B2" s="2"/>
      <c r="C2" s="1"/>
      <c r="D2" s="1"/>
      <c r="E2" s="3"/>
      <c r="F2" s="1"/>
      <c r="G2" s="1"/>
      <c r="H2" s="1"/>
      <c r="I2" s="1"/>
      <c r="J2" s="1"/>
      <c r="K2" s="1"/>
      <c r="L2" s="1"/>
    </row>
    <row r="3" spans="1:12" x14ac:dyDescent="0.3">
      <c r="A3" s="4" t="s">
        <v>1</v>
      </c>
      <c r="B3" s="5" t="s">
        <v>2</v>
      </c>
      <c r="C3" s="4" t="s">
        <v>3</v>
      </c>
      <c r="D3" s="4" t="s">
        <v>4</v>
      </c>
      <c r="E3" s="6" t="s">
        <v>5</v>
      </c>
      <c r="F3" s="4" t="s">
        <v>6</v>
      </c>
      <c r="G3" s="4" t="s">
        <v>5</v>
      </c>
      <c r="H3" s="4" t="s">
        <v>7</v>
      </c>
      <c r="I3" s="4" t="s">
        <v>5</v>
      </c>
      <c r="J3" s="4" t="s">
        <v>8</v>
      </c>
      <c r="K3" s="4" t="s">
        <v>5</v>
      </c>
      <c r="L3" s="4" t="s">
        <v>9</v>
      </c>
    </row>
    <row r="4" spans="1:12" x14ac:dyDescent="0.3">
      <c r="A4" s="7"/>
      <c r="B4" s="8" t="s">
        <v>10</v>
      </c>
      <c r="C4" s="9"/>
      <c r="D4" s="10" t="s">
        <v>10</v>
      </c>
      <c r="E4" s="11"/>
      <c r="F4" s="10" t="s">
        <v>10</v>
      </c>
      <c r="G4" s="11"/>
      <c r="H4" s="10" t="s">
        <v>10</v>
      </c>
      <c r="I4" s="11"/>
      <c r="J4" s="10" t="s">
        <v>10</v>
      </c>
      <c r="K4" s="11"/>
      <c r="L4" s="9"/>
    </row>
    <row r="5" spans="1:12" x14ac:dyDescent="0.3">
      <c r="A5" s="12">
        <v>15</v>
      </c>
      <c r="B5" s="13" t="s">
        <v>11</v>
      </c>
      <c r="C5" s="14">
        <v>0.35</v>
      </c>
      <c r="D5" s="15" t="s">
        <v>12</v>
      </c>
      <c r="E5" s="16">
        <v>2.06</v>
      </c>
      <c r="F5" s="15" t="s">
        <v>11</v>
      </c>
      <c r="G5" s="16">
        <v>0.35</v>
      </c>
      <c r="H5" s="15" t="s">
        <v>11</v>
      </c>
      <c r="I5" s="16">
        <v>0.35</v>
      </c>
      <c r="J5" s="15" t="s">
        <v>11</v>
      </c>
      <c r="K5" s="16">
        <v>0.35</v>
      </c>
      <c r="L5" s="14">
        <f>K5+I5+G5+E5+C5</f>
        <v>3.46</v>
      </c>
    </row>
    <row r="6" spans="1:12" x14ac:dyDescent="0.3">
      <c r="A6" s="17"/>
      <c r="B6" s="18"/>
      <c r="C6" s="19"/>
      <c r="D6" s="19"/>
      <c r="E6" s="20"/>
      <c r="F6" s="19"/>
      <c r="G6" s="19"/>
      <c r="H6" s="19"/>
      <c r="I6" s="19"/>
      <c r="J6" s="19"/>
      <c r="K6" s="19"/>
      <c r="L6" s="19"/>
    </row>
    <row r="7" spans="1:12" x14ac:dyDescent="0.3">
      <c r="A7" s="17">
        <f>SUM(A4:A6)</f>
        <v>15</v>
      </c>
      <c r="B7" s="21" t="s">
        <v>9</v>
      </c>
      <c r="C7" s="12">
        <f>SUM(C4:C6)</f>
        <v>0.35</v>
      </c>
      <c r="D7" s="22"/>
      <c r="E7" s="23">
        <f>SUM(E4:E6)</f>
        <v>2.06</v>
      </c>
      <c r="F7" s="12"/>
      <c r="G7" s="12">
        <f>SUM(G4:G6)</f>
        <v>0.35</v>
      </c>
      <c r="H7" s="12"/>
      <c r="I7" s="12">
        <f>SUM(I4:I6)</f>
        <v>0.35</v>
      </c>
      <c r="J7" s="12"/>
      <c r="K7" s="22">
        <f>SUM(K4:K6)</f>
        <v>0.35</v>
      </c>
      <c r="L7" s="24"/>
    </row>
    <row r="8" spans="1:12" x14ac:dyDescent="0.3">
      <c r="A8" s="1"/>
      <c r="B8" s="2"/>
      <c r="C8" s="1"/>
      <c r="D8" s="1"/>
      <c r="E8" s="3"/>
      <c r="F8" s="1"/>
      <c r="G8" s="1"/>
      <c r="H8" s="1"/>
      <c r="I8" s="1"/>
      <c r="J8" s="25"/>
      <c r="K8" s="1"/>
      <c r="L8" s="1"/>
    </row>
    <row r="9" spans="1:12" x14ac:dyDescent="0.3">
      <c r="A9" s="1"/>
      <c r="B9" s="2"/>
      <c r="C9" s="1"/>
      <c r="D9" s="1"/>
      <c r="E9" s="3"/>
      <c r="F9" s="1"/>
      <c r="G9" s="1"/>
      <c r="H9" s="1" t="s">
        <v>13</v>
      </c>
      <c r="I9" s="1"/>
      <c r="J9" s="25"/>
      <c r="K9" s="26">
        <f>L5*4.33</f>
        <v>14.9818</v>
      </c>
      <c r="L9" s="1"/>
    </row>
    <row r="10" spans="1:12" x14ac:dyDescent="0.3">
      <c r="A10" s="1"/>
      <c r="B10" s="2"/>
      <c r="C10" s="1"/>
      <c r="D10" s="1"/>
      <c r="E10" s="3"/>
      <c r="F10" s="1"/>
      <c r="G10" s="1"/>
      <c r="H10" s="1"/>
      <c r="I10" s="27">
        <f>L7</f>
        <v>0</v>
      </c>
      <c r="J10" s="1"/>
      <c r="K10" s="1"/>
      <c r="L10" s="1"/>
    </row>
    <row r="11" spans="1:12" x14ac:dyDescent="0.3">
      <c r="A11" s="1"/>
      <c r="B11" s="2" t="s">
        <v>14</v>
      </c>
      <c r="C11" s="1"/>
      <c r="D11" s="1"/>
      <c r="E11" s="28">
        <v>42919</v>
      </c>
      <c r="G11" s="1"/>
      <c r="H11" s="1" t="s">
        <v>15</v>
      </c>
      <c r="I11" s="1"/>
      <c r="J11" s="1"/>
      <c r="K11" s="1"/>
      <c r="L11" s="1"/>
    </row>
    <row r="12" spans="1:12" x14ac:dyDescent="0.3">
      <c r="A12" s="1"/>
      <c r="B12" s="2" t="s">
        <v>16</v>
      </c>
      <c r="C12" s="1"/>
      <c r="D12" s="1" t="s">
        <v>17</v>
      </c>
      <c r="E12" s="3"/>
      <c r="F12" s="1"/>
      <c r="G12" s="1"/>
      <c r="H12" s="1"/>
      <c r="I12" s="1"/>
      <c r="J12" s="1"/>
      <c r="K12" s="1"/>
      <c r="L12" s="1"/>
    </row>
    <row r="14" spans="1:12" x14ac:dyDescent="0.3">
      <c r="E14" t="s">
        <v>39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>
      <selection activeCell="L42" sqref="L42"/>
    </sheetView>
  </sheetViews>
  <sheetFormatPr baseColWidth="10" defaultRowHeight="14.4" x14ac:dyDescent="0.3"/>
  <cols>
    <col min="1" max="1" width="6.88671875" customWidth="1"/>
    <col min="2" max="2" width="16.6640625" customWidth="1"/>
    <col min="3" max="3" width="6" customWidth="1"/>
    <col min="5" max="5" width="5.5546875" customWidth="1"/>
    <col min="6" max="6" width="20.33203125" customWidth="1"/>
    <col min="7" max="7" width="5.5546875" customWidth="1"/>
    <col min="8" max="8" width="15" customWidth="1"/>
    <col min="9" max="9" width="5.5546875" customWidth="1"/>
    <col min="10" max="10" width="15" customWidth="1"/>
    <col min="11" max="11" width="8.109375" customWidth="1"/>
    <col min="12" max="12" width="8.33203125" customWidth="1"/>
    <col min="13" max="13" width="4.6640625" customWidth="1"/>
    <col min="14" max="14" width="7.6640625" customWidth="1"/>
  </cols>
  <sheetData>
    <row r="1" spans="1:14" x14ac:dyDescent="0.3">
      <c r="A1" s="2"/>
      <c r="B1" s="1" t="s">
        <v>0</v>
      </c>
      <c r="C1" s="2"/>
      <c r="D1" s="2"/>
      <c r="E1" s="2"/>
      <c r="F1" s="89"/>
      <c r="G1" s="2"/>
      <c r="H1" s="2"/>
      <c r="I1" s="2"/>
      <c r="J1" s="2"/>
      <c r="K1" s="2"/>
      <c r="L1" s="2"/>
      <c r="M1" s="2"/>
      <c r="N1" s="2"/>
    </row>
    <row r="2" spans="1:14" x14ac:dyDescent="0.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90" t="s">
        <v>6</v>
      </c>
      <c r="G2" s="5" t="s">
        <v>5</v>
      </c>
      <c r="H2" s="5" t="s">
        <v>7</v>
      </c>
      <c r="I2" s="5" t="s">
        <v>5</v>
      </c>
      <c r="J2" s="5" t="s">
        <v>8</v>
      </c>
      <c r="K2" s="5" t="s">
        <v>5</v>
      </c>
      <c r="L2" s="5" t="s">
        <v>35</v>
      </c>
      <c r="M2" s="5" t="s">
        <v>5</v>
      </c>
      <c r="N2" s="5" t="s">
        <v>9</v>
      </c>
    </row>
    <row r="3" spans="1:14" x14ac:dyDescent="0.3">
      <c r="A3" s="114"/>
      <c r="B3" s="49"/>
      <c r="C3" s="18"/>
      <c r="D3" s="49" t="s">
        <v>200</v>
      </c>
      <c r="E3" s="49"/>
      <c r="F3" s="49"/>
      <c r="G3" s="233"/>
      <c r="H3" s="49"/>
      <c r="I3" s="271"/>
      <c r="J3" s="49" t="s">
        <v>201</v>
      </c>
      <c r="K3" s="285"/>
      <c r="L3" s="18"/>
      <c r="M3" s="18"/>
      <c r="N3" s="114"/>
    </row>
    <row r="4" spans="1:14" ht="9.6" customHeight="1" x14ac:dyDescent="0.3">
      <c r="A4" s="115">
        <v>4.8899999999999997</v>
      </c>
      <c r="B4" s="116"/>
      <c r="C4" s="32"/>
      <c r="D4" s="32" t="s">
        <v>12</v>
      </c>
      <c r="E4" s="32">
        <v>0.8</v>
      </c>
      <c r="F4" s="30"/>
      <c r="G4" s="234"/>
      <c r="H4" s="32"/>
      <c r="I4" s="272"/>
      <c r="J4" s="32" t="s">
        <v>11</v>
      </c>
      <c r="K4" s="286">
        <v>0.33</v>
      </c>
      <c r="L4" s="32"/>
      <c r="M4" s="32"/>
      <c r="N4" s="115">
        <f>C4+E4+G4+I4+K4</f>
        <v>1.1300000000000001</v>
      </c>
    </row>
    <row r="5" spans="1:14" x14ac:dyDescent="0.3">
      <c r="A5" s="242"/>
      <c r="B5" s="72"/>
      <c r="C5" s="9"/>
      <c r="D5" s="125" t="s">
        <v>207</v>
      </c>
      <c r="E5" s="9"/>
      <c r="F5" s="72"/>
      <c r="G5" s="231"/>
      <c r="H5" s="72"/>
      <c r="I5" s="273"/>
      <c r="J5" s="72" t="s">
        <v>207</v>
      </c>
      <c r="K5" s="287"/>
      <c r="L5" s="72"/>
      <c r="M5" s="9"/>
      <c r="N5" s="242"/>
    </row>
    <row r="6" spans="1:14" ht="9.6" customHeight="1" x14ac:dyDescent="0.3">
      <c r="A6" s="152">
        <v>5.76</v>
      </c>
      <c r="B6" s="16"/>
      <c r="C6" s="14"/>
      <c r="D6" s="80" t="s">
        <v>12</v>
      </c>
      <c r="E6" s="23">
        <v>1</v>
      </c>
      <c r="F6" s="16"/>
      <c r="G6" s="237"/>
      <c r="H6" s="16"/>
      <c r="I6" s="274"/>
      <c r="J6" s="14" t="s">
        <v>11</v>
      </c>
      <c r="K6" s="288">
        <v>0.33</v>
      </c>
      <c r="L6" s="14"/>
      <c r="M6" s="14"/>
      <c r="N6" s="115">
        <f>C6+E6+G6+I6+K6</f>
        <v>1.33</v>
      </c>
    </row>
    <row r="7" spans="1:14" ht="11.4" customHeight="1" x14ac:dyDescent="0.3">
      <c r="A7" s="261"/>
      <c r="B7" s="20"/>
      <c r="C7" s="19"/>
      <c r="D7" s="126" t="s">
        <v>225</v>
      </c>
      <c r="E7" s="75"/>
      <c r="F7" s="20"/>
      <c r="G7" s="238"/>
      <c r="H7" s="20"/>
      <c r="I7" s="275"/>
      <c r="J7" s="19" t="s">
        <v>226</v>
      </c>
      <c r="K7" s="289"/>
      <c r="L7" s="19"/>
      <c r="M7" s="19"/>
      <c r="N7" s="154"/>
    </row>
    <row r="8" spans="1:14" ht="10.95" customHeight="1" x14ac:dyDescent="0.3">
      <c r="A8" s="262">
        <v>5</v>
      </c>
      <c r="B8" s="16"/>
      <c r="C8" s="14"/>
      <c r="D8" s="80" t="s">
        <v>11</v>
      </c>
      <c r="E8" s="23">
        <v>0.33</v>
      </c>
      <c r="F8" s="16"/>
      <c r="G8" s="237"/>
      <c r="H8" s="16"/>
      <c r="I8" s="274"/>
      <c r="J8" s="14" t="s">
        <v>19</v>
      </c>
      <c r="K8" s="288">
        <v>0.82</v>
      </c>
      <c r="L8" s="14"/>
      <c r="M8" s="14"/>
      <c r="N8" s="115">
        <f>C8+E8+G8+I8+K8</f>
        <v>1.1499999999999999</v>
      </c>
    </row>
    <row r="9" spans="1:14" ht="10.95" customHeight="1" x14ac:dyDescent="0.3">
      <c r="A9" s="263"/>
      <c r="B9" s="11"/>
      <c r="C9" s="9"/>
      <c r="D9" s="55"/>
      <c r="E9" s="61"/>
      <c r="F9" s="11"/>
      <c r="G9" s="239"/>
      <c r="H9" s="11"/>
      <c r="I9" s="276"/>
      <c r="J9" s="9" t="s">
        <v>229</v>
      </c>
      <c r="K9" s="290"/>
      <c r="L9" s="9"/>
      <c r="M9" s="9"/>
      <c r="N9" s="242"/>
    </row>
    <row r="10" spans="1:14" ht="24.75" customHeight="1" x14ac:dyDescent="0.3">
      <c r="A10" s="262">
        <v>3.5</v>
      </c>
      <c r="B10" s="16"/>
      <c r="C10" s="14"/>
      <c r="D10" s="80"/>
      <c r="E10" s="23"/>
      <c r="F10" s="16"/>
      <c r="G10" s="237"/>
      <c r="H10" s="16"/>
      <c r="I10" s="274"/>
      <c r="J10" s="16" t="s">
        <v>232</v>
      </c>
      <c r="K10" s="288">
        <v>0.81</v>
      </c>
      <c r="L10" s="14"/>
      <c r="M10" s="14"/>
      <c r="N10" s="115">
        <f>C10+E10+G10+I10+K10</f>
        <v>0.81</v>
      </c>
    </row>
    <row r="11" spans="1:14" x14ac:dyDescent="0.3">
      <c r="A11" s="261"/>
      <c r="B11" s="20"/>
      <c r="C11" s="19"/>
      <c r="D11" s="126"/>
      <c r="E11" s="75"/>
      <c r="F11" s="20"/>
      <c r="G11" s="238"/>
      <c r="H11" s="20"/>
      <c r="I11" s="275"/>
      <c r="J11" s="19" t="s">
        <v>233</v>
      </c>
      <c r="K11" s="289"/>
      <c r="L11" s="19"/>
      <c r="M11" s="19"/>
      <c r="N11" s="114"/>
    </row>
    <row r="12" spans="1:14" x14ac:dyDescent="0.3">
      <c r="A12" s="262">
        <v>0.66</v>
      </c>
      <c r="B12" s="16"/>
      <c r="C12" s="14"/>
      <c r="D12" s="80"/>
      <c r="E12" s="23"/>
      <c r="F12" s="16"/>
      <c r="G12" s="237"/>
      <c r="H12" s="16"/>
      <c r="I12" s="274"/>
      <c r="J12" s="14" t="s">
        <v>234</v>
      </c>
      <c r="K12" s="288">
        <v>0.15</v>
      </c>
      <c r="L12" s="14"/>
      <c r="M12" s="14"/>
      <c r="N12" s="115">
        <f>C12+E12+G12+I12+K12</f>
        <v>0.15</v>
      </c>
    </row>
    <row r="13" spans="1:14" x14ac:dyDescent="0.3">
      <c r="A13" s="263"/>
      <c r="B13" s="55" t="s">
        <v>230</v>
      </c>
      <c r="C13" s="61"/>
      <c r="D13" s="55"/>
      <c r="E13" s="61"/>
      <c r="F13" s="11"/>
      <c r="G13" s="239"/>
      <c r="H13" s="11"/>
      <c r="I13" s="276"/>
      <c r="J13" s="9"/>
      <c r="K13" s="290"/>
      <c r="L13" s="9"/>
      <c r="M13" s="9"/>
      <c r="N13" s="242"/>
    </row>
    <row r="14" spans="1:14" ht="24.75" customHeight="1" x14ac:dyDescent="0.3">
      <c r="A14" s="263">
        <v>3.96</v>
      </c>
      <c r="B14" s="34" t="s">
        <v>231</v>
      </c>
      <c r="C14" s="61">
        <v>0.91</v>
      </c>
      <c r="D14" s="34"/>
      <c r="E14" s="61"/>
      <c r="F14" s="11"/>
      <c r="G14" s="239"/>
      <c r="H14" s="11"/>
      <c r="I14" s="276"/>
      <c r="J14" s="9"/>
      <c r="K14" s="290"/>
      <c r="L14" s="9"/>
      <c r="M14" s="9"/>
      <c r="N14" s="115">
        <f>C14+E14+G14+I14+K14</f>
        <v>0.91</v>
      </c>
    </row>
    <row r="15" spans="1:14" ht="10.199999999999999" customHeight="1" x14ac:dyDescent="0.3">
      <c r="A15" s="261"/>
      <c r="B15" s="20"/>
      <c r="C15" s="19"/>
      <c r="D15" s="126" t="s">
        <v>227</v>
      </c>
      <c r="E15" s="75"/>
      <c r="F15" s="20"/>
      <c r="G15" s="238"/>
      <c r="H15" s="20"/>
      <c r="I15" s="275"/>
      <c r="J15" s="19" t="s">
        <v>227</v>
      </c>
      <c r="K15" s="289"/>
      <c r="L15" s="19"/>
      <c r="M15" s="19"/>
      <c r="N15" s="154"/>
    </row>
    <row r="16" spans="1:14" ht="10.199999999999999" customHeight="1" x14ac:dyDescent="0.3">
      <c r="A16" s="262">
        <v>11.46</v>
      </c>
      <c r="B16" s="16"/>
      <c r="C16" s="14"/>
      <c r="D16" s="80" t="s">
        <v>12</v>
      </c>
      <c r="E16" s="23">
        <v>1.32</v>
      </c>
      <c r="F16" s="16"/>
      <c r="G16" s="237"/>
      <c r="H16" s="16"/>
      <c r="I16" s="274"/>
      <c r="J16" s="14" t="s">
        <v>19</v>
      </c>
      <c r="K16" s="288">
        <v>1.32</v>
      </c>
      <c r="L16" s="14"/>
      <c r="M16" s="14"/>
      <c r="N16" s="115">
        <f>C16+E16+G16+I16+K16</f>
        <v>2.64</v>
      </c>
    </row>
    <row r="17" spans="1:14" x14ac:dyDescent="0.3">
      <c r="A17" s="261"/>
      <c r="B17" s="20"/>
      <c r="C17" s="19"/>
      <c r="D17" s="126"/>
      <c r="E17" s="75"/>
      <c r="F17" s="20"/>
      <c r="G17" s="238"/>
      <c r="H17" s="20"/>
      <c r="I17" s="275"/>
      <c r="J17" s="19" t="s">
        <v>228</v>
      </c>
      <c r="K17" s="289"/>
      <c r="L17" s="19"/>
      <c r="M17" s="19"/>
      <c r="N17" s="154"/>
    </row>
    <row r="18" spans="1:14" ht="12.75" customHeight="1" x14ac:dyDescent="0.3">
      <c r="A18" s="262">
        <v>0.66</v>
      </c>
      <c r="B18" s="16"/>
      <c r="C18" s="14"/>
      <c r="D18" s="80"/>
      <c r="E18" s="23"/>
      <c r="F18" s="16"/>
      <c r="G18" s="237"/>
      <c r="H18" s="16"/>
      <c r="I18" s="274"/>
      <c r="J18" s="14"/>
      <c r="K18" s="288">
        <v>0.15</v>
      </c>
      <c r="L18" s="14"/>
      <c r="M18" s="14"/>
      <c r="N18" s="115">
        <f>C18+E18+G18+I18+K18</f>
        <v>0.15</v>
      </c>
    </row>
    <row r="19" spans="1:14" ht="11.25" customHeight="1" x14ac:dyDescent="0.3">
      <c r="A19" s="264">
        <v>4.5</v>
      </c>
      <c r="B19" s="19"/>
      <c r="C19" s="19"/>
      <c r="D19" s="19" t="s">
        <v>235</v>
      </c>
      <c r="E19" s="19"/>
      <c r="F19" s="20"/>
      <c r="G19" s="232"/>
      <c r="H19" s="19"/>
      <c r="I19" s="277"/>
      <c r="J19" s="19" t="s">
        <v>235</v>
      </c>
      <c r="K19" s="291"/>
      <c r="L19" s="19"/>
      <c r="M19" s="19"/>
      <c r="N19" s="154"/>
    </row>
    <row r="20" spans="1:14" ht="12" customHeight="1" x14ac:dyDescent="0.3">
      <c r="A20" s="265"/>
      <c r="B20" s="14"/>
      <c r="C20" s="14"/>
      <c r="D20" s="14" t="s">
        <v>11</v>
      </c>
      <c r="E20" s="14">
        <v>0.37</v>
      </c>
      <c r="F20" s="16"/>
      <c r="G20" s="240"/>
      <c r="H20" s="16"/>
      <c r="I20" s="278"/>
      <c r="J20" s="16" t="s">
        <v>12</v>
      </c>
      <c r="K20" s="292">
        <v>0.66</v>
      </c>
      <c r="L20" s="14"/>
      <c r="M20" s="14"/>
      <c r="N20" s="152">
        <f t="shared" ref="N20" si="0">C20+E20+G20+I20+K20</f>
        <v>1.03</v>
      </c>
    </row>
    <row r="21" spans="1:14" ht="11.4" customHeight="1" x14ac:dyDescent="0.3">
      <c r="A21" s="266"/>
      <c r="B21" s="164" t="s">
        <v>162</v>
      </c>
      <c r="C21" s="49"/>
      <c r="D21" s="164"/>
      <c r="E21" s="49"/>
      <c r="F21" s="164"/>
      <c r="G21" s="228"/>
      <c r="H21" s="164" t="s">
        <v>162</v>
      </c>
      <c r="I21" s="271"/>
      <c r="J21" s="164"/>
      <c r="K21" s="285"/>
      <c r="L21" s="164"/>
      <c r="M21" s="166"/>
      <c r="N21" s="114"/>
    </row>
    <row r="22" spans="1:14" x14ac:dyDescent="0.3">
      <c r="A22" s="267">
        <v>5.91</v>
      </c>
      <c r="B22" s="32" t="s">
        <v>11</v>
      </c>
      <c r="C22" s="32">
        <v>0.25</v>
      </c>
      <c r="D22" s="32"/>
      <c r="E22" s="32"/>
      <c r="F22" s="32"/>
      <c r="G22" s="234"/>
      <c r="H22" s="32" t="s">
        <v>19</v>
      </c>
      <c r="I22" s="272">
        <v>1</v>
      </c>
      <c r="J22" s="32"/>
      <c r="K22" s="286"/>
      <c r="L22" s="32"/>
      <c r="M22" s="137"/>
      <c r="N22" s="115">
        <f>C22+E22+G22+I22+K22+M22</f>
        <v>1.25</v>
      </c>
    </row>
    <row r="23" spans="1:14" ht="13.5" customHeight="1" x14ac:dyDescent="0.3">
      <c r="A23" s="266"/>
      <c r="B23" s="49" t="s">
        <v>167</v>
      </c>
      <c r="C23" s="49"/>
      <c r="D23" s="49"/>
      <c r="E23" s="49"/>
      <c r="F23" s="49"/>
      <c r="G23" s="228"/>
      <c r="H23" s="228" t="s">
        <v>168</v>
      </c>
      <c r="I23" s="271"/>
      <c r="J23" s="228"/>
      <c r="K23" s="285"/>
      <c r="L23" s="228"/>
      <c r="M23" s="18"/>
      <c r="N23" s="114"/>
    </row>
    <row r="24" spans="1:14" x14ac:dyDescent="0.3">
      <c r="A24" s="267">
        <v>4.93</v>
      </c>
      <c r="B24" s="30" t="s">
        <v>11</v>
      </c>
      <c r="C24" s="30">
        <v>0.33</v>
      </c>
      <c r="D24" s="30"/>
      <c r="E24" s="30"/>
      <c r="F24" s="30"/>
      <c r="G24" s="63"/>
      <c r="H24" s="32" t="s">
        <v>12</v>
      </c>
      <c r="I24" s="272">
        <v>0.81</v>
      </c>
      <c r="J24" s="32"/>
      <c r="K24" s="286"/>
      <c r="L24" s="32"/>
      <c r="M24" s="32"/>
      <c r="N24" s="115">
        <f>C24+E24+G24+I24+K24+M24</f>
        <v>1.1400000000000001</v>
      </c>
    </row>
    <row r="25" spans="1:14" ht="10.5" customHeight="1" x14ac:dyDescent="0.3">
      <c r="A25" s="242"/>
      <c r="B25" s="243" t="s">
        <v>76</v>
      </c>
      <c r="C25" s="256"/>
      <c r="D25" s="243"/>
      <c r="E25" s="256"/>
      <c r="F25" s="56"/>
      <c r="G25" s="235"/>
      <c r="H25" s="66" t="s">
        <v>76</v>
      </c>
      <c r="I25" s="138"/>
      <c r="J25" s="66"/>
      <c r="K25" s="244"/>
      <c r="L25" s="66"/>
      <c r="M25" s="66"/>
      <c r="N25" s="154"/>
    </row>
    <row r="26" spans="1:14" x14ac:dyDescent="0.3">
      <c r="A26" s="242">
        <v>5.82</v>
      </c>
      <c r="B26" s="243" t="s">
        <v>21</v>
      </c>
      <c r="C26" s="256">
        <v>0.34</v>
      </c>
      <c r="D26" s="243"/>
      <c r="E26" s="256"/>
      <c r="F26" s="56"/>
      <c r="G26" s="235"/>
      <c r="H26" s="66" t="s">
        <v>12</v>
      </c>
      <c r="I26" s="138">
        <v>1</v>
      </c>
      <c r="J26" s="66"/>
      <c r="K26" s="244"/>
      <c r="L26" s="66"/>
      <c r="M26" s="66"/>
      <c r="N26" s="242">
        <f>M26+K26+I26+G26+E26+C26</f>
        <v>1.34</v>
      </c>
    </row>
    <row r="27" spans="1:14" ht="11.25" customHeight="1" x14ac:dyDescent="0.3">
      <c r="A27" s="154"/>
      <c r="B27" s="245" t="s">
        <v>78</v>
      </c>
      <c r="C27" s="254"/>
      <c r="D27" s="247"/>
      <c r="E27" s="257"/>
      <c r="F27" s="130"/>
      <c r="G27" s="259"/>
      <c r="H27" s="245" t="s">
        <v>78</v>
      </c>
      <c r="I27" s="281"/>
      <c r="J27" s="245"/>
      <c r="K27" s="246"/>
      <c r="L27" s="245"/>
      <c r="M27" s="245"/>
      <c r="N27" s="248"/>
    </row>
    <row r="28" spans="1:14" ht="11.25" customHeight="1" x14ac:dyDescent="0.3">
      <c r="A28" s="152">
        <v>6.76</v>
      </c>
      <c r="B28" s="249" t="s">
        <v>12</v>
      </c>
      <c r="C28" s="255">
        <v>1</v>
      </c>
      <c r="D28" s="251"/>
      <c r="E28" s="258"/>
      <c r="F28" s="252"/>
      <c r="G28" s="260"/>
      <c r="H28" s="249" t="s">
        <v>11</v>
      </c>
      <c r="I28" s="282">
        <v>0.56000000000000005</v>
      </c>
      <c r="J28" s="249"/>
      <c r="K28" s="250"/>
      <c r="L28" s="249"/>
      <c r="M28" s="249"/>
      <c r="N28" s="253">
        <v>1.56</v>
      </c>
    </row>
    <row r="29" spans="1:14" ht="13.5" customHeight="1" x14ac:dyDescent="0.3">
      <c r="A29" s="261"/>
      <c r="B29" s="245"/>
      <c r="C29" s="254"/>
      <c r="D29" s="247"/>
      <c r="E29" s="257"/>
      <c r="F29" s="130" t="s">
        <v>268</v>
      </c>
      <c r="G29" s="259"/>
      <c r="H29" s="245"/>
      <c r="I29" s="284"/>
      <c r="J29" s="245"/>
      <c r="K29" s="246"/>
      <c r="L29" s="245"/>
      <c r="M29" s="245"/>
      <c r="N29" s="248"/>
    </row>
    <row r="30" spans="1:14" ht="10.95" customHeight="1" x14ac:dyDescent="0.3">
      <c r="A30" s="262">
        <v>3.74</v>
      </c>
      <c r="B30" s="249"/>
      <c r="C30" s="255"/>
      <c r="D30" s="251"/>
      <c r="E30" s="258"/>
      <c r="F30" s="252" t="s">
        <v>12</v>
      </c>
      <c r="G30" s="260">
        <v>0.86</v>
      </c>
      <c r="H30" s="249"/>
      <c r="I30" s="282"/>
      <c r="J30" s="249"/>
      <c r="K30" s="250"/>
      <c r="L30" s="249"/>
      <c r="M30" s="249"/>
      <c r="N30" s="253">
        <f>C30+E30+G30+I30+K30</f>
        <v>0.86</v>
      </c>
    </row>
    <row r="31" spans="1:14" x14ac:dyDescent="0.3">
      <c r="A31" s="270">
        <f>SUM(A3:A30)</f>
        <v>67.55</v>
      </c>
      <c r="B31" s="141" t="s">
        <v>9</v>
      </c>
      <c r="C31" s="236">
        <f>SUM(C3:C30)</f>
        <v>2.83</v>
      </c>
      <c r="D31" s="143"/>
      <c r="E31" s="236">
        <f>SUM(E3:E30)</f>
        <v>3.8200000000000003</v>
      </c>
      <c r="F31" s="144"/>
      <c r="G31" s="236">
        <f>SUM(G3:G30)</f>
        <v>0.86</v>
      </c>
      <c r="H31" s="141"/>
      <c r="I31" s="236">
        <f>SUM(I3:I30)</f>
        <v>3.37</v>
      </c>
      <c r="J31" s="145"/>
      <c r="K31" s="236">
        <f>SUM(K3:K30)</f>
        <v>4.5699999999999994</v>
      </c>
      <c r="L31" s="143"/>
      <c r="M31" s="236">
        <f>SUM(M3:M30)</f>
        <v>0</v>
      </c>
      <c r="N31" s="236">
        <f>SUM(N3:N30)</f>
        <v>15.450000000000001</v>
      </c>
    </row>
    <row r="32" spans="1:14" x14ac:dyDescent="0.3">
      <c r="C32" s="2" t="s">
        <v>14</v>
      </c>
      <c r="D32" s="2"/>
      <c r="E32" s="2"/>
      <c r="F32" s="2"/>
      <c r="G32" s="2"/>
      <c r="H32" s="2"/>
    </row>
    <row r="33" spans="1:14" x14ac:dyDescent="0.3">
      <c r="A33" s="184"/>
      <c r="B33" s="2"/>
      <c r="C33" s="2" t="s">
        <v>29</v>
      </c>
      <c r="D33" s="2"/>
      <c r="E33" s="1" t="s">
        <v>0</v>
      </c>
      <c r="F33" s="2"/>
      <c r="G33" s="185" t="s">
        <v>270</v>
      </c>
      <c r="H33" s="186"/>
      <c r="I33" s="2"/>
      <c r="J33" s="2"/>
      <c r="K33" s="2"/>
      <c r="L33" s="2"/>
      <c r="M33" s="2"/>
      <c r="N33" s="2"/>
    </row>
    <row r="34" spans="1:14" x14ac:dyDescent="0.3">
      <c r="A34" s="184"/>
      <c r="B34" s="2"/>
      <c r="I34" s="2"/>
      <c r="J34" s="187"/>
      <c r="K34" s="2"/>
      <c r="L34" s="2"/>
      <c r="M34" s="2"/>
      <c r="N34" s="2"/>
    </row>
  </sheetData>
  <pageMargins left="0" right="0" top="0" bottom="0" header="0" footer="0"/>
  <pageSetup paperSize="9" orientation="landscape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>
      <selection activeCell="A4" sqref="A4:N5"/>
    </sheetView>
  </sheetViews>
  <sheetFormatPr baseColWidth="10" defaultRowHeight="14.4" x14ac:dyDescent="0.3"/>
  <cols>
    <col min="1" max="1" width="8.5546875" customWidth="1"/>
    <col min="3" max="3" width="9" customWidth="1"/>
    <col min="5" max="5" width="8.88671875" customWidth="1"/>
    <col min="7" max="7" width="5" customWidth="1"/>
    <col min="9" max="9" width="4.5546875" customWidth="1"/>
    <col min="11" max="11" width="4.33203125" customWidth="1"/>
    <col min="13" max="13" width="5.5546875" customWidth="1"/>
    <col min="14" max="14" width="6.88671875" customWidth="1"/>
  </cols>
  <sheetData>
    <row r="1" spans="1:14" x14ac:dyDescent="0.3">
      <c r="A1" s="1"/>
      <c r="B1" s="2" t="s">
        <v>37</v>
      </c>
      <c r="C1" s="1"/>
      <c r="D1" s="2"/>
      <c r="E1" s="1"/>
      <c r="F1" s="3"/>
      <c r="G1" s="1"/>
      <c r="H1" s="1"/>
      <c r="I1" s="1"/>
      <c r="J1" s="1"/>
      <c r="K1" s="1"/>
      <c r="L1" s="1"/>
      <c r="M1" s="1"/>
      <c r="N1" s="1"/>
    </row>
    <row r="2" spans="1:14" x14ac:dyDescent="0.3">
      <c r="A2" s="1"/>
      <c r="B2" s="2"/>
      <c r="C2" s="1"/>
      <c r="D2" s="2"/>
      <c r="E2" s="1"/>
      <c r="F2" s="3"/>
      <c r="G2" s="1"/>
      <c r="H2" s="1"/>
      <c r="I2" s="1"/>
      <c r="J2" s="1"/>
      <c r="K2" s="1"/>
      <c r="L2" s="1"/>
      <c r="M2" s="1"/>
      <c r="N2" s="1"/>
    </row>
    <row r="3" spans="1:14" x14ac:dyDescent="0.3">
      <c r="A3" s="4" t="s">
        <v>1</v>
      </c>
      <c r="B3" s="5" t="s">
        <v>2</v>
      </c>
      <c r="C3" s="4" t="s">
        <v>3</v>
      </c>
      <c r="D3" s="5" t="s">
        <v>4</v>
      </c>
      <c r="E3" s="4" t="s">
        <v>5</v>
      </c>
      <c r="F3" s="6" t="s">
        <v>6</v>
      </c>
      <c r="G3" s="4" t="s">
        <v>5</v>
      </c>
      <c r="H3" s="4" t="s">
        <v>7</v>
      </c>
      <c r="I3" s="4" t="s">
        <v>5</v>
      </c>
      <c r="J3" s="4" t="s">
        <v>8</v>
      </c>
      <c r="K3" s="4" t="s">
        <v>5</v>
      </c>
      <c r="L3" s="4" t="s">
        <v>35</v>
      </c>
      <c r="M3" s="4" t="s">
        <v>5</v>
      </c>
      <c r="N3" s="4" t="s">
        <v>9</v>
      </c>
    </row>
    <row r="4" spans="1:14" x14ac:dyDescent="0.3">
      <c r="A4" s="29"/>
      <c r="B4" s="40"/>
      <c r="C4" s="38"/>
      <c r="D4" s="40" t="s">
        <v>33</v>
      </c>
      <c r="E4" s="20"/>
      <c r="F4" s="40"/>
      <c r="G4" s="20"/>
      <c r="H4" s="40" t="s">
        <v>33</v>
      </c>
      <c r="I4" s="20"/>
      <c r="J4" s="40"/>
      <c r="K4" s="20"/>
      <c r="L4" s="49" t="s">
        <v>33</v>
      </c>
      <c r="M4" s="19"/>
      <c r="N4" s="19"/>
    </row>
    <row r="5" spans="1:14" x14ac:dyDescent="0.3">
      <c r="A5" s="12">
        <v>6</v>
      </c>
      <c r="B5" s="30"/>
      <c r="C5" s="39"/>
      <c r="D5" s="13" t="s">
        <v>21</v>
      </c>
      <c r="E5" s="16">
        <v>0.25</v>
      </c>
      <c r="F5" s="13"/>
      <c r="G5" s="16"/>
      <c r="H5" s="13" t="s">
        <v>12</v>
      </c>
      <c r="I5" s="16">
        <v>0.88</v>
      </c>
      <c r="J5" s="13"/>
      <c r="K5" s="16"/>
      <c r="L5" s="30" t="s">
        <v>21</v>
      </c>
      <c r="M5" s="14">
        <v>0.25</v>
      </c>
      <c r="N5" s="14">
        <f>M5+I5+E5</f>
        <v>1.38</v>
      </c>
    </row>
    <row r="6" spans="1:14" x14ac:dyDescent="0.3">
      <c r="A6" s="17">
        <f>SUM(A4:A5)</f>
        <v>6</v>
      </c>
      <c r="B6" s="21" t="s">
        <v>9</v>
      </c>
      <c r="C6" s="39">
        <f>SUM(C4:C5)</f>
        <v>0</v>
      </c>
      <c r="D6" s="22"/>
      <c r="E6" s="22">
        <f>SUM(E4:E5)</f>
        <v>0.25</v>
      </c>
      <c r="F6" s="50"/>
      <c r="G6" s="12">
        <f>SUM(G4:G5)</f>
        <v>0</v>
      </c>
      <c r="H6" s="12"/>
      <c r="I6" s="12">
        <f>SUM(I4:I5)</f>
        <v>0.88</v>
      </c>
      <c r="J6" s="21"/>
      <c r="K6" s="22">
        <f>SUM(K4:K5)</f>
        <v>0</v>
      </c>
      <c r="L6" s="51"/>
      <c r="M6" s="22">
        <f>SUM(M4:M5)</f>
        <v>0.25</v>
      </c>
      <c r="N6" s="24">
        <f>SUM(N4:N5)</f>
        <v>1.38</v>
      </c>
    </row>
    <row r="7" spans="1:14" x14ac:dyDescent="0.3">
      <c r="A7" s="1"/>
      <c r="B7" s="2"/>
      <c r="C7" s="1"/>
      <c r="D7" s="1"/>
      <c r="E7" s="1"/>
      <c r="F7" s="3"/>
      <c r="G7" s="1"/>
      <c r="H7" s="1"/>
      <c r="I7" s="1"/>
      <c r="J7" s="25"/>
      <c r="K7" s="1"/>
      <c r="L7" s="1"/>
      <c r="M7" s="1"/>
      <c r="N7" s="1"/>
    </row>
    <row r="8" spans="1:14" x14ac:dyDescent="0.3">
      <c r="A8" s="1"/>
      <c r="B8" s="2"/>
      <c r="C8" s="1"/>
      <c r="D8" s="1"/>
      <c r="E8" s="1"/>
      <c r="F8" s="3"/>
      <c r="G8" s="1"/>
      <c r="H8" s="1" t="s">
        <v>13</v>
      </c>
      <c r="I8" s="1"/>
      <c r="J8" s="25"/>
      <c r="K8" s="26"/>
      <c r="L8" s="26"/>
      <c r="M8" s="26"/>
      <c r="N8" s="1"/>
    </row>
    <row r="9" spans="1:14" x14ac:dyDescent="0.3">
      <c r="A9" s="1"/>
      <c r="B9" s="2"/>
      <c r="C9" s="1"/>
      <c r="D9" s="1"/>
      <c r="E9" s="1"/>
      <c r="F9" s="3"/>
      <c r="G9" s="1"/>
      <c r="H9" s="1"/>
      <c r="I9" s="27">
        <f>N6</f>
        <v>1.38</v>
      </c>
      <c r="J9" s="1">
        <f>I9*4.33</f>
        <v>5.9753999999999996</v>
      </c>
      <c r="K9" s="1"/>
      <c r="L9" s="1"/>
      <c r="M9" s="1"/>
      <c r="N9" s="1"/>
    </row>
    <row r="10" spans="1:14" x14ac:dyDescent="0.3">
      <c r="A10" s="1"/>
      <c r="B10" s="2" t="s">
        <v>14</v>
      </c>
      <c r="C10" s="1"/>
      <c r="D10" s="1"/>
      <c r="E10" s="36"/>
      <c r="F10" s="37" t="s">
        <v>36</v>
      </c>
      <c r="G10" s="1"/>
      <c r="H10" s="1"/>
      <c r="I10" s="1"/>
      <c r="J10" s="1" t="s">
        <v>15</v>
      </c>
      <c r="K10" s="1"/>
      <c r="L10" s="1"/>
      <c r="M10" s="1"/>
      <c r="N10" s="1"/>
    </row>
    <row r="11" spans="1:14" x14ac:dyDescent="0.3">
      <c r="A11" s="1"/>
      <c r="B11" s="2" t="s">
        <v>29</v>
      </c>
      <c r="C11" s="1"/>
      <c r="D11" s="1" t="s">
        <v>37</v>
      </c>
      <c r="E11" s="1"/>
      <c r="F11" s="3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pageSetup paperSize="9" orientation="landscape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sqref="A1:L30"/>
    </sheetView>
  </sheetViews>
  <sheetFormatPr baseColWidth="10" defaultRowHeight="14.4" x14ac:dyDescent="0.3"/>
  <sheetData>
    <row r="1" spans="1:12" x14ac:dyDescent="0.3">
      <c r="A1" s="1"/>
      <c r="B1" s="1" t="s">
        <v>17</v>
      </c>
      <c r="C1" s="1"/>
      <c r="D1" s="1"/>
      <c r="E1" s="1"/>
      <c r="F1" s="3"/>
      <c r="G1" s="1"/>
      <c r="H1" s="1"/>
      <c r="I1" s="1"/>
      <c r="J1" s="1"/>
      <c r="K1" s="1"/>
      <c r="L1" s="1"/>
    </row>
    <row r="2" spans="1:12" x14ac:dyDescent="0.3">
      <c r="A2" s="1"/>
      <c r="B2" s="2"/>
      <c r="C2" s="1"/>
      <c r="D2" s="1"/>
      <c r="E2" s="1"/>
      <c r="F2" s="3"/>
      <c r="G2" s="1"/>
      <c r="H2" s="1"/>
      <c r="I2" s="1"/>
      <c r="J2" s="1"/>
      <c r="K2" s="1"/>
      <c r="L2" s="1"/>
    </row>
    <row r="3" spans="1:12" x14ac:dyDescent="0.3">
      <c r="A3" s="4" t="s">
        <v>1</v>
      </c>
      <c r="B3" s="5" t="s">
        <v>2</v>
      </c>
      <c r="C3" s="4" t="s">
        <v>3</v>
      </c>
      <c r="D3" s="4" t="s">
        <v>4</v>
      </c>
      <c r="E3" s="4" t="s">
        <v>5</v>
      </c>
      <c r="F3" s="6" t="s">
        <v>6</v>
      </c>
      <c r="G3" s="4" t="s">
        <v>5</v>
      </c>
      <c r="H3" s="4" t="s">
        <v>7</v>
      </c>
      <c r="I3" s="4" t="s">
        <v>5</v>
      </c>
      <c r="J3" s="4" t="s">
        <v>8</v>
      </c>
      <c r="K3" s="4" t="s">
        <v>5</v>
      </c>
      <c r="L3" s="4" t="s">
        <v>9</v>
      </c>
    </row>
    <row r="4" spans="1:12" x14ac:dyDescent="0.3">
      <c r="A4" s="29"/>
      <c r="B4" s="8"/>
      <c r="C4" s="19"/>
      <c r="D4" s="10"/>
      <c r="E4" s="19"/>
      <c r="F4" s="10"/>
      <c r="G4" s="19"/>
      <c r="H4" s="10" t="s">
        <v>18</v>
      </c>
      <c r="I4" s="19"/>
      <c r="J4" s="10"/>
      <c r="K4" s="19"/>
      <c r="L4" s="19"/>
    </row>
    <row r="5" spans="1:12" x14ac:dyDescent="0.3">
      <c r="A5" s="12">
        <v>3.5</v>
      </c>
      <c r="B5" s="30"/>
      <c r="C5" s="14"/>
      <c r="D5" s="14"/>
      <c r="E5" s="23"/>
      <c r="F5" s="16"/>
      <c r="G5" s="14"/>
      <c r="H5" s="16" t="s">
        <v>19</v>
      </c>
      <c r="I5" s="14">
        <v>0.8</v>
      </c>
      <c r="J5" s="14"/>
      <c r="K5" s="14"/>
      <c r="L5" s="14">
        <f>I5</f>
        <v>0.8</v>
      </c>
    </row>
    <row r="6" spans="1:12" ht="24.6" x14ac:dyDescent="0.3">
      <c r="A6" s="29"/>
      <c r="B6" s="8" t="s">
        <v>20</v>
      </c>
      <c r="C6" s="19"/>
      <c r="D6" s="31"/>
      <c r="E6" s="19"/>
      <c r="F6" s="10" t="s">
        <v>20</v>
      </c>
      <c r="G6" s="19"/>
      <c r="H6" s="10"/>
      <c r="I6" s="20"/>
      <c r="J6" s="10" t="s">
        <v>20</v>
      </c>
      <c r="K6" s="19"/>
      <c r="L6" s="19"/>
    </row>
    <row r="7" spans="1:12" x14ac:dyDescent="0.3">
      <c r="A7" s="12">
        <v>5.65</v>
      </c>
      <c r="B7" s="30" t="s">
        <v>12</v>
      </c>
      <c r="C7" s="14">
        <v>0.7</v>
      </c>
      <c r="D7" s="14"/>
      <c r="E7" s="23"/>
      <c r="F7" s="16" t="s">
        <v>21</v>
      </c>
      <c r="G7" s="14">
        <v>0.3</v>
      </c>
      <c r="H7" s="14"/>
      <c r="I7" s="14"/>
      <c r="J7" s="14" t="s">
        <v>21</v>
      </c>
      <c r="K7" s="14">
        <v>0.3</v>
      </c>
      <c r="L7" s="14">
        <f>K7+G7+C7</f>
        <v>1.2999999999999998</v>
      </c>
    </row>
    <row r="8" spans="1:12" x14ac:dyDescent="0.3">
      <c r="A8" s="29">
        <v>6.64</v>
      </c>
      <c r="B8" s="8"/>
      <c r="C8" s="19"/>
      <c r="D8" s="19" t="s">
        <v>22</v>
      </c>
      <c r="E8" s="20"/>
      <c r="F8" s="20"/>
      <c r="G8" s="20"/>
      <c r="H8" s="10"/>
      <c r="I8" s="19"/>
      <c r="J8" s="19" t="s">
        <v>22</v>
      </c>
      <c r="K8" s="20"/>
      <c r="L8" s="19"/>
    </row>
    <row r="9" spans="1:12" x14ac:dyDescent="0.3">
      <c r="A9" s="12"/>
      <c r="B9" s="30"/>
      <c r="C9" s="14"/>
      <c r="D9" s="16" t="s">
        <v>21</v>
      </c>
      <c r="E9" s="16">
        <v>0.33</v>
      </c>
      <c r="F9" s="16"/>
      <c r="G9" s="16"/>
      <c r="H9" s="16"/>
      <c r="I9" s="14"/>
      <c r="J9" s="16" t="s">
        <v>12</v>
      </c>
      <c r="K9" s="16">
        <v>1.2</v>
      </c>
      <c r="L9" s="14">
        <f>K9+E9</f>
        <v>1.53</v>
      </c>
    </row>
    <row r="10" spans="1:12" x14ac:dyDescent="0.3">
      <c r="A10" s="29"/>
      <c r="B10" s="8"/>
      <c r="C10" s="19"/>
      <c r="D10" s="31" t="s">
        <v>23</v>
      </c>
      <c r="E10" s="19"/>
      <c r="F10" s="10"/>
      <c r="G10" s="19"/>
      <c r="H10" s="10"/>
      <c r="I10" s="20"/>
      <c r="J10" s="31" t="s">
        <v>23</v>
      </c>
      <c r="K10" s="19"/>
      <c r="L10" s="19"/>
    </row>
    <row r="11" spans="1:12" x14ac:dyDescent="0.3">
      <c r="A11" s="12">
        <v>7.82</v>
      </c>
      <c r="B11" s="32"/>
      <c r="C11" s="14"/>
      <c r="D11" s="14" t="s">
        <v>12</v>
      </c>
      <c r="E11" s="23">
        <v>1.47</v>
      </c>
      <c r="F11" s="16"/>
      <c r="G11" s="14"/>
      <c r="H11" s="14"/>
      <c r="I11" s="14"/>
      <c r="J11" s="14" t="s">
        <v>21</v>
      </c>
      <c r="K11" s="23">
        <v>0.33</v>
      </c>
      <c r="L11" s="14">
        <f>K11+E11</f>
        <v>1.8</v>
      </c>
    </row>
    <row r="12" spans="1:12" x14ac:dyDescent="0.3">
      <c r="A12" s="29"/>
      <c r="B12" s="8"/>
      <c r="C12" s="19"/>
      <c r="D12" s="31" t="s">
        <v>24</v>
      </c>
      <c r="E12" s="19"/>
      <c r="F12" s="10"/>
      <c r="G12" s="19"/>
      <c r="H12" s="10"/>
      <c r="I12" s="20"/>
      <c r="J12" s="10" t="s">
        <v>24</v>
      </c>
      <c r="K12" s="19"/>
      <c r="L12" s="19"/>
    </row>
    <row r="13" spans="1:12" x14ac:dyDescent="0.3">
      <c r="A13" s="12">
        <v>6.5</v>
      </c>
      <c r="B13" s="32"/>
      <c r="C13" s="14"/>
      <c r="D13" s="14" t="s">
        <v>12</v>
      </c>
      <c r="E13" s="23">
        <v>0.75</v>
      </c>
      <c r="F13" s="16"/>
      <c r="G13" s="14"/>
      <c r="H13" s="14"/>
      <c r="I13" s="14"/>
      <c r="J13" s="14" t="s">
        <v>12</v>
      </c>
      <c r="K13" s="23">
        <v>0.75</v>
      </c>
      <c r="L13" s="14">
        <f>K13+E13</f>
        <v>1.5</v>
      </c>
    </row>
    <row r="14" spans="1:12" ht="24.6" x14ac:dyDescent="0.3">
      <c r="A14" s="29"/>
      <c r="B14" s="8" t="s">
        <v>25</v>
      </c>
      <c r="C14" s="9"/>
      <c r="D14" s="11"/>
      <c r="E14" s="11"/>
      <c r="F14" s="10"/>
      <c r="G14" s="9"/>
      <c r="H14" s="10" t="s">
        <v>25</v>
      </c>
      <c r="I14" s="9"/>
      <c r="J14" s="10"/>
      <c r="K14" s="9"/>
      <c r="L14" s="19"/>
    </row>
    <row r="15" spans="1:12" x14ac:dyDescent="0.3">
      <c r="A15" s="12">
        <v>4.32</v>
      </c>
      <c r="B15" s="13" t="s">
        <v>21</v>
      </c>
      <c r="C15" s="14">
        <v>0.33</v>
      </c>
      <c r="D15" s="16"/>
      <c r="E15" s="16"/>
      <c r="F15" s="15"/>
      <c r="G15" s="14"/>
      <c r="H15" s="15" t="s">
        <v>19</v>
      </c>
      <c r="I15" s="14">
        <v>0.66</v>
      </c>
      <c r="J15" s="15"/>
      <c r="K15" s="14"/>
      <c r="L15" s="14">
        <f>I15+C15</f>
        <v>0.99</v>
      </c>
    </row>
    <row r="16" spans="1:12" x14ac:dyDescent="0.3">
      <c r="A16" s="29"/>
      <c r="B16" s="8"/>
      <c r="C16" s="9"/>
      <c r="D16" s="11"/>
      <c r="E16" s="11"/>
      <c r="F16" s="10"/>
      <c r="G16" s="9"/>
      <c r="H16" s="10" t="s">
        <v>26</v>
      </c>
      <c r="I16" s="9"/>
      <c r="J16" s="10"/>
      <c r="K16" s="9"/>
      <c r="L16" s="19"/>
    </row>
    <row r="17" spans="1:12" x14ac:dyDescent="0.3">
      <c r="A17" s="12">
        <v>3.5</v>
      </c>
      <c r="B17" s="13"/>
      <c r="C17" s="14"/>
      <c r="D17" s="16"/>
      <c r="E17" s="16"/>
      <c r="F17" s="15"/>
      <c r="G17" s="14"/>
      <c r="H17" s="15" t="s">
        <v>12</v>
      </c>
      <c r="I17" s="14">
        <v>0.8</v>
      </c>
      <c r="J17" s="15"/>
      <c r="K17" s="14"/>
      <c r="L17" s="14">
        <f>I17</f>
        <v>0.8</v>
      </c>
    </row>
    <row r="18" spans="1:12" x14ac:dyDescent="0.3">
      <c r="A18" s="29"/>
      <c r="B18" s="8"/>
      <c r="C18" s="9"/>
      <c r="D18" s="11"/>
      <c r="E18" s="11"/>
      <c r="F18" s="10"/>
      <c r="G18" s="9"/>
      <c r="H18" s="10" t="s">
        <v>27</v>
      </c>
      <c r="I18" s="9"/>
      <c r="J18" s="10"/>
      <c r="K18" s="9"/>
      <c r="L18" s="19"/>
    </row>
    <row r="19" spans="1:12" x14ac:dyDescent="0.3">
      <c r="A19" s="12">
        <v>2</v>
      </c>
      <c r="B19" s="13"/>
      <c r="C19" s="14"/>
      <c r="D19" s="16"/>
      <c r="E19" s="16"/>
      <c r="F19" s="15"/>
      <c r="G19" s="14"/>
      <c r="H19" s="15" t="s">
        <v>12</v>
      </c>
      <c r="I19" s="14">
        <v>0.46</v>
      </c>
      <c r="J19" s="15"/>
      <c r="K19" s="14"/>
      <c r="L19" s="14">
        <f>I19</f>
        <v>0.46</v>
      </c>
    </row>
    <row r="20" spans="1:12" x14ac:dyDescent="0.3">
      <c r="A20" s="29"/>
      <c r="B20" s="33" t="s">
        <v>28</v>
      </c>
      <c r="C20" s="9"/>
      <c r="D20" s="11"/>
      <c r="E20" s="11"/>
      <c r="F20" s="34"/>
      <c r="G20" s="9"/>
      <c r="H20" s="34"/>
      <c r="I20" s="9"/>
      <c r="J20" s="34"/>
      <c r="K20" s="9"/>
      <c r="L20" s="9"/>
    </row>
    <row r="21" spans="1:12" x14ac:dyDescent="0.3">
      <c r="A21" s="12">
        <v>2.93</v>
      </c>
      <c r="B21" s="33" t="s">
        <v>12</v>
      </c>
      <c r="C21" s="9">
        <v>0.67</v>
      </c>
      <c r="D21" s="11"/>
      <c r="E21" s="11"/>
      <c r="F21" s="34"/>
      <c r="G21" s="9"/>
      <c r="H21" s="34"/>
      <c r="I21" s="9"/>
      <c r="J21" s="34"/>
      <c r="K21" s="9"/>
      <c r="L21" s="9">
        <f>C21</f>
        <v>0.67</v>
      </c>
    </row>
    <row r="22" spans="1:12" x14ac:dyDescent="0.3">
      <c r="A22" s="17"/>
      <c r="B22" s="18"/>
      <c r="C22" s="19"/>
      <c r="D22" s="19"/>
      <c r="E22" s="19"/>
      <c r="F22" s="20"/>
      <c r="G22" s="19"/>
      <c r="H22" s="19"/>
      <c r="I22" s="19"/>
      <c r="J22" s="19"/>
      <c r="K22" s="19"/>
      <c r="L22" s="19"/>
    </row>
    <row r="23" spans="1:12" x14ac:dyDescent="0.3">
      <c r="A23" s="17">
        <f>SUM(A4:A22)</f>
        <v>42.86</v>
      </c>
      <c r="B23" s="21" t="s">
        <v>9</v>
      </c>
      <c r="C23" s="12">
        <f>SUM(C4:C22)</f>
        <v>1.7000000000000002</v>
      </c>
      <c r="D23" s="22"/>
      <c r="E23" s="22">
        <f>SUM(E4:E22)</f>
        <v>2.5499999999999998</v>
      </c>
      <c r="F23" s="35"/>
      <c r="G23" s="12">
        <f>SUM(G4:G22)</f>
        <v>0.3</v>
      </c>
      <c r="H23" s="12"/>
      <c r="I23" s="12">
        <f>SUM(I4:I22)</f>
        <v>2.7199999999999998</v>
      </c>
      <c r="J23" s="12"/>
      <c r="K23" s="22">
        <f>SUM(K4:K22)</f>
        <v>2.58</v>
      </c>
      <c r="L23" s="24"/>
    </row>
    <row r="24" spans="1:12" x14ac:dyDescent="0.3">
      <c r="A24" s="1"/>
      <c r="B24" s="2"/>
      <c r="C24" s="1"/>
      <c r="D24" s="1"/>
      <c r="E24" s="1"/>
      <c r="F24" s="3"/>
      <c r="G24" s="1"/>
      <c r="H24" s="1"/>
      <c r="I24" s="1"/>
      <c r="J24" s="25"/>
      <c r="K24" s="1"/>
      <c r="L24" s="1"/>
    </row>
    <row r="25" spans="1:12" x14ac:dyDescent="0.3">
      <c r="A25" s="1"/>
      <c r="B25" s="2"/>
      <c r="C25" s="1"/>
      <c r="D25" s="1"/>
      <c r="E25" s="1"/>
      <c r="F25" s="3"/>
      <c r="G25" s="1"/>
      <c r="H25" s="1" t="s">
        <v>13</v>
      </c>
      <c r="I25" s="1"/>
      <c r="J25" s="25"/>
      <c r="K25" s="26">
        <f>M23*4.33</f>
        <v>0</v>
      </c>
      <c r="L25" s="1"/>
    </row>
    <row r="26" spans="1:12" x14ac:dyDescent="0.3">
      <c r="A26" s="1"/>
      <c r="B26" s="2"/>
      <c r="C26" s="1"/>
      <c r="D26" s="1"/>
      <c r="E26" s="1"/>
      <c r="F26" s="3"/>
      <c r="G26" s="1"/>
      <c r="H26" s="1"/>
      <c r="I26" s="27">
        <f>L23</f>
        <v>0</v>
      </c>
      <c r="J26" s="1"/>
      <c r="K26" s="1"/>
      <c r="L26" s="1"/>
    </row>
    <row r="27" spans="1:12" x14ac:dyDescent="0.3">
      <c r="A27" s="1"/>
      <c r="B27" s="2" t="s">
        <v>14</v>
      </c>
      <c r="C27" s="1"/>
      <c r="D27" s="1"/>
      <c r="E27" s="36"/>
      <c r="F27" s="37">
        <v>42919</v>
      </c>
      <c r="G27" s="1"/>
      <c r="H27" s="1"/>
      <c r="I27" s="1"/>
      <c r="J27" s="1"/>
      <c r="K27" s="1"/>
      <c r="L27" s="1"/>
    </row>
    <row r="28" spans="1:12" x14ac:dyDescent="0.3">
      <c r="A28" s="1"/>
      <c r="B28" s="2" t="s">
        <v>29</v>
      </c>
      <c r="C28" s="1"/>
      <c r="D28" s="1" t="s">
        <v>17</v>
      </c>
      <c r="E28" s="1"/>
      <c r="F28" s="3"/>
      <c r="G28" s="1"/>
      <c r="H28" s="1"/>
      <c r="I28" s="1"/>
      <c r="J28" s="1"/>
      <c r="K28" s="1"/>
      <c r="L28" s="1"/>
    </row>
    <row r="29" spans="1:12" x14ac:dyDescent="0.3">
      <c r="A29" s="1"/>
      <c r="B29" s="2"/>
      <c r="C29" s="1"/>
      <c r="D29" s="1"/>
      <c r="E29" s="1"/>
      <c r="F29" s="3"/>
      <c r="G29" s="1"/>
      <c r="H29" s="1"/>
      <c r="I29" s="1"/>
      <c r="J29" s="1"/>
      <c r="K29" s="1"/>
      <c r="L29" s="1"/>
    </row>
    <row r="30" spans="1:12" x14ac:dyDescent="0.3">
      <c r="A30" s="1"/>
      <c r="B30" s="2" t="s">
        <v>15</v>
      </c>
      <c r="C30" s="1"/>
      <c r="D30" s="1"/>
      <c r="E30" s="1"/>
      <c r="F30" s="3"/>
      <c r="G30" s="1"/>
      <c r="H30" s="1"/>
      <c r="I30" s="1"/>
      <c r="J30" s="1"/>
      <c r="K30" s="1"/>
      <c r="L30" s="1"/>
    </row>
  </sheetData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workbookViewId="0">
      <selection sqref="A1:O19"/>
    </sheetView>
  </sheetViews>
  <sheetFormatPr baseColWidth="10" defaultRowHeight="14.4" x14ac:dyDescent="0.3"/>
  <cols>
    <col min="5" max="5" width="8.44140625" customWidth="1"/>
    <col min="7" max="7" width="8.5546875" customWidth="1"/>
    <col min="9" max="9" width="5.88671875" customWidth="1"/>
    <col min="11" max="11" width="6.6640625" customWidth="1"/>
    <col min="13" max="13" width="7" customWidth="1"/>
    <col min="14" max="14" width="6.44140625" customWidth="1"/>
  </cols>
  <sheetData>
    <row r="1" spans="1:15" x14ac:dyDescent="0.3">
      <c r="A1" s="1"/>
      <c r="B1" s="2" t="s">
        <v>0</v>
      </c>
      <c r="C1" s="1"/>
      <c r="D1" s="1"/>
      <c r="E1" s="1"/>
      <c r="F1" s="3"/>
      <c r="G1" s="1"/>
      <c r="H1" s="1"/>
      <c r="I1" s="1"/>
      <c r="J1" s="1"/>
      <c r="K1" s="1"/>
      <c r="L1" s="1"/>
      <c r="M1" s="1"/>
    </row>
    <row r="2" spans="1:15" x14ac:dyDescent="0.3">
      <c r="A2" s="1"/>
      <c r="B2" s="2"/>
      <c r="C2" s="1"/>
      <c r="D2" s="1"/>
      <c r="E2" s="1"/>
      <c r="F2" s="3"/>
      <c r="G2" s="1"/>
      <c r="H2" s="1"/>
      <c r="I2" s="1"/>
      <c r="J2" s="1"/>
      <c r="K2" s="1"/>
      <c r="L2" s="1"/>
      <c r="M2" s="1"/>
    </row>
    <row r="3" spans="1:15" x14ac:dyDescent="0.3">
      <c r="A3" s="4" t="s">
        <v>1</v>
      </c>
      <c r="B3" s="5" t="s">
        <v>2</v>
      </c>
      <c r="C3" s="4" t="s">
        <v>3</v>
      </c>
      <c r="D3" s="4" t="s">
        <v>4</v>
      </c>
      <c r="E3" s="4" t="s">
        <v>5</v>
      </c>
      <c r="F3" s="6" t="s">
        <v>6</v>
      </c>
      <c r="G3" s="4" t="s">
        <v>5</v>
      </c>
      <c r="H3" s="4" t="s">
        <v>7</v>
      </c>
      <c r="I3" s="4" t="s">
        <v>5</v>
      </c>
      <c r="J3" s="4" t="s">
        <v>8</v>
      </c>
      <c r="K3" s="4" t="s">
        <v>5</v>
      </c>
      <c r="L3" s="4" t="s">
        <v>38</v>
      </c>
      <c r="M3" s="4" t="s">
        <v>3</v>
      </c>
      <c r="N3" s="52" t="s">
        <v>9</v>
      </c>
    </row>
    <row r="4" spans="1:15" ht="24.6" x14ac:dyDescent="0.3">
      <c r="A4" s="29"/>
      <c r="B4" s="8" t="s">
        <v>30</v>
      </c>
      <c r="C4" s="38"/>
      <c r="D4" s="19"/>
      <c r="E4" s="20"/>
      <c r="F4" s="10"/>
      <c r="G4" s="19"/>
      <c r="H4" s="10" t="s">
        <v>30</v>
      </c>
      <c r="I4" s="19"/>
      <c r="J4" s="10"/>
      <c r="K4" s="19"/>
      <c r="L4" s="19"/>
      <c r="M4" s="19"/>
      <c r="N4" s="53"/>
    </row>
    <row r="5" spans="1:15" x14ac:dyDescent="0.3">
      <c r="A5" s="12">
        <v>7</v>
      </c>
      <c r="B5" s="30" t="s">
        <v>11</v>
      </c>
      <c r="C5" s="39">
        <v>0.33</v>
      </c>
      <c r="D5" s="16"/>
      <c r="E5" s="16"/>
      <c r="F5" s="16"/>
      <c r="G5" s="14"/>
      <c r="H5" s="14" t="s">
        <v>12</v>
      </c>
      <c r="I5" s="14">
        <v>1.28</v>
      </c>
      <c r="J5" s="16"/>
      <c r="K5" s="14"/>
      <c r="L5" s="14"/>
      <c r="M5" s="14"/>
      <c r="N5" s="14">
        <f>M5+K5+I5++G5+E5+C5</f>
        <v>1.61</v>
      </c>
    </row>
    <row r="6" spans="1:15" ht="24.6" x14ac:dyDescent="0.3">
      <c r="A6" s="29"/>
      <c r="B6" s="40" t="s">
        <v>31</v>
      </c>
      <c r="C6" s="38"/>
      <c r="D6" s="41"/>
      <c r="E6" s="20"/>
      <c r="F6" s="42" t="s">
        <v>31</v>
      </c>
      <c r="G6" s="19"/>
      <c r="H6" s="42"/>
      <c r="I6" s="19"/>
      <c r="J6" s="43" t="s">
        <v>31</v>
      </c>
      <c r="K6" s="19"/>
      <c r="L6" s="19"/>
      <c r="M6" s="19"/>
      <c r="N6" s="19"/>
    </row>
    <row r="7" spans="1:15" x14ac:dyDescent="0.3">
      <c r="A7" s="12">
        <v>8.25</v>
      </c>
      <c r="B7" s="30" t="s">
        <v>12</v>
      </c>
      <c r="C7" s="39">
        <v>0.63</v>
      </c>
      <c r="D7" s="14"/>
      <c r="E7" s="14"/>
      <c r="F7" s="44" t="s">
        <v>12</v>
      </c>
      <c r="G7" s="14">
        <v>0.63</v>
      </c>
      <c r="H7" s="14"/>
      <c r="I7" s="14"/>
      <c r="J7" s="45" t="s">
        <v>12</v>
      </c>
      <c r="K7" s="14">
        <v>0.64</v>
      </c>
      <c r="L7" s="14"/>
      <c r="M7" s="14"/>
      <c r="N7" s="14">
        <f>M7+K7+I7++G7+E7+C7</f>
        <v>1.9</v>
      </c>
    </row>
    <row r="8" spans="1:15" ht="24.6" x14ac:dyDescent="0.3">
      <c r="A8" s="29"/>
      <c r="B8" s="8" t="s">
        <v>32</v>
      </c>
      <c r="C8" s="46"/>
      <c r="D8" s="11"/>
      <c r="E8" s="11"/>
      <c r="F8" s="10" t="s">
        <v>32</v>
      </c>
      <c r="G8" s="9"/>
      <c r="H8" s="10"/>
      <c r="I8" s="9"/>
      <c r="J8" s="10" t="s">
        <v>32</v>
      </c>
      <c r="K8" s="9"/>
      <c r="L8" s="9"/>
      <c r="M8" s="19"/>
      <c r="N8" s="19"/>
    </row>
    <row r="9" spans="1:15" x14ac:dyDescent="0.3">
      <c r="A9" s="12">
        <v>5</v>
      </c>
      <c r="B9" s="13" t="s">
        <v>11</v>
      </c>
      <c r="C9" s="39">
        <v>0.27</v>
      </c>
      <c r="D9" s="16"/>
      <c r="E9" s="16"/>
      <c r="F9" s="16" t="s">
        <v>12</v>
      </c>
      <c r="G9" s="14">
        <v>0.6</v>
      </c>
      <c r="H9" s="14"/>
      <c r="I9" s="14"/>
      <c r="J9" s="15" t="s">
        <v>11</v>
      </c>
      <c r="K9" s="14">
        <v>0.28000000000000003</v>
      </c>
      <c r="L9" s="14"/>
      <c r="M9" s="14"/>
      <c r="N9" s="14">
        <f>M9+K9+I9++G9+E9+C9</f>
        <v>1.1499999999999999</v>
      </c>
    </row>
    <row r="10" spans="1:15" x14ac:dyDescent="0.3">
      <c r="A10" s="29"/>
      <c r="B10" s="40"/>
      <c r="C10" s="38"/>
      <c r="D10" s="40" t="s">
        <v>33</v>
      </c>
      <c r="E10" s="20"/>
      <c r="F10" s="40"/>
      <c r="G10" s="20"/>
      <c r="H10" s="40" t="s">
        <v>33</v>
      </c>
      <c r="I10" s="20"/>
      <c r="J10" s="40"/>
      <c r="K10" s="20"/>
      <c r="L10" s="49" t="s">
        <v>33</v>
      </c>
      <c r="M10" s="19"/>
      <c r="N10" s="19"/>
      <c r="O10" s="55"/>
    </row>
    <row r="11" spans="1:15" x14ac:dyDescent="0.3">
      <c r="A11" s="12">
        <v>6</v>
      </c>
      <c r="B11" s="30"/>
      <c r="C11" s="39"/>
      <c r="D11" s="13" t="s">
        <v>21</v>
      </c>
      <c r="E11" s="16">
        <v>0.25</v>
      </c>
      <c r="F11" s="13"/>
      <c r="G11" s="16"/>
      <c r="H11" s="13" t="s">
        <v>12</v>
      </c>
      <c r="I11" s="16">
        <v>0.88</v>
      </c>
      <c r="J11" s="13"/>
      <c r="K11" s="16"/>
      <c r="L11" s="30" t="s">
        <v>21</v>
      </c>
      <c r="M11" s="14">
        <v>0.25</v>
      </c>
      <c r="N11" s="14">
        <f>M11+K11+I11++G11+E11+C11</f>
        <v>1.38</v>
      </c>
      <c r="O11" s="55"/>
    </row>
    <row r="12" spans="1:15" x14ac:dyDescent="0.3">
      <c r="A12" s="17">
        <f>SUM(A4:A11)</f>
        <v>26.25</v>
      </c>
      <c r="B12" s="21" t="s">
        <v>9</v>
      </c>
      <c r="C12" s="39">
        <f>SUM(C4:C11)</f>
        <v>1.23</v>
      </c>
      <c r="D12" s="22"/>
      <c r="E12" s="22">
        <f>SUM(E4:E11)</f>
        <v>0.25</v>
      </c>
      <c r="F12" s="35"/>
      <c r="G12" s="12">
        <f>SUM(G4:G11)</f>
        <v>1.23</v>
      </c>
      <c r="H12" s="12"/>
      <c r="I12" s="12">
        <f>SUM(I4:I11)</f>
        <v>2.16</v>
      </c>
      <c r="J12" s="12"/>
      <c r="K12" s="22">
        <f>SUM(K4:K11)</f>
        <v>0.92</v>
      </c>
      <c r="L12" s="22"/>
      <c r="M12" s="24">
        <f>SUM(M4:M11)</f>
        <v>0.25</v>
      </c>
      <c r="N12" s="54">
        <f>SUM(N4:N11)</f>
        <v>6.04</v>
      </c>
    </row>
    <row r="13" spans="1:15" x14ac:dyDescent="0.3">
      <c r="A13" s="1"/>
      <c r="B13" s="2"/>
      <c r="C13" s="1"/>
      <c r="D13" s="1"/>
      <c r="E13" s="1"/>
      <c r="F13" s="3"/>
      <c r="G13" s="1"/>
      <c r="H13" s="1"/>
      <c r="I13" s="1"/>
      <c r="J13" s="25"/>
      <c r="K13" s="1"/>
      <c r="L13" s="1"/>
      <c r="M13" s="1"/>
    </row>
    <row r="14" spans="1:15" x14ac:dyDescent="0.3">
      <c r="A14" s="1"/>
      <c r="B14" s="2"/>
      <c r="C14" s="1"/>
      <c r="D14" s="1"/>
      <c r="E14" s="1"/>
      <c r="F14" s="3"/>
      <c r="G14" s="1"/>
      <c r="H14" s="1" t="s">
        <v>13</v>
      </c>
      <c r="I14" s="1"/>
      <c r="J14" s="25"/>
      <c r="K14" s="26">
        <f>N12*4.33</f>
        <v>26.153200000000002</v>
      </c>
      <c r="L14" s="26"/>
      <c r="M14" s="1"/>
    </row>
    <row r="15" spans="1:15" x14ac:dyDescent="0.3">
      <c r="A15" s="1"/>
      <c r="B15" s="2"/>
      <c r="C15" s="1"/>
      <c r="D15" s="1"/>
      <c r="E15" s="1"/>
      <c r="F15" s="3"/>
      <c r="G15" s="1"/>
      <c r="H15" s="1"/>
      <c r="I15" s="27">
        <f>M12</f>
        <v>0.25</v>
      </c>
      <c r="J15" s="1"/>
      <c r="K15" s="1"/>
      <c r="L15" s="1"/>
      <c r="M15" s="1"/>
    </row>
    <row r="16" spans="1:15" x14ac:dyDescent="0.3">
      <c r="A16" s="1"/>
      <c r="B16" s="2" t="s">
        <v>14</v>
      </c>
      <c r="C16" s="1"/>
      <c r="D16" s="1"/>
      <c r="E16" s="36"/>
      <c r="F16" s="37">
        <v>42919</v>
      </c>
      <c r="G16" s="1"/>
      <c r="H16" s="1"/>
      <c r="I16" s="1"/>
      <c r="J16" s="1" t="s">
        <v>15</v>
      </c>
      <c r="K16" s="1"/>
      <c r="L16" s="1"/>
      <c r="M16" s="1"/>
    </row>
    <row r="17" spans="1:13" x14ac:dyDescent="0.3">
      <c r="A17" s="1"/>
      <c r="B17" s="2" t="s">
        <v>29</v>
      </c>
      <c r="C17" s="1"/>
      <c r="D17" s="2" t="s">
        <v>0</v>
      </c>
      <c r="E17" s="1"/>
      <c r="F17" s="3"/>
      <c r="G17" s="1"/>
      <c r="H17" s="1"/>
      <c r="I17" s="1"/>
      <c r="J17" s="1"/>
      <c r="K17" s="1"/>
      <c r="L17" s="1"/>
      <c r="M17" s="1"/>
    </row>
    <row r="18" spans="1:13" x14ac:dyDescent="0.3">
      <c r="A18" s="1"/>
      <c r="B18" s="2"/>
      <c r="C18" s="1"/>
      <c r="D18" s="1"/>
      <c r="E18" s="1"/>
      <c r="F18" s="3"/>
      <c r="G18" s="1"/>
      <c r="H18" s="1"/>
      <c r="I18" s="1"/>
      <c r="J18" s="1"/>
      <c r="K18" s="1"/>
      <c r="L18" s="1"/>
      <c r="M18" s="1"/>
    </row>
    <row r="19" spans="1:13" x14ac:dyDescent="0.3">
      <c r="A19" s="1"/>
      <c r="B19" s="2" t="s">
        <v>15</v>
      </c>
      <c r="C19" s="1"/>
      <c r="D19" s="1"/>
      <c r="E19" s="1"/>
      <c r="F19" s="3"/>
      <c r="G19" s="1"/>
      <c r="H19" s="1"/>
      <c r="I19" s="1"/>
      <c r="J19" s="1"/>
      <c r="K19" s="1"/>
      <c r="L19" s="1"/>
      <c r="M19" s="1"/>
    </row>
  </sheetData>
  <pageMargins left="0.7" right="0.7" top="0.75" bottom="0.75" header="0.3" footer="0.3"/>
  <pageSetup paperSize="9" orientation="landscape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D16" sqref="D16"/>
    </sheetView>
  </sheetViews>
  <sheetFormatPr baseColWidth="10" defaultRowHeight="14.4" x14ac:dyDescent="0.3"/>
  <sheetData>
    <row r="1" spans="1:12" x14ac:dyDescent="0.3">
      <c r="A1" s="1"/>
      <c r="B1" s="2" t="s">
        <v>0</v>
      </c>
      <c r="C1" s="1"/>
      <c r="D1" s="1"/>
      <c r="E1" s="3"/>
      <c r="F1" s="1"/>
      <c r="G1" s="1"/>
      <c r="H1" s="1"/>
      <c r="I1" s="1"/>
      <c r="J1" s="1"/>
      <c r="K1" s="1"/>
      <c r="L1" s="1"/>
    </row>
    <row r="2" spans="1:12" x14ac:dyDescent="0.3">
      <c r="A2" s="1"/>
      <c r="B2" s="2"/>
      <c r="C2" s="1"/>
      <c r="D2" s="1"/>
      <c r="E2" s="3"/>
      <c r="F2" s="1"/>
      <c r="G2" s="1"/>
      <c r="H2" s="1"/>
      <c r="I2" s="1"/>
      <c r="J2" s="1"/>
      <c r="K2" s="1"/>
      <c r="L2" s="1"/>
    </row>
    <row r="3" spans="1:12" x14ac:dyDescent="0.3">
      <c r="A3" s="4" t="s">
        <v>1</v>
      </c>
      <c r="B3" s="5" t="s">
        <v>2</v>
      </c>
      <c r="C3" s="4" t="s">
        <v>3</v>
      </c>
      <c r="D3" s="4" t="s">
        <v>4</v>
      </c>
      <c r="E3" s="6" t="s">
        <v>5</v>
      </c>
      <c r="F3" s="4" t="s">
        <v>6</v>
      </c>
      <c r="G3" s="4" t="s">
        <v>5</v>
      </c>
      <c r="H3" s="4" t="s">
        <v>7</v>
      </c>
      <c r="I3" s="4" t="s">
        <v>5</v>
      </c>
      <c r="J3" s="4" t="s">
        <v>8</v>
      </c>
      <c r="K3" s="4" t="s">
        <v>5</v>
      </c>
      <c r="L3" s="4" t="s">
        <v>9</v>
      </c>
    </row>
    <row r="4" spans="1:12" ht="24.6" x14ac:dyDescent="0.3">
      <c r="A4" s="29"/>
      <c r="B4" s="8"/>
      <c r="C4" s="9"/>
      <c r="D4" s="10" t="s">
        <v>34</v>
      </c>
      <c r="E4" s="11"/>
      <c r="F4" s="9"/>
      <c r="G4" s="9"/>
      <c r="H4" s="9"/>
      <c r="I4" s="9"/>
      <c r="J4" s="10" t="s">
        <v>34</v>
      </c>
      <c r="K4" s="19"/>
      <c r="L4" s="19"/>
    </row>
    <row r="5" spans="1:12" x14ac:dyDescent="0.3">
      <c r="A5" s="12">
        <v>6</v>
      </c>
      <c r="B5" s="13"/>
      <c r="C5" s="14"/>
      <c r="D5" s="14" t="s">
        <v>12</v>
      </c>
      <c r="E5" s="16">
        <v>0.7</v>
      </c>
      <c r="F5" s="14"/>
      <c r="G5" s="14"/>
      <c r="H5" s="14"/>
      <c r="I5" s="14"/>
      <c r="J5" s="14" t="s">
        <v>12</v>
      </c>
      <c r="K5" s="14">
        <v>0.69</v>
      </c>
      <c r="L5" s="14">
        <f>K5+E5</f>
        <v>1.39</v>
      </c>
    </row>
    <row r="6" spans="1:12" x14ac:dyDescent="0.3">
      <c r="A6" s="17"/>
      <c r="B6" s="18"/>
      <c r="C6" s="19"/>
      <c r="D6" s="19"/>
      <c r="E6" s="20"/>
      <c r="F6" s="19"/>
      <c r="G6" s="19"/>
      <c r="H6" s="19"/>
      <c r="I6" s="19"/>
      <c r="J6" s="19"/>
      <c r="K6" s="19"/>
      <c r="L6" s="19"/>
    </row>
    <row r="7" spans="1:12" x14ac:dyDescent="0.3">
      <c r="A7" s="17">
        <f>SUM(A4:A6)</f>
        <v>6</v>
      </c>
      <c r="B7" s="21" t="s">
        <v>9</v>
      </c>
      <c r="C7" s="12">
        <f>SUM(C4:C6)</f>
        <v>0</v>
      </c>
      <c r="D7" s="22"/>
      <c r="E7" s="23">
        <f>SUM(E4:E6)</f>
        <v>0.7</v>
      </c>
      <c r="F7" s="12"/>
      <c r="G7" s="12">
        <f>SUM(G4:G6)</f>
        <v>0</v>
      </c>
      <c r="H7" s="12"/>
      <c r="I7" s="12">
        <f>SUM(I4:I6)</f>
        <v>0</v>
      </c>
      <c r="J7" s="12"/>
      <c r="K7" s="22">
        <f>SUM(K4:K6)</f>
        <v>0.69</v>
      </c>
      <c r="L7" s="24"/>
    </row>
    <row r="8" spans="1:12" x14ac:dyDescent="0.3">
      <c r="A8" s="1"/>
      <c r="B8" s="2"/>
      <c r="C8" s="1"/>
      <c r="D8" s="1"/>
      <c r="E8" s="3"/>
      <c r="F8" s="1"/>
      <c r="G8" s="1"/>
      <c r="H8" s="1"/>
      <c r="I8" s="1"/>
      <c r="J8" s="25"/>
      <c r="K8" s="1"/>
      <c r="L8" s="1"/>
    </row>
    <row r="9" spans="1:12" x14ac:dyDescent="0.3">
      <c r="A9" s="1"/>
      <c r="B9" s="2"/>
      <c r="C9" s="1"/>
      <c r="D9" s="1"/>
      <c r="E9" s="3"/>
      <c r="F9" s="1"/>
      <c r="G9" s="1"/>
      <c r="H9" s="1" t="s">
        <v>13</v>
      </c>
      <c r="I9" s="1"/>
      <c r="J9" s="25"/>
      <c r="K9" s="26">
        <f>L5*4.33</f>
        <v>6.0186999999999999</v>
      </c>
      <c r="L9" s="1"/>
    </row>
    <row r="10" spans="1:12" x14ac:dyDescent="0.3">
      <c r="A10" s="1"/>
      <c r="B10" s="2"/>
      <c r="C10" s="1"/>
      <c r="D10" s="1"/>
      <c r="E10" s="3"/>
      <c r="F10" s="1"/>
      <c r="G10" s="1"/>
      <c r="H10" s="1"/>
      <c r="I10" s="27">
        <f>L7</f>
        <v>0</v>
      </c>
      <c r="J10" s="1"/>
      <c r="K10" s="1"/>
      <c r="L10" s="1"/>
    </row>
    <row r="11" spans="1:12" x14ac:dyDescent="0.3">
      <c r="A11" s="1"/>
      <c r="B11" s="2" t="s">
        <v>14</v>
      </c>
      <c r="C11" s="1"/>
      <c r="D11" s="1"/>
      <c r="E11" s="28">
        <v>42919</v>
      </c>
      <c r="G11" s="1"/>
      <c r="H11" s="1"/>
      <c r="I11" s="1"/>
      <c r="J11" s="1"/>
      <c r="K11" s="1"/>
      <c r="L11" s="1"/>
    </row>
    <row r="12" spans="1:12" x14ac:dyDescent="0.3">
      <c r="A12" s="1"/>
      <c r="B12" s="2" t="s">
        <v>29</v>
      </c>
      <c r="C12" s="1"/>
      <c r="D12" s="2" t="s">
        <v>0</v>
      </c>
      <c r="E12" s="3"/>
      <c r="F12" s="1"/>
      <c r="G12" s="1"/>
      <c r="H12" s="1"/>
      <c r="I12" s="1"/>
      <c r="J12" s="1"/>
      <c r="K12" s="1"/>
      <c r="L12" s="1"/>
    </row>
    <row r="13" spans="1:12" x14ac:dyDescent="0.3">
      <c r="A13" s="1"/>
      <c r="B13" s="2"/>
      <c r="C13" s="1"/>
      <c r="D13" s="1"/>
      <c r="E13" s="3"/>
      <c r="F13" s="47"/>
      <c r="G13" s="48"/>
      <c r="H13" s="47"/>
      <c r="I13" s="47"/>
      <c r="J13" s="47"/>
      <c r="K13" s="1"/>
      <c r="L13" s="1"/>
    </row>
    <row r="14" spans="1:12" x14ac:dyDescent="0.3">
      <c r="A14" s="1"/>
      <c r="B14" s="2" t="s">
        <v>15</v>
      </c>
      <c r="C14" s="1"/>
      <c r="D14" s="1"/>
      <c r="E14" s="3"/>
      <c r="F14" s="1"/>
      <c r="G14" s="1"/>
      <c r="H14" s="1"/>
      <c r="I14" s="1"/>
      <c r="J14" s="1"/>
      <c r="K14" s="1"/>
      <c r="L14" s="1"/>
    </row>
    <row r="15" spans="1:12" x14ac:dyDescent="0.3">
      <c r="D15" t="s">
        <v>40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opLeftCell="A17" workbookViewId="0">
      <selection sqref="A1:N37"/>
    </sheetView>
  </sheetViews>
  <sheetFormatPr baseColWidth="10" defaultRowHeight="14.4" x14ac:dyDescent="0.3"/>
  <cols>
    <col min="1" max="1" width="6.33203125" customWidth="1"/>
    <col min="2" max="2" width="16.5546875" customWidth="1"/>
    <col min="3" max="3" width="5.88671875" customWidth="1"/>
    <col min="4" max="4" width="17.88671875" customWidth="1"/>
    <col min="5" max="5" width="6.33203125" customWidth="1"/>
    <col min="6" max="6" width="21.5546875" customWidth="1"/>
    <col min="7" max="7" width="5.88671875" customWidth="1"/>
    <col min="9" max="9" width="6.109375" customWidth="1"/>
    <col min="10" max="10" width="15.44140625" customWidth="1"/>
    <col min="11" max="11" width="5.6640625" customWidth="1"/>
    <col min="12" max="12" width="7.44140625" customWidth="1"/>
    <col min="13" max="13" width="8" customWidth="1"/>
    <col min="14" max="14" width="6.44140625" customWidth="1"/>
  </cols>
  <sheetData>
    <row r="1" spans="1:14" x14ac:dyDescent="0.3">
      <c r="A1" s="2"/>
      <c r="B1" s="1" t="s">
        <v>0</v>
      </c>
      <c r="C1" s="2"/>
      <c r="D1" s="2"/>
      <c r="E1" s="2"/>
      <c r="F1" s="89"/>
      <c r="G1" s="2"/>
      <c r="H1" s="2"/>
      <c r="I1" s="2"/>
      <c r="J1" s="2"/>
      <c r="K1" s="2"/>
      <c r="L1" s="2"/>
      <c r="M1" s="2"/>
      <c r="N1" s="2"/>
    </row>
    <row r="2" spans="1:14" x14ac:dyDescent="0.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90" t="s">
        <v>6</v>
      </c>
      <c r="G2" s="5" t="s">
        <v>5</v>
      </c>
      <c r="H2" s="5" t="s">
        <v>7</v>
      </c>
      <c r="I2" s="5" t="s">
        <v>5</v>
      </c>
      <c r="J2" s="5" t="s">
        <v>8</v>
      </c>
      <c r="K2" s="5" t="s">
        <v>5</v>
      </c>
      <c r="L2" s="5" t="s">
        <v>35</v>
      </c>
      <c r="M2" s="5" t="s">
        <v>5</v>
      </c>
      <c r="N2" s="5" t="s">
        <v>9</v>
      </c>
    </row>
    <row r="3" spans="1:14" x14ac:dyDescent="0.3">
      <c r="A3" s="114"/>
      <c r="B3" s="49"/>
      <c r="C3" s="18"/>
      <c r="D3" s="49" t="s">
        <v>200</v>
      </c>
      <c r="E3" s="49"/>
      <c r="F3" s="49"/>
      <c r="G3" s="233"/>
      <c r="H3" s="49"/>
      <c r="I3" s="271"/>
      <c r="J3" s="49" t="s">
        <v>201</v>
      </c>
      <c r="K3" s="285"/>
      <c r="L3" s="18"/>
      <c r="M3" s="18"/>
      <c r="N3" s="114"/>
    </row>
    <row r="4" spans="1:14" x14ac:dyDescent="0.3">
      <c r="A4" s="115">
        <v>4.8899999999999997</v>
      </c>
      <c r="B4" s="116"/>
      <c r="C4" s="32"/>
      <c r="D4" s="32" t="s">
        <v>12</v>
      </c>
      <c r="E4" s="32">
        <v>0.8</v>
      </c>
      <c r="F4" s="30"/>
      <c r="G4" s="234"/>
      <c r="H4" s="32"/>
      <c r="I4" s="272"/>
      <c r="J4" s="32" t="s">
        <v>11</v>
      </c>
      <c r="K4" s="286">
        <v>0.33</v>
      </c>
      <c r="L4" s="32"/>
      <c r="M4" s="32"/>
      <c r="N4" s="115">
        <f>C4+E4+G4+I4+K4</f>
        <v>1.1300000000000001</v>
      </c>
    </row>
    <row r="5" spans="1:14" x14ac:dyDescent="0.3">
      <c r="A5" s="242"/>
      <c r="B5" s="72"/>
      <c r="C5" s="9"/>
      <c r="D5" s="125" t="s">
        <v>207</v>
      </c>
      <c r="E5" s="9"/>
      <c r="F5" s="72"/>
      <c r="G5" s="231"/>
      <c r="H5" s="72"/>
      <c r="I5" s="273"/>
      <c r="J5" s="72" t="s">
        <v>207</v>
      </c>
      <c r="K5" s="287"/>
      <c r="L5" s="72"/>
      <c r="M5" s="9"/>
      <c r="N5" s="242"/>
    </row>
    <row r="6" spans="1:14" x14ac:dyDescent="0.3">
      <c r="A6" s="152">
        <v>5.76</v>
      </c>
      <c r="B6" s="16"/>
      <c r="C6" s="14"/>
      <c r="D6" s="80" t="s">
        <v>12</v>
      </c>
      <c r="E6" s="23">
        <v>1</v>
      </c>
      <c r="F6" s="16"/>
      <c r="G6" s="237"/>
      <c r="H6" s="16"/>
      <c r="I6" s="274"/>
      <c r="J6" s="14" t="s">
        <v>11</v>
      </c>
      <c r="K6" s="288">
        <v>0.33</v>
      </c>
      <c r="L6" s="14"/>
      <c r="M6" s="14"/>
      <c r="N6" s="115">
        <f>C6+E6+G6+I6+K6</f>
        <v>1.33</v>
      </c>
    </row>
    <row r="7" spans="1:14" x14ac:dyDescent="0.3">
      <c r="A7" s="261"/>
      <c r="B7" s="20"/>
      <c r="C7" s="19"/>
      <c r="D7" s="126" t="s">
        <v>225</v>
      </c>
      <c r="E7" s="75"/>
      <c r="F7" s="20"/>
      <c r="G7" s="238"/>
      <c r="H7" s="20"/>
      <c r="I7" s="275"/>
      <c r="J7" s="19" t="s">
        <v>226</v>
      </c>
      <c r="K7" s="289"/>
      <c r="L7" s="19"/>
      <c r="M7" s="19"/>
      <c r="N7" s="154"/>
    </row>
    <row r="8" spans="1:14" x14ac:dyDescent="0.3">
      <c r="A8" s="262">
        <v>5</v>
      </c>
      <c r="B8" s="16"/>
      <c r="C8" s="14"/>
      <c r="D8" s="80" t="s">
        <v>11</v>
      </c>
      <c r="E8" s="23">
        <v>0.33</v>
      </c>
      <c r="F8" s="16"/>
      <c r="G8" s="237"/>
      <c r="H8" s="16"/>
      <c r="I8" s="274"/>
      <c r="J8" s="14" t="s">
        <v>19</v>
      </c>
      <c r="K8" s="288">
        <v>0.82</v>
      </c>
      <c r="L8" s="14"/>
      <c r="M8" s="14"/>
      <c r="N8" s="115">
        <f>C8+E8+G8+I8+K8</f>
        <v>1.1499999999999999</v>
      </c>
    </row>
    <row r="9" spans="1:14" x14ac:dyDescent="0.3">
      <c r="A9" s="263"/>
      <c r="B9" s="11"/>
      <c r="C9" s="9"/>
      <c r="D9" s="55"/>
      <c r="E9" s="61"/>
      <c r="F9" s="11"/>
      <c r="G9" s="239"/>
      <c r="H9" s="11"/>
      <c r="I9" s="276"/>
      <c r="J9" s="9" t="s">
        <v>229</v>
      </c>
      <c r="K9" s="290"/>
      <c r="L9" s="9"/>
      <c r="M9" s="9"/>
      <c r="N9" s="242"/>
    </row>
    <row r="10" spans="1:14" ht="24.6" x14ac:dyDescent="0.3">
      <c r="A10" s="262">
        <v>3.5</v>
      </c>
      <c r="B10" s="16"/>
      <c r="C10" s="14"/>
      <c r="D10" s="80"/>
      <c r="E10" s="23"/>
      <c r="F10" s="16"/>
      <c r="G10" s="237"/>
      <c r="H10" s="16"/>
      <c r="I10" s="274"/>
      <c r="J10" s="16" t="s">
        <v>232</v>
      </c>
      <c r="K10" s="288">
        <v>0.81</v>
      </c>
      <c r="L10" s="14"/>
      <c r="M10" s="14"/>
      <c r="N10" s="115">
        <f>C10+E10+G10+I10+K10</f>
        <v>0.81</v>
      </c>
    </row>
    <row r="11" spans="1:14" x14ac:dyDescent="0.3">
      <c r="A11" s="261"/>
      <c r="B11" s="20"/>
      <c r="C11" s="19"/>
      <c r="D11" s="126"/>
      <c r="E11" s="75"/>
      <c r="F11" s="20"/>
      <c r="G11" s="238"/>
      <c r="H11" s="20"/>
      <c r="I11" s="275"/>
      <c r="J11" s="19" t="s">
        <v>233</v>
      </c>
      <c r="K11" s="289"/>
      <c r="L11" s="19"/>
      <c r="M11" s="19"/>
      <c r="N11" s="114"/>
    </row>
    <row r="12" spans="1:14" x14ac:dyDescent="0.3">
      <c r="A12" s="262">
        <v>0.66</v>
      </c>
      <c r="B12" s="16"/>
      <c r="C12" s="14"/>
      <c r="D12" s="80"/>
      <c r="E12" s="23"/>
      <c r="F12" s="16"/>
      <c r="G12" s="237"/>
      <c r="H12" s="16"/>
      <c r="I12" s="274"/>
      <c r="J12" s="14" t="s">
        <v>234</v>
      </c>
      <c r="K12" s="288">
        <v>0.15</v>
      </c>
      <c r="L12" s="14"/>
      <c r="M12" s="14"/>
      <c r="N12" s="115">
        <f>C12+E12+G12+I12+K12</f>
        <v>0.15</v>
      </c>
    </row>
    <row r="13" spans="1:14" x14ac:dyDescent="0.3">
      <c r="A13" s="263"/>
      <c r="B13" s="55" t="s">
        <v>230</v>
      </c>
      <c r="C13" s="61"/>
      <c r="D13" s="55"/>
      <c r="E13" s="61"/>
      <c r="F13" s="11"/>
      <c r="G13" s="239"/>
      <c r="H13" s="11"/>
      <c r="I13" s="276"/>
      <c r="J13" s="9"/>
      <c r="K13" s="290"/>
      <c r="L13" s="9"/>
      <c r="M13" s="9"/>
      <c r="N13" s="242"/>
    </row>
    <row r="14" spans="1:14" ht="30.75" customHeight="1" x14ac:dyDescent="0.3">
      <c r="A14" s="263">
        <v>3.96</v>
      </c>
      <c r="B14" s="34" t="s">
        <v>231</v>
      </c>
      <c r="C14" s="61">
        <v>0.91</v>
      </c>
      <c r="D14" s="34"/>
      <c r="E14" s="61"/>
      <c r="F14" s="11"/>
      <c r="G14" s="239"/>
      <c r="H14" s="11"/>
      <c r="I14" s="276"/>
      <c r="J14" s="9"/>
      <c r="K14" s="290"/>
      <c r="L14" s="9"/>
      <c r="M14" s="9"/>
      <c r="N14" s="115">
        <f>C14+E14+G14+I14+K14</f>
        <v>0.91</v>
      </c>
    </row>
    <row r="15" spans="1:14" x14ac:dyDescent="0.3">
      <c r="A15" s="261"/>
      <c r="B15" s="20"/>
      <c r="C15" s="19"/>
      <c r="D15" s="126" t="s">
        <v>227</v>
      </c>
      <c r="E15" s="75"/>
      <c r="F15" s="20"/>
      <c r="G15" s="238"/>
      <c r="H15" s="20"/>
      <c r="I15" s="275"/>
      <c r="J15" s="19" t="s">
        <v>227</v>
      </c>
      <c r="K15" s="289"/>
      <c r="L15" s="19"/>
      <c r="M15" s="19"/>
      <c r="N15" s="154"/>
    </row>
    <row r="16" spans="1:14" x14ac:dyDescent="0.3">
      <c r="A16" s="262">
        <v>11.46</v>
      </c>
      <c r="B16" s="16"/>
      <c r="C16" s="14"/>
      <c r="D16" s="80" t="s">
        <v>12</v>
      </c>
      <c r="E16" s="23">
        <v>1.32</v>
      </c>
      <c r="F16" s="16"/>
      <c r="G16" s="237"/>
      <c r="H16" s="16"/>
      <c r="I16" s="274"/>
      <c r="J16" s="14" t="s">
        <v>19</v>
      </c>
      <c r="K16" s="288">
        <v>1.32</v>
      </c>
      <c r="L16" s="14"/>
      <c r="M16" s="14"/>
      <c r="N16" s="115">
        <f>C16+E16+G16+I16+K16</f>
        <v>2.64</v>
      </c>
    </row>
    <row r="17" spans="1:14" x14ac:dyDescent="0.3">
      <c r="A17" s="261"/>
      <c r="B17" s="20"/>
      <c r="C17" s="19"/>
      <c r="D17" s="126"/>
      <c r="E17" s="75"/>
      <c r="F17" s="20"/>
      <c r="G17" s="238"/>
      <c r="H17" s="20"/>
      <c r="I17" s="275"/>
      <c r="J17" s="19" t="s">
        <v>228</v>
      </c>
      <c r="K17" s="289"/>
      <c r="L17" s="19"/>
      <c r="M17" s="19"/>
      <c r="N17" s="154"/>
    </row>
    <row r="18" spans="1:14" x14ac:dyDescent="0.3">
      <c r="A18" s="262">
        <v>0.66</v>
      </c>
      <c r="B18" s="16"/>
      <c r="C18" s="14"/>
      <c r="D18" s="80"/>
      <c r="E18" s="23"/>
      <c r="F18" s="16"/>
      <c r="G18" s="237"/>
      <c r="H18" s="16"/>
      <c r="I18" s="274"/>
      <c r="J18" s="14"/>
      <c r="K18" s="288">
        <v>0.15</v>
      </c>
      <c r="L18" s="14"/>
      <c r="M18" s="14"/>
      <c r="N18" s="115">
        <f>C18+E18+G18+I18+K18</f>
        <v>0.15</v>
      </c>
    </row>
    <row r="19" spans="1:14" x14ac:dyDescent="0.3">
      <c r="A19" s="264">
        <v>4.5</v>
      </c>
      <c r="B19" s="19"/>
      <c r="C19" s="19"/>
      <c r="D19" s="19" t="s">
        <v>235</v>
      </c>
      <c r="E19" s="19"/>
      <c r="F19" s="20"/>
      <c r="G19" s="232"/>
      <c r="H19" s="19"/>
      <c r="I19" s="277"/>
      <c r="J19" s="19" t="s">
        <v>235</v>
      </c>
      <c r="K19" s="291"/>
      <c r="L19" s="19"/>
      <c r="M19" s="19"/>
      <c r="N19" s="154"/>
    </row>
    <row r="20" spans="1:14" x14ac:dyDescent="0.3">
      <c r="A20" s="265"/>
      <c r="B20" s="14"/>
      <c r="C20" s="14"/>
      <c r="D20" s="14" t="s">
        <v>11</v>
      </c>
      <c r="E20" s="14">
        <v>0.37</v>
      </c>
      <c r="F20" s="16"/>
      <c r="G20" s="240"/>
      <c r="H20" s="16"/>
      <c r="I20" s="278"/>
      <c r="J20" s="16" t="s">
        <v>12</v>
      </c>
      <c r="K20" s="292">
        <v>0.66</v>
      </c>
      <c r="L20" s="14"/>
      <c r="M20" s="14"/>
      <c r="N20" s="152">
        <f t="shared" ref="N20" si="0">C20+E20+G20+I20+K20</f>
        <v>1.03</v>
      </c>
    </row>
    <row r="21" spans="1:14" x14ac:dyDescent="0.3">
      <c r="A21" s="266"/>
      <c r="B21" s="164" t="s">
        <v>162</v>
      </c>
      <c r="C21" s="49"/>
      <c r="D21" s="164"/>
      <c r="E21" s="49"/>
      <c r="F21" s="164"/>
      <c r="G21" s="228"/>
      <c r="H21" s="164" t="s">
        <v>162</v>
      </c>
      <c r="I21" s="271"/>
      <c r="J21" s="164"/>
      <c r="K21" s="285"/>
      <c r="L21" s="164"/>
      <c r="M21" s="166"/>
      <c r="N21" s="114"/>
    </row>
    <row r="22" spans="1:14" x14ac:dyDescent="0.3">
      <c r="A22" s="267">
        <v>5.91</v>
      </c>
      <c r="B22" s="32" t="s">
        <v>11</v>
      </c>
      <c r="C22" s="32">
        <v>0.25</v>
      </c>
      <c r="D22" s="32"/>
      <c r="E22" s="32"/>
      <c r="F22" s="32"/>
      <c r="G22" s="234"/>
      <c r="H22" s="32" t="s">
        <v>19</v>
      </c>
      <c r="I22" s="272">
        <v>1</v>
      </c>
      <c r="J22" s="32"/>
      <c r="K22" s="286"/>
      <c r="L22" s="32"/>
      <c r="M22" s="137"/>
      <c r="N22" s="115">
        <f>C22+E22+G22+I22+K22+M22</f>
        <v>1.25</v>
      </c>
    </row>
    <row r="23" spans="1:14" ht="18" customHeight="1" x14ac:dyDescent="0.3">
      <c r="A23" s="268"/>
      <c r="B23" s="229"/>
      <c r="C23" s="164"/>
      <c r="D23" s="229" t="s">
        <v>267</v>
      </c>
      <c r="E23" s="164"/>
      <c r="F23" s="229"/>
      <c r="G23" s="164"/>
      <c r="H23" s="229"/>
      <c r="I23" s="279"/>
      <c r="J23" s="229" t="s">
        <v>267</v>
      </c>
      <c r="K23" s="285"/>
      <c r="L23" s="229"/>
      <c r="M23" s="18"/>
      <c r="N23" s="114"/>
    </row>
    <row r="24" spans="1:14" x14ac:dyDescent="0.3">
      <c r="A24" s="269">
        <v>6.26</v>
      </c>
      <c r="B24" s="230"/>
      <c r="C24" s="51"/>
      <c r="D24" s="230" t="s">
        <v>11</v>
      </c>
      <c r="E24" s="51">
        <v>0.33</v>
      </c>
      <c r="F24" s="230"/>
      <c r="G24" s="51"/>
      <c r="H24" s="230"/>
      <c r="I24" s="280"/>
      <c r="J24" s="51" t="s">
        <v>12</v>
      </c>
      <c r="K24" s="286">
        <v>1.1200000000000001</v>
      </c>
      <c r="L24" s="51"/>
      <c r="M24" s="32"/>
      <c r="N24" s="244">
        <f>C24+E24+G24+I24+K24+M24</f>
        <v>1.4500000000000002</v>
      </c>
    </row>
    <row r="25" spans="1:14" ht="20.399999999999999" x14ac:dyDescent="0.3">
      <c r="A25" s="266"/>
      <c r="B25" s="49" t="s">
        <v>167</v>
      </c>
      <c r="C25" s="49"/>
      <c r="D25" s="49"/>
      <c r="E25" s="49"/>
      <c r="F25" s="49"/>
      <c r="G25" s="228"/>
      <c r="H25" s="228" t="s">
        <v>168</v>
      </c>
      <c r="I25" s="271"/>
      <c r="J25" s="228"/>
      <c r="K25" s="285"/>
      <c r="L25" s="228"/>
      <c r="M25" s="18"/>
      <c r="N25" s="114"/>
    </row>
    <row r="26" spans="1:14" x14ac:dyDescent="0.3">
      <c r="A26" s="267">
        <v>4.93</v>
      </c>
      <c r="B26" s="30" t="s">
        <v>11</v>
      </c>
      <c r="C26" s="30">
        <v>0.33</v>
      </c>
      <c r="D26" s="30"/>
      <c r="E26" s="30"/>
      <c r="F26" s="30"/>
      <c r="G26" s="63"/>
      <c r="H26" s="32" t="s">
        <v>12</v>
      </c>
      <c r="I26" s="272">
        <v>0.81</v>
      </c>
      <c r="J26" s="32"/>
      <c r="K26" s="286"/>
      <c r="L26" s="32"/>
      <c r="M26" s="32"/>
      <c r="N26" s="115">
        <f>C26+E26+G26+I26+K26+M26</f>
        <v>1.1400000000000001</v>
      </c>
    </row>
    <row r="27" spans="1:14" x14ac:dyDescent="0.3">
      <c r="A27" s="242"/>
      <c r="B27" s="243" t="s">
        <v>76</v>
      </c>
      <c r="C27" s="256"/>
      <c r="D27" s="243"/>
      <c r="E27" s="256"/>
      <c r="F27" s="56"/>
      <c r="G27" s="235"/>
      <c r="H27" s="66" t="s">
        <v>76</v>
      </c>
      <c r="I27" s="138"/>
      <c r="J27" s="66"/>
      <c r="K27" s="244"/>
      <c r="L27" s="66"/>
      <c r="M27" s="66"/>
      <c r="N27" s="154"/>
    </row>
    <row r="28" spans="1:14" x14ac:dyDescent="0.3">
      <c r="A28" s="242">
        <v>5.82</v>
      </c>
      <c r="B28" s="243" t="s">
        <v>21</v>
      </c>
      <c r="C28" s="256">
        <v>0.34</v>
      </c>
      <c r="D28" s="243"/>
      <c r="E28" s="256"/>
      <c r="F28" s="56"/>
      <c r="G28" s="235"/>
      <c r="H28" s="66" t="s">
        <v>12</v>
      </c>
      <c r="I28" s="138">
        <v>1</v>
      </c>
      <c r="J28" s="66"/>
      <c r="K28" s="244"/>
      <c r="L28" s="66"/>
      <c r="M28" s="66"/>
      <c r="N28" s="242">
        <f>M28+K28+I28+G28+E28+C28</f>
        <v>1.34</v>
      </c>
    </row>
    <row r="29" spans="1:14" x14ac:dyDescent="0.3">
      <c r="A29" s="154"/>
      <c r="B29" s="245" t="s">
        <v>78</v>
      </c>
      <c r="C29" s="254"/>
      <c r="D29" s="247"/>
      <c r="E29" s="257"/>
      <c r="F29" s="130"/>
      <c r="G29" s="259"/>
      <c r="H29" s="245" t="s">
        <v>78</v>
      </c>
      <c r="I29" s="281"/>
      <c r="J29" s="245"/>
      <c r="K29" s="246"/>
      <c r="L29" s="245"/>
      <c r="M29" s="245"/>
      <c r="N29" s="248"/>
    </row>
    <row r="30" spans="1:14" x14ac:dyDescent="0.3">
      <c r="A30" s="152">
        <v>6.76</v>
      </c>
      <c r="B30" s="249" t="s">
        <v>12</v>
      </c>
      <c r="C30" s="255">
        <v>1</v>
      </c>
      <c r="D30" s="251"/>
      <c r="E30" s="258"/>
      <c r="F30" s="252"/>
      <c r="G30" s="260"/>
      <c r="H30" s="249" t="s">
        <v>11</v>
      </c>
      <c r="I30" s="282">
        <v>0.56000000000000005</v>
      </c>
      <c r="J30" s="249"/>
      <c r="K30" s="250"/>
      <c r="L30" s="249"/>
      <c r="M30" s="249"/>
      <c r="N30" s="253">
        <v>1.56</v>
      </c>
    </row>
    <row r="31" spans="1:14" ht="12" customHeight="1" x14ac:dyDescent="0.3">
      <c r="A31" s="261"/>
      <c r="B31" s="245"/>
      <c r="C31" s="254"/>
      <c r="D31" s="247"/>
      <c r="E31" s="257"/>
      <c r="F31" s="130" t="s">
        <v>268</v>
      </c>
      <c r="G31" s="259"/>
      <c r="H31" s="245"/>
      <c r="I31" s="284"/>
      <c r="J31" s="245"/>
      <c r="K31" s="246"/>
      <c r="L31" s="245"/>
      <c r="M31" s="245"/>
      <c r="N31" s="248"/>
    </row>
    <row r="32" spans="1:14" x14ac:dyDescent="0.3">
      <c r="A32" s="262">
        <v>3.74</v>
      </c>
      <c r="B32" s="249"/>
      <c r="C32" s="255"/>
      <c r="D32" s="251"/>
      <c r="E32" s="258"/>
      <c r="F32" s="252" t="s">
        <v>12</v>
      </c>
      <c r="G32" s="260">
        <v>0.86</v>
      </c>
      <c r="H32" s="249"/>
      <c r="I32" s="282"/>
      <c r="J32" s="249"/>
      <c r="K32" s="250"/>
      <c r="L32" s="249"/>
      <c r="M32" s="249"/>
      <c r="N32" s="253">
        <f>C32+E32+G32+I32+K32</f>
        <v>0.86</v>
      </c>
    </row>
    <row r="33" spans="1:14" x14ac:dyDescent="0.3">
      <c r="A33" s="270">
        <f>SUM(A3:A32)</f>
        <v>73.809999999999988</v>
      </c>
      <c r="B33" s="141" t="s">
        <v>9</v>
      </c>
      <c r="C33" s="236">
        <f>SUM(C3:C32)</f>
        <v>2.83</v>
      </c>
      <c r="D33" s="143"/>
      <c r="E33" s="236">
        <f>SUM(E3:E32)</f>
        <v>4.1500000000000004</v>
      </c>
      <c r="F33" s="144"/>
      <c r="G33" s="236">
        <f>SUM(G3:G32)</f>
        <v>0.86</v>
      </c>
      <c r="H33" s="141"/>
      <c r="I33" s="236">
        <f>SUM(I3:I32)</f>
        <v>3.37</v>
      </c>
      <c r="J33" s="145"/>
      <c r="K33" s="236">
        <f>SUM(K3:K32)</f>
        <v>5.6899999999999995</v>
      </c>
      <c r="L33" s="143"/>
      <c r="M33" s="236">
        <f>SUM(M3:M32)</f>
        <v>0</v>
      </c>
      <c r="N33" s="236">
        <f>SUM(N3:N32)</f>
        <v>16.899999999999999</v>
      </c>
    </row>
    <row r="35" spans="1:14" x14ac:dyDescent="0.3">
      <c r="A35" s="184"/>
      <c r="B35" s="2"/>
      <c r="C35" s="2" t="s">
        <v>14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1:14" x14ac:dyDescent="0.3">
      <c r="A36" s="184"/>
      <c r="B36" s="2"/>
      <c r="C36" s="2" t="s">
        <v>29</v>
      </c>
      <c r="D36" s="2"/>
      <c r="E36" s="1" t="s">
        <v>0</v>
      </c>
      <c r="F36" s="2"/>
      <c r="G36" s="185" t="s">
        <v>269</v>
      </c>
      <c r="H36" s="186"/>
      <c r="I36" s="2"/>
      <c r="J36" s="187"/>
      <c r="K36" s="2"/>
      <c r="L36" s="2"/>
      <c r="M36" s="2"/>
      <c r="N36" s="2"/>
    </row>
  </sheetData>
  <pageMargins left="0" right="0" top="0" bottom="0" header="0" footer="0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opLeftCell="A16" workbookViewId="0">
      <selection activeCell="Q27" sqref="Q27"/>
    </sheetView>
  </sheetViews>
  <sheetFormatPr baseColWidth="10" defaultRowHeight="14.4" x14ac:dyDescent="0.3"/>
  <cols>
    <col min="1" max="1" width="8.88671875" customWidth="1"/>
    <col min="3" max="3" width="6.5546875" customWidth="1"/>
    <col min="5" max="5" width="8.6640625" customWidth="1"/>
    <col min="6" max="6" width="9.5546875" customWidth="1"/>
    <col min="7" max="7" width="8.33203125" customWidth="1"/>
    <col min="9" max="9" width="9" customWidth="1"/>
    <col min="11" max="11" width="8.88671875" customWidth="1"/>
    <col min="12" max="12" width="7.88671875" customWidth="1"/>
    <col min="13" max="13" width="7" customWidth="1"/>
    <col min="14" max="14" width="7.88671875" customWidth="1"/>
  </cols>
  <sheetData>
    <row r="1" spans="1:14" x14ac:dyDescent="0.3">
      <c r="A1" s="2"/>
      <c r="B1" s="1" t="s">
        <v>0</v>
      </c>
      <c r="C1" s="2"/>
      <c r="D1" s="2"/>
      <c r="E1" s="2"/>
      <c r="F1" s="89"/>
      <c r="G1" s="2"/>
      <c r="H1" s="2"/>
      <c r="I1" s="2"/>
      <c r="J1" s="2"/>
      <c r="K1" s="2"/>
      <c r="L1" s="2"/>
      <c r="M1" s="2"/>
      <c r="N1" s="2"/>
    </row>
    <row r="2" spans="1:14" x14ac:dyDescent="0.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90" t="s">
        <v>6</v>
      </c>
      <c r="G2" s="5" t="s">
        <v>5</v>
      </c>
      <c r="H2" s="5" t="s">
        <v>7</v>
      </c>
      <c r="I2" s="5" t="s">
        <v>5</v>
      </c>
      <c r="J2" s="5" t="s">
        <v>8</v>
      </c>
      <c r="K2" s="5" t="s">
        <v>5</v>
      </c>
      <c r="L2" s="5" t="s">
        <v>35</v>
      </c>
      <c r="M2" s="5" t="s">
        <v>5</v>
      </c>
      <c r="N2" s="5" t="s">
        <v>9</v>
      </c>
    </row>
    <row r="3" spans="1:14" x14ac:dyDescent="0.3">
      <c r="A3" s="114"/>
      <c r="B3" s="49"/>
      <c r="C3" s="18"/>
      <c r="D3" s="49" t="s">
        <v>200</v>
      </c>
      <c r="E3" s="49"/>
      <c r="F3" s="49"/>
      <c r="G3" s="233"/>
      <c r="H3" s="49"/>
      <c r="I3" s="271"/>
      <c r="J3" s="49" t="s">
        <v>201</v>
      </c>
      <c r="K3" s="233"/>
      <c r="L3" s="18"/>
      <c r="M3" s="18"/>
      <c r="N3" s="18"/>
    </row>
    <row r="4" spans="1:14" x14ac:dyDescent="0.3">
      <c r="A4" s="115">
        <v>4.8899999999999997</v>
      </c>
      <c r="B4" s="116"/>
      <c r="C4" s="32"/>
      <c r="D4" s="32" t="s">
        <v>12</v>
      </c>
      <c r="E4" s="32">
        <v>0.8</v>
      </c>
      <c r="F4" s="30"/>
      <c r="G4" s="234"/>
      <c r="H4" s="32"/>
      <c r="I4" s="272"/>
      <c r="J4" s="32" t="s">
        <v>11</v>
      </c>
      <c r="K4" s="234">
        <v>0.33</v>
      </c>
      <c r="L4" s="32"/>
      <c r="M4" s="32"/>
      <c r="N4" s="137">
        <f>C4+E4+G4+I4+K4</f>
        <v>1.1300000000000001</v>
      </c>
    </row>
    <row r="5" spans="1:14" x14ac:dyDescent="0.3">
      <c r="A5" s="242"/>
      <c r="B5" s="72"/>
      <c r="C5" s="9"/>
      <c r="D5" s="125" t="s">
        <v>207</v>
      </c>
      <c r="E5" s="9"/>
      <c r="F5" s="72"/>
      <c r="G5" s="231"/>
      <c r="H5" s="72"/>
      <c r="I5" s="273"/>
      <c r="J5" s="72" t="s">
        <v>207</v>
      </c>
      <c r="K5" s="231"/>
      <c r="L5" s="72"/>
      <c r="M5" s="9"/>
      <c r="N5" s="46"/>
    </row>
    <row r="6" spans="1:14" x14ac:dyDescent="0.3">
      <c r="A6" s="152">
        <v>5.76</v>
      </c>
      <c r="B6" s="16"/>
      <c r="C6" s="14"/>
      <c r="D6" s="80" t="s">
        <v>12</v>
      </c>
      <c r="E6" s="23">
        <v>1</v>
      </c>
      <c r="F6" s="16"/>
      <c r="G6" s="237"/>
      <c r="H6" s="16"/>
      <c r="I6" s="274"/>
      <c r="J6" s="14" t="s">
        <v>11</v>
      </c>
      <c r="K6" s="237">
        <v>0.33</v>
      </c>
      <c r="L6" s="14"/>
      <c r="M6" s="14"/>
      <c r="N6" s="137">
        <f>C6+E6+G6+I6+K6</f>
        <v>1.33</v>
      </c>
    </row>
    <row r="7" spans="1:14" x14ac:dyDescent="0.3">
      <c r="A7" s="261"/>
      <c r="B7" s="20"/>
      <c r="C7" s="19"/>
      <c r="D7" s="126" t="s">
        <v>225</v>
      </c>
      <c r="E7" s="75"/>
      <c r="F7" s="20"/>
      <c r="G7" s="238"/>
      <c r="H7" s="20"/>
      <c r="I7" s="275"/>
      <c r="J7" s="19" t="s">
        <v>226</v>
      </c>
      <c r="K7" s="238"/>
      <c r="L7" s="19"/>
      <c r="M7" s="19"/>
      <c r="N7" s="38"/>
    </row>
    <row r="8" spans="1:14" x14ac:dyDescent="0.3">
      <c r="A8" s="262">
        <v>5</v>
      </c>
      <c r="B8" s="16"/>
      <c r="C8" s="14"/>
      <c r="D8" s="80" t="s">
        <v>11</v>
      </c>
      <c r="E8" s="23">
        <v>0.33</v>
      </c>
      <c r="F8" s="16"/>
      <c r="G8" s="237"/>
      <c r="H8" s="16"/>
      <c r="I8" s="274"/>
      <c r="J8" s="14" t="s">
        <v>19</v>
      </c>
      <c r="K8" s="237">
        <v>0.82</v>
      </c>
      <c r="L8" s="14"/>
      <c r="M8" s="14"/>
      <c r="N8" s="137">
        <f>C8+E8+G8+I8+K8</f>
        <v>1.1499999999999999</v>
      </c>
    </row>
    <row r="9" spans="1:14" x14ac:dyDescent="0.3">
      <c r="A9" s="263"/>
      <c r="B9" s="11"/>
      <c r="C9" s="9"/>
      <c r="D9" s="55"/>
      <c r="E9" s="61"/>
      <c r="F9" s="11"/>
      <c r="G9" s="239"/>
      <c r="H9" s="11"/>
      <c r="I9" s="276"/>
      <c r="J9" s="9" t="s">
        <v>229</v>
      </c>
      <c r="K9" s="239"/>
      <c r="L9" s="9"/>
      <c r="M9" s="9"/>
      <c r="N9" s="46"/>
    </row>
    <row r="10" spans="1:14" ht="36.6" x14ac:dyDescent="0.3">
      <c r="A10" s="262">
        <v>3.5</v>
      </c>
      <c r="B10" s="16"/>
      <c r="C10" s="14"/>
      <c r="D10" s="80"/>
      <c r="E10" s="23"/>
      <c r="F10" s="16"/>
      <c r="G10" s="237"/>
      <c r="H10" s="16"/>
      <c r="I10" s="274"/>
      <c r="J10" s="16" t="s">
        <v>232</v>
      </c>
      <c r="K10" s="237">
        <v>0.81</v>
      </c>
      <c r="L10" s="14"/>
      <c r="M10" s="14"/>
      <c r="N10" s="137">
        <f>C10+E10+G10+I10+K10</f>
        <v>0.81</v>
      </c>
    </row>
    <row r="11" spans="1:14" x14ac:dyDescent="0.3">
      <c r="A11" s="261"/>
      <c r="B11" s="20"/>
      <c r="C11" s="19"/>
      <c r="D11" s="126"/>
      <c r="E11" s="75"/>
      <c r="F11" s="20"/>
      <c r="G11" s="238"/>
      <c r="H11" s="20"/>
      <c r="I11" s="275"/>
      <c r="J11" s="19" t="s">
        <v>233</v>
      </c>
      <c r="K11" s="238"/>
      <c r="L11" s="19"/>
      <c r="M11" s="19"/>
      <c r="N11" s="166"/>
    </row>
    <row r="12" spans="1:14" ht="9.6" customHeight="1" x14ac:dyDescent="0.3">
      <c r="A12" s="262">
        <v>0.66</v>
      </c>
      <c r="B12" s="16"/>
      <c r="C12" s="14"/>
      <c r="D12" s="80"/>
      <c r="E12" s="23"/>
      <c r="F12" s="16"/>
      <c r="G12" s="237"/>
      <c r="H12" s="16"/>
      <c r="I12" s="274"/>
      <c r="J12" s="14" t="s">
        <v>234</v>
      </c>
      <c r="K12" s="237">
        <v>0.15</v>
      </c>
      <c r="L12" s="14"/>
      <c r="M12" s="14"/>
      <c r="N12" s="137">
        <f>C12+E12+G12+I12+K12</f>
        <v>0.15</v>
      </c>
    </row>
    <row r="13" spans="1:14" x14ac:dyDescent="0.3">
      <c r="A13" s="263"/>
      <c r="B13" s="55" t="s">
        <v>230</v>
      </c>
      <c r="C13" s="61"/>
      <c r="D13" s="55"/>
      <c r="E13" s="61"/>
      <c r="F13" s="11"/>
      <c r="G13" s="239"/>
      <c r="H13" s="11"/>
      <c r="I13" s="276"/>
      <c r="J13" s="9"/>
      <c r="K13" s="239"/>
      <c r="L13" s="9"/>
      <c r="M13" s="9"/>
      <c r="N13" s="46"/>
    </row>
    <row r="14" spans="1:14" ht="36.6" x14ac:dyDescent="0.3">
      <c r="A14" s="263">
        <v>3.96</v>
      </c>
      <c r="B14" s="34" t="s">
        <v>231</v>
      </c>
      <c r="C14" s="61">
        <v>0.91</v>
      </c>
      <c r="D14" s="34"/>
      <c r="E14" s="61"/>
      <c r="F14" s="11"/>
      <c r="G14" s="239"/>
      <c r="H14" s="11"/>
      <c r="I14" s="276"/>
      <c r="J14" s="9"/>
      <c r="K14" s="239"/>
      <c r="L14" s="9"/>
      <c r="M14" s="9"/>
      <c r="N14" s="137">
        <f>C14+E14+G14+I14+K14</f>
        <v>0.91</v>
      </c>
    </row>
    <row r="15" spans="1:14" ht="9" customHeight="1" x14ac:dyDescent="0.3">
      <c r="A15" s="261"/>
      <c r="B15" s="20"/>
      <c r="C15" s="19"/>
      <c r="D15" s="126" t="s">
        <v>227</v>
      </c>
      <c r="E15" s="75"/>
      <c r="F15" s="20"/>
      <c r="G15" s="238"/>
      <c r="H15" s="20"/>
      <c r="I15" s="275"/>
      <c r="J15" s="19" t="s">
        <v>227</v>
      </c>
      <c r="K15" s="238"/>
      <c r="L15" s="19"/>
      <c r="M15" s="19"/>
      <c r="N15" s="38"/>
    </row>
    <row r="16" spans="1:14" ht="10.199999999999999" customHeight="1" x14ac:dyDescent="0.3">
      <c r="A16" s="262">
        <v>11.46</v>
      </c>
      <c r="B16" s="16"/>
      <c r="C16" s="14"/>
      <c r="D16" s="80" t="s">
        <v>12</v>
      </c>
      <c r="E16" s="23">
        <v>1.32</v>
      </c>
      <c r="F16" s="16"/>
      <c r="G16" s="237"/>
      <c r="H16" s="16"/>
      <c r="I16" s="274"/>
      <c r="J16" s="14" t="s">
        <v>19</v>
      </c>
      <c r="K16" s="237">
        <v>1.32</v>
      </c>
      <c r="L16" s="14"/>
      <c r="M16" s="14"/>
      <c r="N16" s="137">
        <f>C16+E16+G16+I16+K16</f>
        <v>2.64</v>
      </c>
    </row>
    <row r="17" spans="1:14" x14ac:dyDescent="0.3">
      <c r="A17" s="261"/>
      <c r="B17" s="20"/>
      <c r="C17" s="19"/>
      <c r="D17" s="126"/>
      <c r="E17" s="75"/>
      <c r="F17" s="20"/>
      <c r="G17" s="238"/>
      <c r="H17" s="20"/>
      <c r="I17" s="275"/>
      <c r="J17" s="19" t="s">
        <v>228</v>
      </c>
      <c r="K17" s="238"/>
      <c r="L17" s="19"/>
      <c r="M17" s="19"/>
      <c r="N17" s="38"/>
    </row>
    <row r="18" spans="1:14" ht="9.6" customHeight="1" x14ac:dyDescent="0.3">
      <c r="A18" s="262">
        <v>0.66</v>
      </c>
      <c r="B18" s="16"/>
      <c r="C18" s="14"/>
      <c r="D18" s="80"/>
      <c r="E18" s="23"/>
      <c r="F18" s="16"/>
      <c r="G18" s="237"/>
      <c r="H18" s="16"/>
      <c r="I18" s="274"/>
      <c r="J18" s="14"/>
      <c r="K18" s="237">
        <v>0.15</v>
      </c>
      <c r="L18" s="14"/>
      <c r="M18" s="14"/>
      <c r="N18" s="137">
        <f>C18+E18+G18+I18+K18</f>
        <v>0.15</v>
      </c>
    </row>
    <row r="19" spans="1:14" x14ac:dyDescent="0.3">
      <c r="A19" s="264">
        <v>4.5</v>
      </c>
      <c r="B19" s="19"/>
      <c r="C19" s="19"/>
      <c r="D19" s="19" t="s">
        <v>235</v>
      </c>
      <c r="E19" s="19"/>
      <c r="F19" s="20"/>
      <c r="G19" s="232"/>
      <c r="H19" s="19"/>
      <c r="I19" s="277"/>
      <c r="J19" s="19" t="s">
        <v>235</v>
      </c>
      <c r="K19" s="232"/>
      <c r="L19" s="19"/>
      <c r="M19" s="19"/>
      <c r="N19" s="38"/>
    </row>
    <row r="20" spans="1:14" x14ac:dyDescent="0.3">
      <c r="A20" s="265"/>
      <c r="B20" s="14"/>
      <c r="C20" s="14"/>
      <c r="D20" s="14" t="s">
        <v>11</v>
      </c>
      <c r="E20" s="14">
        <v>0.37</v>
      </c>
      <c r="F20" s="16"/>
      <c r="G20" s="240"/>
      <c r="H20" s="16"/>
      <c r="I20" s="278"/>
      <c r="J20" s="16" t="s">
        <v>12</v>
      </c>
      <c r="K20" s="240">
        <v>0.66</v>
      </c>
      <c r="L20" s="14"/>
      <c r="M20" s="14"/>
      <c r="N20" s="39">
        <f t="shared" ref="N20" si="0">C20+E20+G20+I20+K20</f>
        <v>1.03</v>
      </c>
    </row>
    <row r="21" spans="1:14" x14ac:dyDescent="0.3">
      <c r="A21" s="266"/>
      <c r="B21" s="164" t="s">
        <v>162</v>
      </c>
      <c r="C21" s="49"/>
      <c r="D21" s="164"/>
      <c r="E21" s="49"/>
      <c r="F21" s="164"/>
      <c r="G21" s="228"/>
      <c r="H21" s="164" t="s">
        <v>162</v>
      </c>
      <c r="I21" s="271"/>
      <c r="J21" s="164"/>
      <c r="K21" s="233"/>
      <c r="L21" s="164"/>
      <c r="M21" s="166"/>
      <c r="N21" s="166"/>
    </row>
    <row r="22" spans="1:14" ht="11.4" customHeight="1" x14ac:dyDescent="0.3">
      <c r="A22" s="267">
        <v>5.91</v>
      </c>
      <c r="B22" s="32" t="s">
        <v>11</v>
      </c>
      <c r="C22" s="32">
        <v>0.25</v>
      </c>
      <c r="D22" s="32"/>
      <c r="E22" s="32"/>
      <c r="F22" s="32"/>
      <c r="G22" s="234"/>
      <c r="H22" s="32" t="s">
        <v>19</v>
      </c>
      <c r="I22" s="272">
        <v>1</v>
      </c>
      <c r="J22" s="32"/>
      <c r="K22" s="234"/>
      <c r="L22" s="32"/>
      <c r="M22" s="137"/>
      <c r="N22" s="137">
        <f>C22+E22+G22+I22+K22+M22</f>
        <v>1.25</v>
      </c>
    </row>
    <row r="23" spans="1:14" ht="20.399999999999999" x14ac:dyDescent="0.3">
      <c r="A23" s="268"/>
      <c r="B23" s="229"/>
      <c r="C23" s="164"/>
      <c r="D23" s="229" t="s">
        <v>267</v>
      </c>
      <c r="E23" s="164"/>
      <c r="F23" s="229"/>
      <c r="G23" s="164"/>
      <c r="H23" s="229"/>
      <c r="I23" s="279"/>
      <c r="J23" s="229" t="s">
        <v>267</v>
      </c>
      <c r="K23" s="233"/>
      <c r="L23" s="229"/>
      <c r="M23" s="18"/>
      <c r="N23" s="166"/>
    </row>
    <row r="24" spans="1:14" x14ac:dyDescent="0.3">
      <c r="A24" s="269">
        <v>6.26</v>
      </c>
      <c r="B24" s="230"/>
      <c r="C24" s="51"/>
      <c r="D24" s="230" t="s">
        <v>11</v>
      </c>
      <c r="E24" s="51">
        <v>0.33</v>
      </c>
      <c r="F24" s="230"/>
      <c r="G24" s="51"/>
      <c r="H24" s="230"/>
      <c r="I24" s="280"/>
      <c r="J24" s="51" t="s">
        <v>12</v>
      </c>
      <c r="K24" s="234">
        <v>1.1200000000000001</v>
      </c>
      <c r="L24" s="51"/>
      <c r="M24" s="32"/>
      <c r="N24" s="138">
        <f>C24+E24+G24+I24+K24+M24</f>
        <v>1.4500000000000002</v>
      </c>
    </row>
    <row r="25" spans="1:14" ht="21.6" x14ac:dyDescent="0.3">
      <c r="A25" s="266"/>
      <c r="B25" s="49" t="s">
        <v>167</v>
      </c>
      <c r="C25" s="49"/>
      <c r="D25" s="49"/>
      <c r="E25" s="49"/>
      <c r="F25" s="49"/>
      <c r="G25" s="228"/>
      <c r="H25" s="228" t="s">
        <v>168</v>
      </c>
      <c r="I25" s="271"/>
      <c r="J25" s="228"/>
      <c r="K25" s="233"/>
      <c r="L25" s="228"/>
      <c r="M25" s="18"/>
      <c r="N25" s="166"/>
    </row>
    <row r="26" spans="1:14" ht="9" customHeight="1" x14ac:dyDescent="0.3">
      <c r="A26" s="267">
        <v>4.93</v>
      </c>
      <c r="B26" s="30" t="s">
        <v>11</v>
      </c>
      <c r="C26" s="30">
        <v>0.33</v>
      </c>
      <c r="D26" s="30"/>
      <c r="E26" s="30"/>
      <c r="F26" s="30"/>
      <c r="G26" s="63"/>
      <c r="H26" s="32" t="s">
        <v>12</v>
      </c>
      <c r="I26" s="272">
        <v>0.81</v>
      </c>
      <c r="J26" s="32"/>
      <c r="K26" s="234"/>
      <c r="L26" s="32"/>
      <c r="M26" s="32"/>
      <c r="N26" s="137">
        <f>C26+E26+G26+I26+K26+M26</f>
        <v>1.1400000000000001</v>
      </c>
    </row>
    <row r="27" spans="1:14" x14ac:dyDescent="0.3">
      <c r="A27" s="242"/>
      <c r="B27" s="243" t="s">
        <v>76</v>
      </c>
      <c r="C27" s="256"/>
      <c r="D27" s="243"/>
      <c r="E27" s="256"/>
      <c r="F27" s="56"/>
      <c r="G27" s="235"/>
      <c r="H27" s="66" t="s">
        <v>76</v>
      </c>
      <c r="I27" s="138"/>
      <c r="J27" s="66"/>
      <c r="K27" s="244"/>
      <c r="L27" s="66"/>
      <c r="M27" s="66"/>
      <c r="N27" s="38"/>
    </row>
    <row r="28" spans="1:14" x14ac:dyDescent="0.3">
      <c r="A28" s="242">
        <v>5.82</v>
      </c>
      <c r="B28" s="243" t="s">
        <v>21</v>
      </c>
      <c r="C28" s="256">
        <v>0.34</v>
      </c>
      <c r="D28" s="243"/>
      <c r="E28" s="256"/>
      <c r="F28" s="56"/>
      <c r="G28" s="235"/>
      <c r="H28" s="66" t="s">
        <v>12</v>
      </c>
      <c r="I28" s="138">
        <v>1</v>
      </c>
      <c r="J28" s="66"/>
      <c r="K28" s="244"/>
      <c r="L28" s="66"/>
      <c r="M28" s="66"/>
      <c r="N28" s="46">
        <f>M28+K28+I28+G28+E28+C28</f>
        <v>1.34</v>
      </c>
    </row>
    <row r="29" spans="1:14" x14ac:dyDescent="0.3">
      <c r="A29" s="154"/>
      <c r="B29" s="245" t="s">
        <v>78</v>
      </c>
      <c r="C29" s="254"/>
      <c r="D29" s="247"/>
      <c r="E29" s="257"/>
      <c r="F29" s="130"/>
      <c r="G29" s="259"/>
      <c r="H29" s="245" t="s">
        <v>78</v>
      </c>
      <c r="I29" s="281"/>
      <c r="J29" s="245"/>
      <c r="K29" s="246"/>
      <c r="L29" s="245"/>
      <c r="M29" s="245"/>
      <c r="N29" s="293"/>
    </row>
    <row r="30" spans="1:14" x14ac:dyDescent="0.3">
      <c r="A30" s="152">
        <v>6.76</v>
      </c>
      <c r="B30" s="249" t="s">
        <v>12</v>
      </c>
      <c r="C30" s="255">
        <v>1</v>
      </c>
      <c r="D30" s="251"/>
      <c r="E30" s="258"/>
      <c r="F30" s="252"/>
      <c r="G30" s="260"/>
      <c r="H30" s="249" t="s">
        <v>11</v>
      </c>
      <c r="I30" s="282">
        <v>0.56000000000000005</v>
      </c>
      <c r="J30" s="249"/>
      <c r="K30" s="250"/>
      <c r="L30" s="249"/>
      <c r="M30" s="249"/>
      <c r="N30" s="294">
        <v>1.56</v>
      </c>
    </row>
    <row r="31" spans="1:14" x14ac:dyDescent="0.3">
      <c r="A31" s="270">
        <f>SUM(A3:A30)</f>
        <v>70.069999999999993</v>
      </c>
      <c r="B31" s="141" t="s">
        <v>9</v>
      </c>
      <c r="C31" s="236">
        <f>SUM(C3:C30)</f>
        <v>2.83</v>
      </c>
      <c r="D31" s="143"/>
      <c r="E31" s="236">
        <f>SUM(E3:E30)</f>
        <v>4.1500000000000004</v>
      </c>
      <c r="F31" s="144"/>
      <c r="G31" s="241">
        <f>SUM(G3:G30)</f>
        <v>0</v>
      </c>
      <c r="H31" s="141"/>
      <c r="I31" s="283">
        <f>SUM(I3:I30)</f>
        <v>3.37</v>
      </c>
      <c r="J31" s="145"/>
      <c r="K31" s="241">
        <f>SUM(K4:K30)</f>
        <v>5.6899999999999995</v>
      </c>
      <c r="L31" s="143"/>
      <c r="M31" s="146">
        <f>SUM(M4:M30)</f>
        <v>0</v>
      </c>
      <c r="N31" s="142">
        <f>SUM(N4:N30)</f>
        <v>16.04</v>
      </c>
    </row>
    <row r="32" spans="1:14" x14ac:dyDescent="0.3">
      <c r="A32" s="109"/>
      <c r="B32" s="147"/>
      <c r="C32" s="147"/>
      <c r="D32" s="2"/>
      <c r="E32" s="148"/>
      <c r="F32" s="149"/>
      <c r="G32" s="2"/>
      <c r="H32" s="2"/>
      <c r="I32" s="2"/>
      <c r="J32" s="109"/>
      <c r="K32" s="2"/>
      <c r="L32" s="2"/>
      <c r="M32" s="2"/>
      <c r="N32" s="2"/>
    </row>
    <row r="33" spans="1:14" x14ac:dyDescent="0.3">
      <c r="A33" s="184"/>
      <c r="B33" s="2"/>
      <c r="C33" s="2" t="s">
        <v>14</v>
      </c>
      <c r="D33" s="2"/>
      <c r="E33" s="2"/>
      <c r="F33" s="2"/>
      <c r="G33" s="2"/>
      <c r="H33" s="185">
        <v>44623</v>
      </c>
      <c r="I33" s="2"/>
      <c r="J33" s="2"/>
      <c r="K33" s="2"/>
      <c r="L33" s="2"/>
      <c r="M33" s="2"/>
      <c r="N33" s="2"/>
    </row>
    <row r="34" spans="1:14" x14ac:dyDescent="0.3">
      <c r="A34" s="184"/>
      <c r="B34" s="2"/>
      <c r="C34" s="2" t="s">
        <v>29</v>
      </c>
      <c r="D34" s="2"/>
      <c r="E34" s="1" t="s">
        <v>0</v>
      </c>
      <c r="F34" s="2"/>
      <c r="G34" s="185"/>
      <c r="H34" s="186"/>
      <c r="I34" s="2"/>
      <c r="J34" s="187"/>
      <c r="K34" s="2"/>
      <c r="L34" s="2"/>
      <c r="M34" s="2"/>
      <c r="N34" s="2"/>
    </row>
  </sheetData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topLeftCell="A13" workbookViewId="0">
      <selection sqref="A1:N31"/>
    </sheetView>
  </sheetViews>
  <sheetFormatPr baseColWidth="10" defaultRowHeight="14.4" x14ac:dyDescent="0.3"/>
  <cols>
    <col min="1" max="1" width="6.5546875" customWidth="1"/>
    <col min="2" max="2" width="12.6640625" customWidth="1"/>
    <col min="3" max="3" width="7" customWidth="1"/>
    <col min="4" max="4" width="16.33203125" customWidth="1"/>
    <col min="5" max="5" width="5.109375" customWidth="1"/>
    <col min="7" max="7" width="5.88671875" customWidth="1"/>
    <col min="8" max="8" width="16.5546875" customWidth="1"/>
    <col min="9" max="9" width="5.6640625" customWidth="1"/>
    <col min="10" max="10" width="15.6640625" customWidth="1"/>
    <col min="11" max="11" width="5.109375" customWidth="1"/>
    <col min="12" max="12" width="5.5546875" customWidth="1"/>
    <col min="13" max="13" width="5.109375" customWidth="1"/>
    <col min="14" max="14" width="6.33203125" customWidth="1"/>
  </cols>
  <sheetData>
    <row r="1" spans="1:15" x14ac:dyDescent="0.3">
      <c r="A1" s="2"/>
      <c r="B1" s="1" t="s">
        <v>0</v>
      </c>
      <c r="C1" s="2"/>
      <c r="D1" s="2"/>
      <c r="E1" s="2"/>
      <c r="F1" s="89"/>
      <c r="G1" s="2"/>
      <c r="H1" s="2"/>
      <c r="I1" s="2"/>
      <c r="J1" s="2"/>
      <c r="K1" s="2"/>
      <c r="L1" s="2"/>
      <c r="M1" s="2"/>
      <c r="N1" s="2"/>
    </row>
    <row r="2" spans="1:15" x14ac:dyDescent="0.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90" t="s">
        <v>6</v>
      </c>
      <c r="G2" s="5" t="s">
        <v>5</v>
      </c>
      <c r="H2" s="5" t="s">
        <v>7</v>
      </c>
      <c r="I2" s="5" t="s">
        <v>5</v>
      </c>
      <c r="J2" s="5" t="s">
        <v>8</v>
      </c>
      <c r="K2" s="5" t="s">
        <v>5</v>
      </c>
      <c r="L2" s="5" t="s">
        <v>35</v>
      </c>
      <c r="M2" s="5" t="s">
        <v>5</v>
      </c>
      <c r="N2" s="5" t="s">
        <v>9</v>
      </c>
    </row>
    <row r="3" spans="1:15" x14ac:dyDescent="0.3">
      <c r="A3" s="114"/>
      <c r="B3" s="49"/>
      <c r="C3" s="18"/>
      <c r="D3" s="49" t="s">
        <v>200</v>
      </c>
      <c r="E3" s="49"/>
      <c r="F3" s="49"/>
      <c r="G3" s="233"/>
      <c r="H3" s="49"/>
      <c r="I3" s="271"/>
      <c r="J3" s="49" t="s">
        <v>201</v>
      </c>
      <c r="K3" s="233"/>
      <c r="L3" s="18"/>
      <c r="M3" s="18"/>
      <c r="N3" s="18"/>
    </row>
    <row r="4" spans="1:15" x14ac:dyDescent="0.3">
      <c r="A4" s="115">
        <v>4.8899999999999997</v>
      </c>
      <c r="B4" s="116"/>
      <c r="C4" s="32"/>
      <c r="D4" s="32" t="s">
        <v>12</v>
      </c>
      <c r="E4" s="32">
        <v>0.8</v>
      </c>
      <c r="F4" s="30"/>
      <c r="G4" s="234"/>
      <c r="H4" s="32"/>
      <c r="I4" s="272"/>
      <c r="J4" s="32" t="s">
        <v>11</v>
      </c>
      <c r="K4" s="234">
        <v>0.33</v>
      </c>
      <c r="L4" s="32"/>
      <c r="M4" s="32"/>
      <c r="N4" s="32">
        <f>C4+E4+G4+I4+K4</f>
        <v>1.1300000000000001</v>
      </c>
    </row>
    <row r="5" spans="1:15" x14ac:dyDescent="0.3">
      <c r="A5" s="242"/>
      <c r="B5" s="72"/>
      <c r="C5" s="9"/>
      <c r="D5" s="125" t="s">
        <v>207</v>
      </c>
      <c r="E5" s="9"/>
      <c r="F5" s="72"/>
      <c r="G5" s="231"/>
      <c r="H5" s="72"/>
      <c r="I5" s="273"/>
      <c r="J5" s="72" t="s">
        <v>207</v>
      </c>
      <c r="K5" s="231"/>
      <c r="L5" s="72"/>
      <c r="M5" s="9"/>
      <c r="N5" s="9"/>
    </row>
    <row r="6" spans="1:15" x14ac:dyDescent="0.3">
      <c r="A6" s="152">
        <v>5.76</v>
      </c>
      <c r="B6" s="16"/>
      <c r="C6" s="14"/>
      <c r="D6" s="80" t="s">
        <v>12</v>
      </c>
      <c r="E6" s="23">
        <v>1</v>
      </c>
      <c r="F6" s="16"/>
      <c r="G6" s="237"/>
      <c r="H6" s="16"/>
      <c r="I6" s="274"/>
      <c r="J6" s="14" t="s">
        <v>11</v>
      </c>
      <c r="K6" s="237">
        <v>0.33</v>
      </c>
      <c r="L6" s="14"/>
      <c r="M6" s="14"/>
      <c r="N6" s="32">
        <f>C6+E6+G6+I6+K6</f>
        <v>1.33</v>
      </c>
    </row>
    <row r="7" spans="1:15" x14ac:dyDescent="0.3">
      <c r="A7" s="261"/>
      <c r="B7" s="20"/>
      <c r="C7" s="19"/>
      <c r="D7" s="126" t="s">
        <v>225</v>
      </c>
      <c r="E7" s="75"/>
      <c r="F7" s="20"/>
      <c r="G7" s="238"/>
      <c r="H7" s="20"/>
      <c r="I7" s="275"/>
      <c r="J7" s="19" t="s">
        <v>226</v>
      </c>
      <c r="K7" s="238"/>
      <c r="L7" s="19"/>
      <c r="M7" s="19"/>
      <c r="N7" s="19"/>
    </row>
    <row r="8" spans="1:15" x14ac:dyDescent="0.3">
      <c r="A8" s="262">
        <v>5</v>
      </c>
      <c r="B8" s="16"/>
      <c r="C8" s="14"/>
      <c r="D8" s="80" t="s">
        <v>11</v>
      </c>
      <c r="E8" s="23">
        <v>0.33</v>
      </c>
      <c r="F8" s="16"/>
      <c r="G8" s="237"/>
      <c r="H8" s="16"/>
      <c r="I8" s="274"/>
      <c r="J8" s="14" t="s">
        <v>19</v>
      </c>
      <c r="K8" s="237">
        <v>0.82</v>
      </c>
      <c r="L8" s="14"/>
      <c r="M8" s="14"/>
      <c r="N8" s="32">
        <f>C8+E8+G8+I8+K8</f>
        <v>1.1499999999999999</v>
      </c>
    </row>
    <row r="9" spans="1:15" x14ac:dyDescent="0.3">
      <c r="A9" s="263"/>
      <c r="B9" s="11"/>
      <c r="C9" s="9"/>
      <c r="D9" s="55"/>
      <c r="E9" s="61"/>
      <c r="F9" s="11"/>
      <c r="G9" s="239"/>
      <c r="H9" s="11"/>
      <c r="I9" s="276"/>
      <c r="J9" s="9" t="s">
        <v>229</v>
      </c>
      <c r="K9" s="239"/>
      <c r="L9" s="9"/>
      <c r="M9" s="9"/>
      <c r="N9" s="9"/>
    </row>
    <row r="10" spans="1:15" ht="27.75" customHeight="1" x14ac:dyDescent="0.3">
      <c r="A10" s="262">
        <v>3.5</v>
      </c>
      <c r="B10" s="16"/>
      <c r="C10" s="14"/>
      <c r="D10" s="80"/>
      <c r="E10" s="23"/>
      <c r="F10" s="16"/>
      <c r="G10" s="237"/>
      <c r="H10" s="16"/>
      <c r="I10" s="274"/>
      <c r="J10" s="16" t="s">
        <v>232</v>
      </c>
      <c r="K10" s="237">
        <v>0.81</v>
      </c>
      <c r="L10" s="14"/>
      <c r="M10" s="14"/>
      <c r="N10" s="32">
        <f>C10+E10+G10+I10+K10</f>
        <v>0.81</v>
      </c>
    </row>
    <row r="11" spans="1:15" x14ac:dyDescent="0.3">
      <c r="A11" s="261"/>
      <c r="B11" s="20"/>
      <c r="C11" s="19"/>
      <c r="D11" s="126"/>
      <c r="E11" s="75"/>
      <c r="F11" s="20"/>
      <c r="G11" s="238"/>
      <c r="H11" s="20"/>
      <c r="I11" s="275"/>
      <c r="J11" s="19" t="s">
        <v>233</v>
      </c>
      <c r="K11" s="238"/>
      <c r="L11" s="19"/>
      <c r="M11" s="19"/>
      <c r="N11" s="18"/>
    </row>
    <row r="12" spans="1:15" x14ac:dyDescent="0.3">
      <c r="A12" s="262">
        <v>0.66</v>
      </c>
      <c r="B12" s="16"/>
      <c r="C12" s="14"/>
      <c r="D12" s="80"/>
      <c r="E12" s="23"/>
      <c r="F12" s="16"/>
      <c r="G12" s="237"/>
      <c r="H12" s="16"/>
      <c r="I12" s="274"/>
      <c r="J12" s="14" t="s">
        <v>234</v>
      </c>
      <c r="K12" s="237">
        <v>0.15</v>
      </c>
      <c r="L12" s="14"/>
      <c r="M12" s="14"/>
      <c r="N12" s="32">
        <f>C12+E12+G12+I12+K12</f>
        <v>0.15</v>
      </c>
    </row>
    <row r="13" spans="1:15" x14ac:dyDescent="0.3">
      <c r="A13" s="263"/>
      <c r="B13" s="55" t="s">
        <v>230</v>
      </c>
      <c r="C13" s="61"/>
      <c r="D13" s="55"/>
      <c r="E13" s="61"/>
      <c r="F13" s="11"/>
      <c r="G13" s="239"/>
      <c r="H13" s="11"/>
      <c r="I13" s="276"/>
      <c r="J13" s="9"/>
      <c r="K13" s="239"/>
      <c r="L13" s="9"/>
      <c r="M13" s="9"/>
      <c r="N13" s="9"/>
    </row>
    <row r="14" spans="1:15" ht="33.75" customHeight="1" x14ac:dyDescent="0.3">
      <c r="A14" s="263">
        <v>3.96</v>
      </c>
      <c r="B14" s="34" t="s">
        <v>231</v>
      </c>
      <c r="C14" s="61">
        <v>0.91</v>
      </c>
      <c r="D14" s="34"/>
      <c r="E14" s="61"/>
      <c r="F14" s="11"/>
      <c r="G14" s="239"/>
      <c r="H14" s="11"/>
      <c r="I14" s="276"/>
      <c r="J14" s="9"/>
      <c r="K14" s="239"/>
      <c r="L14" s="9"/>
      <c r="M14" s="9"/>
      <c r="N14" s="32">
        <f>C14+E14+G14+I14+K14</f>
        <v>0.91</v>
      </c>
    </row>
    <row r="15" spans="1:15" x14ac:dyDescent="0.3">
      <c r="A15" s="261"/>
      <c r="B15" s="20"/>
      <c r="C15" s="19"/>
      <c r="D15" s="126" t="s">
        <v>227</v>
      </c>
      <c r="E15" s="75"/>
      <c r="F15" s="20"/>
      <c r="G15" s="238"/>
      <c r="H15" s="20"/>
      <c r="I15" s="275"/>
      <c r="J15" s="19" t="s">
        <v>227</v>
      </c>
      <c r="K15" s="238"/>
      <c r="L15" s="19"/>
      <c r="M15" s="19"/>
      <c r="N15" s="19"/>
    </row>
    <row r="16" spans="1:15" x14ac:dyDescent="0.3">
      <c r="A16" s="262">
        <v>11.46</v>
      </c>
      <c r="B16" s="16"/>
      <c r="C16" s="14"/>
      <c r="D16" s="80" t="s">
        <v>12</v>
      </c>
      <c r="E16" s="23">
        <v>1.32</v>
      </c>
      <c r="F16" s="16"/>
      <c r="G16" s="237"/>
      <c r="H16" s="16"/>
      <c r="I16" s="274"/>
      <c r="J16" s="14" t="s">
        <v>19</v>
      </c>
      <c r="K16" s="237">
        <v>1.32</v>
      </c>
      <c r="L16" s="14"/>
      <c r="M16" s="14"/>
      <c r="N16" s="32">
        <f>C16+E16+G16+I16+K16</f>
        <v>2.64</v>
      </c>
      <c r="O16" t="s">
        <v>266</v>
      </c>
    </row>
    <row r="17" spans="1:14" x14ac:dyDescent="0.3">
      <c r="A17" s="261"/>
      <c r="B17" s="20"/>
      <c r="C17" s="19"/>
      <c r="D17" s="126"/>
      <c r="E17" s="75"/>
      <c r="F17" s="20"/>
      <c r="G17" s="238"/>
      <c r="H17" s="20"/>
      <c r="I17" s="275"/>
      <c r="J17" s="19" t="s">
        <v>228</v>
      </c>
      <c r="K17" s="238"/>
      <c r="L17" s="19"/>
      <c r="M17" s="19"/>
      <c r="N17" s="19"/>
    </row>
    <row r="18" spans="1:14" x14ac:dyDescent="0.3">
      <c r="A18" s="262">
        <v>0.66</v>
      </c>
      <c r="B18" s="16"/>
      <c r="C18" s="14"/>
      <c r="D18" s="80"/>
      <c r="E18" s="23"/>
      <c r="F18" s="16"/>
      <c r="G18" s="237"/>
      <c r="H18" s="16"/>
      <c r="I18" s="274"/>
      <c r="J18" s="14"/>
      <c r="K18" s="237">
        <v>0.15</v>
      </c>
      <c r="L18" s="14"/>
      <c r="M18" s="14"/>
      <c r="N18" s="32">
        <f>C18+E18+G18+I18+K18</f>
        <v>0.15</v>
      </c>
    </row>
    <row r="19" spans="1:14" x14ac:dyDescent="0.3">
      <c r="A19" s="264">
        <v>4.5</v>
      </c>
      <c r="B19" s="19"/>
      <c r="C19" s="19"/>
      <c r="D19" s="19" t="s">
        <v>235</v>
      </c>
      <c r="E19" s="19"/>
      <c r="F19" s="20"/>
      <c r="G19" s="232"/>
      <c r="H19" s="19"/>
      <c r="I19" s="277"/>
      <c r="J19" s="19" t="s">
        <v>235</v>
      </c>
      <c r="K19" s="232"/>
      <c r="L19" s="19"/>
      <c r="M19" s="19"/>
      <c r="N19" s="19"/>
    </row>
    <row r="20" spans="1:14" x14ac:dyDescent="0.3">
      <c r="A20" s="265"/>
      <c r="B20" s="14"/>
      <c r="C20" s="14"/>
      <c r="D20" s="14" t="s">
        <v>11</v>
      </c>
      <c r="E20" s="14">
        <v>0.37</v>
      </c>
      <c r="F20" s="16"/>
      <c r="G20" s="240"/>
      <c r="H20" s="16"/>
      <c r="I20" s="278"/>
      <c r="J20" s="16" t="s">
        <v>12</v>
      </c>
      <c r="K20" s="240">
        <v>0.66</v>
      </c>
      <c r="L20" s="14"/>
      <c r="M20" s="14"/>
      <c r="N20" s="14">
        <f t="shared" ref="N20" si="0">C20+E20+G20+I20+K20</f>
        <v>1.03</v>
      </c>
    </row>
    <row r="21" spans="1:14" x14ac:dyDescent="0.3">
      <c r="A21" s="266"/>
      <c r="B21" s="164" t="s">
        <v>162</v>
      </c>
      <c r="C21" s="49"/>
      <c r="D21" s="164"/>
      <c r="E21" s="49"/>
      <c r="F21" s="164"/>
      <c r="G21" s="228"/>
      <c r="H21" s="164" t="s">
        <v>162</v>
      </c>
      <c r="I21" s="271"/>
      <c r="J21" s="164"/>
      <c r="K21" s="233"/>
      <c r="L21" s="164"/>
      <c r="M21" s="166"/>
      <c r="N21" s="18"/>
    </row>
    <row r="22" spans="1:14" x14ac:dyDescent="0.3">
      <c r="A22" s="267">
        <v>5.91</v>
      </c>
      <c r="B22" s="32" t="s">
        <v>11</v>
      </c>
      <c r="C22" s="32">
        <v>0.25</v>
      </c>
      <c r="D22" s="32"/>
      <c r="E22" s="32"/>
      <c r="F22" s="32"/>
      <c r="G22" s="234"/>
      <c r="H22" s="32" t="s">
        <v>19</v>
      </c>
      <c r="I22" s="272">
        <v>1</v>
      </c>
      <c r="J22" s="32"/>
      <c r="K22" s="234"/>
      <c r="L22" s="32"/>
      <c r="M22" s="137"/>
      <c r="N22" s="32">
        <f>C22+E22+G22+I22+K22+M22</f>
        <v>1.25</v>
      </c>
    </row>
    <row r="23" spans="1:14" ht="15.75" customHeight="1" x14ac:dyDescent="0.3">
      <c r="A23" s="268"/>
      <c r="B23" s="229"/>
      <c r="C23" s="164"/>
      <c r="D23" s="229" t="s">
        <v>267</v>
      </c>
      <c r="E23" s="164"/>
      <c r="F23" s="229"/>
      <c r="G23" s="164"/>
      <c r="H23" s="229"/>
      <c r="I23" s="279"/>
      <c r="J23" s="229" t="s">
        <v>267</v>
      </c>
      <c r="K23" s="233"/>
      <c r="L23" s="229"/>
      <c r="M23" s="18"/>
      <c r="N23" s="18"/>
    </row>
    <row r="24" spans="1:14" x14ac:dyDescent="0.3">
      <c r="A24" s="269">
        <v>6.26</v>
      </c>
      <c r="B24" s="230"/>
      <c r="C24" s="51"/>
      <c r="D24" s="230" t="s">
        <v>11</v>
      </c>
      <c r="E24" s="51">
        <v>0.33</v>
      </c>
      <c r="F24" s="230"/>
      <c r="G24" s="51"/>
      <c r="H24" s="230"/>
      <c r="I24" s="280"/>
      <c r="J24" s="51" t="s">
        <v>12</v>
      </c>
      <c r="K24" s="234">
        <v>1.1200000000000001</v>
      </c>
      <c r="L24" s="51"/>
      <c r="M24" s="32"/>
      <c r="N24" s="66">
        <f>C24+E24+G24+I24+K24+M24</f>
        <v>1.4500000000000002</v>
      </c>
    </row>
    <row r="25" spans="1:14" ht="14.25" customHeight="1" x14ac:dyDescent="0.3">
      <c r="A25" s="266"/>
      <c r="B25" s="49" t="s">
        <v>167</v>
      </c>
      <c r="C25" s="49"/>
      <c r="D25" s="49"/>
      <c r="E25" s="49"/>
      <c r="F25" s="49"/>
      <c r="G25" s="228"/>
      <c r="H25" s="228" t="s">
        <v>168</v>
      </c>
      <c r="I25" s="271"/>
      <c r="J25" s="228"/>
      <c r="K25" s="233"/>
      <c r="L25" s="228"/>
      <c r="M25" s="18"/>
      <c r="N25" s="18"/>
    </row>
    <row r="26" spans="1:14" x14ac:dyDescent="0.3">
      <c r="A26" s="267">
        <v>4.93</v>
      </c>
      <c r="B26" s="30" t="s">
        <v>11</v>
      </c>
      <c r="C26" s="30">
        <v>0.33</v>
      </c>
      <c r="D26" s="30"/>
      <c r="E26" s="30"/>
      <c r="F26" s="30"/>
      <c r="G26" s="63"/>
      <c r="H26" s="32" t="s">
        <v>12</v>
      </c>
      <c r="I26" s="272">
        <v>0.81</v>
      </c>
      <c r="J26" s="32"/>
      <c r="K26" s="234"/>
      <c r="L26" s="32"/>
      <c r="M26" s="32"/>
      <c r="N26" s="32">
        <f>C26+E26+G26+I26+K26+M26</f>
        <v>1.1400000000000001</v>
      </c>
    </row>
    <row r="27" spans="1:14" ht="14.25" customHeight="1" x14ac:dyDescent="0.3">
      <c r="A27" s="270">
        <f>SUM(A3:A26)</f>
        <v>57.489999999999995</v>
      </c>
      <c r="B27" s="141" t="s">
        <v>9</v>
      </c>
      <c r="C27" s="236">
        <f>SUM(C3:C26)</f>
        <v>1.4900000000000002</v>
      </c>
      <c r="D27" s="143"/>
      <c r="E27" s="236">
        <f>SUM(E3:E26)</f>
        <v>4.1500000000000004</v>
      </c>
      <c r="F27" s="144"/>
      <c r="G27" s="241">
        <f>SUM(G3:G26)</f>
        <v>0</v>
      </c>
      <c r="H27" s="141"/>
      <c r="I27" s="283">
        <f>SUM(I3:I26)</f>
        <v>1.81</v>
      </c>
      <c r="J27" s="145"/>
      <c r="K27" s="241">
        <f>SUM(K4:K26)</f>
        <v>5.6899999999999995</v>
      </c>
      <c r="L27" s="143"/>
      <c r="M27" s="146">
        <f>SUM(M4:M26)</f>
        <v>0</v>
      </c>
      <c r="N27" s="236">
        <f>SUM(N4:N26)</f>
        <v>13.14</v>
      </c>
    </row>
    <row r="28" spans="1:14" x14ac:dyDescent="0.3">
      <c r="A28" s="109"/>
      <c r="B28" s="147"/>
      <c r="C28" s="147"/>
      <c r="D28" s="2"/>
      <c r="E28" s="148"/>
      <c r="F28" s="149"/>
      <c r="G28" s="2"/>
      <c r="H28" s="2"/>
      <c r="I28" s="2"/>
      <c r="J28" s="109"/>
      <c r="K28" s="2"/>
      <c r="L28" s="2"/>
      <c r="M28" s="2"/>
      <c r="N28" s="2"/>
    </row>
    <row r="29" spans="1:14" x14ac:dyDescent="0.3">
      <c r="A29" s="184"/>
      <c r="B29" s="2"/>
      <c r="C29" s="2" t="s">
        <v>14</v>
      </c>
      <c r="D29" s="2"/>
      <c r="E29" s="2"/>
      <c r="F29" s="2"/>
      <c r="G29" s="2"/>
      <c r="H29" s="185">
        <v>44621</v>
      </c>
      <c r="I29" s="2"/>
      <c r="J29" s="2"/>
      <c r="K29" s="2"/>
      <c r="L29" s="2"/>
      <c r="M29" s="2"/>
      <c r="N29" s="2"/>
    </row>
    <row r="30" spans="1:14" x14ac:dyDescent="0.3">
      <c r="A30" s="184"/>
      <c r="B30" s="2"/>
      <c r="C30" s="2" t="s">
        <v>29</v>
      </c>
      <c r="D30" s="2"/>
      <c r="E30" s="1" t="s">
        <v>0</v>
      </c>
      <c r="F30" s="2"/>
      <c r="G30" s="185"/>
      <c r="H30" s="186"/>
      <c r="I30" s="2"/>
      <c r="J30" s="187"/>
      <c r="K30" s="2"/>
      <c r="L30" s="2"/>
      <c r="M30" s="2"/>
      <c r="N30" s="2"/>
    </row>
    <row r="32" spans="1:14" x14ac:dyDescent="0.3">
      <c r="B32" t="s">
        <v>202</v>
      </c>
    </row>
    <row r="33" spans="2:4" x14ac:dyDescent="0.3">
      <c r="B33" t="s">
        <v>204</v>
      </c>
      <c r="D33" t="s">
        <v>205</v>
      </c>
    </row>
    <row r="34" spans="2:4" x14ac:dyDescent="0.3">
      <c r="B34" t="s">
        <v>206</v>
      </c>
    </row>
    <row r="36" spans="2:4" x14ac:dyDescent="0.3">
      <c r="B36" s="199" t="s">
        <v>208</v>
      </c>
    </row>
    <row r="37" spans="2:4" x14ac:dyDescent="0.3">
      <c r="B37" t="s">
        <v>202</v>
      </c>
    </row>
    <row r="38" spans="2:4" x14ac:dyDescent="0.3">
      <c r="B38" t="s">
        <v>209</v>
      </c>
    </row>
    <row r="39" spans="2:4" x14ac:dyDescent="0.3">
      <c r="B39" t="s">
        <v>210</v>
      </c>
    </row>
  </sheetData>
  <pageMargins left="0" right="0" top="0" bottom="0" header="0" footer="0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topLeftCell="A13" workbookViewId="0">
      <selection activeCell="F39" sqref="F39"/>
    </sheetView>
  </sheetViews>
  <sheetFormatPr baseColWidth="10" defaultRowHeight="14.4" x14ac:dyDescent="0.3"/>
  <cols>
    <col min="1" max="1" width="7.33203125" customWidth="1"/>
    <col min="3" max="3" width="7.109375" customWidth="1"/>
    <col min="5" max="5" width="4.44140625" customWidth="1"/>
    <col min="7" max="7" width="4.6640625" customWidth="1"/>
    <col min="8" max="8" width="13.88671875" customWidth="1"/>
    <col min="9" max="9" width="4.33203125" customWidth="1"/>
    <col min="10" max="10" width="13.109375" customWidth="1"/>
    <col min="11" max="11" width="6.5546875" customWidth="1"/>
    <col min="12" max="12" width="10.33203125" customWidth="1"/>
    <col min="13" max="13" width="6.109375" customWidth="1"/>
    <col min="14" max="14" width="5.88671875" customWidth="1"/>
  </cols>
  <sheetData>
    <row r="1" spans="1:15" x14ac:dyDescent="0.3">
      <c r="A1" s="2"/>
      <c r="B1" s="1" t="s">
        <v>0</v>
      </c>
      <c r="C1" s="2"/>
      <c r="D1" s="2"/>
      <c r="E1" s="2"/>
      <c r="F1" s="89"/>
      <c r="G1" s="2"/>
      <c r="H1" s="2"/>
      <c r="I1" s="2"/>
      <c r="J1" s="2"/>
      <c r="K1" s="2"/>
      <c r="L1" s="2"/>
      <c r="M1" s="2"/>
      <c r="N1" s="2"/>
    </row>
    <row r="2" spans="1:15" x14ac:dyDescent="0.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90" t="s">
        <v>6</v>
      </c>
      <c r="G2" s="5" t="s">
        <v>5</v>
      </c>
      <c r="H2" s="5" t="s">
        <v>7</v>
      </c>
      <c r="I2" s="5" t="s">
        <v>5</v>
      </c>
      <c r="J2" s="5" t="s">
        <v>8</v>
      </c>
      <c r="K2" s="5" t="s">
        <v>5</v>
      </c>
      <c r="L2" s="5" t="s">
        <v>35</v>
      </c>
      <c r="M2" s="5" t="s">
        <v>5</v>
      </c>
      <c r="N2" s="5" t="s">
        <v>9</v>
      </c>
    </row>
    <row r="3" spans="1:15" x14ac:dyDescent="0.3">
      <c r="A3" s="65"/>
      <c r="B3" s="49"/>
      <c r="C3" s="18"/>
      <c r="D3" s="49" t="s">
        <v>200</v>
      </c>
      <c r="E3" s="49"/>
      <c r="F3" s="49"/>
      <c r="G3" s="18"/>
      <c r="H3" s="49"/>
      <c r="I3" s="18"/>
      <c r="J3" s="49" t="s">
        <v>201</v>
      </c>
      <c r="K3" s="18"/>
      <c r="L3" s="18"/>
      <c r="M3" s="18"/>
      <c r="N3" s="114"/>
    </row>
    <row r="4" spans="1:15" x14ac:dyDescent="0.3">
      <c r="A4" s="21">
        <v>4.8899999999999997</v>
      </c>
      <c r="B4" s="116"/>
      <c r="C4" s="32"/>
      <c r="D4" s="32" t="s">
        <v>12</v>
      </c>
      <c r="E4" s="32">
        <v>0.8</v>
      </c>
      <c r="F4" s="30"/>
      <c r="G4" s="32"/>
      <c r="H4" s="32"/>
      <c r="I4" s="32"/>
      <c r="J4" s="32" t="s">
        <v>11</v>
      </c>
      <c r="K4" s="32">
        <v>0.33</v>
      </c>
      <c r="L4" s="32"/>
      <c r="M4" s="32"/>
      <c r="N4" s="115">
        <f>C4+E4+G4+I4+K4</f>
        <v>1.1300000000000001</v>
      </c>
    </row>
    <row r="5" spans="1:15" x14ac:dyDescent="0.3">
      <c r="A5" s="7"/>
      <c r="B5" s="72"/>
      <c r="C5" s="9"/>
      <c r="D5" s="125" t="s">
        <v>207</v>
      </c>
      <c r="E5" s="9"/>
      <c r="F5" s="72"/>
      <c r="G5" s="9"/>
      <c r="H5" s="72"/>
      <c r="I5" s="9"/>
      <c r="J5" s="72" t="s">
        <v>207</v>
      </c>
      <c r="K5" s="9"/>
      <c r="L5" s="72"/>
      <c r="M5" s="9"/>
      <c r="N5" s="9"/>
    </row>
    <row r="6" spans="1:15" x14ac:dyDescent="0.3">
      <c r="A6" s="12">
        <v>5.76</v>
      </c>
      <c r="B6" s="16"/>
      <c r="C6" s="14"/>
      <c r="D6" s="80" t="s">
        <v>12</v>
      </c>
      <c r="E6" s="23">
        <v>1</v>
      </c>
      <c r="F6" s="16"/>
      <c r="G6" s="23"/>
      <c r="H6" s="16"/>
      <c r="I6" s="23"/>
      <c r="J6" s="14" t="s">
        <v>11</v>
      </c>
      <c r="K6" s="23">
        <v>0.33</v>
      </c>
      <c r="L6" s="14"/>
      <c r="M6" s="14"/>
      <c r="N6" s="115">
        <f>C6+E6+G6+I6+K6</f>
        <v>1.33</v>
      </c>
    </row>
    <row r="7" spans="1:15" x14ac:dyDescent="0.3">
      <c r="A7" s="73"/>
      <c r="B7" s="20"/>
      <c r="C7" s="19"/>
      <c r="D7" s="126" t="s">
        <v>225</v>
      </c>
      <c r="E7" s="75"/>
      <c r="F7" s="20"/>
      <c r="G7" s="75"/>
      <c r="H7" s="20"/>
      <c r="I7" s="75"/>
      <c r="J7" s="19" t="s">
        <v>226</v>
      </c>
      <c r="K7" s="75"/>
      <c r="L7" s="19"/>
      <c r="M7" s="19"/>
      <c r="N7" s="19"/>
    </row>
    <row r="8" spans="1:15" x14ac:dyDescent="0.3">
      <c r="A8" s="76">
        <v>5</v>
      </c>
      <c r="B8" s="16"/>
      <c r="C8" s="14"/>
      <c r="D8" s="80" t="s">
        <v>11</v>
      </c>
      <c r="E8" s="23">
        <v>0.33</v>
      </c>
      <c r="F8" s="16"/>
      <c r="G8" s="23"/>
      <c r="H8" s="16"/>
      <c r="I8" s="23"/>
      <c r="J8" s="14" t="s">
        <v>19</v>
      </c>
      <c r="K8" s="23">
        <v>0.82</v>
      </c>
      <c r="L8" s="14"/>
      <c r="M8" s="14"/>
      <c r="N8" s="115">
        <f>C8+E8+G8+I8+K8</f>
        <v>1.1499999999999999</v>
      </c>
    </row>
    <row r="9" spans="1:15" x14ac:dyDescent="0.3">
      <c r="A9" s="128"/>
      <c r="B9" s="11"/>
      <c r="C9" s="9"/>
      <c r="D9" s="55"/>
      <c r="E9" s="61"/>
      <c r="F9" s="11"/>
      <c r="G9" s="61"/>
      <c r="H9" s="11"/>
      <c r="I9" s="61"/>
      <c r="J9" s="9" t="s">
        <v>229</v>
      </c>
      <c r="K9" s="61"/>
      <c r="L9" s="9"/>
      <c r="M9" s="9"/>
      <c r="N9" s="9"/>
    </row>
    <row r="10" spans="1:15" ht="24.6" x14ac:dyDescent="0.3">
      <c r="A10" s="76">
        <v>3.5</v>
      </c>
      <c r="B10" s="16"/>
      <c r="C10" s="14"/>
      <c r="D10" s="80"/>
      <c r="E10" s="23"/>
      <c r="F10" s="16"/>
      <c r="G10" s="23"/>
      <c r="H10" s="16"/>
      <c r="I10" s="23"/>
      <c r="J10" s="16" t="s">
        <v>232</v>
      </c>
      <c r="K10" s="23">
        <v>0.81</v>
      </c>
      <c r="L10" s="14"/>
      <c r="M10" s="14"/>
      <c r="N10" s="115">
        <f>C10+E10+G10+I10+K10</f>
        <v>0.81</v>
      </c>
    </row>
    <row r="11" spans="1:15" x14ac:dyDescent="0.3">
      <c r="A11" s="73"/>
      <c r="B11" s="20"/>
      <c r="C11" s="19"/>
      <c r="D11" s="126"/>
      <c r="E11" s="75"/>
      <c r="F11" s="20"/>
      <c r="G11" s="75"/>
      <c r="H11" s="20"/>
      <c r="I11" s="75"/>
      <c r="J11" s="19" t="s">
        <v>233</v>
      </c>
      <c r="K11" s="75"/>
      <c r="L11" s="19"/>
      <c r="M11" s="19"/>
      <c r="N11" s="114"/>
    </row>
    <row r="12" spans="1:15" x14ac:dyDescent="0.3">
      <c r="A12" s="76">
        <v>0.66</v>
      </c>
      <c r="B12" s="16"/>
      <c r="C12" s="14"/>
      <c r="D12" s="80"/>
      <c r="E12" s="23"/>
      <c r="F12" s="16"/>
      <c r="G12" s="23"/>
      <c r="H12" s="16"/>
      <c r="I12" s="23"/>
      <c r="J12" s="14" t="s">
        <v>234</v>
      </c>
      <c r="K12" s="23">
        <v>0.15</v>
      </c>
      <c r="L12" s="14"/>
      <c r="M12" s="14"/>
      <c r="N12" s="115">
        <f>C12+E12+G12+I12+K12</f>
        <v>0.15</v>
      </c>
    </row>
    <row r="13" spans="1:15" x14ac:dyDescent="0.3">
      <c r="A13" s="128"/>
      <c r="B13" s="11"/>
      <c r="C13" s="9"/>
      <c r="D13" s="55" t="s">
        <v>230</v>
      </c>
      <c r="E13" s="61"/>
      <c r="F13" s="11"/>
      <c r="G13" s="61"/>
      <c r="H13" s="11"/>
      <c r="I13" s="61"/>
      <c r="J13" s="9"/>
      <c r="K13" s="61"/>
      <c r="L13" s="9"/>
      <c r="M13" s="9"/>
      <c r="N13" s="9"/>
    </row>
    <row r="14" spans="1:15" ht="36.6" x14ac:dyDescent="0.3">
      <c r="A14" s="128">
        <v>3.96</v>
      </c>
      <c r="B14" s="11"/>
      <c r="C14" s="9"/>
      <c r="D14" s="34" t="s">
        <v>231</v>
      </c>
      <c r="E14" s="61">
        <v>0.91</v>
      </c>
      <c r="F14" s="11"/>
      <c r="G14" s="61"/>
      <c r="H14" s="11"/>
      <c r="I14" s="61"/>
      <c r="J14" s="9"/>
      <c r="K14" s="61"/>
      <c r="L14" s="9"/>
      <c r="M14" s="9"/>
      <c r="N14" s="115">
        <f>C14+E14+G14+I14+K14</f>
        <v>0.91</v>
      </c>
    </row>
    <row r="15" spans="1:15" x14ac:dyDescent="0.3">
      <c r="A15" s="73"/>
      <c r="B15" s="20"/>
      <c r="C15" s="19"/>
      <c r="D15" s="126" t="s">
        <v>227</v>
      </c>
      <c r="E15" s="75"/>
      <c r="F15" s="20"/>
      <c r="G15" s="75"/>
      <c r="H15" s="20"/>
      <c r="I15" s="75"/>
      <c r="J15" s="19" t="s">
        <v>227</v>
      </c>
      <c r="K15" s="75"/>
      <c r="L15" s="19"/>
      <c r="M15" s="19"/>
      <c r="N15" s="19"/>
    </row>
    <row r="16" spans="1:15" x14ac:dyDescent="0.3">
      <c r="A16" s="76">
        <v>11.46</v>
      </c>
      <c r="B16" s="16"/>
      <c r="C16" s="14"/>
      <c r="D16" s="80" t="s">
        <v>12</v>
      </c>
      <c r="E16" s="23">
        <v>1.32</v>
      </c>
      <c r="F16" s="16"/>
      <c r="G16" s="23"/>
      <c r="H16" s="16"/>
      <c r="I16" s="23"/>
      <c r="J16" s="14" t="s">
        <v>19</v>
      </c>
      <c r="K16" s="23">
        <v>1.32</v>
      </c>
      <c r="L16" s="14"/>
      <c r="M16" s="14"/>
      <c r="N16" s="115">
        <f>C16+E16+G16+I16+K16</f>
        <v>2.64</v>
      </c>
      <c r="O16" t="s">
        <v>266</v>
      </c>
    </row>
    <row r="17" spans="1:14" x14ac:dyDescent="0.3">
      <c r="A17" s="73"/>
      <c r="B17" s="20"/>
      <c r="C17" s="19"/>
      <c r="D17" s="126"/>
      <c r="E17" s="75"/>
      <c r="F17" s="20"/>
      <c r="G17" s="75"/>
      <c r="H17" s="20"/>
      <c r="I17" s="75"/>
      <c r="J17" s="19" t="s">
        <v>228</v>
      </c>
      <c r="K17" s="75"/>
      <c r="L17" s="19"/>
      <c r="M17" s="19"/>
      <c r="N17" s="19"/>
    </row>
    <row r="18" spans="1:14" x14ac:dyDescent="0.3">
      <c r="A18" s="76">
        <v>0.66</v>
      </c>
      <c r="B18" s="16"/>
      <c r="C18" s="14"/>
      <c r="D18" s="80"/>
      <c r="E18" s="23"/>
      <c r="F18" s="16"/>
      <c r="G18" s="23"/>
      <c r="H18" s="16"/>
      <c r="I18" s="23"/>
      <c r="J18" s="14"/>
      <c r="K18" s="23">
        <v>0.15</v>
      </c>
      <c r="L18" s="14"/>
      <c r="M18" s="14"/>
      <c r="N18" s="115">
        <f>C18+E18+G18+I18+K18</f>
        <v>0.15</v>
      </c>
    </row>
    <row r="19" spans="1:14" x14ac:dyDescent="0.3">
      <c r="A19" s="58">
        <v>4.5</v>
      </c>
      <c r="B19" s="19"/>
      <c r="C19" s="19"/>
      <c r="D19" s="19" t="s">
        <v>235</v>
      </c>
      <c r="E19" s="19"/>
      <c r="F19" s="20"/>
      <c r="G19" s="19"/>
      <c r="H19" s="19"/>
      <c r="I19" s="19"/>
      <c r="J19" s="19" t="s">
        <v>235</v>
      </c>
      <c r="K19" s="19"/>
      <c r="L19" s="19"/>
      <c r="M19" s="19"/>
      <c r="N19" s="154"/>
    </row>
    <row r="20" spans="1:14" x14ac:dyDescent="0.3">
      <c r="A20" s="54"/>
      <c r="B20" s="14"/>
      <c r="C20" s="14"/>
      <c r="D20" s="14" t="s">
        <v>11</v>
      </c>
      <c r="E20" s="14">
        <v>0.37</v>
      </c>
      <c r="F20" s="16"/>
      <c r="G20" s="14"/>
      <c r="H20" s="16"/>
      <c r="I20" s="14"/>
      <c r="J20" s="16" t="s">
        <v>12</v>
      </c>
      <c r="K20" s="14">
        <v>0.66</v>
      </c>
      <c r="L20" s="14"/>
      <c r="M20" s="14"/>
      <c r="N20" s="152">
        <f t="shared" ref="N20" si="0">C20+E20+G20+I20+K20</f>
        <v>1.03</v>
      </c>
    </row>
    <row r="21" spans="1:14" x14ac:dyDescent="0.3">
      <c r="A21" s="140">
        <f>SUM(A3:A20)</f>
        <v>40.39</v>
      </c>
      <c r="B21" s="141" t="s">
        <v>9</v>
      </c>
      <c r="C21" s="142">
        <f>SUM(C3:C6)</f>
        <v>0</v>
      </c>
      <c r="D21" s="143"/>
      <c r="E21" s="142">
        <f>SUM(E3:E20)</f>
        <v>4.7300000000000004</v>
      </c>
      <c r="F21" s="144"/>
      <c r="G21" s="142">
        <f>SUM(G3:G6)</f>
        <v>0</v>
      </c>
      <c r="H21" s="141"/>
      <c r="I21" s="142">
        <f>SUM(I3:I6)</f>
        <v>0</v>
      </c>
      <c r="J21" s="145"/>
      <c r="K21" s="142">
        <f>SUM(K3:K20)</f>
        <v>4.5699999999999994</v>
      </c>
      <c r="L21" s="143"/>
      <c r="M21" s="146">
        <f>SUM(M4:M20)</f>
        <v>0</v>
      </c>
      <c r="N21" s="142">
        <f>SUM(N4:N20)</f>
        <v>9.3000000000000007</v>
      </c>
    </row>
    <row r="22" spans="1:14" x14ac:dyDescent="0.3">
      <c r="A22" s="109"/>
      <c r="B22" s="147"/>
      <c r="C22" s="147"/>
      <c r="D22" s="2"/>
      <c r="E22" s="148"/>
      <c r="F22" s="149"/>
      <c r="G22" s="2"/>
      <c r="H22" s="2"/>
      <c r="I22" s="2"/>
      <c r="J22" s="109"/>
      <c r="K22" s="2"/>
      <c r="L22" s="2"/>
      <c r="M22" s="2"/>
      <c r="N22" s="2"/>
    </row>
    <row r="23" spans="1:14" x14ac:dyDescent="0.3">
      <c r="A23" s="109"/>
      <c r="B23" s="2"/>
      <c r="D23" s="2"/>
      <c r="E23" s="299"/>
      <c r="F23" s="299"/>
      <c r="G23" s="2"/>
      <c r="H23" s="2"/>
      <c r="I23" s="2"/>
      <c r="J23" s="109"/>
      <c r="K23" s="2"/>
      <c r="L23" s="2"/>
      <c r="M23" s="2"/>
      <c r="N23" s="2"/>
    </row>
    <row r="24" spans="1:14" x14ac:dyDescent="0.3">
      <c r="C24" s="147" t="s">
        <v>236</v>
      </c>
    </row>
    <row r="25" spans="1:14" x14ac:dyDescent="0.3">
      <c r="B25" s="199" t="s">
        <v>203</v>
      </c>
    </row>
    <row r="26" spans="1:14" x14ac:dyDescent="0.3">
      <c r="B26" t="s">
        <v>202</v>
      </c>
    </row>
    <row r="27" spans="1:14" x14ac:dyDescent="0.3">
      <c r="B27" t="s">
        <v>204</v>
      </c>
      <c r="D27" t="s">
        <v>205</v>
      </c>
    </row>
    <row r="28" spans="1:14" x14ac:dyDescent="0.3">
      <c r="B28" t="s">
        <v>206</v>
      </c>
    </row>
    <row r="30" spans="1:14" x14ac:dyDescent="0.3">
      <c r="B30" s="199" t="s">
        <v>208</v>
      </c>
    </row>
    <row r="31" spans="1:14" x14ac:dyDescent="0.3">
      <c r="B31" t="s">
        <v>202</v>
      </c>
    </row>
    <row r="32" spans="1:14" x14ac:dyDescent="0.3">
      <c r="B32" t="s">
        <v>209</v>
      </c>
    </row>
    <row r="33" spans="2:2" x14ac:dyDescent="0.3">
      <c r="B33" t="s">
        <v>210</v>
      </c>
    </row>
  </sheetData>
  <mergeCells count="1">
    <mergeCell ref="E23:F23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53</vt:i4>
      </vt:variant>
      <vt:variant>
        <vt:lpstr>Rangos con nombre</vt:lpstr>
      </vt:variant>
      <vt:variant>
        <vt:i4>10</vt:i4>
      </vt:variant>
    </vt:vector>
  </HeadingPairs>
  <TitlesOfParts>
    <vt:vector size="63" baseType="lpstr">
      <vt:lpstr>su planning 01,12,2022</vt:lpstr>
      <vt:lpstr>SU PLANNING 01,08,2022</vt:lpstr>
      <vt:lpstr>SU PLANNING 01,06,2022</vt:lpstr>
      <vt:lpstr>su planning 01,04,2022</vt:lpstr>
      <vt:lpstr>SU PLANNING 21,03,2022</vt:lpstr>
      <vt:lpstr>SU PLANNING 16,03,2022</vt:lpstr>
      <vt:lpstr>SU PLANNING 03,03,2022</vt:lpstr>
      <vt:lpstr>SU PLANNING 01,03,22</vt:lpstr>
      <vt:lpstr>SUYO</vt:lpstr>
      <vt:lpstr>FEBRERO,2022</vt:lpstr>
      <vt:lpstr>ENERO 2022</vt:lpstr>
      <vt:lpstr>SU PLANING DICIEMBRE,21</vt:lpstr>
      <vt:lpstr>SU PLANNING NOVIEMBRE,21</vt:lpstr>
      <vt:lpstr>SU PLANNING 01,01,2020</vt:lpstr>
      <vt:lpstr>cubre lorena ymonica 16,12,2019</vt:lpstr>
      <vt:lpstr>CUBRE A ROSARIO 02,12,2019</vt:lpstr>
      <vt:lpstr>SU PLANNING 25,11,2019</vt:lpstr>
      <vt:lpstr>SU PLANNING 22,11,2019</vt:lpstr>
      <vt:lpstr>CUBRE A CARMEN VIEDMA IGNACIA</vt:lpstr>
      <vt:lpstr>SU PLANNING 20,11,2019</vt:lpstr>
      <vt:lpstr>SU PLANNING 17,06,2019</vt:lpstr>
      <vt:lpstr>SU PLANNING 20,05,2019</vt:lpstr>
      <vt:lpstr>CUBRE A MARIKI 01,05,2019</vt:lpstr>
      <vt:lpstr>CUBRE A VICTORIA 16,04,2019</vt:lpstr>
      <vt:lpstr>SU PLANNING 12,02,2019</vt:lpstr>
      <vt:lpstr>SU PLANNING 01,02,2019</vt:lpstr>
      <vt:lpstr>SU PLANNING 30,01,2019</vt:lpstr>
      <vt:lpstr>SU PLANNING 17,01,2019</vt:lpstr>
      <vt:lpstr>SU PLANNING 10,01,2019</vt:lpstr>
      <vt:lpstr>SU PLANNING 08,01,2019</vt:lpstr>
      <vt:lpstr>CUBRE A LORENA 03,12,2018</vt:lpstr>
      <vt:lpstr>CUBRE A VICTORIA 24,10,2018</vt:lpstr>
      <vt:lpstr>SU PLANNING 02,11,2018</vt:lpstr>
      <vt:lpstr>SU PLANNING 17,09,2018</vt:lpstr>
      <vt:lpstr>SU PLANNING 18,06,2018</vt:lpstr>
      <vt:lpstr>SU PLANING 14,05,2018</vt:lpstr>
      <vt:lpstr>SU PLANNING 02,04,2018</vt:lpstr>
      <vt:lpstr>SU PLANNING 27,03,2018</vt:lpstr>
      <vt:lpstr>CUBRE A MONICA 19,03,2018</vt:lpstr>
      <vt:lpstr>CUBRE A DELIA 25,01,2017</vt:lpstr>
      <vt:lpstr>SU PLANNING 03,01,2018</vt:lpstr>
      <vt:lpstr>SU PLANNING 05,12,2017</vt:lpstr>
      <vt:lpstr>SU PLANNING 10,10,2017</vt:lpstr>
      <vt:lpstr>SU PLANNING 01,10,2017</vt:lpstr>
      <vt:lpstr>SU PLANNIG 26,09,2017</vt:lpstr>
      <vt:lpstr>SU PLANNING 25,09,2017</vt:lpstr>
      <vt:lpstr>SU PLANNING 15,09,2017</vt:lpstr>
      <vt:lpstr>SU PLANNING 13,09,2017</vt:lpstr>
      <vt:lpstr>CUBRE A GONGORA 01,07,2017</vt:lpstr>
      <vt:lpstr>CUBRE A LOLI MARTINEZ</vt:lpstr>
      <vt:lpstr>CUBRE A LAILA 01,07,17</vt:lpstr>
      <vt:lpstr>CUBRE A DOLORES MARTINEZ LORENZ</vt:lpstr>
      <vt:lpstr>CUBRE A FINA</vt:lpstr>
      <vt:lpstr>'ENERO 2022'!Área_de_impresión</vt:lpstr>
      <vt:lpstr>'FEBRERO,2022'!Área_de_impresión</vt:lpstr>
      <vt:lpstr>'SU PLANNING 01,03,22'!Área_de_impresión</vt:lpstr>
      <vt:lpstr>'SU PLANNING 01,08,2022'!Área_de_impresión</vt:lpstr>
      <vt:lpstr>'su planning 01,12,2022'!Área_de_impresión</vt:lpstr>
      <vt:lpstr>'SU PLANNING 03,03,2022'!Área_de_impresión</vt:lpstr>
      <vt:lpstr>'SU PLANNING 16,03,2022'!Área_de_impresión</vt:lpstr>
      <vt:lpstr>'SU PLANNING 21,03,2022'!Área_de_impresión</vt:lpstr>
      <vt:lpstr>'SU PLANNING NOVIEMBRE,21'!Área_de_impresión</vt:lpstr>
      <vt:lpstr>SUYO!Área_de_impresión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2022-12-20T09:16:45Z</dcterms:modified>
</cp:coreProperties>
</file>