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U PLANNING 02,02,2023" sheetId="37" r:id="rId1"/>
    <sheet name="SU PLANNING 01,02,2023" sheetId="36" r:id="rId2"/>
    <sheet name="SU PLANN.01,08,22 ORD.ZONAS " sheetId="35" r:id="rId3"/>
    <sheet name="SU PLANNING 01,08,2022" sheetId="34" r:id="rId4"/>
    <sheet name="SU PLANNING 15,07,2022" sheetId="33" r:id="rId5"/>
    <sheet name="SU PLANNING 16,05,2022" sheetId="32" r:id="rId6"/>
    <sheet name="SU PLANNING 10,05,2022" sheetId="31" r:id="rId7"/>
    <sheet name="SU PLANNING 01,05,2022" sheetId="30" r:id="rId8"/>
    <sheet name="PLANNING CON TORRES ALMERIA" sheetId="29" r:id="rId9"/>
    <sheet name="SU PLANNING 19,04,2022" sheetId="28" r:id="rId10"/>
    <sheet name="SU PLANNING 16,04,2022" sheetId="27" r:id="rId11"/>
    <sheet name="SU PLANNING 06,04,2022" sheetId="26" r:id="rId12"/>
    <sheet name="SU PLANNING 01.04.22" sheetId="25" r:id="rId13"/>
    <sheet name="SU PLANNING 17,03,2022" sheetId="24" r:id="rId14"/>
    <sheet name="SU PLANNING 16,03,2022" sheetId="23" r:id="rId15"/>
    <sheet name="su planning 08,03,2022" sheetId="22" r:id="rId16"/>
    <sheet name="SU PLANNING 01,03,2022" sheetId="21" r:id="rId17"/>
    <sheet name="SU PLANNING 05,02,2022" sheetId="20" r:id="rId18"/>
    <sheet name="SU PLANNING 02,02,2022" sheetId="19" r:id="rId19"/>
    <sheet name="SU PLANNING 26,01,2022" sheetId="17" r:id="rId20"/>
    <sheet name="SU PLANNING 24,01,2022" sheetId="18" r:id="rId21"/>
    <sheet name="SU PLANNING 19,01,2022" sheetId="15" r:id="rId22"/>
    <sheet name="SU PLANNING 18,01,2022" sheetId="16" r:id="rId23"/>
    <sheet name="SU PLANNING 03,01,2022" sheetId="14" r:id="rId24"/>
    <sheet name="SU PLANNING 22,12,2021" sheetId="13" r:id="rId25"/>
    <sheet name="SU PLANNING 21,12,2021" sheetId="12" r:id="rId26"/>
    <sheet name="SU PLANNING 14,12,2021" sheetId="11" r:id="rId27"/>
    <sheet name="SU PLANNING 16,11,2021" sheetId="10" r:id="rId28"/>
    <sheet name="SU PLANNING 11,11,2021" sheetId="9" r:id="rId29"/>
    <sheet name="SU PLANNING 01,11,2021" sheetId="8" r:id="rId30"/>
    <sheet name="SU PLANNING 01,10,2021" sheetId="7" r:id="rId31"/>
    <sheet name="SU PLANNING 01,04,21" sheetId="6" r:id="rId32"/>
    <sheet name="SU PLANNING 01,12,2020 " sheetId="3" r:id="rId33"/>
    <sheet name="NOVIEMBRE,20" sheetId="4" r:id="rId34"/>
    <sheet name="SU PLANNING 09,11,20" sheetId="2" r:id="rId35"/>
    <sheet name="LIMPIEZAS EXTRAS OCTUBRE,20" sheetId="1" r:id="rId36"/>
  </sheets>
  <definedNames>
    <definedName name="_xlnm.Print_Area" localSheetId="35">'LIMPIEZAS EXTRAS OCTUBRE,20'!$A$2:$N$15</definedName>
    <definedName name="_xlnm.Print_Area" localSheetId="33">'NOVIEMBRE,20'!$A$1:$N$17</definedName>
    <definedName name="_xlnm.Print_Area" localSheetId="2">'SU PLANN.01,08,22 ORD.ZONAS '!$A$1:$N$29</definedName>
    <definedName name="_xlnm.Print_Area" localSheetId="1">'SU PLANNING 01,02,2023'!$A$1:$N$31</definedName>
    <definedName name="_xlnm.Print_Area" localSheetId="31">'SU PLANNING 01,04,21'!$A$1:$N$14</definedName>
    <definedName name="_xlnm.Print_Area" localSheetId="3">'SU PLANNING 01,08,2022'!$A$1:$N$34</definedName>
    <definedName name="_xlnm.Print_Area" localSheetId="32">'SU PLANNING 01,12,2020 '!$A$1:$N$23</definedName>
    <definedName name="_xlnm.Print_Area" localSheetId="34">'SU PLANNING 09,11,20'!$A$1:$N$12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3" i="37" l="1"/>
  <c r="K33" i="37"/>
  <c r="I33" i="37"/>
  <c r="G33" i="37"/>
  <c r="E33" i="37"/>
  <c r="C33" i="37"/>
  <c r="A33" i="37"/>
  <c r="N32" i="37"/>
  <c r="N30" i="37"/>
  <c r="D35" i="37" l="1"/>
  <c r="M33" i="37"/>
  <c r="N26" i="37"/>
  <c r="N24" i="37"/>
  <c r="N22" i="37"/>
  <c r="N20" i="37"/>
  <c r="N18" i="37"/>
  <c r="N16" i="37"/>
  <c r="N14" i="37"/>
  <c r="N12" i="37"/>
  <c r="N10" i="37"/>
  <c r="N8" i="37"/>
  <c r="N6" i="37"/>
  <c r="N4" i="37"/>
  <c r="L34" i="37" s="1"/>
  <c r="N29" i="36" l="1"/>
  <c r="K29" i="36"/>
  <c r="G29" i="36"/>
  <c r="C29" i="36"/>
  <c r="A29" i="36"/>
  <c r="D31" i="36"/>
  <c r="M29" i="36"/>
  <c r="I29" i="36"/>
  <c r="E29" i="36"/>
  <c r="N26" i="36"/>
  <c r="N24" i="36"/>
  <c r="N22" i="36"/>
  <c r="N20" i="36"/>
  <c r="N18" i="36"/>
  <c r="N16" i="36"/>
  <c r="N14" i="36"/>
  <c r="N12" i="36"/>
  <c r="N10" i="36"/>
  <c r="N8" i="36"/>
  <c r="N6" i="36"/>
  <c r="N4" i="36"/>
  <c r="L30" i="36" s="1"/>
  <c r="N4" i="35" l="1"/>
  <c r="N6" i="35"/>
  <c r="N8" i="35"/>
  <c r="N10" i="35"/>
  <c r="N12" i="35"/>
  <c r="N14" i="35"/>
  <c r="N16" i="35"/>
  <c r="N18" i="35"/>
  <c r="N20" i="35"/>
  <c r="N22" i="35"/>
  <c r="N24" i="35"/>
  <c r="N26" i="35"/>
  <c r="A27" i="35"/>
  <c r="C27" i="35"/>
  <c r="E27" i="35"/>
  <c r="G27" i="35"/>
  <c r="I27" i="35"/>
  <c r="K27" i="35"/>
  <c r="M27" i="35"/>
  <c r="D29" i="35"/>
  <c r="N27" i="35" l="1"/>
  <c r="L28" i="35" s="1"/>
  <c r="D29" i="34"/>
  <c r="M27" i="34"/>
  <c r="K27" i="34"/>
  <c r="I27" i="34"/>
  <c r="G27" i="34"/>
  <c r="E27" i="34"/>
  <c r="C27" i="34"/>
  <c r="A27" i="34"/>
  <c r="N26" i="34"/>
  <c r="N24" i="34"/>
  <c r="N22" i="34"/>
  <c r="N20" i="34"/>
  <c r="N18" i="34"/>
  <c r="N16" i="34"/>
  <c r="N14" i="34"/>
  <c r="N12" i="34"/>
  <c r="N10" i="34"/>
  <c r="N8" i="34"/>
  <c r="N6" i="34"/>
  <c r="N4" i="34"/>
  <c r="N27" i="34" s="1"/>
  <c r="L28" i="34" s="1"/>
  <c r="K31" i="33" l="1"/>
  <c r="M31" i="33"/>
  <c r="N31" i="33"/>
  <c r="I31" i="33"/>
  <c r="G31" i="33"/>
  <c r="E31" i="33"/>
  <c r="C31" i="33"/>
  <c r="A31" i="33"/>
  <c r="N30" i="33"/>
  <c r="N28" i="33" l="1"/>
  <c r="D33" i="33" l="1"/>
  <c r="N26" i="33"/>
  <c r="N24" i="33"/>
  <c r="N22" i="33"/>
  <c r="N20" i="33"/>
  <c r="N18" i="33"/>
  <c r="N16" i="33"/>
  <c r="N14" i="33"/>
  <c r="N12" i="33"/>
  <c r="N10" i="33"/>
  <c r="N8" i="33"/>
  <c r="N6" i="33"/>
  <c r="N4" i="33"/>
  <c r="L32" i="33" s="1"/>
  <c r="N27" i="30" l="1"/>
  <c r="M27" i="30"/>
  <c r="K27" i="30"/>
  <c r="I27" i="30"/>
  <c r="G27" i="30"/>
  <c r="E27" i="30"/>
  <c r="N25" i="31"/>
  <c r="K25" i="31"/>
  <c r="I25" i="31"/>
  <c r="G25" i="31"/>
  <c r="E25" i="31"/>
  <c r="N27" i="32" l="1"/>
  <c r="K27" i="32"/>
  <c r="I27" i="32"/>
  <c r="G27" i="32"/>
  <c r="E27" i="32"/>
  <c r="C27" i="32" l="1"/>
  <c r="A27" i="32"/>
  <c r="N26" i="32"/>
  <c r="D29" i="32" l="1"/>
  <c r="M27" i="32"/>
  <c r="N24" i="32"/>
  <c r="N22" i="32"/>
  <c r="N20" i="32"/>
  <c r="N18" i="32"/>
  <c r="N16" i="32"/>
  <c r="N14" i="32"/>
  <c r="N12" i="32"/>
  <c r="N10" i="32"/>
  <c r="N8" i="32"/>
  <c r="N6" i="32"/>
  <c r="N4" i="32"/>
  <c r="L28" i="32" s="1"/>
  <c r="D27" i="31" l="1"/>
  <c r="M25" i="31"/>
  <c r="C25" i="31"/>
  <c r="A25" i="31"/>
  <c r="N24" i="31"/>
  <c r="N22" i="31"/>
  <c r="N20" i="31"/>
  <c r="N18" i="31"/>
  <c r="N16" i="31"/>
  <c r="N14" i="31"/>
  <c r="N12" i="31"/>
  <c r="N10" i="31"/>
  <c r="N8" i="31"/>
  <c r="N6" i="31"/>
  <c r="N4" i="31"/>
  <c r="L26" i="31" l="1"/>
  <c r="D29" i="30"/>
  <c r="C27" i="30"/>
  <c r="A27" i="30"/>
  <c r="N26" i="30"/>
  <c r="N24" i="30"/>
  <c r="N22" i="30"/>
  <c r="N20" i="30"/>
  <c r="N18" i="30"/>
  <c r="N16" i="30"/>
  <c r="N14" i="30"/>
  <c r="N12" i="30"/>
  <c r="N10" i="30"/>
  <c r="N8" i="30"/>
  <c r="N6" i="30"/>
  <c r="N4" i="30"/>
  <c r="L28" i="30" l="1"/>
  <c r="N29" i="28"/>
  <c r="M29" i="28"/>
  <c r="K29" i="28"/>
  <c r="I29" i="28"/>
  <c r="G29" i="28"/>
  <c r="E29" i="28"/>
  <c r="N27" i="27"/>
  <c r="M27" i="27"/>
  <c r="K27" i="27"/>
  <c r="I27" i="27"/>
  <c r="G27" i="27"/>
  <c r="E27" i="27"/>
  <c r="N33" i="26"/>
  <c r="M33" i="26"/>
  <c r="K33" i="26"/>
  <c r="I33" i="26"/>
  <c r="G33" i="26"/>
  <c r="E33" i="26"/>
  <c r="N35" i="25"/>
  <c r="M35" i="25"/>
  <c r="K35" i="25"/>
  <c r="I35" i="25"/>
  <c r="G35" i="25"/>
  <c r="E35" i="25"/>
  <c r="N31" i="29" l="1"/>
  <c r="M31" i="29"/>
  <c r="K31" i="29"/>
  <c r="I31" i="29"/>
  <c r="G31" i="29"/>
  <c r="E31" i="29"/>
  <c r="N28" i="29"/>
  <c r="C31" i="29" l="1"/>
  <c r="A31" i="29"/>
  <c r="N30" i="29"/>
  <c r="N26" i="29"/>
  <c r="N24" i="29"/>
  <c r="N22" i="29"/>
  <c r="N20" i="29"/>
  <c r="N18" i="29"/>
  <c r="N16" i="29"/>
  <c r="N14" i="29"/>
  <c r="N12" i="29"/>
  <c r="N10" i="29"/>
  <c r="N8" i="29"/>
  <c r="N6" i="29"/>
  <c r="N4" i="29"/>
  <c r="C29" i="28"/>
  <c r="A29" i="28"/>
  <c r="N28" i="28"/>
  <c r="D31" i="28" l="1"/>
  <c r="N26" i="28"/>
  <c r="N24" i="28"/>
  <c r="N22" i="28"/>
  <c r="N20" i="28"/>
  <c r="N18" i="28"/>
  <c r="N16" i="28"/>
  <c r="N14" i="28"/>
  <c r="N12" i="28"/>
  <c r="N10" i="28"/>
  <c r="N8" i="28"/>
  <c r="N6" i="28"/>
  <c r="N4" i="28"/>
  <c r="L30" i="28" s="1"/>
  <c r="D29" i="27" l="1"/>
  <c r="C27" i="27"/>
  <c r="A27" i="27"/>
  <c r="N26" i="27"/>
  <c r="N24" i="27"/>
  <c r="N22" i="27"/>
  <c r="N20" i="27"/>
  <c r="N18" i="27"/>
  <c r="N16" i="27"/>
  <c r="N14" i="27"/>
  <c r="N12" i="27"/>
  <c r="N10" i="27"/>
  <c r="N8" i="27"/>
  <c r="N6" i="27"/>
  <c r="N4" i="27"/>
  <c r="L28" i="27" l="1"/>
  <c r="D35" i="26"/>
  <c r="C33" i="26"/>
  <c r="A33" i="26"/>
  <c r="N32" i="26"/>
  <c r="N29" i="26"/>
  <c r="N28" i="26"/>
  <c r="N26" i="26"/>
  <c r="N24" i="26"/>
  <c r="N22" i="26"/>
  <c r="N20" i="26"/>
  <c r="N18" i="26"/>
  <c r="N16" i="26"/>
  <c r="N14" i="26"/>
  <c r="N12" i="26"/>
  <c r="N10" i="26"/>
  <c r="N8" i="26"/>
  <c r="N6" i="26"/>
  <c r="N4" i="26"/>
  <c r="L34" i="26" l="1"/>
  <c r="N34" i="25" l="1"/>
  <c r="N31" i="25"/>
  <c r="N30" i="25"/>
  <c r="D37" i="25" l="1"/>
  <c r="C35" i="25"/>
  <c r="A35" i="25"/>
  <c r="N28" i="25"/>
  <c r="N26" i="25"/>
  <c r="N24" i="25"/>
  <c r="N22" i="25"/>
  <c r="N20" i="25"/>
  <c r="N18" i="25"/>
  <c r="N16" i="25"/>
  <c r="N14" i="25"/>
  <c r="N12" i="25"/>
  <c r="N10" i="25"/>
  <c r="N8" i="25"/>
  <c r="N6" i="25"/>
  <c r="N4" i="25"/>
  <c r="L36" i="25" l="1"/>
  <c r="N37" i="24"/>
  <c r="M37" i="24"/>
  <c r="K37" i="24"/>
  <c r="I37" i="24"/>
  <c r="G37" i="24"/>
  <c r="E37" i="24"/>
  <c r="N29" i="23"/>
  <c r="M29" i="23"/>
  <c r="K29" i="23"/>
  <c r="I29" i="23"/>
  <c r="G29" i="23"/>
  <c r="E29" i="23"/>
  <c r="N33" i="22"/>
  <c r="M33" i="22"/>
  <c r="K33" i="22"/>
  <c r="I33" i="22"/>
  <c r="G33" i="22"/>
  <c r="E33" i="22"/>
  <c r="M31" i="21"/>
  <c r="N31" i="21"/>
  <c r="E31" i="21"/>
  <c r="K31" i="21" l="1"/>
  <c r="I31" i="21"/>
  <c r="G31" i="21"/>
  <c r="C37" i="24"/>
  <c r="A37" i="24"/>
  <c r="N36" i="24"/>
  <c r="N34" i="24"/>
  <c r="N32" i="24"/>
  <c r="N30" i="24"/>
  <c r="D39" i="24" l="1"/>
  <c r="N28" i="24"/>
  <c r="N26" i="24"/>
  <c r="N24" i="24"/>
  <c r="N22" i="24"/>
  <c r="N20" i="24"/>
  <c r="N18" i="24"/>
  <c r="N16" i="24"/>
  <c r="N14" i="24"/>
  <c r="N12" i="24"/>
  <c r="N10" i="24"/>
  <c r="N8" i="24"/>
  <c r="N6" i="24"/>
  <c r="N4" i="24"/>
  <c r="D31" i="23"/>
  <c r="C29" i="23"/>
  <c r="A29" i="23"/>
  <c r="N28" i="23"/>
  <c r="N26" i="23"/>
  <c r="N24" i="23"/>
  <c r="N22" i="23"/>
  <c r="N20" i="23"/>
  <c r="N18" i="23"/>
  <c r="N16" i="23"/>
  <c r="N14" i="23"/>
  <c r="N12" i="23"/>
  <c r="N10" i="23"/>
  <c r="N8" i="23"/>
  <c r="N6" i="23"/>
  <c r="N4" i="23"/>
  <c r="L38" i="24" l="1"/>
  <c r="L30" i="23"/>
  <c r="C33" i="22"/>
  <c r="A33" i="22"/>
  <c r="N32" i="22"/>
  <c r="D35" i="22" l="1"/>
  <c r="N30" i="22"/>
  <c r="N28" i="22"/>
  <c r="N26" i="22"/>
  <c r="N24" i="22"/>
  <c r="N22" i="22"/>
  <c r="N20" i="22"/>
  <c r="N18" i="22"/>
  <c r="N16" i="22"/>
  <c r="N14" i="22"/>
  <c r="N12" i="22"/>
  <c r="N10" i="22"/>
  <c r="N8" i="22"/>
  <c r="N6" i="22"/>
  <c r="N4" i="22"/>
  <c r="L34" i="22" l="1"/>
  <c r="C31" i="21"/>
  <c r="A31" i="21"/>
  <c r="N30" i="21"/>
  <c r="N28" i="21"/>
  <c r="D33" i="21" l="1"/>
  <c r="N26" i="21"/>
  <c r="N24" i="21"/>
  <c r="N22" i="21"/>
  <c r="N20" i="21"/>
  <c r="N18" i="21"/>
  <c r="N16" i="21"/>
  <c r="N14" i="21"/>
  <c r="N12" i="21"/>
  <c r="N10" i="21"/>
  <c r="N8" i="21"/>
  <c r="N6" i="21"/>
  <c r="N4" i="21"/>
  <c r="L32" i="21" s="1"/>
  <c r="K27" i="20" l="1"/>
  <c r="M27" i="20"/>
  <c r="N27" i="20"/>
  <c r="L28" i="20" s="1"/>
  <c r="D29" i="20"/>
  <c r="I27" i="20"/>
  <c r="G27" i="20"/>
  <c r="E27" i="20"/>
  <c r="C27" i="20"/>
  <c r="A27" i="20"/>
  <c r="N26" i="20"/>
  <c r="N24" i="20"/>
  <c r="N22" i="20"/>
  <c r="N20" i="20"/>
  <c r="N18" i="20"/>
  <c r="N16" i="20"/>
  <c r="N14" i="20"/>
  <c r="N12" i="20"/>
  <c r="N10" i="20"/>
  <c r="N8" i="20"/>
  <c r="N6" i="20"/>
  <c r="N4" i="20"/>
  <c r="N25" i="19" l="1"/>
  <c r="K25" i="19"/>
  <c r="I25" i="19"/>
  <c r="G25" i="19"/>
  <c r="E25" i="19"/>
  <c r="D27" i="19"/>
  <c r="M25" i="19"/>
  <c r="C25" i="19"/>
  <c r="A25" i="19"/>
  <c r="N24" i="19"/>
  <c r="N22" i="19"/>
  <c r="N20" i="19"/>
  <c r="N18" i="19"/>
  <c r="N16" i="19"/>
  <c r="N14" i="19"/>
  <c r="N12" i="19"/>
  <c r="N10" i="19"/>
  <c r="N8" i="19"/>
  <c r="N6" i="19"/>
  <c r="N4" i="19"/>
  <c r="L26" i="19" l="1"/>
  <c r="D33" i="18"/>
  <c r="M31" i="18"/>
  <c r="K31" i="18"/>
  <c r="I31" i="18"/>
  <c r="G31" i="18"/>
  <c r="E31" i="18"/>
  <c r="C31" i="18"/>
  <c r="A31" i="18"/>
  <c r="N30" i="18"/>
  <c r="N28" i="18"/>
  <c r="N26" i="18"/>
  <c r="N24" i="18"/>
  <c r="N22" i="18"/>
  <c r="N20" i="18"/>
  <c r="N18" i="18"/>
  <c r="N16" i="18"/>
  <c r="N14" i="18"/>
  <c r="N12" i="18"/>
  <c r="N10" i="18"/>
  <c r="N8" i="18"/>
  <c r="N6" i="18"/>
  <c r="N4" i="18"/>
  <c r="N27" i="17"/>
  <c r="M27" i="17"/>
  <c r="K27" i="17"/>
  <c r="I27" i="17"/>
  <c r="G27" i="17"/>
  <c r="E27" i="17"/>
  <c r="D29" i="17"/>
  <c r="C27" i="17"/>
  <c r="A27" i="17"/>
  <c r="N26" i="17"/>
  <c r="N24" i="17"/>
  <c r="N22" i="17"/>
  <c r="N20" i="17"/>
  <c r="N18" i="17"/>
  <c r="N16" i="17"/>
  <c r="N14" i="17"/>
  <c r="N12" i="17"/>
  <c r="N10" i="17"/>
  <c r="N8" i="17"/>
  <c r="N6" i="17"/>
  <c r="N4" i="17"/>
  <c r="N31" i="18" l="1"/>
  <c r="L32" i="18" s="1"/>
  <c r="L28" i="17"/>
  <c r="K31" i="15"/>
  <c r="I31" i="15"/>
  <c r="G31" i="15"/>
  <c r="E31" i="15"/>
  <c r="N30" i="15"/>
  <c r="N28" i="15"/>
  <c r="D30" i="16" l="1"/>
  <c r="M28" i="16"/>
  <c r="K28" i="16"/>
  <c r="I28" i="16"/>
  <c r="G28" i="16"/>
  <c r="E28" i="16"/>
  <c r="C28" i="16"/>
  <c r="A28" i="16"/>
  <c r="N27" i="16"/>
  <c r="N25" i="16"/>
  <c r="N23" i="16"/>
  <c r="N21" i="16"/>
  <c r="N19" i="16"/>
  <c r="N17" i="16"/>
  <c r="N15" i="16"/>
  <c r="N13" i="16"/>
  <c r="N11" i="16"/>
  <c r="N9" i="16"/>
  <c r="N7" i="16"/>
  <c r="N5" i="16"/>
  <c r="D33" i="15"/>
  <c r="M31" i="15"/>
  <c r="C31" i="15"/>
  <c r="A31" i="15"/>
  <c r="N26" i="15"/>
  <c r="N24" i="15"/>
  <c r="N22" i="15"/>
  <c r="N20" i="15"/>
  <c r="N18" i="15"/>
  <c r="N16" i="15"/>
  <c r="N14" i="15"/>
  <c r="N12" i="15"/>
  <c r="N10" i="15"/>
  <c r="N8" i="15"/>
  <c r="N6" i="15"/>
  <c r="N4" i="15"/>
  <c r="N31" i="15" l="1"/>
  <c r="L32" i="15" s="1"/>
  <c r="N28" i="16"/>
  <c r="K29" i="16" s="1"/>
  <c r="M34" i="14"/>
  <c r="N34" i="14"/>
  <c r="K34" i="14"/>
  <c r="I34" i="14"/>
  <c r="G34" i="14"/>
  <c r="E34" i="14"/>
  <c r="C34" i="14"/>
  <c r="A34" i="14"/>
  <c r="N33" i="14"/>
  <c r="N31" i="14"/>
  <c r="N29" i="14"/>
  <c r="D36" i="14" l="1"/>
  <c r="N27" i="14"/>
  <c r="N25" i="14"/>
  <c r="N23" i="14"/>
  <c r="N21" i="14"/>
  <c r="N19" i="14"/>
  <c r="N17" i="14"/>
  <c r="N15" i="14"/>
  <c r="N13" i="14"/>
  <c r="N11" i="14"/>
  <c r="N9" i="14"/>
  <c r="N7" i="14"/>
  <c r="N5" i="14"/>
  <c r="K35" i="14" s="1"/>
  <c r="M28" i="13" l="1"/>
  <c r="N28" i="13"/>
  <c r="D30" i="13"/>
  <c r="K28" i="13"/>
  <c r="I28" i="13"/>
  <c r="G28" i="13"/>
  <c r="E28" i="13"/>
  <c r="C28" i="13"/>
  <c r="A28" i="13"/>
  <c r="N27" i="13"/>
  <c r="N25" i="13"/>
  <c r="N23" i="13"/>
  <c r="N21" i="13"/>
  <c r="N19" i="13"/>
  <c r="N17" i="13"/>
  <c r="N15" i="13"/>
  <c r="N13" i="13"/>
  <c r="N11" i="13"/>
  <c r="N9" i="13"/>
  <c r="N7" i="13"/>
  <c r="N5" i="13"/>
  <c r="N32" i="12"/>
  <c r="M32" i="12"/>
  <c r="K32" i="12"/>
  <c r="I32" i="12"/>
  <c r="G32" i="12"/>
  <c r="C32" i="12"/>
  <c r="E32" i="12"/>
  <c r="A32" i="12"/>
  <c r="N31" i="12"/>
  <c r="N29" i="12"/>
  <c r="K29" i="13" l="1"/>
  <c r="D34" i="12" l="1"/>
  <c r="N27" i="12"/>
  <c r="N25" i="12"/>
  <c r="N23" i="12"/>
  <c r="N21" i="12"/>
  <c r="N19" i="12"/>
  <c r="N17" i="12"/>
  <c r="N15" i="12"/>
  <c r="N13" i="12"/>
  <c r="N11" i="12"/>
  <c r="N9" i="12"/>
  <c r="N7" i="12"/>
  <c r="N5" i="12"/>
  <c r="K33" i="12" s="1"/>
  <c r="N28" i="11" l="1"/>
  <c r="M28" i="11"/>
  <c r="K28" i="11"/>
  <c r="I28" i="11"/>
  <c r="G28" i="11"/>
  <c r="E28" i="11"/>
  <c r="C28" i="11"/>
  <c r="A28" i="11"/>
  <c r="N27" i="11"/>
  <c r="D30" i="11" l="1"/>
  <c r="N25" i="11"/>
  <c r="N23" i="11"/>
  <c r="N21" i="11"/>
  <c r="N19" i="11"/>
  <c r="N17" i="11"/>
  <c r="N15" i="11"/>
  <c r="N13" i="11"/>
  <c r="N11" i="11"/>
  <c r="N9" i="11"/>
  <c r="N7" i="11"/>
  <c r="N5" i="11"/>
  <c r="K29" i="11" s="1"/>
  <c r="C26" i="10" l="1"/>
  <c r="E26" i="10"/>
  <c r="G26" i="10"/>
  <c r="I26" i="10"/>
  <c r="K26" i="10"/>
  <c r="M26" i="10"/>
  <c r="N26" i="10"/>
  <c r="D28" i="10"/>
  <c r="A26" i="10"/>
  <c r="N25" i="10"/>
  <c r="N23" i="10"/>
  <c r="N21" i="10"/>
  <c r="N19" i="10"/>
  <c r="N17" i="10"/>
  <c r="N15" i="10"/>
  <c r="N13" i="10"/>
  <c r="N11" i="10"/>
  <c r="N9" i="10"/>
  <c r="N7" i="10"/>
  <c r="N5" i="10"/>
  <c r="K27" i="10" l="1"/>
  <c r="K32" i="9"/>
  <c r="M32" i="9"/>
  <c r="N32" i="9"/>
  <c r="I32" i="9"/>
  <c r="G32" i="9"/>
  <c r="E32" i="9"/>
  <c r="C32" i="9"/>
  <c r="A32" i="9"/>
  <c r="N31" i="9"/>
  <c r="N29" i="9" l="1"/>
  <c r="N27" i="9"/>
  <c r="D34" i="9" l="1"/>
  <c r="N25" i="9"/>
  <c r="N23" i="9"/>
  <c r="N21" i="9"/>
  <c r="N19" i="9"/>
  <c r="N17" i="9"/>
  <c r="N15" i="9"/>
  <c r="N13" i="9"/>
  <c r="N11" i="9"/>
  <c r="N9" i="9"/>
  <c r="N7" i="9"/>
  <c r="N5" i="9"/>
  <c r="K33" i="9" s="1"/>
  <c r="N26" i="8"/>
  <c r="M26" i="8"/>
  <c r="K26" i="8"/>
  <c r="G26" i="8"/>
  <c r="E26" i="8"/>
  <c r="I26" i="8" l="1"/>
  <c r="A26" i="8"/>
  <c r="N5" i="8"/>
  <c r="D28" i="8" l="1"/>
  <c r="C26" i="8"/>
  <c r="N25" i="8"/>
  <c r="N23" i="8"/>
  <c r="N21" i="8"/>
  <c r="N19" i="8"/>
  <c r="N17" i="8"/>
  <c r="N15" i="8"/>
  <c r="N13" i="8"/>
  <c r="N11" i="8"/>
  <c r="N9" i="8"/>
  <c r="N7" i="8"/>
  <c r="K27" i="8" s="1"/>
  <c r="N26" i="7" l="1"/>
  <c r="M26" i="7"/>
  <c r="K26" i="7"/>
  <c r="I26" i="7"/>
  <c r="G26" i="7"/>
  <c r="E26" i="7"/>
  <c r="C26" i="7" l="1"/>
  <c r="A26" i="7"/>
  <c r="N5" i="7"/>
  <c r="D28" i="7" l="1"/>
  <c r="N13" i="7"/>
  <c r="N25" i="7" l="1"/>
  <c r="N23" i="7"/>
  <c r="N21" i="7"/>
  <c r="N19" i="7"/>
  <c r="N17" i="7"/>
  <c r="N15" i="7"/>
  <c r="N11" i="7"/>
  <c r="N9" i="7"/>
  <c r="N7" i="7"/>
  <c r="K27" i="7" l="1"/>
  <c r="C11" i="6"/>
  <c r="E11" i="6"/>
  <c r="G11" i="6"/>
  <c r="I11" i="6"/>
  <c r="K11" i="6"/>
  <c r="M11" i="6"/>
  <c r="N11" i="6"/>
  <c r="D13" i="6" l="1"/>
  <c r="A11" i="6"/>
  <c r="N7" i="6"/>
  <c r="N5" i="6"/>
  <c r="K12" i="6" l="1"/>
  <c r="E19" i="3" l="1"/>
  <c r="C19" i="3"/>
  <c r="N19" i="3" l="1"/>
  <c r="E13" i="4"/>
  <c r="C13" i="4"/>
  <c r="G13" i="4" l="1"/>
  <c r="N13" i="4" l="1"/>
  <c r="D12" i="2"/>
  <c r="M8" i="2"/>
  <c r="K8" i="2"/>
  <c r="I8" i="2"/>
  <c r="G8" i="2"/>
  <c r="E8" i="2"/>
  <c r="C8" i="2"/>
  <c r="A8" i="2"/>
  <c r="N5" i="2"/>
  <c r="N8" i="2"/>
  <c r="K10" i="2" s="1"/>
  <c r="K11" i="1" l="1"/>
  <c r="I11" i="1"/>
  <c r="G11" i="1"/>
  <c r="N11" i="1" l="1"/>
</calcChain>
</file>

<file path=xl/sharedStrings.xml><?xml version="1.0" encoding="utf-8"?>
<sst xmlns="http://schemas.openxmlformats.org/spreadsheetml/2006/main" count="3046" uniqueCount="168">
  <si>
    <t xml:space="preserve">FECHA </t>
  </si>
  <si>
    <t>LUNES</t>
  </si>
  <si>
    <t>HORAS</t>
  </si>
  <si>
    <t>MARTES</t>
  </si>
  <si>
    <t>H.</t>
  </si>
  <si>
    <t>MIÉRCOLES</t>
  </si>
  <si>
    <t>JUEVES</t>
  </si>
  <si>
    <t>VIERNES</t>
  </si>
  <si>
    <t>SÁB</t>
  </si>
  <si>
    <t>TOTAL</t>
  </si>
  <si>
    <t>LIMPIEZA EXTRA TEATRO MUNICIPAL DE BERJA</t>
  </si>
  <si>
    <t>HORAS MES</t>
  </si>
  <si>
    <t xml:space="preserve">Planning de trabajo entregado a la Trabajadora el </t>
  </si>
  <si>
    <t>OCTUBRE 2020</t>
  </si>
  <si>
    <t xml:space="preserve">LIMPIEZAS EXTRAS </t>
  </si>
  <si>
    <t xml:space="preserve">Recibe la Trabajadora </t>
  </si>
  <si>
    <t xml:space="preserve">Firma : </t>
  </si>
  <si>
    <t xml:space="preserve">LUISA PEREZ PAREDES </t>
  </si>
  <si>
    <t>LIMPIEZA EXTRA VIVI.SILVIA REVUELTAS</t>
  </si>
  <si>
    <t>LIMPIEZA EXTRA  C/ NAVARRA  ESQ. CHILE CALARES OBRAS SERVICIOS Y MEDIO AMBIENTE SL</t>
  </si>
  <si>
    <t>H. CLIENTE</t>
  </si>
  <si>
    <t>VIV.PARTICULAR  C/ NAVARRA ESQ.CHILE</t>
  </si>
  <si>
    <t>TOTAL MES: (HORAS SEMANALES X4,33 SEMANAS</t>
  </si>
  <si>
    <t>LUISA PEREZ PAREDES</t>
  </si>
  <si>
    <t>DE ESTE SERVICIO EN EL REGISTRO DE NOVIEMBRE,20 SOLO SE REFLEJA LAS 28:00 H, TRABAJADAS EN LA VIVIENDA</t>
  </si>
  <si>
    <t>SERA EN DICIEMBRE,20 CUANDO QUEDE REFLEJADO.</t>
  </si>
  <si>
    <t xml:space="preserve">LIMPIEZA VIVIENDA PARTICULAR </t>
  </si>
  <si>
    <t>LIMPIEZA EXTRA EN ZAPILLO</t>
  </si>
  <si>
    <t xml:space="preserve">LIMPIEZA EXTRA VIV.PARICULAR </t>
  </si>
  <si>
    <t xml:space="preserve">LIMPIEZA AXTRA VIVIENDA PARTICULAR </t>
  </si>
  <si>
    <t xml:space="preserve">LIMPIEZA EXTRA VIVIENDDA PARTICULAR </t>
  </si>
  <si>
    <t>LIMPIEZA EXTRA VIVIENDA ZAPILLO</t>
  </si>
  <si>
    <t xml:space="preserve">LIMPIEZA EXTRA VIVIENDA PARTICULAR </t>
  </si>
  <si>
    <t>NOVIEMBRE/2020</t>
  </si>
  <si>
    <t xml:space="preserve">LIMPIEZA PUNTUAL VIVI.PARTICULAR EN C/ HERMANOS MACHADO, 23  3º-2,  </t>
  </si>
  <si>
    <t>LIMPIEZA PUNTUAL C/ HERMANOS MACHADO,23</t>
  </si>
  <si>
    <t>LIMPIEZA PUNTUAL VIV. MANUEL MATEO</t>
  </si>
  <si>
    <t>LIMPIEZA PUNTUAL ALEJANDRA ABAD EN AGUADULCE</t>
  </si>
  <si>
    <t>LIMPIEZA PUNTUAL VIV. CARMEN MATEO</t>
  </si>
  <si>
    <t>LIMPIEZA  PUNTUAL SINIESTRO EN CASETA</t>
  </si>
  <si>
    <t>LIMPIEZA PUNTUAL VIV. FCO. GARCIA</t>
  </si>
  <si>
    <t>LIMPIEZA PUNTUAL VIV. ALDEAS INFANTILES EN AGUADULCE</t>
  </si>
  <si>
    <t>LIMPIEZA PUNTUAL VODAFONE</t>
  </si>
  <si>
    <t>DICIEMBRE/2020</t>
  </si>
  <si>
    <t>LIMPIEZAS PUNTUALES</t>
  </si>
  <si>
    <t>LIMPIEZA PUNTUAL AVDA.JUEGOS DE ATENAS</t>
  </si>
  <si>
    <t xml:space="preserve">LIMPIEZA PUNTUAL AVDA.JUEGOS DE ATENAS </t>
  </si>
  <si>
    <t>SABADO</t>
  </si>
  <si>
    <t>BOLA AZUL</t>
  </si>
  <si>
    <t xml:space="preserve">PORTAL </t>
  </si>
  <si>
    <t>COMPLETO</t>
  </si>
  <si>
    <t>PORTAL</t>
  </si>
  <si>
    <t>ENLACES,308</t>
  </si>
  <si>
    <t>LOS ENLACES,308</t>
  </si>
  <si>
    <t xml:space="preserve"> ENLACES,308</t>
  </si>
  <si>
    <t>1 SEMANA ALA IZQ, OTRA ALA DERECHA</t>
  </si>
  <si>
    <t>EDF. EL DORADO</t>
  </si>
  <si>
    <t>ESCALERAS QUINCENAL</t>
  </si>
  <si>
    <t>ESC+RELLANOS quincenal</t>
  </si>
  <si>
    <t>ANNI</t>
  </si>
  <si>
    <t>ALMECOR</t>
  </si>
  <si>
    <t>JOAQUIN PERALTA 19</t>
  </si>
  <si>
    <t>JOAQUIN PERALTA 23</t>
  </si>
  <si>
    <t>C/ MURCIA 62</t>
  </si>
  <si>
    <t xml:space="preserve">GARAJE COMUN </t>
  </si>
  <si>
    <t>PAPELERAS +RAMPA</t>
  </si>
  <si>
    <t xml:space="preserve">OASIS </t>
  </si>
  <si>
    <t xml:space="preserve">COMPLETO </t>
  </si>
  <si>
    <t>VALLE ALCORA</t>
  </si>
  <si>
    <t>01,10,2021</t>
  </si>
  <si>
    <t>NUEVO PARQUE II</t>
  </si>
  <si>
    <t xml:space="preserve">MARICEL </t>
  </si>
  <si>
    <t>COMPLETO +GARAJE QUINCENAL</t>
  </si>
  <si>
    <t>01,11,2021</t>
  </si>
  <si>
    <t>TORRELINA</t>
  </si>
  <si>
    <t>BEDRIOMO</t>
  </si>
  <si>
    <t>11,11,2021</t>
  </si>
  <si>
    <t>VILLA REAL</t>
  </si>
  <si>
    <t>16,11,2021</t>
  </si>
  <si>
    <t>CARDENAL HERRERA ORIA</t>
  </si>
  <si>
    <t>COMPLETO+BARRIDO JARDÍN</t>
  </si>
  <si>
    <t>PORTAL+FREGADO YBARRIDO JARDÍN</t>
  </si>
  <si>
    <t>14,12,2021</t>
  </si>
  <si>
    <t>CUBRE A TRINI AMATE DESDE EL 14,12,2021</t>
  </si>
  <si>
    <t>PACO AQUINO,23</t>
  </si>
  <si>
    <t>PORTAL + BAJADA A GARAJE</t>
  </si>
  <si>
    <t>AVDA- Montserrat, 37</t>
  </si>
  <si>
    <t>21,12,2021</t>
  </si>
  <si>
    <t>CUBRE A ROCIO 21,12,2021</t>
  </si>
  <si>
    <t>22,12,2021</t>
  </si>
  <si>
    <t>CASTILLA</t>
  </si>
  <si>
    <t>ROPESA</t>
  </si>
  <si>
    <t xml:space="preserve">NIVEL </t>
  </si>
  <si>
    <t>CUBRE A SARA DEL 03 AL 17 ENERO 2022</t>
  </si>
  <si>
    <t>18,01,2022</t>
  </si>
  <si>
    <t>CUBRE A OKSANA DESDE EL 19,01,22</t>
  </si>
  <si>
    <t>EDFS. LAS ROBINIAS, 18 Y 24; BARRIDO SUELO ESQUINA SALIDA VEHICULOS DE GARAJE Y TROZO DE PORTALES A CALLE</t>
  </si>
  <si>
    <t>EDFS. LAS ROBINIAS, 18 Y 24 ;BARRIDO SUELO ESQUINA SALIDA VEHICULOS DE GARAJE Y TROZO DE PORTALES A CALLE ; BARRIDO DE LO MAS SIGNIFICATIVO EN ZONA COMUNITARIA C/ CARDENAL HERRERA ORIA</t>
  </si>
  <si>
    <t>EDFS. LAS ROBINIAS, 18 Y 24 ; BARRIDO SUELO ESQUINA SALIDA VEHICULOS DE GARAJE Y TROZO DE PORTALES A CALLE; BARRIDO DE LO MAS SIGNIFICATIVO EN ZONA COMUNITARIA CTRA. DE RONDA Y C/ POETA PACO AQUINO</t>
  </si>
  <si>
    <t>EDFS. LAS ROBINIAS, 18 Y 24 ;BARRIDO SUELO ESQUINA SALIDA VEHICULOS DE GARAJE Y TROZO DE PORTALES A CALLE</t>
  </si>
  <si>
    <t>PORTALES</t>
  </si>
  <si>
    <t>COMPLETOS</t>
  </si>
  <si>
    <t xml:space="preserve">PORTALES </t>
  </si>
  <si>
    <t>EDF. PINZON</t>
  </si>
  <si>
    <r>
      <rPr>
        <b/>
        <sz val="6"/>
        <color theme="1"/>
        <rFont val="Calibri"/>
        <family val="2"/>
        <scheme val="minor"/>
      </rPr>
      <t>EDFS. LAS ROBINIAS, 18 Y 24</t>
    </r>
    <r>
      <rPr>
        <sz val="6"/>
        <color theme="1"/>
        <rFont val="Calibri"/>
        <family val="2"/>
        <scheme val="minor"/>
      </rPr>
      <t>; BARRIDO SUELO ESQUINA SALIDA VEHICULOS DE GARAJE Y TROZO DE PORTALES A CALLE ; GARAJE BARRIDO DE LO MAS SIGNIFICATIVO, BARRIDO DE RAMPA INTERIOR Y EXTERIOR, RETIRADA Y REPOSICIÓN DE BOLSAS EN PAPELERAS</t>
    </r>
  </si>
  <si>
    <t>19,01,2022</t>
  </si>
  <si>
    <t>26,01,2022</t>
  </si>
  <si>
    <t>03,01,2022</t>
  </si>
  <si>
    <t>24,01,2022</t>
  </si>
  <si>
    <t>02,02,2022</t>
  </si>
  <si>
    <t xml:space="preserve">SE LE RETIRAN ENLACES MIENTRAS ACABAN LA OBRA DEL PORTAL </t>
  </si>
  <si>
    <t xml:space="preserve">YA VUELVE A HACER LOS ENLACES </t>
  </si>
  <si>
    <t>05,02,2022</t>
  </si>
  <si>
    <t>S, ANTONIO</t>
  </si>
  <si>
    <t>LOS PINARES BLOQ 1</t>
  </si>
  <si>
    <t>01,03,2022</t>
  </si>
  <si>
    <t>08,03,2022</t>
  </si>
  <si>
    <t>EDF LUIS DE BAEZA 17</t>
  </si>
  <si>
    <t xml:space="preserve">cubre a ignacia del 1 al 15 marzo </t>
  </si>
  <si>
    <t xml:space="preserve">cubre a ignacia del 1 al 15 cmarzo </t>
  </si>
  <si>
    <t>cubre a fatima el khadri desde el 08,03,22</t>
  </si>
  <si>
    <t>16,03,2022</t>
  </si>
  <si>
    <t xml:space="preserve">TERMINA DE CUBRIR A IGNACIA </t>
  </si>
  <si>
    <t>17,03,2022</t>
  </si>
  <si>
    <t>COPASA</t>
  </si>
  <si>
    <t>AZORÍN</t>
  </si>
  <si>
    <t>1ERO. MES COMPLETO+CRISTALES. RESTO PORTAL</t>
  </si>
  <si>
    <t>AV ESTACION 37</t>
  </si>
  <si>
    <t>AVD ESTACION 37</t>
  </si>
  <si>
    <t xml:space="preserve"> </t>
  </si>
  <si>
    <t>COMPLETO + MENSUAL BARRIDO DE RAMPA Y CAMBIO DE PAPELERAS</t>
  </si>
  <si>
    <t>CUBRE A ROCIO DESDE EL 17,03,2022 AL 31,03,22</t>
  </si>
  <si>
    <t>EDF TORREFER I</t>
  </si>
  <si>
    <t xml:space="preserve">EDF TORREFER I </t>
  </si>
  <si>
    <t xml:space="preserve">COMPELTO </t>
  </si>
  <si>
    <t>DESINFECCION PORTAL</t>
  </si>
  <si>
    <t>NAVARRO RODRIGO 26</t>
  </si>
  <si>
    <t>CAROLA</t>
  </si>
  <si>
    <t>01,04,2022</t>
  </si>
  <si>
    <t>CUBRE A YOHANY DEL 1 AL 15 DE ABRIL 2022</t>
  </si>
  <si>
    <t>06,04,2022</t>
  </si>
  <si>
    <t>TERMINA DE CUBRIR A FATIMA EN LUIS DE BAEZA 17</t>
  </si>
  <si>
    <t>16,04,2022</t>
  </si>
  <si>
    <t xml:space="preserve">TERMINA DE CUBRIR A YOHANY </t>
  </si>
  <si>
    <t xml:space="preserve">CUBRE A MIMO EN TORRES DE ALMERIA INCENTIVO </t>
  </si>
  <si>
    <t>DEL 16 AL 30 ABRIL</t>
  </si>
  <si>
    <t>S. SALVADOR</t>
  </si>
  <si>
    <t>CUBRE A MIMO DEL 19 AL 30 ABRIL 2022</t>
  </si>
  <si>
    <t>19,04,2022</t>
  </si>
  <si>
    <t>TORRES DE ALMERIA</t>
  </si>
  <si>
    <t>01,05,2022</t>
  </si>
  <si>
    <t>10,05,2022</t>
  </si>
  <si>
    <t>HORNO</t>
  </si>
  <si>
    <t>16,05,2022</t>
  </si>
  <si>
    <t>cubre a monica desde el 16,05,2022</t>
  </si>
  <si>
    <t>COGE HORNO</t>
  </si>
  <si>
    <t>TIENE PLANNING INCENTIVOS</t>
  </si>
  <si>
    <t>CONCORDIA 7</t>
  </si>
  <si>
    <t>15,07,2022</t>
  </si>
  <si>
    <t>CUBRE A LOLY EN CONCORDIA Y A MIMO EN SAN SALVADOR 15,07,2022 AL 29,07,2022</t>
  </si>
  <si>
    <t>01,08,2022</t>
  </si>
  <si>
    <t>CUBRE A TRINI AMATE DESDE EL 14/12/2021</t>
  </si>
  <si>
    <t>SORROCHE</t>
  </si>
  <si>
    <t>COGE DE LOLI MTNEZ LORENZO Y SE LO QUEDA EL EDF. SORROCHE</t>
  </si>
  <si>
    <t>BETA</t>
  </si>
  <si>
    <t>GARAJE DOCTOR CARRACIDO 26</t>
  </si>
  <si>
    <t>MENSUAL</t>
  </si>
  <si>
    <t>COGE SERVICIOS DE DIANA LORENA : BETA Y GARAJE DR.CARRACIDO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</si>
</sst>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name val="Calibri"/>
      <family val="2"/>
      <scheme val="minor"/>
    </font>
    <font>
      <sz val="6"/>
      <color rgb="FFFF0000"/>
      <name val="Calibri"/>
      <family val="2"/>
      <scheme val="minor"/>
    </font>
    <font>
      <sz val="6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Angsana New"/>
      <family val="1"/>
    </font>
    <font>
      <sz val="7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5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14" fontId="1" fillId="0" borderId="2" xfId="0" applyNumberFormat="1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/>
    <xf numFmtId="14" fontId="1" fillId="0" borderId="5" xfId="0" applyNumberFormat="1" applyFont="1" applyBorder="1"/>
    <xf numFmtId="0" fontId="1" fillId="3" borderId="6" xfId="0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center"/>
    </xf>
    <xf numFmtId="14" fontId="1" fillId="0" borderId="0" xfId="0" applyNumberFormat="1" applyFont="1"/>
    <xf numFmtId="49" fontId="1" fillId="0" borderId="0" xfId="0" applyNumberFormat="1" applyFont="1"/>
    <xf numFmtId="0" fontId="3" fillId="0" borderId="0" xfId="0" applyFont="1"/>
    <xf numFmtId="0" fontId="1" fillId="0" borderId="4" xfId="0" applyFont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1" fillId="0" borderId="0" xfId="0" applyFont="1" applyAlignment="1">
      <alignment wrapText="1"/>
    </xf>
    <xf numFmtId="0" fontId="4" fillId="0" borderId="0" xfId="0" applyFont="1" applyBorder="1"/>
    <xf numFmtId="0" fontId="4" fillId="0" borderId="8" xfId="0" applyFont="1" applyBorder="1" applyAlignment="1">
      <alignment horizontal="center" wrapText="1"/>
    </xf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0" fillId="0" borderId="0" xfId="0" applyBorder="1"/>
    <xf numFmtId="0" fontId="4" fillId="0" borderId="9" xfId="0" applyFont="1" applyBorder="1" applyAlignment="1">
      <alignment horizontal="center" wrapText="1"/>
    </xf>
    <xf numFmtId="0" fontId="4" fillId="0" borderId="0" xfId="0" applyFont="1" applyBorder="1" applyAlignment="1"/>
    <xf numFmtId="0" fontId="4" fillId="0" borderId="10" xfId="0" applyFont="1" applyBorder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/>
    <xf numFmtId="0" fontId="1" fillId="2" borderId="0" xfId="0" applyFont="1" applyFill="1"/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right"/>
    </xf>
    <xf numFmtId="0" fontId="1" fillId="0" borderId="8" xfId="0" applyFont="1" applyBorder="1" applyAlignment="1"/>
    <xf numFmtId="0" fontId="1" fillId="0" borderId="8" xfId="0" applyFont="1" applyBorder="1" applyAlignment="1">
      <alignment horizontal="center" wrapText="1"/>
    </xf>
    <xf numFmtId="0" fontId="1" fillId="0" borderId="0" xfId="0" applyFont="1" applyBorder="1" applyAlignment="1"/>
    <xf numFmtId="0" fontId="1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/>
    <xf numFmtId="2" fontId="6" fillId="0" borderId="7" xfId="0" applyNumberFormat="1" applyFont="1" applyBorder="1" applyAlignment="1"/>
    <xf numFmtId="0" fontId="1" fillId="0" borderId="0" xfId="0" applyFont="1" applyFill="1" applyBorder="1"/>
    <xf numFmtId="2" fontId="7" fillId="0" borderId="0" xfId="0" applyNumberFormat="1" applyFont="1"/>
    <xf numFmtId="14" fontId="1" fillId="0" borderId="0" xfId="0" applyNumberFormat="1" applyFont="1" applyAlignment="1">
      <alignment wrapText="1"/>
    </xf>
    <xf numFmtId="2" fontId="1" fillId="0" borderId="0" xfId="0" applyNumberFormat="1" applyFont="1"/>
    <xf numFmtId="0" fontId="0" fillId="4" borderId="0" xfId="0" applyFill="1"/>
    <xf numFmtId="14" fontId="5" fillId="0" borderId="2" xfId="0" applyNumberFormat="1" applyFont="1" applyBorder="1"/>
    <xf numFmtId="14" fontId="5" fillId="0" borderId="5" xfId="0" applyNumberFormat="1" applyFont="1" applyBorder="1"/>
    <xf numFmtId="14" fontId="9" fillId="0" borderId="2" xfId="0" applyNumberFormat="1" applyFont="1" applyBorder="1"/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wrapText="1"/>
    </xf>
    <xf numFmtId="0" fontId="7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7" fillId="0" borderId="3" xfId="0" applyFont="1" applyBorder="1" applyAlignment="1">
      <alignment wrapText="1"/>
    </xf>
    <xf numFmtId="0" fontId="7" fillId="0" borderId="4" xfId="0" applyFont="1" applyBorder="1" applyAlignment="1">
      <alignment horizontal="right"/>
    </xf>
    <xf numFmtId="0" fontId="7" fillId="0" borderId="4" xfId="0" applyFont="1" applyBorder="1" applyAlignment="1">
      <alignment horizontal="center" wrapText="1"/>
    </xf>
    <xf numFmtId="0" fontId="7" fillId="0" borderId="4" xfId="0" applyFont="1" applyBorder="1" applyAlignment="1"/>
    <xf numFmtId="0" fontId="7" fillId="3" borderId="6" xfId="0" applyFont="1" applyFill="1" applyBorder="1"/>
    <xf numFmtId="0" fontId="7" fillId="3" borderId="1" xfId="0" applyFont="1" applyFill="1" applyBorder="1"/>
    <xf numFmtId="0" fontId="7" fillId="3" borderId="1" xfId="0" applyFont="1" applyFill="1" applyBorder="1" applyAlignment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right"/>
    </xf>
    <xf numFmtId="0" fontId="7" fillId="0" borderId="0" xfId="0" applyFont="1"/>
    <xf numFmtId="0" fontId="8" fillId="0" borderId="0" xfId="0" applyFont="1"/>
    <xf numFmtId="0" fontId="4" fillId="0" borderId="11" xfId="0" applyFont="1" applyBorder="1" applyAlignment="1">
      <alignment vertical="center" wrapText="1"/>
    </xf>
    <xf numFmtId="0" fontId="9" fillId="0" borderId="4" xfId="0" applyFont="1" applyBorder="1" applyAlignment="1">
      <alignment horizontal="center"/>
    </xf>
    <xf numFmtId="14" fontId="9" fillId="0" borderId="5" xfId="0" applyNumberFormat="1" applyFont="1" applyBorder="1"/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wrapText="1"/>
    </xf>
    <xf numFmtId="0" fontId="6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horizontal="right"/>
    </xf>
    <xf numFmtId="0" fontId="6" fillId="0" borderId="0" xfId="0" applyFont="1"/>
    <xf numFmtId="14" fontId="6" fillId="0" borderId="0" xfId="0" applyNumberFormat="1" applyFont="1"/>
    <xf numFmtId="49" fontId="6" fillId="0" borderId="0" xfId="0" applyNumberFormat="1" applyFont="1"/>
    <xf numFmtId="0" fontId="9" fillId="0" borderId="0" xfId="0" applyFont="1"/>
    <xf numFmtId="0" fontId="12" fillId="0" borderId="0" xfId="0" applyFont="1"/>
    <xf numFmtId="0" fontId="0" fillId="0" borderId="0" xfId="0" applyAlignment="1">
      <alignment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4" fillId="0" borderId="12" xfId="0" applyFont="1" applyBorder="1"/>
    <xf numFmtId="0" fontId="4" fillId="0" borderId="13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4" xfId="0" applyFont="1" applyBorder="1"/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5" fillId="0" borderId="12" xfId="0" applyFont="1" applyBorder="1"/>
    <xf numFmtId="0" fontId="1" fillId="0" borderId="12" xfId="0" applyFont="1" applyBorder="1" applyAlignment="1">
      <alignment horizontal="center" wrapText="1"/>
    </xf>
    <xf numFmtId="0" fontId="5" fillId="0" borderId="4" xfId="0" applyFont="1" applyBorder="1"/>
    <xf numFmtId="0" fontId="5" fillId="0" borderId="12" xfId="0" applyFont="1" applyBorder="1" applyAlignment="1">
      <alignment horizontal="center" wrapText="1"/>
    </xf>
    <xf numFmtId="0" fontId="5" fillId="0" borderId="12" xfId="0" applyFont="1" applyBorder="1" applyAlignment="1">
      <alignment horizontal="center" vertical="center" wrapText="1"/>
    </xf>
    <xf numFmtId="0" fontId="0" fillId="2" borderId="14" xfId="0" applyFont="1" applyFill="1" applyBorder="1"/>
    <xf numFmtId="0" fontId="1" fillId="0" borderId="1" xfId="0" applyFont="1" applyBorder="1"/>
    <xf numFmtId="0" fontId="13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0" fillId="0" borderId="0" xfId="0" applyFont="1"/>
    <xf numFmtId="2" fontId="8" fillId="0" borderId="0" xfId="0" applyNumberFormat="1" applyFont="1"/>
    <xf numFmtId="2" fontId="0" fillId="0" borderId="0" xfId="0" applyNumberFormat="1"/>
    <xf numFmtId="0" fontId="5" fillId="0" borderId="3" xfId="0" applyFont="1" applyBorder="1"/>
    <xf numFmtId="0" fontId="5" fillId="0" borderId="13" xfId="0" applyFont="1" applyBorder="1"/>
    <xf numFmtId="0" fontId="5" fillId="0" borderId="15" xfId="0" applyFont="1" applyBorder="1"/>
    <xf numFmtId="14" fontId="0" fillId="0" borderId="0" xfId="0" applyNumberFormat="1" applyAlignment="1">
      <alignment wrapText="1"/>
    </xf>
    <xf numFmtId="0" fontId="4" fillId="0" borderId="12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1" fillId="0" borderId="12" xfId="0" applyFont="1" applyBorder="1" applyAlignment="1">
      <alignment horizontal="right"/>
    </xf>
    <xf numFmtId="0" fontId="1" fillId="0" borderId="12" xfId="0" applyFont="1" applyBorder="1" applyAlignment="1">
      <alignment horizontal="right" wrapText="1"/>
    </xf>
    <xf numFmtId="0" fontId="4" fillId="0" borderId="12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0" fontId="4" fillId="0" borderId="12" xfId="0" applyFont="1" applyBorder="1" applyAlignment="1">
      <alignment horizontal="center"/>
    </xf>
    <xf numFmtId="0" fontId="0" fillId="0" borderId="12" xfId="0" applyBorder="1"/>
    <xf numFmtId="0" fontId="4" fillId="0" borderId="4" xfId="0" applyFont="1" applyBorder="1" applyAlignment="1">
      <alignment horizontal="center"/>
    </xf>
    <xf numFmtId="0" fontId="0" fillId="0" borderId="4" xfId="0" applyBorder="1"/>
    <xf numFmtId="0" fontId="1" fillId="0" borderId="12" xfId="0" applyFont="1" applyBorder="1" applyAlignment="1">
      <alignment horizontal="center"/>
    </xf>
    <xf numFmtId="0" fontId="1" fillId="0" borderId="12" xfId="0" applyFont="1" applyBorder="1" applyAlignment="1">
      <alignment wrapText="1"/>
    </xf>
    <xf numFmtId="0" fontId="1" fillId="0" borderId="12" xfId="0" applyFont="1" applyBorder="1" applyAlignment="1"/>
    <xf numFmtId="0" fontId="4" fillId="0" borderId="16" xfId="0" applyFont="1" applyBorder="1" applyAlignment="1">
      <alignment horizontal="center" wrapText="1"/>
    </xf>
    <xf numFmtId="0" fontId="4" fillId="0" borderId="12" xfId="0" applyFont="1" applyBorder="1" applyAlignment="1"/>
    <xf numFmtId="0" fontId="4" fillId="0" borderId="16" xfId="0" applyFont="1" applyBorder="1" applyAlignment="1">
      <alignment horizontal="center"/>
    </xf>
    <xf numFmtId="0" fontId="4" fillId="0" borderId="4" xfId="0" applyFont="1" applyBorder="1" applyAlignment="1"/>
    <xf numFmtId="0" fontId="4" fillId="0" borderId="7" xfId="0" applyFont="1" applyBorder="1" applyAlignment="1">
      <alignment horizontal="center" wrapText="1"/>
    </xf>
    <xf numFmtId="0" fontId="13" fillId="0" borderId="4" xfId="0" applyFont="1" applyBorder="1" applyAlignment="1">
      <alignment horizontal="right" wrapText="1"/>
    </xf>
    <xf numFmtId="0" fontId="4" fillId="0" borderId="8" xfId="0" applyFont="1" applyBorder="1"/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2" xfId="0" applyFont="1" applyFill="1" applyBorder="1"/>
    <xf numFmtId="0" fontId="1" fillId="0" borderId="12" xfId="0" applyFont="1" applyFill="1" applyBorder="1"/>
    <xf numFmtId="0" fontId="4" fillId="0" borderId="12" xfId="0" applyFont="1" applyFill="1" applyBorder="1" applyAlignment="1">
      <alignment horizontal="right"/>
    </xf>
    <xf numFmtId="0" fontId="4" fillId="0" borderId="12" xfId="0" applyFont="1" applyFill="1" applyBorder="1" applyAlignment="1">
      <alignment wrapText="1"/>
    </xf>
    <xf numFmtId="0" fontId="4" fillId="0" borderId="4" xfId="0" applyFont="1" applyFill="1" applyBorder="1"/>
    <xf numFmtId="0" fontId="1" fillId="0" borderId="4" xfId="0" applyFont="1" applyFill="1" applyBorder="1"/>
    <xf numFmtId="0" fontId="4" fillId="0" borderId="4" xfId="0" applyFont="1" applyFill="1" applyBorder="1" applyAlignment="1">
      <alignment horizontal="right"/>
    </xf>
    <xf numFmtId="0" fontId="4" fillId="0" borderId="4" xfId="0" applyFont="1" applyFill="1" applyBorder="1" applyAlignment="1">
      <alignment wrapText="1"/>
    </xf>
    <xf numFmtId="0" fontId="4" fillId="0" borderId="8" xfId="0" applyFont="1" applyFill="1" applyBorder="1"/>
    <xf numFmtId="0" fontId="1" fillId="0" borderId="8" xfId="0" applyFont="1" applyFill="1" applyBorder="1"/>
    <xf numFmtId="0" fontId="4" fillId="0" borderId="8" xfId="0" applyFont="1" applyFill="1" applyBorder="1" applyAlignment="1">
      <alignment horizontal="right"/>
    </xf>
    <xf numFmtId="0" fontId="4" fillId="0" borderId="8" xfId="0" applyFont="1" applyFill="1" applyBorder="1" applyAlignment="1">
      <alignment wrapText="1"/>
    </xf>
    <xf numFmtId="0" fontId="4" fillId="0" borderId="12" xfId="0" applyFont="1" applyFill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6" xfId="0" applyFont="1" applyFill="1" applyBorder="1"/>
    <xf numFmtId="0" fontId="4" fillId="0" borderId="16" xfId="0" applyFont="1" applyFill="1" applyBorder="1" applyAlignment="1">
      <alignment horizontal="center" wrapText="1"/>
    </xf>
    <xf numFmtId="0" fontId="4" fillId="0" borderId="7" xfId="0" applyFont="1" applyFill="1" applyBorder="1"/>
    <xf numFmtId="0" fontId="4" fillId="0" borderId="7" xfId="0" applyFont="1" applyFill="1" applyBorder="1" applyAlignment="1">
      <alignment wrapText="1"/>
    </xf>
    <xf numFmtId="0" fontId="16" fillId="0" borderId="7" xfId="0" applyFont="1" applyFill="1" applyBorder="1" applyAlignment="1">
      <alignment wrapText="1"/>
    </xf>
    <xf numFmtId="0" fontId="4" fillId="0" borderId="13" xfId="0" applyFont="1" applyBorder="1" applyAlignment="1">
      <alignment horizontal="right"/>
    </xf>
    <xf numFmtId="0" fontId="4" fillId="0" borderId="12" xfId="0" applyFont="1" applyBorder="1" applyAlignment="1">
      <alignment wrapText="1"/>
    </xf>
    <xf numFmtId="0" fontId="4" fillId="0" borderId="3" xfId="0" applyFont="1" applyBorder="1" applyAlignment="1">
      <alignment horizontal="right"/>
    </xf>
    <xf numFmtId="0" fontId="1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/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4" fillId="0" borderId="8" xfId="0" applyFont="1" applyBorder="1" applyAlignment="1">
      <alignment vertical="center" wrapText="1"/>
    </xf>
    <xf numFmtId="0" fontId="4" fillId="0" borderId="12" xfId="0" applyFont="1" applyBorder="1" applyAlignment="1">
      <alignment horizontal="right" vertical="center" wrapText="1"/>
    </xf>
    <xf numFmtId="0" fontId="4" fillId="0" borderId="1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wrapText="1"/>
    </xf>
    <xf numFmtId="0" fontId="4" fillId="0" borderId="4" xfId="0" applyFont="1" applyBorder="1" applyAlignment="1">
      <alignment horizontal="right" vertical="center" wrapText="1"/>
    </xf>
    <xf numFmtId="0" fontId="5" fillId="0" borderId="4" xfId="0" applyFont="1" applyBorder="1" applyAlignment="1">
      <alignment wrapText="1"/>
    </xf>
    <xf numFmtId="0" fontId="17" fillId="0" borderId="8" xfId="0" applyFont="1" applyBorder="1" applyAlignment="1">
      <alignment horizontal="right"/>
    </xf>
    <xf numFmtId="0" fontId="0" fillId="0" borderId="12" xfId="0" applyBorder="1" applyAlignment="1"/>
    <xf numFmtId="0" fontId="0" fillId="0" borderId="4" xfId="0" applyBorder="1" applyAlignment="1"/>
    <xf numFmtId="0" fontId="4" fillId="0" borderId="4" xfId="0" applyNumberFormat="1" applyFont="1" applyBorder="1" applyAlignment="1">
      <alignment horizontal="center"/>
    </xf>
    <xf numFmtId="0" fontId="1" fillId="0" borderId="12" xfId="0" applyFont="1" applyBorder="1"/>
    <xf numFmtId="0" fontId="1" fillId="0" borderId="8" xfId="0" applyFont="1" applyBorder="1"/>
    <xf numFmtId="0" fontId="5" fillId="0" borderId="8" xfId="0" applyFont="1" applyBorder="1" applyAlignment="1">
      <alignment horizontal="center" wrapText="1"/>
    </xf>
    <xf numFmtId="0" fontId="1" fillId="0" borderId="8" xfId="0" applyFont="1" applyBorder="1" applyAlignment="1">
      <alignment wrapText="1"/>
    </xf>
    <xf numFmtId="0" fontId="5" fillId="0" borderId="8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0" fontId="4" fillId="0" borderId="3" xfId="0" applyFont="1" applyBorder="1"/>
    <xf numFmtId="0" fontId="4" fillId="0" borderId="13" xfId="0" applyFont="1" applyBorder="1"/>
    <xf numFmtId="0" fontId="4" fillId="0" borderId="17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4" fillId="0" borderId="18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13" fillId="0" borderId="16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0" fillId="5" borderId="0" xfId="0" applyFill="1"/>
    <xf numFmtId="0" fontId="1" fillId="5" borderId="0" xfId="0" applyFont="1" applyFill="1"/>
    <xf numFmtId="0" fontId="0" fillId="5" borderId="0" xfId="0" applyFill="1" applyAlignment="1">
      <alignment wrapText="1"/>
    </xf>
    <xf numFmtId="0" fontId="4" fillId="5" borderId="1" xfId="0" applyFont="1" applyFill="1" applyBorder="1"/>
    <xf numFmtId="0" fontId="1" fillId="5" borderId="1" xfId="0" applyFont="1" applyFill="1" applyBorder="1"/>
    <xf numFmtId="0" fontId="4" fillId="5" borderId="1" xfId="0" applyFont="1" applyFill="1" applyBorder="1" applyAlignment="1">
      <alignment wrapText="1"/>
    </xf>
    <xf numFmtId="0" fontId="4" fillId="5" borderId="12" xfId="0" applyFont="1" applyFill="1" applyBorder="1"/>
    <xf numFmtId="0" fontId="1" fillId="5" borderId="12" xfId="0" applyFont="1" applyFill="1" applyBorder="1"/>
    <xf numFmtId="0" fontId="4" fillId="5" borderId="12" xfId="0" applyFont="1" applyFill="1" applyBorder="1" applyAlignment="1">
      <alignment horizontal="center"/>
    </xf>
    <xf numFmtId="0" fontId="4" fillId="5" borderId="16" xfId="0" applyFont="1" applyFill="1" applyBorder="1"/>
    <xf numFmtId="0" fontId="4" fillId="5" borderId="16" xfId="0" applyFont="1" applyFill="1" applyBorder="1" applyAlignment="1">
      <alignment horizontal="center" wrapText="1"/>
    </xf>
    <xf numFmtId="0" fontId="4" fillId="5" borderId="4" xfId="0" applyFont="1" applyFill="1" applyBorder="1"/>
    <xf numFmtId="0" fontId="1" fillId="5" borderId="4" xfId="0" applyFont="1" applyFill="1" applyBorder="1"/>
    <xf numFmtId="0" fontId="4" fillId="5" borderId="4" xfId="0" applyFont="1" applyFill="1" applyBorder="1" applyAlignment="1">
      <alignment horizontal="center"/>
    </xf>
    <xf numFmtId="0" fontId="4" fillId="5" borderId="7" xfId="0" applyFont="1" applyFill="1" applyBorder="1"/>
    <xf numFmtId="0" fontId="4" fillId="5" borderId="7" xfId="0" applyFont="1" applyFill="1" applyBorder="1" applyAlignment="1">
      <alignment wrapText="1"/>
    </xf>
    <xf numFmtId="0" fontId="16" fillId="5" borderId="7" xfId="0" applyFont="1" applyFill="1" applyBorder="1" applyAlignment="1">
      <alignment wrapText="1"/>
    </xf>
    <xf numFmtId="0" fontId="4" fillId="5" borderId="13" xfId="0" applyFont="1" applyFill="1" applyBorder="1" applyAlignment="1">
      <alignment horizontal="center" wrapText="1"/>
    </xf>
    <xf numFmtId="0" fontId="4" fillId="5" borderId="12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center" wrapText="1"/>
    </xf>
    <xf numFmtId="0" fontId="4" fillId="5" borderId="8" xfId="0" applyFont="1" applyFill="1" applyBorder="1" applyAlignment="1">
      <alignment horizontal="center"/>
    </xf>
    <xf numFmtId="0" fontId="4" fillId="5" borderId="16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 wrapText="1"/>
    </xf>
    <xf numFmtId="0" fontId="4" fillId="5" borderId="8" xfId="0" applyFont="1" applyFill="1" applyBorder="1"/>
    <xf numFmtId="0" fontId="4" fillId="5" borderId="0" xfId="0" applyFont="1" applyFill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1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wrapText="1"/>
    </xf>
    <xf numFmtId="0" fontId="4" fillId="5" borderId="4" xfId="0" applyFont="1" applyFill="1" applyBorder="1" applyAlignment="1">
      <alignment wrapText="1"/>
    </xf>
    <xf numFmtId="0" fontId="1" fillId="5" borderId="8" xfId="0" applyFont="1" applyFill="1" applyBorder="1"/>
    <xf numFmtId="0" fontId="4" fillId="5" borderId="8" xfId="0" applyFont="1" applyFill="1" applyBorder="1" applyAlignment="1">
      <alignment wrapText="1"/>
    </xf>
    <xf numFmtId="0" fontId="7" fillId="5" borderId="16" xfId="0" applyFont="1" applyFill="1" applyBorder="1" applyAlignment="1">
      <alignment horizontal="center" wrapText="1"/>
    </xf>
    <xf numFmtId="0" fontId="1" fillId="5" borderId="12" xfId="0" applyFont="1" applyFill="1" applyBorder="1" applyAlignment="1">
      <alignment horizontal="center" wrapText="1"/>
    </xf>
    <xf numFmtId="0" fontId="2" fillId="5" borderId="12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wrapText="1"/>
    </xf>
    <xf numFmtId="0" fontId="5" fillId="5" borderId="0" xfId="0" applyFont="1" applyFill="1" applyBorder="1" applyAlignment="1">
      <alignment horizontal="center" wrapText="1"/>
    </xf>
    <xf numFmtId="0" fontId="1" fillId="5" borderId="12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4" fillId="5" borderId="1" xfId="0" applyFont="1" applyFill="1" applyBorder="1" applyAlignment="1"/>
    <xf numFmtId="0" fontId="0" fillId="5" borderId="0" xfId="0" applyFont="1" applyFill="1"/>
    <xf numFmtId="0" fontId="1" fillId="5" borderId="0" xfId="0" applyFont="1" applyFill="1" applyBorder="1"/>
    <xf numFmtId="2" fontId="8" fillId="5" borderId="0" xfId="0" applyNumberFormat="1" applyFont="1" applyFill="1"/>
    <xf numFmtId="14" fontId="0" fillId="5" borderId="0" xfId="0" applyNumberFormat="1" applyFill="1" applyAlignment="1">
      <alignment wrapText="1"/>
    </xf>
    <xf numFmtId="2" fontId="0" fillId="5" borderId="0" xfId="0" applyNumberFormat="1" applyFill="1"/>
    <xf numFmtId="0" fontId="4" fillId="5" borderId="8" xfId="0" applyFont="1" applyFill="1" applyBorder="1" applyAlignment="1">
      <alignment horizontal="right"/>
    </xf>
    <xf numFmtId="0" fontId="4" fillId="5" borderId="4" xfId="0" applyFont="1" applyFill="1" applyBorder="1" applyAlignment="1">
      <alignment horizontal="right"/>
    </xf>
    <xf numFmtId="0" fontId="4" fillId="5" borderId="12" xfId="0" applyFont="1" applyFill="1" applyBorder="1" applyAlignment="1">
      <alignment horizontal="right"/>
    </xf>
    <xf numFmtId="0" fontId="0" fillId="5" borderId="12" xfId="0" applyFill="1" applyBorder="1" applyAlignment="1">
      <alignment horizontal="right"/>
    </xf>
    <xf numFmtId="0" fontId="0" fillId="5" borderId="4" xfId="0" applyFill="1" applyBorder="1" applyAlignment="1">
      <alignment horizontal="right"/>
    </xf>
    <xf numFmtId="0" fontId="5" fillId="5" borderId="12" xfId="0" applyFont="1" applyFill="1" applyBorder="1" applyAlignment="1">
      <alignment horizontal="right"/>
    </xf>
    <xf numFmtId="0" fontId="5" fillId="5" borderId="4" xfId="0" applyFont="1" applyFill="1" applyBorder="1" applyAlignment="1">
      <alignment horizontal="right"/>
    </xf>
    <xf numFmtId="0" fontId="0" fillId="5" borderId="14" xfId="0" applyFont="1" applyFill="1" applyBorder="1" applyAlignment="1">
      <alignment horizontal="right"/>
    </xf>
    <xf numFmtId="0" fontId="4" fillId="5" borderId="8" xfId="0" applyFont="1" applyFill="1" applyBorder="1" applyAlignment="1">
      <alignment horizontal="right" vertical="center"/>
    </xf>
    <xf numFmtId="0" fontId="4" fillId="5" borderId="4" xfId="0" applyFont="1" applyFill="1" applyBorder="1" applyAlignment="1">
      <alignment horizontal="right" vertical="center"/>
    </xf>
    <xf numFmtId="0" fontId="1" fillId="5" borderId="12" xfId="0" applyFont="1" applyFill="1" applyBorder="1" applyAlignment="1">
      <alignment horizontal="right"/>
    </xf>
    <xf numFmtId="0" fontId="1" fillId="5" borderId="4" xfId="0" applyFont="1" applyFill="1" applyBorder="1" applyAlignment="1">
      <alignment horizontal="right"/>
    </xf>
    <xf numFmtId="0" fontId="4" fillId="5" borderId="12" xfId="0" applyFont="1" applyFill="1" applyBorder="1" applyAlignment="1">
      <alignment horizontal="right" wrapText="1"/>
    </xf>
    <xf numFmtId="0" fontId="4" fillId="5" borderId="4" xfId="0" applyFont="1" applyFill="1" applyBorder="1" applyAlignment="1">
      <alignment horizontal="right" wrapText="1"/>
    </xf>
    <xf numFmtId="0" fontId="4" fillId="5" borderId="1" xfId="0" applyFont="1" applyFill="1" applyBorder="1" applyAlignment="1">
      <alignment horizontal="right"/>
    </xf>
    <xf numFmtId="0" fontId="13" fillId="5" borderId="4" xfId="0" applyFont="1" applyFill="1" applyBorder="1" applyAlignment="1">
      <alignment horizontal="right" wrapText="1"/>
    </xf>
    <xf numFmtId="0" fontId="13" fillId="5" borderId="4" xfId="0" applyFont="1" applyFill="1" applyBorder="1" applyAlignment="1">
      <alignment horizontal="right" vertical="center" wrapText="1"/>
    </xf>
    <xf numFmtId="0" fontId="5" fillId="5" borderId="4" xfId="0" applyFont="1" applyFill="1" applyBorder="1" applyAlignment="1">
      <alignment horizontal="right" wrapText="1"/>
    </xf>
    <xf numFmtId="0" fontId="1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right" vertical="center" wrapText="1"/>
    </xf>
    <xf numFmtId="0" fontId="1" fillId="5" borderId="12" xfId="0" applyFont="1" applyFill="1" applyBorder="1" applyAlignment="1">
      <alignment horizontal="right" wrapText="1"/>
    </xf>
    <xf numFmtId="0" fontId="4" fillId="5" borderId="3" xfId="0" applyFont="1" applyFill="1" applyBorder="1" applyAlignment="1">
      <alignment horizontal="right"/>
    </xf>
    <xf numFmtId="0" fontId="4" fillId="5" borderId="13" xfId="0" applyFont="1" applyFill="1" applyBorder="1" applyAlignment="1">
      <alignment horizontal="right"/>
    </xf>
    <xf numFmtId="2" fontId="4" fillId="5" borderId="4" xfId="0" applyNumberFormat="1" applyFont="1" applyFill="1" applyBorder="1" applyAlignment="1">
      <alignment horizontal="right" wrapText="1"/>
    </xf>
    <xf numFmtId="2" fontId="4" fillId="5" borderId="4" xfId="0" applyNumberFormat="1" applyFont="1" applyFill="1" applyBorder="1" applyAlignment="1">
      <alignment horizontal="right"/>
    </xf>
    <xf numFmtId="2" fontId="0" fillId="5" borderId="4" xfId="0" applyNumberFormat="1" applyFill="1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4" xfId="0" applyBorder="1" applyAlignment="1">
      <alignment horizontal="right"/>
    </xf>
    <xf numFmtId="0" fontId="4" fillId="0" borderId="1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33</xdr:row>
      <xdr:rowOff>66675</xdr:rowOff>
    </xdr:from>
    <xdr:to>
      <xdr:col>1</xdr:col>
      <xdr:colOff>47625</xdr:colOff>
      <xdr:row>34</xdr:row>
      <xdr:rowOff>133350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95250" y="7038975"/>
          <a:ext cx="744855" cy="24955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27</xdr:row>
      <xdr:rowOff>66675</xdr:rowOff>
    </xdr:from>
    <xdr:to>
      <xdr:col>1</xdr:col>
      <xdr:colOff>47625</xdr:colOff>
      <xdr:row>28</xdr:row>
      <xdr:rowOff>133350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95250" y="5467350"/>
          <a:ext cx="361950" cy="2571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33</xdr:row>
      <xdr:rowOff>66675</xdr:rowOff>
    </xdr:from>
    <xdr:to>
      <xdr:col>1</xdr:col>
      <xdr:colOff>47625</xdr:colOff>
      <xdr:row>34</xdr:row>
      <xdr:rowOff>133350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95250" y="6261735"/>
          <a:ext cx="462915" cy="24955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35</xdr:row>
      <xdr:rowOff>66675</xdr:rowOff>
    </xdr:from>
    <xdr:to>
      <xdr:col>1</xdr:col>
      <xdr:colOff>47625</xdr:colOff>
      <xdr:row>36</xdr:row>
      <xdr:rowOff>133350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95250" y="6627495"/>
          <a:ext cx="462915" cy="24955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37</xdr:row>
      <xdr:rowOff>66675</xdr:rowOff>
    </xdr:from>
    <xdr:to>
      <xdr:col>1</xdr:col>
      <xdr:colOff>47625</xdr:colOff>
      <xdr:row>39</xdr:row>
      <xdr:rowOff>114300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95250" y="6863715"/>
          <a:ext cx="36385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29</xdr:row>
      <xdr:rowOff>66675</xdr:rowOff>
    </xdr:from>
    <xdr:to>
      <xdr:col>1</xdr:col>
      <xdr:colOff>47625</xdr:colOff>
      <xdr:row>31</xdr:row>
      <xdr:rowOff>114300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95250" y="5724525"/>
          <a:ext cx="3429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33</xdr:row>
      <xdr:rowOff>66675</xdr:rowOff>
    </xdr:from>
    <xdr:to>
      <xdr:col>1</xdr:col>
      <xdr:colOff>47625</xdr:colOff>
      <xdr:row>35</xdr:row>
      <xdr:rowOff>114300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95250" y="6572250"/>
          <a:ext cx="4000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31</xdr:row>
      <xdr:rowOff>66675</xdr:rowOff>
    </xdr:from>
    <xdr:to>
      <xdr:col>1</xdr:col>
      <xdr:colOff>47625</xdr:colOff>
      <xdr:row>33</xdr:row>
      <xdr:rowOff>114300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95250" y="6162675"/>
          <a:ext cx="3810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27</xdr:row>
      <xdr:rowOff>66675</xdr:rowOff>
    </xdr:from>
    <xdr:to>
      <xdr:col>1</xdr:col>
      <xdr:colOff>47625</xdr:colOff>
      <xdr:row>29</xdr:row>
      <xdr:rowOff>114300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95250" y="5905500"/>
          <a:ext cx="4953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25</xdr:row>
      <xdr:rowOff>66675</xdr:rowOff>
    </xdr:from>
    <xdr:to>
      <xdr:col>1</xdr:col>
      <xdr:colOff>47625</xdr:colOff>
      <xdr:row>27</xdr:row>
      <xdr:rowOff>114300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95250" y="4857750"/>
          <a:ext cx="3905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27</xdr:row>
      <xdr:rowOff>66675</xdr:rowOff>
    </xdr:from>
    <xdr:to>
      <xdr:col>1</xdr:col>
      <xdr:colOff>47625</xdr:colOff>
      <xdr:row>29</xdr:row>
      <xdr:rowOff>114300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95250" y="5638800"/>
          <a:ext cx="3619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29</xdr:row>
      <xdr:rowOff>66675</xdr:rowOff>
    </xdr:from>
    <xdr:to>
      <xdr:col>1</xdr:col>
      <xdr:colOff>47625</xdr:colOff>
      <xdr:row>30</xdr:row>
      <xdr:rowOff>133350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95250" y="6315075"/>
          <a:ext cx="533400" cy="2571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31</xdr:row>
      <xdr:rowOff>66675</xdr:rowOff>
    </xdr:from>
    <xdr:to>
      <xdr:col>1</xdr:col>
      <xdr:colOff>47625</xdr:colOff>
      <xdr:row>33</xdr:row>
      <xdr:rowOff>114300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95250" y="6943725"/>
          <a:ext cx="3714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31</xdr:row>
      <xdr:rowOff>66675</xdr:rowOff>
    </xdr:from>
    <xdr:to>
      <xdr:col>1</xdr:col>
      <xdr:colOff>47625</xdr:colOff>
      <xdr:row>33</xdr:row>
      <xdr:rowOff>114300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95250" y="6800850"/>
          <a:ext cx="4000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28</xdr:row>
      <xdr:rowOff>66675</xdr:rowOff>
    </xdr:from>
    <xdr:to>
      <xdr:col>1</xdr:col>
      <xdr:colOff>47625</xdr:colOff>
      <xdr:row>30</xdr:row>
      <xdr:rowOff>114300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95250" y="6305550"/>
          <a:ext cx="4857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34</xdr:row>
      <xdr:rowOff>66675</xdr:rowOff>
    </xdr:from>
    <xdr:to>
      <xdr:col>1</xdr:col>
      <xdr:colOff>47625</xdr:colOff>
      <xdr:row>36</xdr:row>
      <xdr:rowOff>114300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95250" y="6800850"/>
          <a:ext cx="4095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28</xdr:row>
      <xdr:rowOff>66675</xdr:rowOff>
    </xdr:from>
    <xdr:to>
      <xdr:col>1</xdr:col>
      <xdr:colOff>47625</xdr:colOff>
      <xdr:row>30</xdr:row>
      <xdr:rowOff>114300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95250" y="6048375"/>
          <a:ext cx="4191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32</xdr:row>
      <xdr:rowOff>66675</xdr:rowOff>
    </xdr:from>
    <xdr:to>
      <xdr:col>1</xdr:col>
      <xdr:colOff>47625</xdr:colOff>
      <xdr:row>34</xdr:row>
      <xdr:rowOff>114300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95250" y="6896100"/>
          <a:ext cx="3238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28</xdr:row>
      <xdr:rowOff>66675</xdr:rowOff>
    </xdr:from>
    <xdr:to>
      <xdr:col>1</xdr:col>
      <xdr:colOff>47625</xdr:colOff>
      <xdr:row>30</xdr:row>
      <xdr:rowOff>114300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95250" y="6143625"/>
          <a:ext cx="4191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26</xdr:row>
      <xdr:rowOff>66675</xdr:rowOff>
    </xdr:from>
    <xdr:to>
      <xdr:col>1</xdr:col>
      <xdr:colOff>47625</xdr:colOff>
      <xdr:row>28</xdr:row>
      <xdr:rowOff>114300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95250" y="5934075"/>
          <a:ext cx="4381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32</xdr:row>
      <xdr:rowOff>66675</xdr:rowOff>
    </xdr:from>
    <xdr:to>
      <xdr:col>1</xdr:col>
      <xdr:colOff>47625</xdr:colOff>
      <xdr:row>34</xdr:row>
      <xdr:rowOff>114300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95250" y="6229350"/>
          <a:ext cx="4381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26</xdr:row>
      <xdr:rowOff>66675</xdr:rowOff>
    </xdr:from>
    <xdr:to>
      <xdr:col>1</xdr:col>
      <xdr:colOff>47625</xdr:colOff>
      <xdr:row>28</xdr:row>
      <xdr:rowOff>114300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95250" y="5114925"/>
          <a:ext cx="3714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27</xdr:row>
      <xdr:rowOff>66675</xdr:rowOff>
    </xdr:from>
    <xdr:to>
      <xdr:col>1</xdr:col>
      <xdr:colOff>47625</xdr:colOff>
      <xdr:row>28</xdr:row>
      <xdr:rowOff>133350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95250" y="5789295"/>
          <a:ext cx="356235" cy="24955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26</xdr:row>
      <xdr:rowOff>66675</xdr:rowOff>
    </xdr:from>
    <xdr:to>
      <xdr:col>1</xdr:col>
      <xdr:colOff>47625</xdr:colOff>
      <xdr:row>28</xdr:row>
      <xdr:rowOff>114300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95250" y="5219700"/>
          <a:ext cx="4191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11</xdr:row>
      <xdr:rowOff>66675</xdr:rowOff>
    </xdr:from>
    <xdr:to>
      <xdr:col>1</xdr:col>
      <xdr:colOff>47625</xdr:colOff>
      <xdr:row>13</xdr:row>
      <xdr:rowOff>114300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95250" y="2828925"/>
          <a:ext cx="4667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38100</xdr:rowOff>
    </xdr:from>
    <xdr:ext cx="1300353" cy="1524"/>
    <xdr:pic>
      <xdr:nvPicPr>
        <xdr:cNvPr id="8" name="311 Imagen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78308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133350</xdr:colOff>
      <xdr:row>19</xdr:row>
      <xdr:rowOff>38100</xdr:rowOff>
    </xdr:from>
    <xdr:to>
      <xdr:col>0</xdr:col>
      <xdr:colOff>581025</xdr:colOff>
      <xdr:row>21</xdr:row>
      <xdr:rowOff>85725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133350" y="8553450"/>
          <a:ext cx="447675" cy="42862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18</xdr:row>
      <xdr:rowOff>38100</xdr:rowOff>
    </xdr:from>
    <xdr:to>
      <xdr:col>3</xdr:col>
      <xdr:colOff>73533</xdr:colOff>
      <xdr:row>18</xdr:row>
      <xdr:rowOff>39624</xdr:rowOff>
    </xdr:to>
    <xdr:pic>
      <xdr:nvPicPr>
        <xdr:cNvPr id="16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4145280"/>
          <a:ext cx="13384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619125</xdr:colOff>
      <xdr:row>20</xdr:row>
      <xdr:rowOff>114299</xdr:rowOff>
    </xdr:from>
    <xdr:ext cx="1276350" cy="356235"/>
    <xdr:pic>
      <xdr:nvPicPr>
        <xdr:cNvPr id="17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594859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13</xdr:row>
      <xdr:rowOff>38100</xdr:rowOff>
    </xdr:from>
    <xdr:to>
      <xdr:col>0</xdr:col>
      <xdr:colOff>581025</xdr:colOff>
      <xdr:row>15</xdr:row>
      <xdr:rowOff>85725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133350" y="461962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12</xdr:row>
      <xdr:rowOff>38100</xdr:rowOff>
    </xdr:from>
    <xdr:to>
      <xdr:col>3</xdr:col>
      <xdr:colOff>111633</xdr:colOff>
      <xdr:row>12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44340"/>
          <a:ext cx="133083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619125</xdr:colOff>
      <xdr:row>14</xdr:row>
      <xdr:rowOff>114299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" y="4693919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28575</xdr:rowOff>
    </xdr:from>
    <xdr:to>
      <xdr:col>0</xdr:col>
      <xdr:colOff>485775</xdr:colOff>
      <xdr:row>10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GrpSpPr>
          <a:grpSpLocks/>
        </xdr:cNvGrpSpPr>
      </xdr:nvGrpSpPr>
      <xdr:grpSpPr bwMode="auto">
        <a:xfrm>
          <a:off x="38100" y="1773555"/>
          <a:ext cx="44767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9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A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B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C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D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8</xdr:row>
      <xdr:rowOff>38100</xdr:rowOff>
    </xdr:from>
    <xdr:ext cx="1300353" cy="1524"/>
    <xdr:pic>
      <xdr:nvPicPr>
        <xdr:cNvPr id="8" name="311 Imagen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14884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8</xdr:row>
      <xdr:rowOff>19050</xdr:rowOff>
    </xdr:from>
    <xdr:ext cx="1247775" cy="285750"/>
    <xdr:pic>
      <xdr:nvPicPr>
        <xdr:cNvPr id="9" name="312 Imagen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4" y="2129790"/>
          <a:ext cx="12477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133350</xdr:colOff>
      <xdr:row>11</xdr:row>
      <xdr:rowOff>38100</xdr:rowOff>
    </xdr:from>
    <xdr:to>
      <xdr:col>0</xdr:col>
      <xdr:colOff>581025</xdr:colOff>
      <xdr:row>13</xdr:row>
      <xdr:rowOff>85725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133350" y="4219575"/>
          <a:ext cx="447675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10</xdr:row>
      <xdr:rowOff>38100</xdr:rowOff>
    </xdr:from>
    <xdr:to>
      <xdr:col>3</xdr:col>
      <xdr:colOff>248793</xdr:colOff>
      <xdr:row>10</xdr:row>
      <xdr:rowOff>39624</xdr:rowOff>
    </xdr:to>
    <xdr:pic>
      <xdr:nvPicPr>
        <xdr:cNvPr id="9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" y="1424940"/>
          <a:ext cx="133083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619125</xdr:colOff>
      <xdr:row>12</xdr:row>
      <xdr:rowOff>114299</xdr:rowOff>
    </xdr:from>
    <xdr:ext cx="1276350" cy="356235"/>
    <xdr:pic>
      <xdr:nvPicPr>
        <xdr:cNvPr id="10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874519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27</xdr:row>
      <xdr:rowOff>66675</xdr:rowOff>
    </xdr:from>
    <xdr:to>
      <xdr:col>1</xdr:col>
      <xdr:colOff>47625</xdr:colOff>
      <xdr:row>28</xdr:row>
      <xdr:rowOff>133350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95250" y="5372100"/>
          <a:ext cx="552450" cy="2571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31</xdr:row>
      <xdr:rowOff>66675</xdr:rowOff>
    </xdr:from>
    <xdr:to>
      <xdr:col>1</xdr:col>
      <xdr:colOff>47625</xdr:colOff>
      <xdr:row>32</xdr:row>
      <xdr:rowOff>133350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95250" y="6067425"/>
          <a:ext cx="438150" cy="2571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27</xdr:row>
      <xdr:rowOff>66675</xdr:rowOff>
    </xdr:from>
    <xdr:to>
      <xdr:col>1</xdr:col>
      <xdr:colOff>47625</xdr:colOff>
      <xdr:row>28</xdr:row>
      <xdr:rowOff>133350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95250" y="5686425"/>
          <a:ext cx="342900" cy="2571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25</xdr:row>
      <xdr:rowOff>66675</xdr:rowOff>
    </xdr:from>
    <xdr:to>
      <xdr:col>1</xdr:col>
      <xdr:colOff>47625</xdr:colOff>
      <xdr:row>26</xdr:row>
      <xdr:rowOff>133350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95250" y="5334000"/>
          <a:ext cx="409575" cy="2571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27</xdr:row>
      <xdr:rowOff>66675</xdr:rowOff>
    </xdr:from>
    <xdr:to>
      <xdr:col>1</xdr:col>
      <xdr:colOff>47625</xdr:colOff>
      <xdr:row>28</xdr:row>
      <xdr:rowOff>133350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95250" y="5753100"/>
          <a:ext cx="381000" cy="2571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29</xdr:row>
      <xdr:rowOff>66675</xdr:rowOff>
    </xdr:from>
    <xdr:to>
      <xdr:col>1</xdr:col>
      <xdr:colOff>47625</xdr:colOff>
      <xdr:row>30</xdr:row>
      <xdr:rowOff>133350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95250" y="5829300"/>
          <a:ext cx="333375" cy="2571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tabSelected="1" topLeftCell="A20" workbookViewId="0">
      <selection activeCell="G39" sqref="G39"/>
    </sheetView>
  </sheetViews>
  <sheetFormatPr baseColWidth="10" defaultRowHeight="14.4"/>
  <sheetData>
    <row r="1" spans="1:14">
      <c r="A1" s="213"/>
      <c r="B1" s="214" t="s">
        <v>23</v>
      </c>
      <c r="C1" s="213"/>
      <c r="D1" s="213"/>
      <c r="E1" s="213"/>
      <c r="F1" s="215"/>
      <c r="G1" s="213"/>
      <c r="H1" s="213"/>
      <c r="I1" s="213"/>
      <c r="J1" s="213"/>
      <c r="K1" s="213"/>
      <c r="L1" s="213"/>
      <c r="M1" s="213"/>
      <c r="N1" s="213"/>
    </row>
    <row r="2" spans="1:14">
      <c r="A2" s="216" t="s">
        <v>20</v>
      </c>
      <c r="B2" s="217" t="s">
        <v>1</v>
      </c>
      <c r="C2" s="216" t="s">
        <v>2</v>
      </c>
      <c r="D2" s="216" t="s">
        <v>3</v>
      </c>
      <c r="E2" s="216" t="s">
        <v>4</v>
      </c>
      <c r="F2" s="218" t="s">
        <v>5</v>
      </c>
      <c r="G2" s="216" t="s">
        <v>4</v>
      </c>
      <c r="H2" s="216" t="s">
        <v>6</v>
      </c>
      <c r="I2" s="216" t="s">
        <v>4</v>
      </c>
      <c r="J2" s="216" t="s">
        <v>7</v>
      </c>
      <c r="K2" s="216" t="s">
        <v>4</v>
      </c>
      <c r="L2" s="216" t="s">
        <v>47</v>
      </c>
      <c r="M2" s="216"/>
      <c r="N2" s="216" t="s">
        <v>9</v>
      </c>
    </row>
    <row r="3" spans="1:14" ht="24.6">
      <c r="A3" s="266"/>
      <c r="B3" s="223" t="s">
        <v>56</v>
      </c>
      <c r="C3" s="268"/>
      <c r="D3" s="223" t="s">
        <v>56</v>
      </c>
      <c r="E3" s="268"/>
      <c r="F3" s="223" t="s">
        <v>56</v>
      </c>
      <c r="G3" s="268"/>
      <c r="H3" s="223" t="s">
        <v>56</v>
      </c>
      <c r="I3" s="278"/>
      <c r="J3" s="223" t="s">
        <v>56</v>
      </c>
      <c r="K3" s="268"/>
      <c r="L3" s="235"/>
      <c r="M3" s="221"/>
      <c r="N3" s="269"/>
    </row>
    <row r="4" spans="1:14">
      <c r="A4" s="267">
        <v>18.07</v>
      </c>
      <c r="B4" s="232" t="s">
        <v>51</v>
      </c>
      <c r="C4" s="267">
        <v>0.5</v>
      </c>
      <c r="D4" s="236" t="s">
        <v>51</v>
      </c>
      <c r="E4" s="281">
        <v>0.5</v>
      </c>
      <c r="F4" s="236" t="s">
        <v>51</v>
      </c>
      <c r="G4" s="267">
        <v>0.5</v>
      </c>
      <c r="H4" s="236" t="s">
        <v>50</v>
      </c>
      <c r="I4" s="267">
        <v>2.17</v>
      </c>
      <c r="J4" s="236" t="s">
        <v>51</v>
      </c>
      <c r="K4" s="267">
        <v>0.5</v>
      </c>
      <c r="L4" s="226"/>
      <c r="M4" s="226"/>
      <c r="N4" s="270">
        <f>M4+K4+I4++G4+E4+C4</f>
        <v>4.17</v>
      </c>
    </row>
    <row r="5" spans="1:14" ht="17.399999999999999">
      <c r="A5" s="268"/>
      <c r="B5" s="249"/>
      <c r="C5" s="268"/>
      <c r="D5" s="250" t="s">
        <v>79</v>
      </c>
      <c r="E5" s="278"/>
      <c r="F5" s="231"/>
      <c r="G5" s="268"/>
      <c r="H5" s="231"/>
      <c r="I5" s="268"/>
      <c r="J5" s="250" t="s">
        <v>79</v>
      </c>
      <c r="K5" s="268"/>
      <c r="L5" s="221"/>
      <c r="M5" s="221"/>
      <c r="N5" s="268"/>
    </row>
    <row r="6" spans="1:14" ht="17.399999999999999">
      <c r="A6" s="267">
        <v>6</v>
      </c>
      <c r="B6" s="251"/>
      <c r="C6" s="267"/>
      <c r="D6" s="252" t="s">
        <v>80</v>
      </c>
      <c r="E6" s="279">
        <v>0.92</v>
      </c>
      <c r="F6" s="233"/>
      <c r="G6" s="267"/>
      <c r="H6" s="226"/>
      <c r="I6" s="267"/>
      <c r="J6" s="252" t="s">
        <v>81</v>
      </c>
      <c r="K6" s="267">
        <v>0.46</v>
      </c>
      <c r="L6" s="233"/>
      <c r="M6" s="226"/>
      <c r="N6" s="267">
        <f>C6+E6+G6+I6+K6+M6</f>
        <v>1.3800000000000001</v>
      </c>
    </row>
    <row r="7" spans="1:14">
      <c r="A7" s="268"/>
      <c r="B7" s="231" t="s">
        <v>66</v>
      </c>
      <c r="C7" s="268"/>
      <c r="D7" s="248"/>
      <c r="E7" s="268"/>
      <c r="F7" s="223"/>
      <c r="G7" s="268"/>
      <c r="H7" s="231" t="s">
        <v>66</v>
      </c>
      <c r="I7" s="268"/>
      <c r="J7" s="223"/>
      <c r="K7" s="268"/>
      <c r="L7" s="223"/>
      <c r="M7" s="221"/>
      <c r="N7" s="268"/>
    </row>
    <row r="8" spans="1:14">
      <c r="A8" s="267">
        <v>8</v>
      </c>
      <c r="B8" s="233" t="s">
        <v>49</v>
      </c>
      <c r="C8" s="267">
        <v>0.5</v>
      </c>
      <c r="D8" s="226"/>
      <c r="E8" s="281"/>
      <c r="F8" s="233"/>
      <c r="G8" s="281"/>
      <c r="H8" s="233" t="s">
        <v>67</v>
      </c>
      <c r="I8" s="281">
        <v>1.34</v>
      </c>
      <c r="J8" s="226"/>
      <c r="K8" s="267"/>
      <c r="L8" s="226"/>
      <c r="M8" s="226"/>
      <c r="N8" s="267">
        <f>C8+E8+G8+I8+K8+M8</f>
        <v>1.84</v>
      </c>
    </row>
    <row r="9" spans="1:14" ht="24.6">
      <c r="A9" s="268"/>
      <c r="B9" s="220"/>
      <c r="C9" s="268"/>
      <c r="D9" s="244" t="s">
        <v>61</v>
      </c>
      <c r="E9" s="268"/>
      <c r="F9" s="244"/>
      <c r="G9" s="268"/>
      <c r="H9" s="219"/>
      <c r="I9" s="268"/>
      <c r="J9" s="244" t="s">
        <v>61</v>
      </c>
      <c r="K9" s="268"/>
      <c r="L9" s="244"/>
      <c r="M9" s="221"/>
      <c r="N9" s="268"/>
    </row>
    <row r="10" spans="1:14">
      <c r="A10" s="267">
        <v>3.25</v>
      </c>
      <c r="B10" s="225"/>
      <c r="C10" s="267"/>
      <c r="D10" s="224" t="s">
        <v>50</v>
      </c>
      <c r="E10" s="267">
        <v>0.5</v>
      </c>
      <c r="F10" s="245"/>
      <c r="G10" s="267"/>
      <c r="H10" s="224"/>
      <c r="I10" s="267"/>
      <c r="J10" s="224" t="s">
        <v>51</v>
      </c>
      <c r="K10" s="267">
        <v>0.25</v>
      </c>
      <c r="L10" s="224"/>
      <c r="M10" s="226"/>
      <c r="N10" s="267">
        <f>K10+E10</f>
        <v>0.75</v>
      </c>
    </row>
    <row r="11" spans="1:14" ht="24.6">
      <c r="A11" s="268"/>
      <c r="B11" s="220"/>
      <c r="C11" s="268"/>
      <c r="D11" s="244" t="s">
        <v>62</v>
      </c>
      <c r="E11" s="268"/>
      <c r="F11" s="244"/>
      <c r="G11" s="268"/>
      <c r="H11" s="219"/>
      <c r="I11" s="268"/>
      <c r="J11" s="244" t="s">
        <v>62</v>
      </c>
      <c r="K11" s="268"/>
      <c r="L11" s="244"/>
      <c r="M11" s="221"/>
      <c r="N11" s="268"/>
    </row>
    <row r="12" spans="1:14">
      <c r="A12" s="267">
        <v>4.33</v>
      </c>
      <c r="B12" s="225"/>
      <c r="C12" s="267"/>
      <c r="D12" s="224" t="s">
        <v>50</v>
      </c>
      <c r="E12" s="267">
        <v>0.75</v>
      </c>
      <c r="F12" s="245"/>
      <c r="G12" s="267"/>
      <c r="H12" s="224"/>
      <c r="I12" s="267"/>
      <c r="J12" s="224" t="s">
        <v>51</v>
      </c>
      <c r="K12" s="267">
        <v>0.25</v>
      </c>
      <c r="L12" s="224"/>
      <c r="M12" s="226"/>
      <c r="N12" s="267">
        <f>E12+K12</f>
        <v>1</v>
      </c>
    </row>
    <row r="13" spans="1:14">
      <c r="A13" s="268"/>
      <c r="B13" s="220"/>
      <c r="C13" s="268"/>
      <c r="D13" s="219" t="s">
        <v>63</v>
      </c>
      <c r="E13" s="268"/>
      <c r="F13" s="244"/>
      <c r="G13" s="268"/>
      <c r="H13" s="219"/>
      <c r="I13" s="268"/>
      <c r="J13" s="219" t="s">
        <v>63</v>
      </c>
      <c r="K13" s="268"/>
      <c r="L13" s="219"/>
      <c r="M13" s="221"/>
      <c r="N13" s="268"/>
    </row>
    <row r="14" spans="1:14">
      <c r="A14" s="267">
        <v>4.33</v>
      </c>
      <c r="B14" s="225"/>
      <c r="C14" s="267"/>
      <c r="D14" s="224" t="s">
        <v>50</v>
      </c>
      <c r="E14" s="267">
        <v>0.75</v>
      </c>
      <c r="F14" s="245"/>
      <c r="G14" s="267"/>
      <c r="H14" s="224"/>
      <c r="I14" s="267"/>
      <c r="J14" s="224" t="s">
        <v>51</v>
      </c>
      <c r="K14" s="267">
        <v>0.25</v>
      </c>
      <c r="L14" s="224"/>
      <c r="M14" s="226"/>
      <c r="N14" s="267">
        <f>E14+K14</f>
        <v>1</v>
      </c>
    </row>
    <row r="15" spans="1:14">
      <c r="A15" s="266"/>
      <c r="B15" s="246"/>
      <c r="C15" s="266"/>
      <c r="D15" s="237" t="s">
        <v>64</v>
      </c>
      <c r="E15" s="266"/>
      <c r="F15" s="247"/>
      <c r="G15" s="266"/>
      <c r="H15" s="237"/>
      <c r="I15" s="266"/>
      <c r="J15" s="237"/>
      <c r="K15" s="266"/>
      <c r="L15" s="237"/>
      <c r="M15" s="234"/>
      <c r="N15" s="266"/>
    </row>
    <row r="16" spans="1:14">
      <c r="A16" s="266">
        <v>1.83</v>
      </c>
      <c r="B16" s="246"/>
      <c r="C16" s="266"/>
      <c r="D16" s="237" t="s">
        <v>65</v>
      </c>
      <c r="E16" s="266">
        <v>0.42</v>
      </c>
      <c r="F16" s="247"/>
      <c r="G16" s="266"/>
      <c r="H16" s="237"/>
      <c r="I16" s="266"/>
      <c r="J16" s="237"/>
      <c r="K16" s="266"/>
      <c r="L16" s="237"/>
      <c r="M16" s="234"/>
      <c r="N16" s="266">
        <f>C16+E16+G16+I16+K16</f>
        <v>0.42</v>
      </c>
    </row>
    <row r="17" spans="1:14">
      <c r="A17" s="269">
        <v>10</v>
      </c>
      <c r="B17" s="221" t="s">
        <v>68</v>
      </c>
      <c r="C17" s="268"/>
      <c r="D17" s="221" t="s">
        <v>68</v>
      </c>
      <c r="E17" s="278"/>
      <c r="F17" s="231" t="s">
        <v>68</v>
      </c>
      <c r="G17" s="268"/>
      <c r="H17" s="221" t="s">
        <v>68</v>
      </c>
      <c r="I17" s="268"/>
      <c r="J17" s="221" t="s">
        <v>68</v>
      </c>
      <c r="K17" s="268"/>
      <c r="L17" s="221"/>
      <c r="M17" s="221"/>
      <c r="N17" s="268"/>
    </row>
    <row r="18" spans="1:14">
      <c r="A18" s="270"/>
      <c r="B18" s="226" t="s">
        <v>51</v>
      </c>
      <c r="C18" s="267">
        <v>0.34</v>
      </c>
      <c r="D18" s="226" t="s">
        <v>51</v>
      </c>
      <c r="E18" s="267">
        <v>0.33</v>
      </c>
      <c r="F18" s="226" t="s">
        <v>50</v>
      </c>
      <c r="G18" s="267">
        <v>0.98</v>
      </c>
      <c r="H18" s="226" t="s">
        <v>51</v>
      </c>
      <c r="I18" s="267">
        <v>0.33</v>
      </c>
      <c r="J18" s="226" t="s">
        <v>51</v>
      </c>
      <c r="K18" s="267">
        <v>0.33</v>
      </c>
      <c r="L18" s="226"/>
      <c r="M18" s="226"/>
      <c r="N18" s="267">
        <f t="shared" ref="N18" si="0">C18+E18+G18+I18+K18</f>
        <v>2.31</v>
      </c>
    </row>
    <row r="19" spans="1:14">
      <c r="A19" s="266"/>
      <c r="B19" s="238" t="s">
        <v>60</v>
      </c>
      <c r="C19" s="274"/>
      <c r="D19" s="240"/>
      <c r="E19" s="274"/>
      <c r="F19" s="241" t="s">
        <v>60</v>
      </c>
      <c r="G19" s="284"/>
      <c r="H19" s="240"/>
      <c r="I19" s="285"/>
      <c r="J19" s="238" t="s">
        <v>60</v>
      </c>
      <c r="K19" s="274"/>
      <c r="L19" s="240"/>
      <c r="M19" s="239"/>
      <c r="N19" s="274"/>
    </row>
    <row r="20" spans="1:14">
      <c r="A20" s="267">
        <v>10.7</v>
      </c>
      <c r="B20" s="242" t="s">
        <v>50</v>
      </c>
      <c r="C20" s="275">
        <v>1.1000000000000001</v>
      </c>
      <c r="D20" s="242"/>
      <c r="E20" s="282"/>
      <c r="F20" s="243" t="s">
        <v>51</v>
      </c>
      <c r="G20" s="275">
        <v>0.27</v>
      </c>
      <c r="H20" s="242"/>
      <c r="I20" s="275"/>
      <c r="J20" s="242" t="s">
        <v>50</v>
      </c>
      <c r="K20" s="275">
        <v>1.1000000000000001</v>
      </c>
      <c r="L20" s="242"/>
      <c r="M20" s="242"/>
      <c r="N20" s="275">
        <f>C20+E20+G20+I20+K20+M20</f>
        <v>2.4700000000000002</v>
      </c>
    </row>
    <row r="21" spans="1:14">
      <c r="A21" s="271"/>
      <c r="B21" s="253" t="s">
        <v>152</v>
      </c>
      <c r="C21" s="276"/>
      <c r="D21" s="255"/>
      <c r="E21" s="276"/>
      <c r="F21" s="256"/>
      <c r="G21" s="276"/>
      <c r="H21" s="253" t="s">
        <v>152</v>
      </c>
      <c r="I21" s="286"/>
      <c r="J21" s="256"/>
      <c r="K21" s="276"/>
      <c r="L21" s="254"/>
      <c r="M21" s="254"/>
      <c r="N21" s="276"/>
    </row>
    <row r="22" spans="1:14">
      <c r="A22" s="272">
        <v>5.07</v>
      </c>
      <c r="B22" s="251" t="s">
        <v>51</v>
      </c>
      <c r="C22" s="277">
        <v>0.25</v>
      </c>
      <c r="D22" s="251"/>
      <c r="E22" s="283"/>
      <c r="F22" s="257"/>
      <c r="G22" s="277"/>
      <c r="H22" s="251" t="s">
        <v>50</v>
      </c>
      <c r="I22" s="277">
        <v>0.92</v>
      </c>
      <c r="J22" s="251"/>
      <c r="K22" s="277"/>
      <c r="L22" s="251"/>
      <c r="M22" s="251"/>
      <c r="N22" s="277">
        <f>C22+E22+G22+I22+K22+M22</f>
        <v>1.17</v>
      </c>
    </row>
    <row r="23" spans="1:14">
      <c r="A23" s="268"/>
      <c r="B23" s="220"/>
      <c r="C23" s="268"/>
      <c r="D23" s="222"/>
      <c r="E23" s="268"/>
      <c r="F23" s="223"/>
      <c r="G23" s="268"/>
      <c r="H23" s="223" t="s">
        <v>71</v>
      </c>
      <c r="I23" s="268"/>
      <c r="J23" s="222"/>
      <c r="K23" s="268"/>
      <c r="L23" s="222"/>
      <c r="M23" s="221"/>
      <c r="N23" s="268"/>
    </row>
    <row r="24" spans="1:14" ht="30">
      <c r="A24" s="267">
        <v>3.75</v>
      </c>
      <c r="B24" s="225"/>
      <c r="C24" s="267"/>
      <c r="D24" s="227"/>
      <c r="E24" s="267"/>
      <c r="F24" s="228"/>
      <c r="G24" s="267"/>
      <c r="H24" s="229" t="s">
        <v>72</v>
      </c>
      <c r="I24" s="267">
        <v>0.86</v>
      </c>
      <c r="J24" s="227"/>
      <c r="K24" s="267"/>
      <c r="L24" s="227"/>
      <c r="M24" s="226"/>
      <c r="N24" s="267">
        <f>C24+E24+G24+I24+K24+M24</f>
        <v>0.86</v>
      </c>
    </row>
    <row r="25" spans="1:14">
      <c r="A25" s="268"/>
      <c r="B25" s="230" t="s">
        <v>48</v>
      </c>
      <c r="C25" s="278"/>
      <c r="D25" s="230"/>
      <c r="E25" s="278"/>
      <c r="F25" s="230" t="s">
        <v>48</v>
      </c>
      <c r="G25" s="268"/>
      <c r="H25" s="230"/>
      <c r="I25" s="268"/>
      <c r="J25" s="231" t="s">
        <v>48</v>
      </c>
      <c r="K25" s="268"/>
      <c r="L25" s="231"/>
      <c r="M25" s="221"/>
      <c r="N25" s="269"/>
    </row>
    <row r="26" spans="1:14">
      <c r="A26" s="267">
        <v>8</v>
      </c>
      <c r="B26" s="232" t="s">
        <v>49</v>
      </c>
      <c r="C26" s="279">
        <v>0.33</v>
      </c>
      <c r="D26" s="232"/>
      <c r="E26" s="279"/>
      <c r="F26" s="232" t="s">
        <v>50</v>
      </c>
      <c r="G26" s="267">
        <v>1.19</v>
      </c>
      <c r="H26" s="232"/>
      <c r="I26" s="267"/>
      <c r="J26" s="233" t="s">
        <v>51</v>
      </c>
      <c r="K26" s="267">
        <v>0.33</v>
      </c>
      <c r="L26" s="233"/>
      <c r="M26" s="226"/>
      <c r="N26" s="270">
        <f>M26+K26+I26++G26+E26+C26</f>
        <v>1.85</v>
      </c>
    </row>
    <row r="27" spans="1:14">
      <c r="A27" s="288"/>
      <c r="B27" s="230" t="s">
        <v>162</v>
      </c>
      <c r="C27" s="278"/>
      <c r="D27" s="230"/>
      <c r="E27" s="278"/>
      <c r="F27" s="230" t="s">
        <v>162</v>
      </c>
      <c r="G27" s="268"/>
      <c r="H27" s="230"/>
      <c r="I27" s="268"/>
      <c r="J27" s="231" t="s">
        <v>162</v>
      </c>
      <c r="K27" s="268"/>
      <c r="L27" s="231"/>
      <c r="M27" s="221"/>
      <c r="N27" s="269"/>
    </row>
    <row r="28" spans="1:14">
      <c r="A28" s="287">
        <v>5.41</v>
      </c>
      <c r="B28" s="232" t="s">
        <v>49</v>
      </c>
      <c r="C28" s="289">
        <v>0.25</v>
      </c>
      <c r="D28" s="232"/>
      <c r="E28" s="279"/>
      <c r="F28" s="232" t="s">
        <v>49</v>
      </c>
      <c r="G28" s="290">
        <v>0.25</v>
      </c>
      <c r="H28" s="232"/>
      <c r="I28" s="267"/>
      <c r="J28" s="233" t="s">
        <v>50</v>
      </c>
      <c r="K28" s="267">
        <v>0.75</v>
      </c>
      <c r="L28" s="233"/>
      <c r="M28" s="226"/>
      <c r="N28" s="291">
        <v>1.25</v>
      </c>
    </row>
    <row r="29" spans="1:14">
      <c r="A29" s="292"/>
      <c r="B29" s="197" t="s">
        <v>164</v>
      </c>
      <c r="C29" s="113"/>
      <c r="D29" s="88"/>
      <c r="E29" s="113"/>
      <c r="F29" s="88"/>
      <c r="G29" s="113"/>
      <c r="H29" s="116" t="s">
        <v>164</v>
      </c>
      <c r="I29" s="113"/>
      <c r="J29" s="88"/>
      <c r="K29" s="113"/>
      <c r="L29" s="116"/>
      <c r="M29" s="113"/>
      <c r="N29" s="113"/>
    </row>
    <row r="30" spans="1:14">
      <c r="A30" s="293">
        <v>6.72</v>
      </c>
      <c r="B30" s="294" t="s">
        <v>50</v>
      </c>
      <c r="C30" s="114">
        <v>1.1000000000000001</v>
      </c>
      <c r="D30" s="91"/>
      <c r="E30" s="114"/>
      <c r="F30" s="91"/>
      <c r="G30" s="114"/>
      <c r="H30" s="118" t="s">
        <v>51</v>
      </c>
      <c r="I30" s="114">
        <v>0.45</v>
      </c>
      <c r="J30" s="91"/>
      <c r="K30" s="114"/>
      <c r="L30" s="118"/>
      <c r="M30" s="114"/>
      <c r="N30" s="114">
        <f>C30+E30+G30+I30+K30</f>
        <v>1.55</v>
      </c>
    </row>
    <row r="31" spans="1:14" ht="36">
      <c r="A31" s="292"/>
      <c r="B31" s="156" t="s">
        <v>165</v>
      </c>
      <c r="C31" s="113"/>
      <c r="D31" s="88"/>
      <c r="E31" s="113"/>
      <c r="F31" s="88"/>
      <c r="G31" s="113"/>
      <c r="H31" s="116"/>
      <c r="I31" s="113"/>
      <c r="J31" s="88"/>
      <c r="K31" s="113"/>
      <c r="L31" s="116"/>
      <c r="M31" s="113"/>
      <c r="N31" s="113"/>
    </row>
    <row r="32" spans="1:14">
      <c r="A32" s="293">
        <v>0.33</v>
      </c>
      <c r="B32" s="137" t="s">
        <v>166</v>
      </c>
      <c r="C32" s="114">
        <v>7.0000000000000007E-2</v>
      </c>
      <c r="D32" s="91"/>
      <c r="E32" s="114"/>
      <c r="F32" s="91"/>
      <c r="G32" s="114"/>
      <c r="H32" s="118"/>
      <c r="I32" s="114"/>
      <c r="J32" s="91"/>
      <c r="K32" s="114"/>
      <c r="L32" s="118"/>
      <c r="M32" s="114"/>
      <c r="N32" s="114">
        <f>C32+E32+G32+I32+K32</f>
        <v>7.0000000000000007E-2</v>
      </c>
    </row>
    <row r="33" spans="1:14">
      <c r="A33" s="273">
        <f>SUM(A3:A32)</f>
        <v>95.789999999999978</v>
      </c>
      <c r="B33" s="217" t="s">
        <v>9</v>
      </c>
      <c r="C33" s="280">
        <f>SUM(C3:C32)</f>
        <v>4.4400000000000013</v>
      </c>
      <c r="D33" s="259"/>
      <c r="E33" s="280">
        <f>SUM(E3:E32)</f>
        <v>4.17</v>
      </c>
      <c r="F33" s="218"/>
      <c r="G33" s="280">
        <f>SUM(G3:G32)</f>
        <v>3.19</v>
      </c>
      <c r="H33" s="260"/>
      <c r="I33" s="280">
        <f>SUM(I3:I32)</f>
        <v>6.07</v>
      </c>
      <c r="J33" s="216"/>
      <c r="K33" s="280">
        <f>SUM(K3:K32)</f>
        <v>4.2200000000000006</v>
      </c>
      <c r="L33" s="259"/>
      <c r="M33" s="258">
        <f>SUM(M3:M20)</f>
        <v>0</v>
      </c>
      <c r="N33" s="280">
        <f>SUM(N3:N32)</f>
        <v>22.090000000000003</v>
      </c>
    </row>
    <row r="34" spans="1:14">
      <c r="A34" s="213"/>
      <c r="B34" s="261" t="s">
        <v>12</v>
      </c>
      <c r="C34" s="213"/>
      <c r="D34" s="213"/>
      <c r="E34" s="213"/>
      <c r="F34" s="215"/>
      <c r="G34" s="213"/>
      <c r="H34" s="213" t="s">
        <v>22</v>
      </c>
      <c r="I34" s="213"/>
      <c r="J34" s="262"/>
      <c r="K34" s="213"/>
      <c r="L34" s="263">
        <f>N33*4.33</f>
        <v>95.64970000000001</v>
      </c>
      <c r="M34" s="213"/>
      <c r="N34" s="213"/>
    </row>
    <row r="35" spans="1:14">
      <c r="A35" s="213"/>
      <c r="B35" s="261" t="s">
        <v>15</v>
      </c>
      <c r="C35" s="213"/>
      <c r="D35" s="213" t="str">
        <f>B1</f>
        <v>LUISA PEREZ PAREDES</v>
      </c>
      <c r="E35" s="213"/>
      <c r="F35" s="264">
        <v>44959</v>
      </c>
      <c r="G35" s="213"/>
      <c r="H35" s="213"/>
      <c r="I35" s="265"/>
      <c r="J35" s="213"/>
      <c r="K35" s="213"/>
      <c r="L35" s="213"/>
      <c r="M35" s="263"/>
      <c r="N35" s="213"/>
    </row>
    <row r="38" spans="1:14">
      <c r="E38" t="s">
        <v>167</v>
      </c>
    </row>
  </sheetData>
  <pageMargins left="0.7" right="0.7" top="0.75" bottom="0.75" header="0.3" footer="0.3"/>
  <pageSetup paperSize="9" scale="81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activeCell="N26" sqref="N26"/>
    </sheetView>
  </sheetViews>
  <sheetFormatPr baseColWidth="10" defaultRowHeight="14.4"/>
  <cols>
    <col min="1" max="1" width="5.6640625" customWidth="1"/>
    <col min="2" max="2" width="14" customWidth="1"/>
    <col min="3" max="3" width="4.33203125" customWidth="1"/>
    <col min="4" max="4" width="16.88671875" customWidth="1"/>
    <col min="5" max="5" width="6" customWidth="1"/>
    <col min="6" max="6" width="15.33203125" customWidth="1"/>
    <col min="7" max="7" width="4.88671875" customWidth="1"/>
    <col min="8" max="8" width="18.88671875" customWidth="1"/>
    <col min="9" max="9" width="4.88671875" customWidth="1"/>
    <col min="10" max="10" width="16.88671875" customWidth="1"/>
    <col min="11" max="11" width="5" customWidth="1"/>
    <col min="13" max="13" width="5.44140625" customWidth="1"/>
    <col min="14" max="14" width="6.44140625" customWidth="1"/>
  </cols>
  <sheetData>
    <row r="1" spans="1:14">
      <c r="B1" s="1" t="s">
        <v>23</v>
      </c>
      <c r="F1" s="83"/>
    </row>
    <row r="2" spans="1:14">
      <c r="A2" s="84" t="s">
        <v>20</v>
      </c>
      <c r="B2" s="2" t="s">
        <v>1</v>
      </c>
      <c r="C2" s="84" t="s">
        <v>2</v>
      </c>
      <c r="D2" s="84" t="s">
        <v>3</v>
      </c>
      <c r="E2" s="84" t="s">
        <v>4</v>
      </c>
      <c r="F2" s="85" t="s">
        <v>5</v>
      </c>
      <c r="G2" s="84" t="s">
        <v>4</v>
      </c>
      <c r="H2" s="84" t="s">
        <v>6</v>
      </c>
      <c r="I2" s="84" t="s">
        <v>4</v>
      </c>
      <c r="J2" s="84" t="s">
        <v>7</v>
      </c>
      <c r="K2" s="84" t="s">
        <v>4</v>
      </c>
      <c r="L2" s="84" t="s">
        <v>47</v>
      </c>
      <c r="M2" s="84"/>
      <c r="N2" s="84" t="s">
        <v>9</v>
      </c>
    </row>
    <row r="3" spans="1:14">
      <c r="A3" s="138"/>
      <c r="B3" s="139"/>
      <c r="C3" s="199"/>
      <c r="D3" s="157"/>
      <c r="E3" s="199"/>
      <c r="F3" s="158"/>
      <c r="G3" s="199"/>
      <c r="H3" s="158" t="s">
        <v>71</v>
      </c>
      <c r="I3" s="199"/>
      <c r="J3" s="157"/>
      <c r="K3" s="199"/>
      <c r="L3" s="157"/>
      <c r="M3" s="199"/>
      <c r="N3" s="199"/>
    </row>
    <row r="4" spans="1:14" ht="19.5" customHeight="1">
      <c r="A4" s="142">
        <v>3.75</v>
      </c>
      <c r="B4" s="143"/>
      <c r="C4" s="200"/>
      <c r="D4" s="159"/>
      <c r="E4" s="200"/>
      <c r="F4" s="160"/>
      <c r="G4" s="200"/>
      <c r="H4" s="161" t="s">
        <v>72</v>
      </c>
      <c r="I4" s="200">
        <v>0.86</v>
      </c>
      <c r="J4" s="159"/>
      <c r="K4" s="200"/>
      <c r="L4" s="159"/>
      <c r="M4" s="200"/>
      <c r="N4" s="118">
        <f>C4+E4+G4+I4+K4+M4</f>
        <v>0.86</v>
      </c>
    </row>
    <row r="5" spans="1:14">
      <c r="A5" s="86"/>
      <c r="B5" s="87" t="s">
        <v>48</v>
      </c>
      <c r="C5" s="88"/>
      <c r="D5" s="87"/>
      <c r="E5" s="88"/>
      <c r="F5" s="87" t="s">
        <v>48</v>
      </c>
      <c r="G5" s="116"/>
      <c r="H5" s="87"/>
      <c r="I5" s="116"/>
      <c r="J5" s="88" t="s">
        <v>48</v>
      </c>
      <c r="K5" s="116"/>
      <c r="L5" s="88"/>
      <c r="M5" s="116"/>
      <c r="N5" s="204"/>
    </row>
    <row r="6" spans="1:14">
      <c r="A6" s="89">
        <v>8</v>
      </c>
      <c r="B6" s="90" t="s">
        <v>49</v>
      </c>
      <c r="C6" s="91">
        <v>0.33</v>
      </c>
      <c r="D6" s="90"/>
      <c r="E6" s="91"/>
      <c r="F6" s="90" t="s">
        <v>50</v>
      </c>
      <c r="G6" s="118">
        <v>1.19</v>
      </c>
      <c r="H6" s="90"/>
      <c r="I6" s="118"/>
      <c r="J6" s="91" t="s">
        <v>51</v>
      </c>
      <c r="K6" s="118">
        <v>0.33</v>
      </c>
      <c r="L6" s="91"/>
      <c r="M6" s="118"/>
      <c r="N6" s="205">
        <f>M6+K6+I6++G6+E6+C6</f>
        <v>1.85</v>
      </c>
    </row>
    <row r="7" spans="1:14" ht="15.75" customHeight="1">
      <c r="A7" s="92"/>
      <c r="B7" s="95" t="s">
        <v>52</v>
      </c>
      <c r="C7" s="120"/>
      <c r="D7" s="95" t="s">
        <v>53</v>
      </c>
      <c r="E7" s="93"/>
      <c r="F7" s="95" t="s">
        <v>53</v>
      </c>
      <c r="G7" s="93"/>
      <c r="H7" s="95" t="s">
        <v>54</v>
      </c>
      <c r="I7" s="120"/>
      <c r="J7" s="95" t="s">
        <v>53</v>
      </c>
      <c r="K7" s="120"/>
      <c r="L7" s="96" t="s">
        <v>52</v>
      </c>
      <c r="M7" s="120"/>
      <c r="N7" s="204"/>
    </row>
    <row r="8" spans="1:14" ht="23.25" customHeight="1">
      <c r="A8" s="94">
        <v>14.5</v>
      </c>
      <c r="B8" s="10" t="s">
        <v>51</v>
      </c>
      <c r="C8" s="7">
        <v>0.33</v>
      </c>
      <c r="D8" s="191" t="s">
        <v>49</v>
      </c>
      <c r="E8" s="7">
        <v>0.33</v>
      </c>
      <c r="F8" s="191" t="s">
        <v>55</v>
      </c>
      <c r="G8" s="7">
        <v>1.69</v>
      </c>
      <c r="H8" s="10" t="s">
        <v>51</v>
      </c>
      <c r="I8" s="7">
        <v>0.33</v>
      </c>
      <c r="J8" s="10" t="s">
        <v>51</v>
      </c>
      <c r="K8" s="7">
        <v>0.33</v>
      </c>
      <c r="L8" s="10" t="s">
        <v>51</v>
      </c>
      <c r="M8" s="7">
        <v>0.33</v>
      </c>
      <c r="N8" s="205">
        <f>M8+K8+I8++G8+E8+C8</f>
        <v>3.34</v>
      </c>
    </row>
    <row r="9" spans="1:14">
      <c r="A9" s="26"/>
      <c r="B9" s="123" t="s">
        <v>56</v>
      </c>
      <c r="C9" s="116"/>
      <c r="D9" s="123" t="s">
        <v>56</v>
      </c>
      <c r="E9" s="116"/>
      <c r="F9" s="123" t="s">
        <v>56</v>
      </c>
      <c r="G9" s="116"/>
      <c r="H9" s="123" t="s">
        <v>56</v>
      </c>
      <c r="I9" s="88"/>
      <c r="J9" s="123" t="s">
        <v>56</v>
      </c>
      <c r="K9" s="116"/>
      <c r="L9" s="125"/>
      <c r="M9" s="116"/>
      <c r="N9" s="204"/>
    </row>
    <row r="10" spans="1:14">
      <c r="A10" s="118">
        <v>18.07</v>
      </c>
      <c r="B10" s="90" t="s">
        <v>51</v>
      </c>
      <c r="C10" s="118">
        <v>0.5</v>
      </c>
      <c r="D10" s="127" t="s">
        <v>51</v>
      </c>
      <c r="E10" s="152">
        <v>0.5</v>
      </c>
      <c r="F10" s="127" t="s">
        <v>51</v>
      </c>
      <c r="G10" s="118">
        <v>0.5</v>
      </c>
      <c r="H10" s="127" t="s">
        <v>50</v>
      </c>
      <c r="I10" s="118">
        <v>2.17</v>
      </c>
      <c r="J10" s="127" t="s">
        <v>51</v>
      </c>
      <c r="K10" s="118">
        <v>0.5</v>
      </c>
      <c r="L10" s="118"/>
      <c r="M10" s="118"/>
      <c r="N10" s="205">
        <f>M10+K10+I10++G10+E10+C10</f>
        <v>4.17</v>
      </c>
    </row>
    <row r="11" spans="1:14">
      <c r="A11" s="117">
        <v>10</v>
      </c>
      <c r="B11" s="116" t="s">
        <v>68</v>
      </c>
      <c r="C11" s="116"/>
      <c r="D11" s="116" t="s">
        <v>68</v>
      </c>
      <c r="E11" s="88"/>
      <c r="F11" s="88" t="s">
        <v>68</v>
      </c>
      <c r="G11" s="116"/>
      <c r="H11" s="116" t="s">
        <v>68</v>
      </c>
      <c r="I11" s="116"/>
      <c r="J11" s="116" t="s">
        <v>68</v>
      </c>
      <c r="K11" s="116"/>
      <c r="L11" s="116"/>
      <c r="M11" s="116"/>
      <c r="N11" s="116"/>
    </row>
    <row r="12" spans="1:14">
      <c r="A12" s="119"/>
      <c r="B12" s="118" t="s">
        <v>51</v>
      </c>
      <c r="C12" s="118">
        <v>0.34</v>
      </c>
      <c r="D12" s="118" t="s">
        <v>51</v>
      </c>
      <c r="E12" s="118">
        <v>0.33</v>
      </c>
      <c r="F12" s="155" t="s">
        <v>50</v>
      </c>
      <c r="G12" s="118">
        <v>0.98</v>
      </c>
      <c r="H12" s="118" t="s">
        <v>51</v>
      </c>
      <c r="I12" s="118">
        <v>0.33</v>
      </c>
      <c r="J12" s="118" t="s">
        <v>51</v>
      </c>
      <c r="K12" s="118">
        <v>0.33</v>
      </c>
      <c r="L12" s="118"/>
      <c r="M12" s="118"/>
      <c r="N12" s="118">
        <f t="shared" ref="N12" si="0">C12+E12+G12+I12+K12</f>
        <v>2.31</v>
      </c>
    </row>
    <row r="13" spans="1:14">
      <c r="A13" s="129"/>
      <c r="B13" s="130" t="s">
        <v>60</v>
      </c>
      <c r="C13" s="131"/>
      <c r="D13" s="132"/>
      <c r="E13" s="131"/>
      <c r="F13" s="156" t="s">
        <v>60</v>
      </c>
      <c r="G13" s="133"/>
      <c r="H13" s="132"/>
      <c r="I13" s="134"/>
      <c r="J13" s="130" t="s">
        <v>60</v>
      </c>
      <c r="K13" s="131"/>
      <c r="L13" s="132"/>
      <c r="M13" s="131"/>
      <c r="N13" s="131"/>
    </row>
    <row r="14" spans="1:14">
      <c r="A14" s="89">
        <v>10.7</v>
      </c>
      <c r="B14" s="135" t="s">
        <v>50</v>
      </c>
      <c r="C14" s="135">
        <v>1.1000000000000001</v>
      </c>
      <c r="D14" s="135"/>
      <c r="E14" s="136"/>
      <c r="F14" s="137" t="s">
        <v>51</v>
      </c>
      <c r="G14" s="135">
        <v>0.27</v>
      </c>
      <c r="H14" s="135"/>
      <c r="I14" s="135"/>
      <c r="J14" s="135" t="s">
        <v>50</v>
      </c>
      <c r="K14" s="135">
        <v>1.1000000000000001</v>
      </c>
      <c r="L14" s="135"/>
      <c r="M14" s="135"/>
      <c r="N14" s="135">
        <f>C14+E14+G14+I14+K14+M14</f>
        <v>2.4700000000000002</v>
      </c>
    </row>
    <row r="15" spans="1:14" ht="15" customHeight="1">
      <c r="A15" s="138"/>
      <c r="B15" s="139"/>
      <c r="C15" s="199"/>
      <c r="D15" s="141" t="s">
        <v>61</v>
      </c>
      <c r="E15" s="199"/>
      <c r="F15" s="141"/>
      <c r="G15" s="199"/>
      <c r="H15" s="138"/>
      <c r="I15" s="199"/>
      <c r="J15" s="141" t="s">
        <v>61</v>
      </c>
      <c r="K15" s="199"/>
      <c r="L15" s="141"/>
      <c r="M15" s="199"/>
      <c r="N15" s="199"/>
    </row>
    <row r="16" spans="1:14">
      <c r="A16" s="142">
        <v>3.25</v>
      </c>
      <c r="B16" s="143"/>
      <c r="C16" s="200"/>
      <c r="D16" s="142" t="s">
        <v>50</v>
      </c>
      <c r="E16" s="200">
        <v>0.5</v>
      </c>
      <c r="F16" s="145"/>
      <c r="G16" s="200"/>
      <c r="H16" s="142"/>
      <c r="I16" s="200"/>
      <c r="J16" s="142" t="s">
        <v>51</v>
      </c>
      <c r="K16" s="200">
        <v>0.25</v>
      </c>
      <c r="L16" s="142"/>
      <c r="M16" s="200"/>
      <c r="N16" s="200">
        <f>K16+E16</f>
        <v>0.75</v>
      </c>
    </row>
    <row r="17" spans="1:14" ht="14.25" customHeight="1">
      <c r="A17" s="138"/>
      <c r="B17" s="139"/>
      <c r="C17" s="199"/>
      <c r="D17" s="141" t="s">
        <v>62</v>
      </c>
      <c r="E17" s="199"/>
      <c r="F17" s="141"/>
      <c r="G17" s="199"/>
      <c r="H17" s="138"/>
      <c r="I17" s="199"/>
      <c r="J17" s="141" t="s">
        <v>62</v>
      </c>
      <c r="K17" s="199"/>
      <c r="L17" s="141"/>
      <c r="M17" s="199"/>
      <c r="N17" s="199"/>
    </row>
    <row r="18" spans="1:14">
      <c r="A18" s="142">
        <v>4.33</v>
      </c>
      <c r="B18" s="143"/>
      <c r="C18" s="200"/>
      <c r="D18" s="142" t="s">
        <v>50</v>
      </c>
      <c r="E18" s="200">
        <v>0.75</v>
      </c>
      <c r="F18" s="145"/>
      <c r="G18" s="200"/>
      <c r="H18" s="142"/>
      <c r="I18" s="200"/>
      <c r="J18" s="142" t="s">
        <v>51</v>
      </c>
      <c r="K18" s="200">
        <v>0.25</v>
      </c>
      <c r="L18" s="142"/>
      <c r="M18" s="200"/>
      <c r="N18" s="200">
        <f>E18+K18</f>
        <v>1</v>
      </c>
    </row>
    <row r="19" spans="1:14">
      <c r="A19" s="138"/>
      <c r="B19" s="139"/>
      <c r="C19" s="199"/>
      <c r="D19" s="138" t="s">
        <v>63</v>
      </c>
      <c r="E19" s="199"/>
      <c r="F19" s="141"/>
      <c r="G19" s="199"/>
      <c r="H19" s="138"/>
      <c r="I19" s="199"/>
      <c r="J19" s="138" t="s">
        <v>63</v>
      </c>
      <c r="K19" s="199"/>
      <c r="L19" s="138"/>
      <c r="M19" s="199"/>
      <c r="N19" s="199"/>
    </row>
    <row r="20" spans="1:14">
      <c r="A20" s="142">
        <v>4.33</v>
      </c>
      <c r="B20" s="143"/>
      <c r="C20" s="200"/>
      <c r="D20" s="142" t="s">
        <v>50</v>
      </c>
      <c r="E20" s="200">
        <v>0.75</v>
      </c>
      <c r="F20" s="145"/>
      <c r="G20" s="200"/>
      <c r="H20" s="142"/>
      <c r="I20" s="200"/>
      <c r="J20" s="142" t="s">
        <v>51</v>
      </c>
      <c r="K20" s="200">
        <v>0.25</v>
      </c>
      <c r="L20" s="142"/>
      <c r="M20" s="200"/>
      <c r="N20" s="200">
        <f>E20+K20</f>
        <v>1</v>
      </c>
    </row>
    <row r="21" spans="1:14">
      <c r="A21" s="146"/>
      <c r="B21" s="147"/>
      <c r="C21" s="201"/>
      <c r="D21" s="146" t="s">
        <v>64</v>
      </c>
      <c r="E21" s="201"/>
      <c r="F21" s="149"/>
      <c r="G21" s="201"/>
      <c r="H21" s="146"/>
      <c r="I21" s="201"/>
      <c r="J21" s="146"/>
      <c r="K21" s="201"/>
      <c r="L21" s="146"/>
      <c r="M21" s="201"/>
      <c r="N21" s="201"/>
    </row>
    <row r="22" spans="1:14">
      <c r="A22" s="146">
        <v>1.83</v>
      </c>
      <c r="B22" s="147"/>
      <c r="C22" s="201"/>
      <c r="D22" s="146" t="s">
        <v>65</v>
      </c>
      <c r="E22" s="201">
        <v>0.42</v>
      </c>
      <c r="F22" s="149"/>
      <c r="G22" s="201"/>
      <c r="H22" s="146"/>
      <c r="I22" s="201"/>
      <c r="J22" s="146"/>
      <c r="K22" s="201"/>
      <c r="L22" s="146"/>
      <c r="M22" s="201"/>
      <c r="N22" s="201">
        <f>C22+E22+G22+I22+K22</f>
        <v>0.42</v>
      </c>
    </row>
    <row r="23" spans="1:14">
      <c r="A23" s="86"/>
      <c r="B23" s="150" t="s">
        <v>66</v>
      </c>
      <c r="C23" s="116"/>
      <c r="D23" s="151"/>
      <c r="E23" s="116"/>
      <c r="F23" s="123"/>
      <c r="G23" s="116"/>
      <c r="H23" s="150" t="s">
        <v>66</v>
      </c>
      <c r="I23" s="116"/>
      <c r="J23" s="123"/>
      <c r="K23" s="116"/>
      <c r="L23" s="123"/>
      <c r="M23" s="116"/>
      <c r="N23" s="116"/>
    </row>
    <row r="24" spans="1:14">
      <c r="A24" s="89">
        <v>8</v>
      </c>
      <c r="B24" s="91" t="s">
        <v>49</v>
      </c>
      <c r="C24" s="118">
        <v>0.5</v>
      </c>
      <c r="D24" s="118"/>
      <c r="E24" s="152"/>
      <c r="F24" s="91"/>
      <c r="G24" s="152"/>
      <c r="H24" s="91" t="s">
        <v>67</v>
      </c>
      <c r="I24" s="152">
        <v>1.34</v>
      </c>
      <c r="J24" s="118"/>
      <c r="K24" s="118"/>
      <c r="L24" s="118"/>
      <c r="M24" s="118"/>
      <c r="N24" s="118">
        <f>C24+E24+G24+I24+K24+M24</f>
        <v>1.84</v>
      </c>
    </row>
    <row r="25" spans="1:14">
      <c r="A25" s="86"/>
      <c r="B25" s="93"/>
      <c r="C25" s="116"/>
      <c r="D25" s="190" t="s">
        <v>79</v>
      </c>
      <c r="E25" s="88"/>
      <c r="F25" s="88"/>
      <c r="G25" s="116"/>
      <c r="H25" s="88"/>
      <c r="I25" s="116"/>
      <c r="J25" s="190" t="s">
        <v>79</v>
      </c>
      <c r="K25" s="116"/>
      <c r="L25" s="116"/>
      <c r="M25" s="116"/>
      <c r="N25" s="116"/>
    </row>
    <row r="26" spans="1:14" ht="21" customHeight="1">
      <c r="A26" s="89">
        <v>6</v>
      </c>
      <c r="B26" s="7"/>
      <c r="C26" s="118"/>
      <c r="D26" s="191" t="s">
        <v>80</v>
      </c>
      <c r="E26" s="91">
        <v>0.92</v>
      </c>
      <c r="F26" s="91"/>
      <c r="G26" s="118"/>
      <c r="H26" s="118"/>
      <c r="I26" s="118"/>
      <c r="J26" s="191" t="s">
        <v>81</v>
      </c>
      <c r="K26" s="118">
        <v>0.46</v>
      </c>
      <c r="L26" s="91"/>
      <c r="M26" s="118"/>
      <c r="N26" s="118">
        <f>C26+E26+G26+I26+K26+M26</f>
        <v>1.3800000000000001</v>
      </c>
    </row>
    <row r="27" spans="1:14">
      <c r="A27" s="86"/>
      <c r="B27" s="154"/>
      <c r="C27" s="26"/>
      <c r="D27" s="154" t="s">
        <v>146</v>
      </c>
      <c r="E27" s="24"/>
      <c r="F27" s="154"/>
      <c r="G27" s="24"/>
      <c r="H27" s="154"/>
      <c r="I27" s="24"/>
      <c r="J27" s="154"/>
      <c r="K27" s="169"/>
      <c r="L27" s="116"/>
      <c r="M27" s="116"/>
      <c r="N27" s="116"/>
    </row>
    <row r="28" spans="1:14">
      <c r="A28" s="89">
        <v>4</v>
      </c>
      <c r="B28" s="90"/>
      <c r="C28" s="118"/>
      <c r="D28" s="90" t="s">
        <v>50</v>
      </c>
      <c r="E28" s="91">
        <v>0.92</v>
      </c>
      <c r="F28" s="90"/>
      <c r="G28" s="91"/>
      <c r="H28" s="90"/>
      <c r="I28" s="91"/>
      <c r="J28" s="90"/>
      <c r="K28" s="176"/>
      <c r="L28" s="91"/>
      <c r="M28" s="118"/>
      <c r="N28" s="118">
        <f>C28+E28+G28+I28+K28+M28</f>
        <v>0.92</v>
      </c>
    </row>
    <row r="29" spans="1:14">
      <c r="A29" s="97">
        <f>SUM(A3:A28)</f>
        <v>96.759999999999991</v>
      </c>
      <c r="B29" s="98" t="s">
        <v>9</v>
      </c>
      <c r="C29" s="33">
        <f>SUM(C3:C28)</f>
        <v>3.1000000000000005</v>
      </c>
      <c r="D29" s="99"/>
      <c r="E29" s="33">
        <f>SUM(E3:E28)</f>
        <v>5.42</v>
      </c>
      <c r="F29" s="100"/>
      <c r="G29" s="33">
        <f>SUM(G3:G28)</f>
        <v>4.629999999999999</v>
      </c>
      <c r="H29" s="35"/>
      <c r="I29" s="33">
        <f>SUM(I3:I28)</f>
        <v>5.03</v>
      </c>
      <c r="J29" s="101"/>
      <c r="K29" s="33">
        <f>SUM(K3:K28)</f>
        <v>3.8000000000000003</v>
      </c>
      <c r="L29" s="99"/>
      <c r="M29" s="33">
        <f>SUM(M3:M28)</f>
        <v>0.33</v>
      </c>
      <c r="N29" s="33">
        <f>SUM(N3:N28)</f>
        <v>22.310000000000002</v>
      </c>
    </row>
    <row r="30" spans="1:14">
      <c r="B30" s="102" t="s">
        <v>12</v>
      </c>
      <c r="F30" s="83"/>
      <c r="H30" t="s">
        <v>22</v>
      </c>
      <c r="J30" s="46"/>
      <c r="L30" s="103">
        <f>N29*4.33</f>
        <v>96.602300000000014</v>
      </c>
    </row>
    <row r="31" spans="1:14">
      <c r="B31" s="102" t="s">
        <v>15</v>
      </c>
      <c r="D31" t="str">
        <f>B1</f>
        <v>LUISA PEREZ PAREDES</v>
      </c>
      <c r="F31" s="108" t="s">
        <v>148</v>
      </c>
      <c r="H31" t="s">
        <v>83</v>
      </c>
      <c r="I31" s="104"/>
      <c r="M31" s="103"/>
    </row>
    <row r="33" spans="6:6">
      <c r="F33" t="s">
        <v>147</v>
      </c>
    </row>
    <row r="36" spans="6:6">
      <c r="F36" s="68" t="s">
        <v>144</v>
      </c>
    </row>
    <row r="37" spans="6:6">
      <c r="F37" s="68" t="s">
        <v>145</v>
      </c>
    </row>
  </sheetData>
  <pageMargins left="0" right="0" top="0" bottom="0" header="0" footer="0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A15" workbookViewId="0">
      <selection activeCell="N27" sqref="N27"/>
    </sheetView>
  </sheetViews>
  <sheetFormatPr baseColWidth="10" defaultRowHeight="14.4"/>
  <cols>
    <col min="1" max="1" width="6.109375" customWidth="1"/>
    <col min="2" max="2" width="14" customWidth="1"/>
    <col min="3" max="3" width="5" customWidth="1"/>
    <col min="4" max="4" width="16.33203125" customWidth="1"/>
    <col min="5" max="5" width="4.5546875" customWidth="1"/>
    <col min="6" max="6" width="13.6640625" customWidth="1"/>
    <col min="7" max="7" width="5.44140625" customWidth="1"/>
    <col min="8" max="8" width="15.109375" customWidth="1"/>
    <col min="9" max="9" width="6" customWidth="1"/>
    <col min="10" max="10" width="17.44140625" customWidth="1"/>
    <col min="11" max="11" width="6.44140625" customWidth="1"/>
    <col min="13" max="13" width="6.109375" customWidth="1"/>
    <col min="14" max="14" width="6.5546875" customWidth="1"/>
  </cols>
  <sheetData>
    <row r="1" spans="1:14">
      <c r="B1" s="1" t="s">
        <v>23</v>
      </c>
      <c r="F1" s="83"/>
    </row>
    <row r="2" spans="1:14">
      <c r="A2" s="84" t="s">
        <v>20</v>
      </c>
      <c r="B2" s="2" t="s">
        <v>1</v>
      </c>
      <c r="C2" s="84" t="s">
        <v>2</v>
      </c>
      <c r="D2" s="84" t="s">
        <v>3</v>
      </c>
      <c r="E2" s="84" t="s">
        <v>4</v>
      </c>
      <c r="F2" s="85" t="s">
        <v>5</v>
      </c>
      <c r="G2" s="84" t="s">
        <v>4</v>
      </c>
      <c r="H2" s="84" t="s">
        <v>6</v>
      </c>
      <c r="I2" s="84" t="s">
        <v>4</v>
      </c>
      <c r="J2" s="84" t="s">
        <v>7</v>
      </c>
      <c r="K2" s="84" t="s">
        <v>4</v>
      </c>
      <c r="L2" s="84" t="s">
        <v>47</v>
      </c>
      <c r="M2" s="84"/>
      <c r="N2" s="84" t="s">
        <v>9</v>
      </c>
    </row>
    <row r="3" spans="1:14">
      <c r="A3" s="138"/>
      <c r="B3" s="139"/>
      <c r="C3" s="199"/>
      <c r="D3" s="157"/>
      <c r="E3" s="199"/>
      <c r="F3" s="158"/>
      <c r="G3" s="199"/>
      <c r="H3" s="158" t="s">
        <v>71</v>
      </c>
      <c r="I3" s="199"/>
      <c r="J3" s="157"/>
      <c r="K3" s="199"/>
      <c r="L3" s="157"/>
      <c r="M3" s="199"/>
      <c r="N3" s="199"/>
    </row>
    <row r="4" spans="1:14" ht="21.75" customHeight="1">
      <c r="A4" s="142">
        <v>3.75</v>
      </c>
      <c r="B4" s="143"/>
      <c r="C4" s="200"/>
      <c r="D4" s="159"/>
      <c r="E4" s="200"/>
      <c r="F4" s="160"/>
      <c r="G4" s="200"/>
      <c r="H4" s="161" t="s">
        <v>72</v>
      </c>
      <c r="I4" s="200">
        <v>0.86</v>
      </c>
      <c r="J4" s="159"/>
      <c r="K4" s="200"/>
      <c r="L4" s="159"/>
      <c r="M4" s="200"/>
      <c r="N4" s="118">
        <f>C4+E4+G4+I4+K4+M4</f>
        <v>0.86</v>
      </c>
    </row>
    <row r="5" spans="1:14">
      <c r="A5" s="86"/>
      <c r="B5" s="87" t="s">
        <v>48</v>
      </c>
      <c r="C5" s="88"/>
      <c r="D5" s="87"/>
      <c r="E5" s="88"/>
      <c r="F5" s="87" t="s">
        <v>48</v>
      </c>
      <c r="G5" s="116"/>
      <c r="H5" s="87"/>
      <c r="I5" s="116"/>
      <c r="J5" s="88" t="s">
        <v>48</v>
      </c>
      <c r="K5" s="116"/>
      <c r="L5" s="88"/>
      <c r="M5" s="116"/>
      <c r="N5" s="204"/>
    </row>
    <row r="6" spans="1:14">
      <c r="A6" s="89">
        <v>8</v>
      </c>
      <c r="B6" s="90" t="s">
        <v>49</v>
      </c>
      <c r="C6" s="91">
        <v>0.33</v>
      </c>
      <c r="D6" s="90"/>
      <c r="E6" s="91"/>
      <c r="F6" s="90" t="s">
        <v>50</v>
      </c>
      <c r="G6" s="118">
        <v>1.19</v>
      </c>
      <c r="H6" s="90"/>
      <c r="I6" s="118"/>
      <c r="J6" s="91" t="s">
        <v>51</v>
      </c>
      <c r="K6" s="118">
        <v>0.33</v>
      </c>
      <c r="L6" s="91"/>
      <c r="M6" s="118"/>
      <c r="N6" s="205">
        <f>M6+K6+I6++G6+E6+C6</f>
        <v>1.85</v>
      </c>
    </row>
    <row r="7" spans="1:14" ht="16.5" customHeight="1">
      <c r="A7" s="92"/>
      <c r="B7" s="95" t="s">
        <v>52</v>
      </c>
      <c r="C7" s="120"/>
      <c r="D7" s="95" t="s">
        <v>53</v>
      </c>
      <c r="E7" s="93"/>
      <c r="F7" s="95" t="s">
        <v>53</v>
      </c>
      <c r="G7" s="93"/>
      <c r="H7" s="95" t="s">
        <v>54</v>
      </c>
      <c r="I7" s="120"/>
      <c r="J7" s="95" t="s">
        <v>53</v>
      </c>
      <c r="K7" s="120"/>
      <c r="L7" s="96" t="s">
        <v>52</v>
      </c>
      <c r="M7" s="120"/>
      <c r="N7" s="204"/>
    </row>
    <row r="8" spans="1:14" ht="18" customHeight="1">
      <c r="A8" s="94">
        <v>14.5</v>
      </c>
      <c r="B8" s="10" t="s">
        <v>51</v>
      </c>
      <c r="C8" s="7">
        <v>0.33</v>
      </c>
      <c r="D8" s="191" t="s">
        <v>49</v>
      </c>
      <c r="E8" s="7">
        <v>0.33</v>
      </c>
      <c r="F8" s="191" t="s">
        <v>55</v>
      </c>
      <c r="G8" s="7">
        <v>1.69</v>
      </c>
      <c r="H8" s="10" t="s">
        <v>51</v>
      </c>
      <c r="I8" s="7">
        <v>0.33</v>
      </c>
      <c r="J8" s="10" t="s">
        <v>51</v>
      </c>
      <c r="K8" s="7">
        <v>0.33</v>
      </c>
      <c r="L8" s="10" t="s">
        <v>51</v>
      </c>
      <c r="M8" s="7">
        <v>0.33</v>
      </c>
      <c r="N8" s="205">
        <f>M8+K8+I8++G8+E8+C8</f>
        <v>3.34</v>
      </c>
    </row>
    <row r="9" spans="1:14" ht="15.75" customHeight="1">
      <c r="A9" s="26"/>
      <c r="B9" s="123" t="s">
        <v>56</v>
      </c>
      <c r="C9" s="116"/>
      <c r="D9" s="123" t="s">
        <v>56</v>
      </c>
      <c r="E9" s="116"/>
      <c r="F9" s="123" t="s">
        <v>56</v>
      </c>
      <c r="G9" s="116"/>
      <c r="H9" s="123" t="s">
        <v>56</v>
      </c>
      <c r="I9" s="88"/>
      <c r="J9" s="123" t="s">
        <v>56</v>
      </c>
      <c r="K9" s="116"/>
      <c r="L9" s="125"/>
      <c r="M9" s="116"/>
      <c r="N9" s="204"/>
    </row>
    <row r="10" spans="1:14">
      <c r="A10" s="118">
        <v>18.07</v>
      </c>
      <c r="B10" s="90" t="s">
        <v>51</v>
      </c>
      <c r="C10" s="118">
        <v>0.5</v>
      </c>
      <c r="D10" s="127" t="s">
        <v>51</v>
      </c>
      <c r="E10" s="152">
        <v>0.5</v>
      </c>
      <c r="F10" s="127" t="s">
        <v>51</v>
      </c>
      <c r="G10" s="118">
        <v>0.5</v>
      </c>
      <c r="H10" s="127" t="s">
        <v>50</v>
      </c>
      <c r="I10" s="118">
        <v>2.17</v>
      </c>
      <c r="J10" s="127" t="s">
        <v>51</v>
      </c>
      <c r="K10" s="118">
        <v>0.5</v>
      </c>
      <c r="L10" s="118"/>
      <c r="M10" s="118"/>
      <c r="N10" s="205">
        <f>M10+K10+I10++G10+E10+C10</f>
        <v>4.17</v>
      </c>
    </row>
    <row r="11" spans="1:14">
      <c r="A11" s="117">
        <v>10</v>
      </c>
      <c r="B11" s="116" t="s">
        <v>68</v>
      </c>
      <c r="C11" s="116"/>
      <c r="D11" s="116" t="s">
        <v>68</v>
      </c>
      <c r="E11" s="88"/>
      <c r="F11" s="88" t="s">
        <v>68</v>
      </c>
      <c r="G11" s="116"/>
      <c r="H11" s="116" t="s">
        <v>68</v>
      </c>
      <c r="I11" s="116"/>
      <c r="J11" s="116" t="s">
        <v>68</v>
      </c>
      <c r="K11" s="116"/>
      <c r="L11" s="116"/>
      <c r="M11" s="116"/>
      <c r="N11" s="116"/>
    </row>
    <row r="12" spans="1:14">
      <c r="A12" s="119"/>
      <c r="B12" s="118" t="s">
        <v>51</v>
      </c>
      <c r="C12" s="118">
        <v>0.34</v>
      </c>
      <c r="D12" s="118" t="s">
        <v>51</v>
      </c>
      <c r="E12" s="118">
        <v>0.33</v>
      </c>
      <c r="F12" s="155" t="s">
        <v>50</v>
      </c>
      <c r="G12" s="118">
        <v>0.98</v>
      </c>
      <c r="H12" s="118" t="s">
        <v>51</v>
      </c>
      <c r="I12" s="118">
        <v>0.33</v>
      </c>
      <c r="J12" s="118" t="s">
        <v>51</v>
      </c>
      <c r="K12" s="118">
        <v>0.33</v>
      </c>
      <c r="L12" s="118"/>
      <c r="M12" s="118"/>
      <c r="N12" s="118">
        <f t="shared" ref="N12" si="0">C12+E12+G12+I12+K12</f>
        <v>2.31</v>
      </c>
    </row>
    <row r="13" spans="1:14">
      <c r="A13" s="129"/>
      <c r="B13" s="130" t="s">
        <v>60</v>
      </c>
      <c r="C13" s="131"/>
      <c r="D13" s="132"/>
      <c r="E13" s="131"/>
      <c r="F13" s="156" t="s">
        <v>60</v>
      </c>
      <c r="G13" s="133"/>
      <c r="H13" s="132"/>
      <c r="I13" s="134"/>
      <c r="J13" s="130" t="s">
        <v>60</v>
      </c>
      <c r="K13" s="131"/>
      <c r="L13" s="132"/>
      <c r="M13" s="131"/>
      <c r="N13" s="131"/>
    </row>
    <row r="14" spans="1:14">
      <c r="A14" s="89">
        <v>10.7</v>
      </c>
      <c r="B14" s="135" t="s">
        <v>50</v>
      </c>
      <c r="C14" s="135">
        <v>1.1000000000000001</v>
      </c>
      <c r="D14" s="135"/>
      <c r="E14" s="136"/>
      <c r="F14" s="137" t="s">
        <v>51</v>
      </c>
      <c r="G14" s="135">
        <v>0.27</v>
      </c>
      <c r="H14" s="135"/>
      <c r="I14" s="135"/>
      <c r="J14" s="135" t="s">
        <v>50</v>
      </c>
      <c r="K14" s="135">
        <v>1.1000000000000001</v>
      </c>
      <c r="L14" s="135"/>
      <c r="M14" s="135"/>
      <c r="N14" s="135">
        <f>C14+E14+G14+I14+K14+M14</f>
        <v>2.4700000000000002</v>
      </c>
    </row>
    <row r="15" spans="1:14" ht="14.25" customHeight="1">
      <c r="A15" s="138"/>
      <c r="B15" s="139"/>
      <c r="C15" s="199"/>
      <c r="D15" s="141" t="s">
        <v>61</v>
      </c>
      <c r="E15" s="199"/>
      <c r="F15" s="141"/>
      <c r="G15" s="199"/>
      <c r="H15" s="138"/>
      <c r="I15" s="199"/>
      <c r="J15" s="141" t="s">
        <v>61</v>
      </c>
      <c r="K15" s="199"/>
      <c r="L15" s="141"/>
      <c r="M15" s="199"/>
      <c r="N15" s="199"/>
    </row>
    <row r="16" spans="1:14">
      <c r="A16" s="142">
        <v>3.25</v>
      </c>
      <c r="B16" s="143"/>
      <c r="C16" s="200"/>
      <c r="D16" s="142" t="s">
        <v>50</v>
      </c>
      <c r="E16" s="200">
        <v>0.5</v>
      </c>
      <c r="F16" s="145"/>
      <c r="G16" s="200"/>
      <c r="H16" s="142"/>
      <c r="I16" s="200"/>
      <c r="J16" s="142" t="s">
        <v>51</v>
      </c>
      <c r="K16" s="200">
        <v>0.25</v>
      </c>
      <c r="L16" s="142"/>
      <c r="M16" s="200"/>
      <c r="N16" s="200">
        <f>K16+E16</f>
        <v>0.75</v>
      </c>
    </row>
    <row r="17" spans="1:14" ht="16.5" customHeight="1">
      <c r="A17" s="138"/>
      <c r="B17" s="139"/>
      <c r="C17" s="199"/>
      <c r="D17" s="141" t="s">
        <v>62</v>
      </c>
      <c r="E17" s="199"/>
      <c r="F17" s="141"/>
      <c r="G17" s="199"/>
      <c r="H17" s="138"/>
      <c r="I17" s="199"/>
      <c r="J17" s="141" t="s">
        <v>62</v>
      </c>
      <c r="K17" s="199"/>
      <c r="L17" s="141"/>
      <c r="M17" s="199"/>
      <c r="N17" s="199"/>
    </row>
    <row r="18" spans="1:14">
      <c r="A18" s="142">
        <v>4.33</v>
      </c>
      <c r="B18" s="143"/>
      <c r="C18" s="200"/>
      <c r="D18" s="142" t="s">
        <v>50</v>
      </c>
      <c r="E18" s="200">
        <v>0.75</v>
      </c>
      <c r="F18" s="145"/>
      <c r="G18" s="200"/>
      <c r="H18" s="142"/>
      <c r="I18" s="200"/>
      <c r="J18" s="142" t="s">
        <v>51</v>
      </c>
      <c r="K18" s="200">
        <v>0.25</v>
      </c>
      <c r="L18" s="142"/>
      <c r="M18" s="200"/>
      <c r="N18" s="200">
        <f>E18+K18</f>
        <v>1</v>
      </c>
    </row>
    <row r="19" spans="1:14">
      <c r="A19" s="138"/>
      <c r="B19" s="139"/>
      <c r="C19" s="199"/>
      <c r="D19" s="138" t="s">
        <v>63</v>
      </c>
      <c r="E19" s="199"/>
      <c r="F19" s="141"/>
      <c r="G19" s="199"/>
      <c r="H19" s="138"/>
      <c r="I19" s="199"/>
      <c r="J19" s="138" t="s">
        <v>63</v>
      </c>
      <c r="K19" s="199"/>
      <c r="L19" s="138"/>
      <c r="M19" s="199"/>
      <c r="N19" s="199"/>
    </row>
    <row r="20" spans="1:14">
      <c r="A20" s="142">
        <v>4.33</v>
      </c>
      <c r="B20" s="143"/>
      <c r="C20" s="200"/>
      <c r="D20" s="142" t="s">
        <v>50</v>
      </c>
      <c r="E20" s="200">
        <v>0.75</v>
      </c>
      <c r="F20" s="145"/>
      <c r="G20" s="200"/>
      <c r="H20" s="142"/>
      <c r="I20" s="200"/>
      <c r="J20" s="142" t="s">
        <v>51</v>
      </c>
      <c r="K20" s="200">
        <v>0.25</v>
      </c>
      <c r="L20" s="142"/>
      <c r="M20" s="200"/>
      <c r="N20" s="200">
        <f>E20+K20</f>
        <v>1</v>
      </c>
    </row>
    <row r="21" spans="1:14">
      <c r="A21" s="146"/>
      <c r="B21" s="147"/>
      <c r="C21" s="201"/>
      <c r="D21" s="146" t="s">
        <v>64</v>
      </c>
      <c r="E21" s="201"/>
      <c r="F21" s="149"/>
      <c r="G21" s="201"/>
      <c r="H21" s="146"/>
      <c r="I21" s="201"/>
      <c r="J21" s="146"/>
      <c r="K21" s="201"/>
      <c r="L21" s="146"/>
      <c r="M21" s="201"/>
      <c r="N21" s="201"/>
    </row>
    <row r="22" spans="1:14">
      <c r="A22" s="146">
        <v>1.83</v>
      </c>
      <c r="B22" s="147"/>
      <c r="C22" s="201"/>
      <c r="D22" s="146" t="s">
        <v>65</v>
      </c>
      <c r="E22" s="201">
        <v>0.42</v>
      </c>
      <c r="F22" s="149"/>
      <c r="G22" s="201"/>
      <c r="H22" s="146"/>
      <c r="I22" s="201"/>
      <c r="J22" s="146"/>
      <c r="K22" s="201"/>
      <c r="L22" s="146"/>
      <c r="M22" s="201"/>
      <c r="N22" s="201">
        <f>C22+E22+G22+I22+K22</f>
        <v>0.42</v>
      </c>
    </row>
    <row r="23" spans="1:14">
      <c r="A23" s="86"/>
      <c r="B23" s="150" t="s">
        <v>66</v>
      </c>
      <c r="C23" s="116"/>
      <c r="D23" s="151"/>
      <c r="E23" s="116"/>
      <c r="F23" s="123"/>
      <c r="G23" s="116"/>
      <c r="H23" s="150" t="s">
        <v>66</v>
      </c>
      <c r="I23" s="116"/>
      <c r="J23" s="123"/>
      <c r="K23" s="116"/>
      <c r="L23" s="123"/>
      <c r="M23" s="116"/>
      <c r="N23" s="116"/>
    </row>
    <row r="24" spans="1:14">
      <c r="A24" s="89">
        <v>8</v>
      </c>
      <c r="B24" s="91" t="s">
        <v>49</v>
      </c>
      <c r="C24" s="118">
        <v>0.5</v>
      </c>
      <c r="D24" s="118"/>
      <c r="E24" s="152"/>
      <c r="F24" s="91"/>
      <c r="G24" s="152"/>
      <c r="H24" s="91" t="s">
        <v>67</v>
      </c>
      <c r="I24" s="152">
        <v>1.34</v>
      </c>
      <c r="J24" s="118"/>
      <c r="K24" s="118"/>
      <c r="L24" s="118"/>
      <c r="M24" s="118"/>
      <c r="N24" s="118">
        <f>C24+E24+G24+I24+K24+M24</f>
        <v>1.84</v>
      </c>
    </row>
    <row r="25" spans="1:14">
      <c r="A25" s="86"/>
      <c r="B25" s="93"/>
      <c r="C25" s="116"/>
      <c r="D25" s="190" t="s">
        <v>79</v>
      </c>
      <c r="E25" s="88"/>
      <c r="F25" s="88"/>
      <c r="G25" s="116"/>
      <c r="H25" s="88"/>
      <c r="I25" s="116"/>
      <c r="J25" s="190" t="s">
        <v>79</v>
      </c>
      <c r="K25" s="116"/>
      <c r="L25" s="116"/>
      <c r="M25" s="116"/>
      <c r="N25" s="116"/>
    </row>
    <row r="26" spans="1:14" ht="17.399999999999999">
      <c r="A26" s="89">
        <v>6</v>
      </c>
      <c r="B26" s="7"/>
      <c r="C26" s="118"/>
      <c r="D26" s="191" t="s">
        <v>80</v>
      </c>
      <c r="E26" s="91">
        <v>0.92</v>
      </c>
      <c r="F26" s="91"/>
      <c r="G26" s="118"/>
      <c r="H26" s="118"/>
      <c r="I26" s="118"/>
      <c r="J26" s="191" t="s">
        <v>81</v>
      </c>
      <c r="K26" s="118">
        <v>0.46</v>
      </c>
      <c r="L26" s="91"/>
      <c r="M26" s="118"/>
      <c r="N26" s="118">
        <f>C26+E26+G26+I26+K26+M26</f>
        <v>1.3800000000000001</v>
      </c>
    </row>
    <row r="27" spans="1:14">
      <c r="A27" s="97">
        <f>SUM(A3:A26)</f>
        <v>92.759999999999991</v>
      </c>
      <c r="B27" s="98" t="s">
        <v>9</v>
      </c>
      <c r="C27" s="33">
        <f>SUM(C3:C26)</f>
        <v>3.1000000000000005</v>
      </c>
      <c r="D27" s="99"/>
      <c r="E27" s="33">
        <f>SUM(E3:E26)</f>
        <v>4.5</v>
      </c>
      <c r="F27" s="100"/>
      <c r="G27" s="33">
        <f>SUM(G3:G26)</f>
        <v>4.629999999999999</v>
      </c>
      <c r="H27" s="35"/>
      <c r="I27" s="33">
        <f>SUM(I3:I26)</f>
        <v>5.03</v>
      </c>
      <c r="J27" s="101"/>
      <c r="K27" s="33">
        <f>SUM(K3:K26)</f>
        <v>3.8000000000000003</v>
      </c>
      <c r="L27" s="99"/>
      <c r="M27" s="33">
        <f>SUM(M3:M26)</f>
        <v>0.33</v>
      </c>
      <c r="N27" s="33">
        <f>SUM(N3:N26)</f>
        <v>21.39</v>
      </c>
    </row>
    <row r="28" spans="1:14">
      <c r="B28" s="102" t="s">
        <v>12</v>
      </c>
      <c r="F28" s="83"/>
      <c r="H28" t="s">
        <v>22</v>
      </c>
      <c r="J28" s="46"/>
      <c r="L28" s="103">
        <f>N27*4.33</f>
        <v>92.618700000000004</v>
      </c>
    </row>
    <row r="29" spans="1:14">
      <c r="B29" s="102" t="s">
        <v>15</v>
      </c>
      <c r="D29" t="str">
        <f>B1</f>
        <v>LUISA PEREZ PAREDES</v>
      </c>
      <c r="F29" s="108" t="s">
        <v>142</v>
      </c>
      <c r="H29" t="s">
        <v>83</v>
      </c>
      <c r="I29" s="104"/>
      <c r="M29" s="103"/>
    </row>
    <row r="31" spans="1:14">
      <c r="E31" t="s">
        <v>143</v>
      </c>
    </row>
    <row r="33" spans="6:6">
      <c r="F33" s="68" t="s">
        <v>144</v>
      </c>
    </row>
    <row r="34" spans="6:6">
      <c r="F34" s="68" t="s">
        <v>145</v>
      </c>
    </row>
  </sheetData>
  <pageMargins left="0" right="0" top="0" bottom="0" header="0" footer="0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opLeftCell="A30" workbookViewId="0">
      <selection activeCell="N33" sqref="N33"/>
    </sheetView>
  </sheetViews>
  <sheetFormatPr baseColWidth="10" defaultRowHeight="14.4"/>
  <cols>
    <col min="1" max="1" width="7.44140625" customWidth="1"/>
    <col min="2" max="2" width="16" customWidth="1"/>
    <col min="3" max="3" width="5.44140625" customWidth="1"/>
    <col min="4" max="4" width="16.33203125" customWidth="1"/>
    <col min="5" max="5" width="5.88671875" customWidth="1"/>
    <col min="6" max="6" width="16.6640625" customWidth="1"/>
    <col min="7" max="7" width="4.88671875" customWidth="1"/>
    <col min="8" max="8" width="15.109375" customWidth="1"/>
    <col min="9" max="9" width="5.6640625" customWidth="1"/>
    <col min="10" max="10" width="16.5546875" customWidth="1"/>
    <col min="11" max="11" width="5.44140625" customWidth="1"/>
    <col min="13" max="13" width="5.33203125" customWidth="1"/>
    <col min="14" max="14" width="5.6640625" customWidth="1"/>
  </cols>
  <sheetData>
    <row r="1" spans="1:14">
      <c r="B1" s="1" t="s">
        <v>23</v>
      </c>
      <c r="F1" s="83"/>
    </row>
    <row r="2" spans="1:14">
      <c r="A2" s="84" t="s">
        <v>20</v>
      </c>
      <c r="B2" s="2" t="s">
        <v>1</v>
      </c>
      <c r="C2" s="84" t="s">
        <v>2</v>
      </c>
      <c r="D2" s="84" t="s">
        <v>3</v>
      </c>
      <c r="E2" s="84" t="s">
        <v>4</v>
      </c>
      <c r="F2" s="85" t="s">
        <v>5</v>
      </c>
      <c r="G2" s="84" t="s">
        <v>4</v>
      </c>
      <c r="H2" s="84" t="s">
        <v>6</v>
      </c>
      <c r="I2" s="84" t="s">
        <v>4</v>
      </c>
      <c r="J2" s="84" t="s">
        <v>7</v>
      </c>
      <c r="K2" s="84" t="s">
        <v>4</v>
      </c>
      <c r="L2" s="84" t="s">
        <v>47</v>
      </c>
      <c r="M2" s="84"/>
      <c r="N2" s="84" t="s">
        <v>9</v>
      </c>
    </row>
    <row r="3" spans="1:14">
      <c r="A3" s="138"/>
      <c r="B3" s="139"/>
      <c r="C3" s="199"/>
      <c r="D3" s="157"/>
      <c r="E3" s="199"/>
      <c r="F3" s="158"/>
      <c r="G3" s="199"/>
      <c r="H3" s="158" t="s">
        <v>71</v>
      </c>
      <c r="I3" s="199"/>
      <c r="J3" s="157"/>
      <c r="K3" s="199"/>
      <c r="L3" s="157"/>
      <c r="M3" s="199"/>
      <c r="N3" s="199"/>
    </row>
    <row r="4" spans="1:14" ht="22.5" customHeight="1">
      <c r="A4" s="142">
        <v>3.75</v>
      </c>
      <c r="B4" s="143"/>
      <c r="C4" s="200"/>
      <c r="D4" s="159"/>
      <c r="E4" s="200"/>
      <c r="F4" s="160"/>
      <c r="G4" s="200"/>
      <c r="H4" s="161" t="s">
        <v>72</v>
      </c>
      <c r="I4" s="200">
        <v>0.86</v>
      </c>
      <c r="J4" s="159"/>
      <c r="K4" s="200"/>
      <c r="L4" s="159"/>
      <c r="M4" s="200"/>
      <c r="N4" s="118">
        <f>C4+E4+G4+I4+K4+M4</f>
        <v>0.86</v>
      </c>
    </row>
    <row r="5" spans="1:14">
      <c r="A5" s="86"/>
      <c r="B5" s="87" t="s">
        <v>48</v>
      </c>
      <c r="C5" s="88"/>
      <c r="D5" s="87"/>
      <c r="E5" s="88"/>
      <c r="F5" s="87" t="s">
        <v>48</v>
      </c>
      <c r="G5" s="116"/>
      <c r="H5" s="87"/>
      <c r="I5" s="116"/>
      <c r="J5" s="88" t="s">
        <v>48</v>
      </c>
      <c r="K5" s="116"/>
      <c r="L5" s="88"/>
      <c r="M5" s="116"/>
      <c r="N5" s="204"/>
    </row>
    <row r="6" spans="1:14">
      <c r="A6" s="89">
        <v>8</v>
      </c>
      <c r="B6" s="90" t="s">
        <v>49</v>
      </c>
      <c r="C6" s="91">
        <v>0.33</v>
      </c>
      <c r="D6" s="90"/>
      <c r="E6" s="91"/>
      <c r="F6" s="90" t="s">
        <v>50</v>
      </c>
      <c r="G6" s="118">
        <v>1.19</v>
      </c>
      <c r="H6" s="90"/>
      <c r="I6" s="118"/>
      <c r="J6" s="91" t="s">
        <v>51</v>
      </c>
      <c r="K6" s="118">
        <v>0.33</v>
      </c>
      <c r="L6" s="91"/>
      <c r="M6" s="118"/>
      <c r="N6" s="205">
        <f>M6+K6+I6++G6+E6+C6</f>
        <v>1.85</v>
      </c>
    </row>
    <row r="7" spans="1:14" ht="14.25" customHeight="1">
      <c r="A7" s="92"/>
      <c r="B7" s="95" t="s">
        <v>52</v>
      </c>
      <c r="C7" s="120"/>
      <c r="D7" s="95" t="s">
        <v>53</v>
      </c>
      <c r="E7" s="93"/>
      <c r="F7" s="95" t="s">
        <v>53</v>
      </c>
      <c r="G7" s="93"/>
      <c r="H7" s="95" t="s">
        <v>54</v>
      </c>
      <c r="I7" s="120"/>
      <c r="J7" s="95" t="s">
        <v>53</v>
      </c>
      <c r="K7" s="120"/>
      <c r="L7" s="96" t="s">
        <v>52</v>
      </c>
      <c r="M7" s="120"/>
      <c r="N7" s="204"/>
    </row>
    <row r="8" spans="1:14" ht="17.399999999999999">
      <c r="A8" s="94">
        <v>14.5</v>
      </c>
      <c r="B8" s="10" t="s">
        <v>51</v>
      </c>
      <c r="C8" s="7">
        <v>0.33</v>
      </c>
      <c r="D8" s="191" t="s">
        <v>49</v>
      </c>
      <c r="E8" s="7">
        <v>0.33</v>
      </c>
      <c r="F8" s="191" t="s">
        <v>55</v>
      </c>
      <c r="G8" s="7">
        <v>1.69</v>
      </c>
      <c r="H8" s="10" t="s">
        <v>51</v>
      </c>
      <c r="I8" s="7">
        <v>0.33</v>
      </c>
      <c r="J8" s="10" t="s">
        <v>51</v>
      </c>
      <c r="K8" s="7">
        <v>0.33</v>
      </c>
      <c r="L8" s="10" t="s">
        <v>51</v>
      </c>
      <c r="M8" s="7">
        <v>0.33</v>
      </c>
      <c r="N8" s="205">
        <f>M8+K8+I8++G8+E8+C8</f>
        <v>3.34</v>
      </c>
    </row>
    <row r="9" spans="1:14" ht="15" customHeight="1">
      <c r="A9" s="26"/>
      <c r="B9" s="123" t="s">
        <v>56</v>
      </c>
      <c r="C9" s="116"/>
      <c r="D9" s="123" t="s">
        <v>56</v>
      </c>
      <c r="E9" s="116"/>
      <c r="F9" s="123" t="s">
        <v>56</v>
      </c>
      <c r="G9" s="116"/>
      <c r="H9" s="123" t="s">
        <v>56</v>
      </c>
      <c r="I9" s="88"/>
      <c r="J9" s="123" t="s">
        <v>56</v>
      </c>
      <c r="K9" s="116"/>
      <c r="L9" s="125"/>
      <c r="M9" s="116"/>
      <c r="N9" s="204"/>
    </row>
    <row r="10" spans="1:14">
      <c r="A10" s="118">
        <v>18.07</v>
      </c>
      <c r="B10" s="90" t="s">
        <v>51</v>
      </c>
      <c r="C10" s="118">
        <v>0.5</v>
      </c>
      <c r="D10" s="127" t="s">
        <v>51</v>
      </c>
      <c r="E10" s="152">
        <v>0.5</v>
      </c>
      <c r="F10" s="127" t="s">
        <v>51</v>
      </c>
      <c r="G10" s="118">
        <v>0.5</v>
      </c>
      <c r="H10" s="127" t="s">
        <v>50</v>
      </c>
      <c r="I10" s="118">
        <v>2.17</v>
      </c>
      <c r="J10" s="127" t="s">
        <v>51</v>
      </c>
      <c r="K10" s="118">
        <v>0.5</v>
      </c>
      <c r="L10" s="118"/>
      <c r="M10" s="118"/>
      <c r="N10" s="205">
        <f>M10+K10+I10++G10+E10+C10</f>
        <v>4.17</v>
      </c>
    </row>
    <row r="11" spans="1:14">
      <c r="A11" s="117">
        <v>10</v>
      </c>
      <c r="B11" s="116" t="s">
        <v>68</v>
      </c>
      <c r="C11" s="116"/>
      <c r="D11" s="116" t="s">
        <v>68</v>
      </c>
      <c r="E11" s="88"/>
      <c r="F11" s="88" t="s">
        <v>68</v>
      </c>
      <c r="G11" s="116"/>
      <c r="H11" s="116" t="s">
        <v>68</v>
      </c>
      <c r="I11" s="116"/>
      <c r="J11" s="116" t="s">
        <v>68</v>
      </c>
      <c r="K11" s="116"/>
      <c r="L11" s="116"/>
      <c r="M11" s="116"/>
      <c r="N11" s="116"/>
    </row>
    <row r="12" spans="1:14">
      <c r="A12" s="119"/>
      <c r="B12" s="118" t="s">
        <v>51</v>
      </c>
      <c r="C12" s="118">
        <v>0.34</v>
      </c>
      <c r="D12" s="118" t="s">
        <v>51</v>
      </c>
      <c r="E12" s="118">
        <v>0.33</v>
      </c>
      <c r="F12" s="155" t="s">
        <v>50</v>
      </c>
      <c r="G12" s="118">
        <v>0.98</v>
      </c>
      <c r="H12" s="118" t="s">
        <v>51</v>
      </c>
      <c r="I12" s="118">
        <v>0.33</v>
      </c>
      <c r="J12" s="118" t="s">
        <v>51</v>
      </c>
      <c r="K12" s="118">
        <v>0.33</v>
      </c>
      <c r="L12" s="118"/>
      <c r="M12" s="118"/>
      <c r="N12" s="118">
        <f t="shared" ref="N12" si="0">C12+E12+G12+I12+K12</f>
        <v>2.31</v>
      </c>
    </row>
    <row r="13" spans="1:14">
      <c r="A13" s="129"/>
      <c r="B13" s="130" t="s">
        <v>60</v>
      </c>
      <c r="C13" s="131"/>
      <c r="D13" s="132"/>
      <c r="E13" s="131"/>
      <c r="F13" s="156" t="s">
        <v>60</v>
      </c>
      <c r="G13" s="133"/>
      <c r="H13" s="132"/>
      <c r="I13" s="134"/>
      <c r="J13" s="130" t="s">
        <v>60</v>
      </c>
      <c r="K13" s="131"/>
      <c r="L13" s="132"/>
      <c r="M13" s="131"/>
      <c r="N13" s="131"/>
    </row>
    <row r="14" spans="1:14">
      <c r="A14" s="89">
        <v>10.7</v>
      </c>
      <c r="B14" s="135" t="s">
        <v>50</v>
      </c>
      <c r="C14" s="135">
        <v>1.1000000000000001</v>
      </c>
      <c r="D14" s="135"/>
      <c r="E14" s="136"/>
      <c r="F14" s="137" t="s">
        <v>51</v>
      </c>
      <c r="G14" s="135">
        <v>0.27</v>
      </c>
      <c r="H14" s="135"/>
      <c r="I14" s="135"/>
      <c r="J14" s="135" t="s">
        <v>50</v>
      </c>
      <c r="K14" s="135">
        <v>1.1000000000000001</v>
      </c>
      <c r="L14" s="135"/>
      <c r="M14" s="135"/>
      <c r="N14" s="135">
        <f>C14+E14+G14+I14+K14+M14</f>
        <v>2.4700000000000002</v>
      </c>
    </row>
    <row r="15" spans="1:14" ht="15" customHeight="1">
      <c r="A15" s="138"/>
      <c r="B15" s="139"/>
      <c r="C15" s="199"/>
      <c r="D15" s="141" t="s">
        <v>61</v>
      </c>
      <c r="E15" s="199"/>
      <c r="F15" s="141"/>
      <c r="G15" s="199"/>
      <c r="H15" s="138"/>
      <c r="I15" s="199"/>
      <c r="J15" s="141" t="s">
        <v>61</v>
      </c>
      <c r="K15" s="199"/>
      <c r="L15" s="141"/>
      <c r="M15" s="199"/>
      <c r="N15" s="199"/>
    </row>
    <row r="16" spans="1:14">
      <c r="A16" s="142">
        <v>3.25</v>
      </c>
      <c r="B16" s="143"/>
      <c r="C16" s="200"/>
      <c r="D16" s="142" t="s">
        <v>50</v>
      </c>
      <c r="E16" s="200">
        <v>0.5</v>
      </c>
      <c r="F16" s="145"/>
      <c r="G16" s="200"/>
      <c r="H16" s="142"/>
      <c r="I16" s="200"/>
      <c r="J16" s="142" t="s">
        <v>51</v>
      </c>
      <c r="K16" s="200">
        <v>0.25</v>
      </c>
      <c r="L16" s="142"/>
      <c r="M16" s="200"/>
      <c r="N16" s="200">
        <f>K16+E16</f>
        <v>0.75</v>
      </c>
    </row>
    <row r="17" spans="1:14" ht="13.5" customHeight="1">
      <c r="A17" s="138"/>
      <c r="B17" s="139"/>
      <c r="C17" s="199"/>
      <c r="D17" s="141" t="s">
        <v>62</v>
      </c>
      <c r="E17" s="199"/>
      <c r="F17" s="141"/>
      <c r="G17" s="199"/>
      <c r="H17" s="138"/>
      <c r="I17" s="199"/>
      <c r="J17" s="141" t="s">
        <v>62</v>
      </c>
      <c r="K17" s="199"/>
      <c r="L17" s="141"/>
      <c r="M17" s="199"/>
      <c r="N17" s="199"/>
    </row>
    <row r="18" spans="1:14">
      <c r="A18" s="142">
        <v>4.33</v>
      </c>
      <c r="B18" s="143"/>
      <c r="C18" s="200"/>
      <c r="D18" s="142" t="s">
        <v>50</v>
      </c>
      <c r="E18" s="200">
        <v>0.75</v>
      </c>
      <c r="F18" s="145"/>
      <c r="G18" s="200"/>
      <c r="H18" s="142"/>
      <c r="I18" s="200"/>
      <c r="J18" s="142" t="s">
        <v>51</v>
      </c>
      <c r="K18" s="200">
        <v>0.25</v>
      </c>
      <c r="L18" s="142"/>
      <c r="M18" s="200"/>
      <c r="N18" s="200">
        <f>E18+K18</f>
        <v>1</v>
      </c>
    </row>
    <row r="19" spans="1:14">
      <c r="A19" s="138"/>
      <c r="B19" s="139"/>
      <c r="C19" s="199"/>
      <c r="D19" s="138" t="s">
        <v>63</v>
      </c>
      <c r="E19" s="199"/>
      <c r="F19" s="141"/>
      <c r="G19" s="199"/>
      <c r="H19" s="138"/>
      <c r="I19" s="199"/>
      <c r="J19" s="138" t="s">
        <v>63</v>
      </c>
      <c r="K19" s="199"/>
      <c r="L19" s="138"/>
      <c r="M19" s="199"/>
      <c r="N19" s="199"/>
    </row>
    <row r="20" spans="1:14">
      <c r="A20" s="142">
        <v>4.33</v>
      </c>
      <c r="B20" s="143"/>
      <c r="C20" s="200"/>
      <c r="D20" s="142" t="s">
        <v>50</v>
      </c>
      <c r="E20" s="200">
        <v>0.75</v>
      </c>
      <c r="F20" s="145"/>
      <c r="G20" s="200"/>
      <c r="H20" s="142"/>
      <c r="I20" s="200"/>
      <c r="J20" s="142" t="s">
        <v>51</v>
      </c>
      <c r="K20" s="200">
        <v>0.25</v>
      </c>
      <c r="L20" s="142"/>
      <c r="M20" s="200"/>
      <c r="N20" s="200">
        <f>E20+K20</f>
        <v>1</v>
      </c>
    </row>
    <row r="21" spans="1:14">
      <c r="A21" s="146"/>
      <c r="B21" s="147"/>
      <c r="C21" s="201"/>
      <c r="D21" s="146" t="s">
        <v>64</v>
      </c>
      <c r="E21" s="201"/>
      <c r="F21" s="149"/>
      <c r="G21" s="201"/>
      <c r="H21" s="146"/>
      <c r="I21" s="201"/>
      <c r="J21" s="146"/>
      <c r="K21" s="201"/>
      <c r="L21" s="146"/>
      <c r="M21" s="201"/>
      <c r="N21" s="201"/>
    </row>
    <row r="22" spans="1:14">
      <c r="A22" s="146">
        <v>1.83</v>
      </c>
      <c r="B22" s="147"/>
      <c r="C22" s="201"/>
      <c r="D22" s="146" t="s">
        <v>65</v>
      </c>
      <c r="E22" s="201">
        <v>0.42</v>
      </c>
      <c r="F22" s="149"/>
      <c r="G22" s="201"/>
      <c r="H22" s="146"/>
      <c r="I22" s="201"/>
      <c r="J22" s="146"/>
      <c r="K22" s="201"/>
      <c r="L22" s="146"/>
      <c r="M22" s="201"/>
      <c r="N22" s="201">
        <f>C22+E22+G22+I22+K22</f>
        <v>0.42</v>
      </c>
    </row>
    <row r="23" spans="1:14">
      <c r="A23" s="86"/>
      <c r="B23" s="150" t="s">
        <v>66</v>
      </c>
      <c r="C23" s="116"/>
      <c r="D23" s="151"/>
      <c r="E23" s="116"/>
      <c r="F23" s="123"/>
      <c r="G23" s="116"/>
      <c r="H23" s="150" t="s">
        <v>66</v>
      </c>
      <c r="I23" s="116"/>
      <c r="J23" s="123"/>
      <c r="K23" s="116"/>
      <c r="L23" s="123"/>
      <c r="M23" s="116"/>
      <c r="N23" s="116"/>
    </row>
    <row r="24" spans="1:14">
      <c r="A24" s="89">
        <v>8</v>
      </c>
      <c r="B24" s="91" t="s">
        <v>49</v>
      </c>
      <c r="C24" s="118">
        <v>0.5</v>
      </c>
      <c r="D24" s="118"/>
      <c r="E24" s="152"/>
      <c r="F24" s="91"/>
      <c r="G24" s="152"/>
      <c r="H24" s="91" t="s">
        <v>67</v>
      </c>
      <c r="I24" s="152">
        <v>1.34</v>
      </c>
      <c r="J24" s="118"/>
      <c r="K24" s="118"/>
      <c r="L24" s="118"/>
      <c r="M24" s="118"/>
      <c r="N24" s="118">
        <f>C24+E24+G24+I24+K24+M24</f>
        <v>1.84</v>
      </c>
    </row>
    <row r="25" spans="1:14" ht="14.25" customHeight="1">
      <c r="A25" s="86"/>
      <c r="B25" s="93"/>
      <c r="C25" s="116"/>
      <c r="D25" s="190" t="s">
        <v>79</v>
      </c>
      <c r="E25" s="88"/>
      <c r="F25" s="88"/>
      <c r="G25" s="116"/>
      <c r="H25" s="88"/>
      <c r="I25" s="116"/>
      <c r="J25" s="190" t="s">
        <v>79</v>
      </c>
      <c r="K25" s="116"/>
      <c r="L25" s="116"/>
      <c r="M25" s="116"/>
      <c r="N25" s="116"/>
    </row>
    <row r="26" spans="1:14" ht="17.25" customHeight="1">
      <c r="A26" s="89">
        <v>6</v>
      </c>
      <c r="B26" s="7"/>
      <c r="C26" s="118"/>
      <c r="D26" s="191" t="s">
        <v>80</v>
      </c>
      <c r="E26" s="91">
        <v>0.92</v>
      </c>
      <c r="F26" s="91"/>
      <c r="G26" s="118"/>
      <c r="H26" s="118"/>
      <c r="I26" s="118"/>
      <c r="J26" s="191" t="s">
        <v>81</v>
      </c>
      <c r="K26" s="118">
        <v>0.46</v>
      </c>
      <c r="L26" s="91"/>
      <c r="M26" s="118"/>
      <c r="N26" s="118">
        <f>C26+E26+G26+I26+K26+M26</f>
        <v>1.3800000000000001</v>
      </c>
    </row>
    <row r="27" spans="1:14" ht="14.25" customHeight="1">
      <c r="A27" s="194"/>
      <c r="B27" s="88" t="s">
        <v>132</v>
      </c>
      <c r="C27" s="116"/>
      <c r="D27" s="88" t="s">
        <v>132</v>
      </c>
      <c r="E27" s="116"/>
      <c r="F27" s="88" t="s">
        <v>132</v>
      </c>
      <c r="G27" s="124"/>
      <c r="H27" s="88" t="s">
        <v>132</v>
      </c>
      <c r="I27" s="116"/>
      <c r="J27" s="88" t="s">
        <v>133</v>
      </c>
      <c r="K27" s="124"/>
      <c r="L27" s="88"/>
      <c r="M27" s="116"/>
      <c r="N27" s="116"/>
    </row>
    <row r="28" spans="1:14">
      <c r="A28" s="193">
        <v>17.8</v>
      </c>
      <c r="B28" s="206" t="s">
        <v>134</v>
      </c>
      <c r="C28" s="118">
        <v>2.21</v>
      </c>
      <c r="D28" s="206" t="s">
        <v>49</v>
      </c>
      <c r="E28" s="118">
        <v>0.4</v>
      </c>
      <c r="F28" s="206" t="s">
        <v>135</v>
      </c>
      <c r="G28" s="118">
        <v>0.5</v>
      </c>
      <c r="H28" s="10" t="s">
        <v>135</v>
      </c>
      <c r="I28" s="118">
        <v>0.5</v>
      </c>
      <c r="J28" s="91" t="s">
        <v>51</v>
      </c>
      <c r="K28" s="126">
        <v>0.5</v>
      </c>
      <c r="L28" s="91"/>
      <c r="M28" s="118"/>
      <c r="N28" s="118">
        <f>C28+E28+G28+I28+K28+M28</f>
        <v>4.1099999999999994</v>
      </c>
    </row>
    <row r="29" spans="1:14">
      <c r="A29" s="194">
        <v>10.1</v>
      </c>
      <c r="B29" s="207" t="s">
        <v>136</v>
      </c>
      <c r="C29" s="116">
        <v>0.4</v>
      </c>
      <c r="D29" s="116"/>
      <c r="E29" s="208"/>
      <c r="F29" s="207" t="s">
        <v>136</v>
      </c>
      <c r="G29" s="124">
        <v>0.4</v>
      </c>
      <c r="H29" s="88"/>
      <c r="I29" s="116"/>
      <c r="J29" s="207" t="s">
        <v>136</v>
      </c>
      <c r="K29" s="124">
        <v>1.5</v>
      </c>
      <c r="L29" s="116"/>
      <c r="M29" s="116"/>
      <c r="N29" s="26">
        <f>C29+E29+G29+I29+K29+M29</f>
        <v>2.2999999999999998</v>
      </c>
    </row>
    <row r="30" spans="1:14">
      <c r="A30" s="193"/>
      <c r="B30" s="91" t="s">
        <v>51</v>
      </c>
      <c r="C30" s="118"/>
      <c r="D30" s="118"/>
      <c r="E30" s="152"/>
      <c r="F30" s="91" t="s">
        <v>51</v>
      </c>
      <c r="G30" s="126"/>
      <c r="H30" s="91"/>
      <c r="I30" s="118"/>
      <c r="J30" s="91" t="s">
        <v>67</v>
      </c>
      <c r="K30" s="126"/>
      <c r="L30" s="118"/>
      <c r="M30" s="118"/>
      <c r="N30" s="118"/>
    </row>
    <row r="31" spans="1:14">
      <c r="A31" s="86"/>
      <c r="B31" s="123"/>
      <c r="C31" s="116"/>
      <c r="D31" s="116" t="s">
        <v>137</v>
      </c>
      <c r="E31" s="88"/>
      <c r="F31" s="123"/>
      <c r="G31" s="124"/>
      <c r="H31" s="123"/>
      <c r="I31" s="116"/>
      <c r="J31" s="116" t="s">
        <v>137</v>
      </c>
      <c r="K31" s="124"/>
      <c r="L31" s="116"/>
      <c r="M31" s="116"/>
      <c r="N31" s="116"/>
    </row>
    <row r="32" spans="1:14">
      <c r="A32" s="89">
        <v>6</v>
      </c>
      <c r="B32" s="91"/>
      <c r="C32" s="118"/>
      <c r="D32" s="91" t="s">
        <v>50</v>
      </c>
      <c r="E32" s="118">
        <v>1</v>
      </c>
      <c r="F32" s="91"/>
      <c r="G32" s="126"/>
      <c r="H32" s="118"/>
      <c r="I32" s="118"/>
      <c r="J32" s="91" t="s">
        <v>51</v>
      </c>
      <c r="K32" s="126">
        <v>0.39</v>
      </c>
      <c r="L32" s="91"/>
      <c r="M32" s="118"/>
      <c r="N32" s="118">
        <f>C32+E32+G32+I32+K32+M32</f>
        <v>1.3900000000000001</v>
      </c>
    </row>
    <row r="33" spans="1:14">
      <c r="A33" s="97">
        <f>SUM(A3:A32)</f>
        <v>126.65999999999998</v>
      </c>
      <c r="B33" s="98" t="s">
        <v>9</v>
      </c>
      <c r="C33" s="33">
        <f>SUM(C3:C32)</f>
        <v>5.7100000000000009</v>
      </c>
      <c r="D33" s="99"/>
      <c r="E33" s="33">
        <f>SUM(E3:E32)</f>
        <v>5.9</v>
      </c>
      <c r="F33" s="100"/>
      <c r="G33" s="33">
        <f>SUM(G3:G32)</f>
        <v>5.5299999999999994</v>
      </c>
      <c r="H33" s="35"/>
      <c r="I33" s="33">
        <f>SUM(I3:I32)</f>
        <v>5.53</v>
      </c>
      <c r="J33" s="101"/>
      <c r="K33" s="33">
        <f>SUM(K3:K32)</f>
        <v>6.19</v>
      </c>
      <c r="L33" s="99"/>
      <c r="M33" s="33">
        <f>SUM(M3:M32)</f>
        <v>0.33</v>
      </c>
      <c r="N33" s="33">
        <f>SUM(N3:N32)</f>
        <v>29.19</v>
      </c>
    </row>
    <row r="34" spans="1:14">
      <c r="B34" s="102" t="s">
        <v>12</v>
      </c>
      <c r="F34" s="83"/>
      <c r="H34" t="s">
        <v>22</v>
      </c>
      <c r="J34" s="46"/>
      <c r="L34" s="103">
        <f>N33*4.33</f>
        <v>126.3927</v>
      </c>
    </row>
    <row r="35" spans="1:14">
      <c r="B35" s="102" t="s">
        <v>15</v>
      </c>
      <c r="D35" t="str">
        <f>B1</f>
        <v>LUISA PEREZ PAREDES</v>
      </c>
      <c r="F35" s="108" t="s">
        <v>140</v>
      </c>
      <c r="H35" t="s">
        <v>83</v>
      </c>
      <c r="I35" s="104"/>
      <c r="M35" s="103"/>
    </row>
    <row r="38" spans="1:14">
      <c r="F38" t="s">
        <v>141</v>
      </c>
    </row>
  </sheetData>
  <pageMargins left="0" right="0" top="0" bottom="0" header="0" footer="0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24" workbookViewId="0">
      <selection activeCell="N35" sqref="N35"/>
    </sheetView>
  </sheetViews>
  <sheetFormatPr baseColWidth="10" defaultRowHeight="14.4"/>
  <cols>
    <col min="1" max="1" width="7.44140625" customWidth="1"/>
    <col min="2" max="2" width="15.88671875" customWidth="1"/>
    <col min="3" max="3" width="4.88671875" customWidth="1"/>
    <col min="4" max="4" width="17.44140625" customWidth="1"/>
    <col min="5" max="5" width="5.44140625" customWidth="1"/>
    <col min="6" max="6" width="17.33203125" customWidth="1"/>
    <col min="7" max="7" width="5.33203125" customWidth="1"/>
    <col min="8" max="8" width="17.109375" customWidth="1"/>
    <col min="9" max="9" width="5.88671875" customWidth="1"/>
    <col min="10" max="10" width="18" customWidth="1"/>
    <col min="11" max="11" width="5.6640625" customWidth="1"/>
    <col min="13" max="13" width="6.33203125" customWidth="1"/>
    <col min="14" max="14" width="6.109375" customWidth="1"/>
  </cols>
  <sheetData>
    <row r="1" spans="1:14">
      <c r="B1" s="1" t="s">
        <v>23</v>
      </c>
      <c r="F1" s="83"/>
    </row>
    <row r="2" spans="1:14">
      <c r="A2" s="84" t="s">
        <v>20</v>
      </c>
      <c r="B2" s="2" t="s">
        <v>1</v>
      </c>
      <c r="C2" s="84" t="s">
        <v>2</v>
      </c>
      <c r="D2" s="84" t="s">
        <v>3</v>
      </c>
      <c r="E2" s="84" t="s">
        <v>4</v>
      </c>
      <c r="F2" s="85" t="s">
        <v>5</v>
      </c>
      <c r="G2" s="84" t="s">
        <v>4</v>
      </c>
      <c r="H2" s="84" t="s">
        <v>6</v>
      </c>
      <c r="I2" s="84" t="s">
        <v>4</v>
      </c>
      <c r="J2" s="84" t="s">
        <v>7</v>
      </c>
      <c r="K2" s="84" t="s">
        <v>4</v>
      </c>
      <c r="L2" s="84" t="s">
        <v>47</v>
      </c>
      <c r="M2" s="84"/>
      <c r="N2" s="84" t="s">
        <v>9</v>
      </c>
    </row>
    <row r="3" spans="1:14">
      <c r="A3" s="138"/>
      <c r="B3" s="139"/>
      <c r="C3" s="199"/>
      <c r="D3" s="157"/>
      <c r="E3" s="199"/>
      <c r="F3" s="158"/>
      <c r="G3" s="199"/>
      <c r="H3" s="158" t="s">
        <v>71</v>
      </c>
      <c r="I3" s="199"/>
      <c r="J3" s="157"/>
      <c r="K3" s="199"/>
      <c r="L3" s="157"/>
      <c r="M3" s="199"/>
      <c r="N3" s="199"/>
    </row>
    <row r="4" spans="1:14" ht="21.75" customHeight="1">
      <c r="A4" s="142">
        <v>3.75</v>
      </c>
      <c r="B4" s="143"/>
      <c r="C4" s="200"/>
      <c r="D4" s="159"/>
      <c r="E4" s="200"/>
      <c r="F4" s="160"/>
      <c r="G4" s="200"/>
      <c r="H4" s="161" t="s">
        <v>72</v>
      </c>
      <c r="I4" s="200">
        <v>0.86</v>
      </c>
      <c r="J4" s="159"/>
      <c r="K4" s="200"/>
      <c r="L4" s="159"/>
      <c r="M4" s="200"/>
      <c r="N4" s="118">
        <f>C4+E4+G4+I4+K4+M4</f>
        <v>0.86</v>
      </c>
    </row>
    <row r="5" spans="1:14">
      <c r="A5" s="86"/>
      <c r="B5" s="87" t="s">
        <v>48</v>
      </c>
      <c r="C5" s="88"/>
      <c r="D5" s="87"/>
      <c r="E5" s="88"/>
      <c r="F5" s="87" t="s">
        <v>48</v>
      </c>
      <c r="G5" s="116"/>
      <c r="H5" s="87"/>
      <c r="I5" s="116"/>
      <c r="J5" s="88" t="s">
        <v>48</v>
      </c>
      <c r="K5" s="116"/>
      <c r="L5" s="88"/>
      <c r="M5" s="116"/>
      <c r="N5" s="204"/>
    </row>
    <row r="6" spans="1:14">
      <c r="A6" s="89">
        <v>8</v>
      </c>
      <c r="B6" s="90" t="s">
        <v>49</v>
      </c>
      <c r="C6" s="91">
        <v>0.33</v>
      </c>
      <c r="D6" s="90"/>
      <c r="E6" s="91"/>
      <c r="F6" s="90" t="s">
        <v>50</v>
      </c>
      <c r="G6" s="118">
        <v>1.19</v>
      </c>
      <c r="H6" s="90"/>
      <c r="I6" s="118"/>
      <c r="J6" s="91" t="s">
        <v>51</v>
      </c>
      <c r="K6" s="118">
        <v>0.33</v>
      </c>
      <c r="L6" s="91"/>
      <c r="M6" s="118"/>
      <c r="N6" s="205">
        <f>M6+K6+I6++G6+E6+C6</f>
        <v>1.85</v>
      </c>
    </row>
    <row r="7" spans="1:14" ht="12" customHeight="1">
      <c r="A7" s="92"/>
      <c r="B7" s="95" t="s">
        <v>52</v>
      </c>
      <c r="C7" s="120"/>
      <c r="D7" s="95" t="s">
        <v>53</v>
      </c>
      <c r="E7" s="93"/>
      <c r="F7" s="95" t="s">
        <v>53</v>
      </c>
      <c r="G7" s="93"/>
      <c r="H7" s="95" t="s">
        <v>54</v>
      </c>
      <c r="I7" s="120"/>
      <c r="J7" s="95" t="s">
        <v>53</v>
      </c>
      <c r="K7" s="120"/>
      <c r="L7" s="96" t="s">
        <v>52</v>
      </c>
      <c r="M7" s="120"/>
      <c r="N7" s="204"/>
    </row>
    <row r="8" spans="1:14" ht="21.75" customHeight="1">
      <c r="A8" s="94">
        <v>14.5</v>
      </c>
      <c r="B8" s="10" t="s">
        <v>51</v>
      </c>
      <c r="C8" s="7">
        <v>0.33</v>
      </c>
      <c r="D8" s="191" t="s">
        <v>49</v>
      </c>
      <c r="E8" s="7">
        <v>0.33</v>
      </c>
      <c r="F8" s="191" t="s">
        <v>55</v>
      </c>
      <c r="G8" s="7">
        <v>1.69</v>
      </c>
      <c r="H8" s="10" t="s">
        <v>51</v>
      </c>
      <c r="I8" s="7">
        <v>0.33</v>
      </c>
      <c r="J8" s="10" t="s">
        <v>51</v>
      </c>
      <c r="K8" s="7">
        <v>0.33</v>
      </c>
      <c r="L8" s="10" t="s">
        <v>51</v>
      </c>
      <c r="M8" s="7">
        <v>0.33</v>
      </c>
      <c r="N8" s="205">
        <f>M8+K8+I8++G8+E8+C8</f>
        <v>3.34</v>
      </c>
    </row>
    <row r="9" spans="1:14" ht="13.5" customHeight="1">
      <c r="A9" s="26"/>
      <c r="B9" s="123" t="s">
        <v>56</v>
      </c>
      <c r="C9" s="116"/>
      <c r="D9" s="123" t="s">
        <v>56</v>
      </c>
      <c r="E9" s="116"/>
      <c r="F9" s="123" t="s">
        <v>56</v>
      </c>
      <c r="G9" s="116"/>
      <c r="H9" s="123" t="s">
        <v>56</v>
      </c>
      <c r="I9" s="88"/>
      <c r="J9" s="123" t="s">
        <v>56</v>
      </c>
      <c r="K9" s="116"/>
      <c r="L9" s="125"/>
      <c r="M9" s="116"/>
      <c r="N9" s="204"/>
    </row>
    <row r="10" spans="1:14">
      <c r="A10" s="118">
        <v>18.07</v>
      </c>
      <c r="B10" s="90" t="s">
        <v>51</v>
      </c>
      <c r="C10" s="118">
        <v>0.5</v>
      </c>
      <c r="D10" s="127" t="s">
        <v>51</v>
      </c>
      <c r="E10" s="152">
        <v>0.5</v>
      </c>
      <c r="F10" s="127" t="s">
        <v>51</v>
      </c>
      <c r="G10" s="118">
        <v>0.5</v>
      </c>
      <c r="H10" s="127" t="s">
        <v>50</v>
      </c>
      <c r="I10" s="118">
        <v>2.17</v>
      </c>
      <c r="J10" s="127" t="s">
        <v>51</v>
      </c>
      <c r="K10" s="118">
        <v>0.5</v>
      </c>
      <c r="L10" s="118"/>
      <c r="M10" s="118"/>
      <c r="N10" s="205">
        <f>M10+K10+I10++G10+E10+C10</f>
        <v>4.17</v>
      </c>
    </row>
    <row r="11" spans="1:14">
      <c r="A11" s="117">
        <v>10</v>
      </c>
      <c r="B11" s="116" t="s">
        <v>68</v>
      </c>
      <c r="C11" s="116"/>
      <c r="D11" s="116" t="s">
        <v>68</v>
      </c>
      <c r="E11" s="88"/>
      <c r="F11" s="88" t="s">
        <v>68</v>
      </c>
      <c r="G11" s="116"/>
      <c r="H11" s="116" t="s">
        <v>68</v>
      </c>
      <c r="I11" s="116"/>
      <c r="J11" s="116" t="s">
        <v>68</v>
      </c>
      <c r="K11" s="116"/>
      <c r="L11" s="116"/>
      <c r="M11" s="116"/>
      <c r="N11" s="116"/>
    </row>
    <row r="12" spans="1:14">
      <c r="A12" s="119"/>
      <c r="B12" s="118" t="s">
        <v>51</v>
      </c>
      <c r="C12" s="118">
        <v>0.34</v>
      </c>
      <c r="D12" s="118" t="s">
        <v>51</v>
      </c>
      <c r="E12" s="118">
        <v>0.33</v>
      </c>
      <c r="F12" s="155" t="s">
        <v>50</v>
      </c>
      <c r="G12" s="118">
        <v>0.98</v>
      </c>
      <c r="H12" s="118" t="s">
        <v>51</v>
      </c>
      <c r="I12" s="118">
        <v>0.33</v>
      </c>
      <c r="J12" s="118" t="s">
        <v>51</v>
      </c>
      <c r="K12" s="118">
        <v>0.33</v>
      </c>
      <c r="L12" s="118"/>
      <c r="M12" s="118"/>
      <c r="N12" s="118">
        <f t="shared" ref="N12" si="0">C12+E12+G12+I12+K12</f>
        <v>2.31</v>
      </c>
    </row>
    <row r="13" spans="1:14">
      <c r="A13" s="129"/>
      <c r="B13" s="130" t="s">
        <v>60</v>
      </c>
      <c r="C13" s="131"/>
      <c r="D13" s="132"/>
      <c r="E13" s="131"/>
      <c r="F13" s="156" t="s">
        <v>60</v>
      </c>
      <c r="G13" s="133"/>
      <c r="H13" s="132"/>
      <c r="I13" s="134"/>
      <c r="J13" s="130" t="s">
        <v>60</v>
      </c>
      <c r="K13" s="131"/>
      <c r="L13" s="132"/>
      <c r="M13" s="131"/>
      <c r="N13" s="131"/>
    </row>
    <row r="14" spans="1:14">
      <c r="A14" s="89">
        <v>10.7</v>
      </c>
      <c r="B14" s="135" t="s">
        <v>50</v>
      </c>
      <c r="C14" s="135">
        <v>1.1000000000000001</v>
      </c>
      <c r="D14" s="135"/>
      <c r="E14" s="136"/>
      <c r="F14" s="137" t="s">
        <v>51</v>
      </c>
      <c r="G14" s="135">
        <v>0.27</v>
      </c>
      <c r="H14" s="135"/>
      <c r="I14" s="135"/>
      <c r="J14" s="135" t="s">
        <v>50</v>
      </c>
      <c r="K14" s="135">
        <v>1.1000000000000001</v>
      </c>
      <c r="L14" s="135"/>
      <c r="M14" s="135"/>
      <c r="N14" s="135">
        <f>C14+E14+G14+I14+K14+M14</f>
        <v>2.4700000000000002</v>
      </c>
    </row>
    <row r="15" spans="1:14" ht="13.5" customHeight="1">
      <c r="A15" s="138"/>
      <c r="B15" s="139"/>
      <c r="C15" s="199"/>
      <c r="D15" s="141" t="s">
        <v>61</v>
      </c>
      <c r="E15" s="199"/>
      <c r="F15" s="141"/>
      <c r="G15" s="199"/>
      <c r="H15" s="138"/>
      <c r="I15" s="199"/>
      <c r="J15" s="141" t="s">
        <v>61</v>
      </c>
      <c r="K15" s="199"/>
      <c r="L15" s="141"/>
      <c r="M15" s="199"/>
      <c r="N15" s="199"/>
    </row>
    <row r="16" spans="1:14">
      <c r="A16" s="142">
        <v>3.25</v>
      </c>
      <c r="B16" s="143"/>
      <c r="C16" s="200"/>
      <c r="D16" s="142" t="s">
        <v>50</v>
      </c>
      <c r="E16" s="200">
        <v>0.5</v>
      </c>
      <c r="F16" s="145"/>
      <c r="G16" s="200"/>
      <c r="H16" s="142"/>
      <c r="I16" s="200"/>
      <c r="J16" s="142" t="s">
        <v>51</v>
      </c>
      <c r="K16" s="200">
        <v>0.25</v>
      </c>
      <c r="L16" s="142"/>
      <c r="M16" s="200"/>
      <c r="N16" s="200">
        <f>K16+E16</f>
        <v>0.75</v>
      </c>
    </row>
    <row r="17" spans="1:14" ht="14.25" customHeight="1">
      <c r="A17" s="138"/>
      <c r="B17" s="139"/>
      <c r="C17" s="199"/>
      <c r="D17" s="141" t="s">
        <v>62</v>
      </c>
      <c r="E17" s="199"/>
      <c r="F17" s="141"/>
      <c r="G17" s="199"/>
      <c r="H17" s="138"/>
      <c r="I17" s="199"/>
      <c r="J17" s="141" t="s">
        <v>62</v>
      </c>
      <c r="K17" s="199"/>
      <c r="L17" s="141"/>
      <c r="M17" s="199"/>
      <c r="N17" s="199"/>
    </row>
    <row r="18" spans="1:14">
      <c r="A18" s="142">
        <v>4.33</v>
      </c>
      <c r="B18" s="143"/>
      <c r="C18" s="200"/>
      <c r="D18" s="142" t="s">
        <v>50</v>
      </c>
      <c r="E18" s="200">
        <v>0.75</v>
      </c>
      <c r="F18" s="145"/>
      <c r="G18" s="200"/>
      <c r="H18" s="142"/>
      <c r="I18" s="200"/>
      <c r="J18" s="142" t="s">
        <v>51</v>
      </c>
      <c r="K18" s="200">
        <v>0.25</v>
      </c>
      <c r="L18" s="142"/>
      <c r="M18" s="200"/>
      <c r="N18" s="200">
        <f>E18+K18</f>
        <v>1</v>
      </c>
    </row>
    <row r="19" spans="1:14">
      <c r="A19" s="138"/>
      <c r="B19" s="139"/>
      <c r="C19" s="199"/>
      <c r="D19" s="138" t="s">
        <v>63</v>
      </c>
      <c r="E19" s="199"/>
      <c r="F19" s="141"/>
      <c r="G19" s="199"/>
      <c r="H19" s="138"/>
      <c r="I19" s="199"/>
      <c r="J19" s="138" t="s">
        <v>63</v>
      </c>
      <c r="K19" s="199"/>
      <c r="L19" s="138"/>
      <c r="M19" s="199"/>
      <c r="N19" s="199"/>
    </row>
    <row r="20" spans="1:14">
      <c r="A20" s="142">
        <v>4.33</v>
      </c>
      <c r="B20" s="143"/>
      <c r="C20" s="200"/>
      <c r="D20" s="142" t="s">
        <v>50</v>
      </c>
      <c r="E20" s="200">
        <v>0.75</v>
      </c>
      <c r="F20" s="145"/>
      <c r="G20" s="200"/>
      <c r="H20" s="142"/>
      <c r="I20" s="200"/>
      <c r="J20" s="142" t="s">
        <v>51</v>
      </c>
      <c r="K20" s="200">
        <v>0.25</v>
      </c>
      <c r="L20" s="142"/>
      <c r="M20" s="200"/>
      <c r="N20" s="200">
        <f>E20+K20</f>
        <v>1</v>
      </c>
    </row>
    <row r="21" spans="1:14">
      <c r="A21" s="146"/>
      <c r="B21" s="147"/>
      <c r="C21" s="201"/>
      <c r="D21" s="146" t="s">
        <v>64</v>
      </c>
      <c r="E21" s="201"/>
      <c r="F21" s="149"/>
      <c r="G21" s="201"/>
      <c r="H21" s="146"/>
      <c r="I21" s="201"/>
      <c r="J21" s="146"/>
      <c r="K21" s="201"/>
      <c r="L21" s="146"/>
      <c r="M21" s="201"/>
      <c r="N21" s="201"/>
    </row>
    <row r="22" spans="1:14">
      <c r="A22" s="146">
        <v>1.83</v>
      </c>
      <c r="B22" s="147"/>
      <c r="C22" s="201"/>
      <c r="D22" s="146" t="s">
        <v>65</v>
      </c>
      <c r="E22" s="201">
        <v>0.42</v>
      </c>
      <c r="F22" s="149"/>
      <c r="G22" s="201"/>
      <c r="H22" s="146"/>
      <c r="I22" s="201"/>
      <c r="J22" s="146"/>
      <c r="K22" s="201"/>
      <c r="L22" s="146"/>
      <c r="M22" s="201"/>
      <c r="N22" s="201">
        <f>C22+E22+G22+I22+K22</f>
        <v>0.42</v>
      </c>
    </row>
    <row r="23" spans="1:14">
      <c r="A23" s="86"/>
      <c r="B23" s="150" t="s">
        <v>66</v>
      </c>
      <c r="C23" s="116"/>
      <c r="D23" s="151"/>
      <c r="E23" s="116"/>
      <c r="F23" s="123"/>
      <c r="G23" s="116"/>
      <c r="H23" s="150" t="s">
        <v>66</v>
      </c>
      <c r="I23" s="116"/>
      <c r="J23" s="123"/>
      <c r="K23" s="116"/>
      <c r="L23" s="123"/>
      <c r="M23" s="116"/>
      <c r="N23" s="116"/>
    </row>
    <row r="24" spans="1:14">
      <c r="A24" s="89">
        <v>8</v>
      </c>
      <c r="B24" s="91" t="s">
        <v>49</v>
      </c>
      <c r="C24" s="118">
        <v>0.5</v>
      </c>
      <c r="D24" s="118"/>
      <c r="E24" s="152"/>
      <c r="F24" s="91"/>
      <c r="G24" s="152"/>
      <c r="H24" s="91" t="s">
        <v>67</v>
      </c>
      <c r="I24" s="152">
        <v>1.34</v>
      </c>
      <c r="J24" s="118"/>
      <c r="K24" s="118"/>
      <c r="L24" s="118"/>
      <c r="M24" s="118"/>
      <c r="N24" s="118">
        <f>C24+E24+G24+I24+K24+M24</f>
        <v>1.84</v>
      </c>
    </row>
    <row r="25" spans="1:14">
      <c r="A25" s="86"/>
      <c r="B25" s="93"/>
      <c r="C25" s="116"/>
      <c r="D25" s="190" t="s">
        <v>79</v>
      </c>
      <c r="E25" s="88"/>
      <c r="F25" s="88"/>
      <c r="G25" s="116"/>
      <c r="H25" s="88"/>
      <c r="I25" s="116"/>
      <c r="J25" s="190" t="s">
        <v>79</v>
      </c>
      <c r="K25" s="116"/>
      <c r="L25" s="116"/>
      <c r="M25" s="116"/>
      <c r="N25" s="116"/>
    </row>
    <row r="26" spans="1:14" ht="17.399999999999999">
      <c r="A26" s="89">
        <v>6</v>
      </c>
      <c r="B26" s="7"/>
      <c r="C26" s="118"/>
      <c r="D26" s="191" t="s">
        <v>80</v>
      </c>
      <c r="E26" s="91">
        <v>0.92</v>
      </c>
      <c r="F26" s="91"/>
      <c r="G26" s="118"/>
      <c r="H26" s="118"/>
      <c r="I26" s="118"/>
      <c r="J26" s="191" t="s">
        <v>81</v>
      </c>
      <c r="K26" s="118">
        <v>0.46</v>
      </c>
      <c r="L26" s="91"/>
      <c r="M26" s="118"/>
      <c r="N26" s="118">
        <f>C26+E26+G26+I26+K26+M26</f>
        <v>1.3800000000000001</v>
      </c>
    </row>
    <row r="27" spans="1:14" ht="14.25" customHeight="1">
      <c r="A27" s="194"/>
      <c r="B27" s="87"/>
      <c r="C27" s="116"/>
      <c r="D27" s="87" t="s">
        <v>117</v>
      </c>
      <c r="E27" s="88"/>
      <c r="F27" s="87"/>
      <c r="G27" s="116"/>
      <c r="H27" s="87"/>
      <c r="I27" s="88"/>
      <c r="J27" s="87" t="s">
        <v>117</v>
      </c>
      <c r="K27" s="88"/>
      <c r="L27" s="88"/>
      <c r="M27" s="116"/>
      <c r="N27" s="116"/>
    </row>
    <row r="28" spans="1:14">
      <c r="A28" s="193">
        <v>5.44</v>
      </c>
      <c r="B28" s="90"/>
      <c r="C28" s="118"/>
      <c r="D28" s="90" t="s">
        <v>51</v>
      </c>
      <c r="E28" s="91">
        <v>0.5</v>
      </c>
      <c r="F28" s="90"/>
      <c r="G28" s="118"/>
      <c r="H28" s="90"/>
      <c r="I28" s="91"/>
      <c r="J28" s="90" t="s">
        <v>67</v>
      </c>
      <c r="K28" s="91">
        <v>0.75</v>
      </c>
      <c r="L28" s="91"/>
      <c r="M28" s="118"/>
      <c r="N28" s="118">
        <f>K28+I28+G28+E28+C28</f>
        <v>1.25</v>
      </c>
    </row>
    <row r="29" spans="1:14">
      <c r="A29" s="194"/>
      <c r="B29" s="88" t="s">
        <v>132</v>
      </c>
      <c r="C29" s="116"/>
      <c r="D29" s="88" t="s">
        <v>132</v>
      </c>
      <c r="E29" s="116"/>
      <c r="F29" s="88" t="s">
        <v>132</v>
      </c>
      <c r="G29" s="124"/>
      <c r="H29" s="88" t="s">
        <v>132</v>
      </c>
      <c r="I29" s="116"/>
      <c r="J29" s="88" t="s">
        <v>133</v>
      </c>
      <c r="K29" s="124"/>
      <c r="L29" s="88"/>
      <c r="M29" s="116"/>
      <c r="N29" s="116"/>
    </row>
    <row r="30" spans="1:14">
      <c r="A30" s="193">
        <v>17.8</v>
      </c>
      <c r="B30" s="206" t="s">
        <v>134</v>
      </c>
      <c r="C30" s="118">
        <v>2.21</v>
      </c>
      <c r="D30" s="206" t="s">
        <v>49</v>
      </c>
      <c r="E30" s="118">
        <v>0.4</v>
      </c>
      <c r="F30" s="206" t="s">
        <v>135</v>
      </c>
      <c r="G30" s="118">
        <v>0.5</v>
      </c>
      <c r="H30" s="10" t="s">
        <v>135</v>
      </c>
      <c r="I30" s="118">
        <v>0.5</v>
      </c>
      <c r="J30" s="91" t="s">
        <v>51</v>
      </c>
      <c r="K30" s="126">
        <v>0.5</v>
      </c>
      <c r="L30" s="91"/>
      <c r="M30" s="118"/>
      <c r="N30" s="118">
        <f>C30+E30+G30+I30+K30+M30</f>
        <v>4.1099999999999994</v>
      </c>
    </row>
    <row r="31" spans="1:14">
      <c r="A31" s="194">
        <v>10.1</v>
      </c>
      <c r="B31" s="207" t="s">
        <v>136</v>
      </c>
      <c r="C31" s="116">
        <v>0.4</v>
      </c>
      <c r="D31" s="116"/>
      <c r="E31" s="208"/>
      <c r="F31" s="207" t="s">
        <v>136</v>
      </c>
      <c r="G31" s="124">
        <v>0.4</v>
      </c>
      <c r="H31" s="88"/>
      <c r="I31" s="116"/>
      <c r="J31" s="207" t="s">
        <v>136</v>
      </c>
      <c r="K31" s="124">
        <v>1.5</v>
      </c>
      <c r="L31" s="116"/>
      <c r="M31" s="116"/>
      <c r="N31" s="26">
        <f>C31+E31+G31+I31+K31+M31</f>
        <v>2.2999999999999998</v>
      </c>
    </row>
    <row r="32" spans="1:14">
      <c r="A32" s="193"/>
      <c r="B32" s="91" t="s">
        <v>51</v>
      </c>
      <c r="C32" s="118"/>
      <c r="D32" s="118"/>
      <c r="E32" s="152"/>
      <c r="F32" s="91" t="s">
        <v>51</v>
      </c>
      <c r="G32" s="126"/>
      <c r="H32" s="91"/>
      <c r="I32" s="118"/>
      <c r="J32" s="91" t="s">
        <v>67</v>
      </c>
      <c r="K32" s="126"/>
      <c r="L32" s="118"/>
      <c r="M32" s="118"/>
      <c r="N32" s="118"/>
    </row>
    <row r="33" spans="1:14">
      <c r="A33" s="86"/>
      <c r="B33" s="123"/>
      <c r="C33" s="116"/>
      <c r="D33" s="116" t="s">
        <v>137</v>
      </c>
      <c r="E33" s="88"/>
      <c r="F33" s="123"/>
      <c r="G33" s="124"/>
      <c r="H33" s="123"/>
      <c r="I33" s="116"/>
      <c r="J33" s="116" t="s">
        <v>137</v>
      </c>
      <c r="K33" s="124"/>
      <c r="L33" s="116"/>
      <c r="M33" s="116"/>
      <c r="N33" s="116"/>
    </row>
    <row r="34" spans="1:14">
      <c r="A34" s="89">
        <v>6</v>
      </c>
      <c r="B34" s="91"/>
      <c r="C34" s="118"/>
      <c r="D34" s="91" t="s">
        <v>50</v>
      </c>
      <c r="E34" s="118">
        <v>1</v>
      </c>
      <c r="F34" s="91"/>
      <c r="G34" s="126"/>
      <c r="H34" s="118"/>
      <c r="I34" s="118"/>
      <c r="J34" s="91" t="s">
        <v>51</v>
      </c>
      <c r="K34" s="126">
        <v>0.39</v>
      </c>
      <c r="L34" s="91"/>
      <c r="M34" s="118"/>
      <c r="N34" s="118">
        <f>C34+E34+G34+I34+K34+M34</f>
        <v>1.3900000000000001</v>
      </c>
    </row>
    <row r="35" spans="1:14">
      <c r="A35" s="97">
        <f>SUM(A3:A34)</f>
        <v>132.09999999999997</v>
      </c>
      <c r="B35" s="98" t="s">
        <v>9</v>
      </c>
      <c r="C35" s="33">
        <f>SUM(C3:C34)</f>
        <v>5.7100000000000009</v>
      </c>
      <c r="D35" s="99"/>
      <c r="E35" s="33">
        <f>SUM(E3:E34)</f>
        <v>6.4</v>
      </c>
      <c r="F35" s="100"/>
      <c r="G35" s="33">
        <f>SUM(G3:G34)</f>
        <v>5.5299999999999994</v>
      </c>
      <c r="H35" s="35"/>
      <c r="I35" s="33">
        <f>SUM(I3:I34)</f>
        <v>5.53</v>
      </c>
      <c r="J35" s="101"/>
      <c r="K35" s="33">
        <f>SUM(K3:K34)</f>
        <v>6.94</v>
      </c>
      <c r="L35" s="99"/>
      <c r="M35" s="33">
        <f>SUM(M3:M34)</f>
        <v>0.33</v>
      </c>
      <c r="N35" s="33">
        <f>SUM(N3:N34)</f>
        <v>30.44</v>
      </c>
    </row>
    <row r="36" spans="1:14">
      <c r="B36" s="102" t="s">
        <v>12</v>
      </c>
      <c r="F36" s="83"/>
      <c r="H36" t="s">
        <v>22</v>
      </c>
      <c r="J36" s="46"/>
      <c r="L36" s="103">
        <f>N35*4.33</f>
        <v>131.80520000000001</v>
      </c>
    </row>
    <row r="37" spans="1:14">
      <c r="B37" s="102" t="s">
        <v>15</v>
      </c>
      <c r="D37" t="str">
        <f>B1</f>
        <v>LUISA PEREZ PAREDES</v>
      </c>
      <c r="F37" s="108" t="s">
        <v>138</v>
      </c>
      <c r="H37" t="s">
        <v>83</v>
      </c>
      <c r="I37" s="104"/>
      <c r="M37" s="103"/>
    </row>
    <row r="39" spans="1:14">
      <c r="H39" t="s">
        <v>139</v>
      </c>
    </row>
  </sheetData>
  <pageMargins left="0" right="0" top="0" bottom="0" header="0" footer="0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>
      <selection sqref="A1:N40"/>
    </sheetView>
  </sheetViews>
  <sheetFormatPr baseColWidth="10" defaultRowHeight="14.4"/>
  <cols>
    <col min="1" max="1" width="6" customWidth="1"/>
    <col min="2" max="2" width="13.44140625" customWidth="1"/>
    <col min="3" max="3" width="4.5546875" customWidth="1"/>
    <col min="4" max="4" width="17.44140625" customWidth="1"/>
    <col min="5" max="5" width="4.109375" customWidth="1"/>
    <col min="6" max="6" width="21.33203125" customWidth="1"/>
    <col min="7" max="7" width="4.5546875" customWidth="1"/>
    <col min="8" max="8" width="23.6640625" customWidth="1"/>
    <col min="9" max="9" width="4.33203125" customWidth="1"/>
    <col min="10" max="10" width="17.6640625" customWidth="1"/>
    <col min="11" max="11" width="4.44140625" customWidth="1"/>
    <col min="13" max="13" width="4.5546875" customWidth="1"/>
    <col min="14" max="14" width="6" customWidth="1"/>
  </cols>
  <sheetData>
    <row r="1" spans="1:14">
      <c r="B1" s="1" t="s">
        <v>23</v>
      </c>
      <c r="F1" s="83"/>
    </row>
    <row r="2" spans="1:14">
      <c r="A2" s="84" t="s">
        <v>20</v>
      </c>
      <c r="B2" s="2" t="s">
        <v>1</v>
      </c>
      <c r="C2" s="84" t="s">
        <v>2</v>
      </c>
      <c r="D2" s="84" t="s">
        <v>3</v>
      </c>
      <c r="E2" s="84" t="s">
        <v>4</v>
      </c>
      <c r="F2" s="85" t="s">
        <v>5</v>
      </c>
      <c r="G2" s="84" t="s">
        <v>4</v>
      </c>
      <c r="H2" s="84" t="s">
        <v>6</v>
      </c>
      <c r="I2" s="84" t="s">
        <v>4</v>
      </c>
      <c r="J2" s="84" t="s">
        <v>7</v>
      </c>
      <c r="K2" s="84" t="s">
        <v>4</v>
      </c>
      <c r="L2" s="84" t="s">
        <v>47</v>
      </c>
      <c r="M2" s="84"/>
      <c r="N2" s="84" t="s">
        <v>9</v>
      </c>
    </row>
    <row r="3" spans="1:14">
      <c r="A3" s="138"/>
      <c r="B3" s="139"/>
      <c r="C3" s="199"/>
      <c r="D3" s="157"/>
      <c r="E3" s="199"/>
      <c r="F3" s="158"/>
      <c r="G3" s="199"/>
      <c r="H3" s="158" t="s">
        <v>71</v>
      </c>
      <c r="I3" s="199"/>
      <c r="J3" s="157"/>
      <c r="K3" s="199"/>
      <c r="L3" s="157"/>
      <c r="M3" s="199"/>
      <c r="N3" s="199"/>
    </row>
    <row r="4" spans="1:14" ht="12.75" customHeight="1">
      <c r="A4" s="142">
        <v>3.75</v>
      </c>
      <c r="B4" s="143"/>
      <c r="C4" s="200"/>
      <c r="D4" s="159"/>
      <c r="E4" s="200"/>
      <c r="F4" s="160"/>
      <c r="G4" s="200"/>
      <c r="H4" s="161" t="s">
        <v>72</v>
      </c>
      <c r="I4" s="200">
        <v>0.86</v>
      </c>
      <c r="J4" s="159"/>
      <c r="K4" s="200"/>
      <c r="L4" s="159"/>
      <c r="M4" s="200"/>
      <c r="N4" s="118">
        <f>C4+E4+G4+I4+K4+M4</f>
        <v>0.86</v>
      </c>
    </row>
    <row r="5" spans="1:14">
      <c r="A5" s="86"/>
      <c r="B5" s="87" t="s">
        <v>48</v>
      </c>
      <c r="C5" s="88"/>
      <c r="D5" s="87"/>
      <c r="E5" s="88"/>
      <c r="F5" s="87" t="s">
        <v>48</v>
      </c>
      <c r="G5" s="116"/>
      <c r="H5" s="87"/>
      <c r="I5" s="116"/>
      <c r="J5" s="88" t="s">
        <v>48</v>
      </c>
      <c r="K5" s="116"/>
      <c r="L5" s="88"/>
      <c r="M5" s="116"/>
      <c r="N5" s="204"/>
    </row>
    <row r="6" spans="1:14">
      <c r="A6" s="89">
        <v>8</v>
      </c>
      <c r="B6" s="90" t="s">
        <v>49</v>
      </c>
      <c r="C6" s="91">
        <v>0.33</v>
      </c>
      <c r="D6" s="90"/>
      <c r="E6" s="91"/>
      <c r="F6" s="90" t="s">
        <v>50</v>
      </c>
      <c r="G6" s="118">
        <v>1.19</v>
      </c>
      <c r="H6" s="90"/>
      <c r="I6" s="118"/>
      <c r="J6" s="91" t="s">
        <v>51</v>
      </c>
      <c r="K6" s="118">
        <v>0.33</v>
      </c>
      <c r="L6" s="91"/>
      <c r="M6" s="118"/>
      <c r="N6" s="205">
        <f>M6+K6+I6++G6+E6+C6</f>
        <v>1.85</v>
      </c>
    </row>
    <row r="7" spans="1:14" ht="12.75" customHeight="1">
      <c r="A7" s="92"/>
      <c r="B7" s="95" t="s">
        <v>52</v>
      </c>
      <c r="C7" s="120"/>
      <c r="D7" s="95" t="s">
        <v>53</v>
      </c>
      <c r="E7" s="93"/>
      <c r="F7" s="95" t="s">
        <v>53</v>
      </c>
      <c r="G7" s="93"/>
      <c r="H7" s="95" t="s">
        <v>54</v>
      </c>
      <c r="I7" s="120"/>
      <c r="J7" s="95" t="s">
        <v>53</v>
      </c>
      <c r="K7" s="120"/>
      <c r="L7" s="96" t="s">
        <v>52</v>
      </c>
      <c r="M7" s="120"/>
      <c r="N7" s="204"/>
    </row>
    <row r="8" spans="1:14" ht="17.399999999999999">
      <c r="A8" s="94">
        <v>14.5</v>
      </c>
      <c r="B8" s="10" t="s">
        <v>51</v>
      </c>
      <c r="C8" s="7">
        <v>0.33</v>
      </c>
      <c r="D8" s="191" t="s">
        <v>49</v>
      </c>
      <c r="E8" s="7">
        <v>0.33</v>
      </c>
      <c r="F8" s="191" t="s">
        <v>55</v>
      </c>
      <c r="G8" s="7">
        <v>1.69</v>
      </c>
      <c r="H8" s="10" t="s">
        <v>51</v>
      </c>
      <c r="I8" s="7">
        <v>0.33</v>
      </c>
      <c r="J8" s="10" t="s">
        <v>51</v>
      </c>
      <c r="K8" s="7">
        <v>0.33</v>
      </c>
      <c r="L8" s="10" t="s">
        <v>51</v>
      </c>
      <c r="M8" s="7">
        <v>0.33</v>
      </c>
      <c r="N8" s="205">
        <f>M8+K8+I8++G8+E8+C8</f>
        <v>3.34</v>
      </c>
    </row>
    <row r="9" spans="1:14" ht="12" customHeight="1">
      <c r="A9" s="26"/>
      <c r="B9" s="123" t="s">
        <v>56</v>
      </c>
      <c r="C9" s="116"/>
      <c r="D9" s="123" t="s">
        <v>56</v>
      </c>
      <c r="E9" s="116"/>
      <c r="F9" s="123" t="s">
        <v>56</v>
      </c>
      <c r="G9" s="116"/>
      <c r="H9" s="123" t="s">
        <v>56</v>
      </c>
      <c r="I9" s="88"/>
      <c r="J9" s="123" t="s">
        <v>56</v>
      </c>
      <c r="K9" s="116"/>
      <c r="L9" s="125"/>
      <c r="M9" s="116"/>
      <c r="N9" s="204"/>
    </row>
    <row r="10" spans="1:14">
      <c r="A10" s="118">
        <v>18.07</v>
      </c>
      <c r="B10" s="90" t="s">
        <v>51</v>
      </c>
      <c r="C10" s="118">
        <v>0.5</v>
      </c>
      <c r="D10" s="127" t="s">
        <v>51</v>
      </c>
      <c r="E10" s="152">
        <v>0.5</v>
      </c>
      <c r="F10" s="127" t="s">
        <v>51</v>
      </c>
      <c r="G10" s="118">
        <v>0.5</v>
      </c>
      <c r="H10" s="127" t="s">
        <v>50</v>
      </c>
      <c r="I10" s="118">
        <v>2.17</v>
      </c>
      <c r="J10" s="127" t="s">
        <v>51</v>
      </c>
      <c r="K10" s="118">
        <v>0.5</v>
      </c>
      <c r="L10" s="118"/>
      <c r="M10" s="118"/>
      <c r="N10" s="205">
        <f>M10+K10+I10++G10+E10+C10</f>
        <v>4.17</v>
      </c>
    </row>
    <row r="11" spans="1:14">
      <c r="A11" s="117">
        <v>10</v>
      </c>
      <c r="B11" s="116" t="s">
        <v>68</v>
      </c>
      <c r="C11" s="116"/>
      <c r="D11" s="116" t="s">
        <v>68</v>
      </c>
      <c r="E11" s="88"/>
      <c r="F11" s="88" t="s">
        <v>68</v>
      </c>
      <c r="G11" s="116"/>
      <c r="H11" s="116" t="s">
        <v>68</v>
      </c>
      <c r="I11" s="116"/>
      <c r="J11" s="116" t="s">
        <v>68</v>
      </c>
      <c r="K11" s="116"/>
      <c r="L11" s="116"/>
      <c r="M11" s="116"/>
      <c r="N11" s="116"/>
    </row>
    <row r="12" spans="1:14">
      <c r="A12" s="119"/>
      <c r="B12" s="118" t="s">
        <v>51</v>
      </c>
      <c r="C12" s="118">
        <v>0.34</v>
      </c>
      <c r="D12" s="118" t="s">
        <v>51</v>
      </c>
      <c r="E12" s="118">
        <v>0.33</v>
      </c>
      <c r="F12" s="155" t="s">
        <v>50</v>
      </c>
      <c r="G12" s="118">
        <v>0.98</v>
      </c>
      <c r="H12" s="118" t="s">
        <v>51</v>
      </c>
      <c r="I12" s="118">
        <v>0.33</v>
      </c>
      <c r="J12" s="118" t="s">
        <v>51</v>
      </c>
      <c r="K12" s="118">
        <v>0.33</v>
      </c>
      <c r="L12" s="118"/>
      <c r="M12" s="118"/>
      <c r="N12" s="118">
        <f t="shared" ref="N12" si="0">C12+E12+G12+I12+K12</f>
        <v>2.31</v>
      </c>
    </row>
    <row r="13" spans="1:14">
      <c r="A13" s="129"/>
      <c r="B13" s="130" t="s">
        <v>60</v>
      </c>
      <c r="C13" s="131"/>
      <c r="D13" s="132"/>
      <c r="E13" s="131"/>
      <c r="F13" s="156" t="s">
        <v>60</v>
      </c>
      <c r="G13" s="133"/>
      <c r="H13" s="132"/>
      <c r="I13" s="134"/>
      <c r="J13" s="130" t="s">
        <v>60</v>
      </c>
      <c r="K13" s="131"/>
      <c r="L13" s="132"/>
      <c r="M13" s="131"/>
      <c r="N13" s="131"/>
    </row>
    <row r="14" spans="1:14">
      <c r="A14" s="89">
        <v>10.7</v>
      </c>
      <c r="B14" s="135" t="s">
        <v>50</v>
      </c>
      <c r="C14" s="135">
        <v>1.1000000000000001</v>
      </c>
      <c r="D14" s="135"/>
      <c r="E14" s="136"/>
      <c r="F14" s="137" t="s">
        <v>51</v>
      </c>
      <c r="G14" s="135">
        <v>0.27</v>
      </c>
      <c r="H14" s="135"/>
      <c r="I14" s="135"/>
      <c r="J14" s="135" t="s">
        <v>50</v>
      </c>
      <c r="K14" s="135">
        <v>1.1000000000000001</v>
      </c>
      <c r="L14" s="135"/>
      <c r="M14" s="135"/>
      <c r="N14" s="135">
        <f>C14+E14+G14+I14+K14+M14</f>
        <v>2.4700000000000002</v>
      </c>
    </row>
    <row r="15" spans="1:14" ht="15.75" customHeight="1">
      <c r="A15" s="138"/>
      <c r="B15" s="139"/>
      <c r="C15" s="199"/>
      <c r="D15" s="141" t="s">
        <v>61</v>
      </c>
      <c r="E15" s="199"/>
      <c r="F15" s="141"/>
      <c r="G15" s="199"/>
      <c r="H15" s="138"/>
      <c r="I15" s="199"/>
      <c r="J15" s="141" t="s">
        <v>61</v>
      </c>
      <c r="K15" s="199"/>
      <c r="L15" s="141"/>
      <c r="M15" s="199"/>
      <c r="N15" s="199"/>
    </row>
    <row r="16" spans="1:14">
      <c r="A16" s="142">
        <v>3.25</v>
      </c>
      <c r="B16" s="143"/>
      <c r="C16" s="200"/>
      <c r="D16" s="142" t="s">
        <v>50</v>
      </c>
      <c r="E16" s="200">
        <v>0.5</v>
      </c>
      <c r="F16" s="145"/>
      <c r="G16" s="200"/>
      <c r="H16" s="142"/>
      <c r="I16" s="200"/>
      <c r="J16" s="142" t="s">
        <v>51</v>
      </c>
      <c r="K16" s="200">
        <v>0.25</v>
      </c>
      <c r="L16" s="142"/>
      <c r="M16" s="200"/>
      <c r="N16" s="200">
        <f>K16+E16</f>
        <v>0.75</v>
      </c>
    </row>
    <row r="17" spans="1:14" ht="14.25" customHeight="1">
      <c r="A17" s="138"/>
      <c r="B17" s="139"/>
      <c r="C17" s="199"/>
      <c r="D17" s="141" t="s">
        <v>62</v>
      </c>
      <c r="E17" s="199"/>
      <c r="F17" s="141"/>
      <c r="G17" s="199"/>
      <c r="H17" s="138"/>
      <c r="I17" s="199"/>
      <c r="J17" s="141" t="s">
        <v>62</v>
      </c>
      <c r="K17" s="199"/>
      <c r="L17" s="141"/>
      <c r="M17" s="199"/>
      <c r="N17" s="199"/>
    </row>
    <row r="18" spans="1:14">
      <c r="A18" s="142">
        <v>4.33</v>
      </c>
      <c r="B18" s="143"/>
      <c r="C18" s="200"/>
      <c r="D18" s="142" t="s">
        <v>50</v>
      </c>
      <c r="E18" s="200">
        <v>0.75</v>
      </c>
      <c r="F18" s="145"/>
      <c r="G18" s="200"/>
      <c r="H18" s="142"/>
      <c r="I18" s="200"/>
      <c r="J18" s="142" t="s">
        <v>51</v>
      </c>
      <c r="K18" s="200">
        <v>0.25</v>
      </c>
      <c r="L18" s="142"/>
      <c r="M18" s="200"/>
      <c r="N18" s="200">
        <f>E18+K18</f>
        <v>1</v>
      </c>
    </row>
    <row r="19" spans="1:14">
      <c r="A19" s="138"/>
      <c r="B19" s="139"/>
      <c r="C19" s="199"/>
      <c r="D19" s="138" t="s">
        <v>63</v>
      </c>
      <c r="E19" s="199"/>
      <c r="F19" s="141"/>
      <c r="G19" s="199"/>
      <c r="H19" s="138"/>
      <c r="I19" s="199"/>
      <c r="J19" s="138" t="s">
        <v>63</v>
      </c>
      <c r="K19" s="199"/>
      <c r="L19" s="138"/>
      <c r="M19" s="199"/>
      <c r="N19" s="199"/>
    </row>
    <row r="20" spans="1:14">
      <c r="A20" s="142">
        <v>4.33</v>
      </c>
      <c r="B20" s="143"/>
      <c r="C20" s="200"/>
      <c r="D20" s="142" t="s">
        <v>50</v>
      </c>
      <c r="E20" s="200">
        <v>0.75</v>
      </c>
      <c r="F20" s="145"/>
      <c r="G20" s="200"/>
      <c r="H20" s="142"/>
      <c r="I20" s="200"/>
      <c r="J20" s="142" t="s">
        <v>51</v>
      </c>
      <c r="K20" s="200">
        <v>0.25</v>
      </c>
      <c r="L20" s="142"/>
      <c r="M20" s="200"/>
      <c r="N20" s="200">
        <f>E20+K20</f>
        <v>1</v>
      </c>
    </row>
    <row r="21" spans="1:14" ht="12" customHeight="1">
      <c r="A21" s="146"/>
      <c r="B21" s="147"/>
      <c r="C21" s="201"/>
      <c r="D21" s="146" t="s">
        <v>64</v>
      </c>
      <c r="E21" s="201"/>
      <c r="F21" s="149"/>
      <c r="G21" s="201"/>
      <c r="H21" s="146"/>
      <c r="I21" s="201"/>
      <c r="J21" s="146"/>
      <c r="K21" s="201"/>
      <c r="L21" s="146"/>
      <c r="M21" s="201"/>
      <c r="N21" s="201"/>
    </row>
    <row r="22" spans="1:14" ht="14.25" customHeight="1">
      <c r="A22" s="146">
        <v>1.83</v>
      </c>
      <c r="B22" s="147"/>
      <c r="C22" s="201"/>
      <c r="D22" s="146" t="s">
        <v>65</v>
      </c>
      <c r="E22" s="201">
        <v>0.42</v>
      </c>
      <c r="F22" s="149"/>
      <c r="G22" s="201"/>
      <c r="H22" s="146"/>
      <c r="I22" s="201"/>
      <c r="J22" s="146"/>
      <c r="K22" s="201"/>
      <c r="L22" s="146"/>
      <c r="M22" s="201"/>
      <c r="N22" s="201">
        <f>C22+E22+G22+I22+K22</f>
        <v>0.42</v>
      </c>
    </row>
    <row r="23" spans="1:14" ht="12" customHeight="1">
      <c r="A23" s="86"/>
      <c r="B23" s="150" t="s">
        <v>66</v>
      </c>
      <c r="C23" s="116"/>
      <c r="D23" s="151"/>
      <c r="E23" s="116"/>
      <c r="F23" s="123"/>
      <c r="G23" s="116"/>
      <c r="H23" s="150" t="s">
        <v>66</v>
      </c>
      <c r="I23" s="116"/>
      <c r="J23" s="123"/>
      <c r="K23" s="116"/>
      <c r="L23" s="123"/>
      <c r="M23" s="116"/>
      <c r="N23" s="116"/>
    </row>
    <row r="24" spans="1:14" ht="12.75" customHeight="1">
      <c r="A24" s="89">
        <v>8</v>
      </c>
      <c r="B24" s="91" t="s">
        <v>49</v>
      </c>
      <c r="C24" s="118">
        <v>0.5</v>
      </c>
      <c r="D24" s="118"/>
      <c r="E24" s="152"/>
      <c r="F24" s="91"/>
      <c r="G24" s="152"/>
      <c r="H24" s="91" t="s">
        <v>67</v>
      </c>
      <c r="I24" s="152">
        <v>1.34</v>
      </c>
      <c r="J24" s="118"/>
      <c r="K24" s="118"/>
      <c r="L24" s="118"/>
      <c r="M24" s="118"/>
      <c r="N24" s="118">
        <f>C24+E24+G24+I24+K24+M24</f>
        <v>1.84</v>
      </c>
    </row>
    <row r="25" spans="1:14" ht="13.5" customHeight="1">
      <c r="A25" s="86"/>
      <c r="B25" s="93"/>
      <c r="C25" s="116"/>
      <c r="D25" s="190" t="s">
        <v>79</v>
      </c>
      <c r="E25" s="88"/>
      <c r="F25" s="88"/>
      <c r="G25" s="116"/>
      <c r="H25" s="88"/>
      <c r="I25" s="116"/>
      <c r="J25" s="190" t="s">
        <v>79</v>
      </c>
      <c r="K25" s="116"/>
      <c r="L25" s="116"/>
      <c r="M25" s="116"/>
      <c r="N25" s="116"/>
    </row>
    <row r="26" spans="1:14" ht="19.5" customHeight="1">
      <c r="A26" s="89">
        <v>6</v>
      </c>
      <c r="B26" s="7"/>
      <c r="C26" s="118"/>
      <c r="D26" s="191" t="s">
        <v>80</v>
      </c>
      <c r="E26" s="91">
        <v>0.92</v>
      </c>
      <c r="F26" s="91"/>
      <c r="G26" s="118"/>
      <c r="H26" s="118"/>
      <c r="I26" s="118"/>
      <c r="J26" s="191" t="s">
        <v>81</v>
      </c>
      <c r="K26" s="118">
        <v>0.46</v>
      </c>
      <c r="L26" s="91"/>
      <c r="M26" s="118"/>
      <c r="N26" s="118">
        <f>C26+E26+G26+I26+K26+M26</f>
        <v>1.3800000000000001</v>
      </c>
    </row>
    <row r="27" spans="1:14" ht="14.25" customHeight="1">
      <c r="A27" s="194"/>
      <c r="B27" s="87"/>
      <c r="C27" s="116"/>
      <c r="D27" s="87" t="s">
        <v>117</v>
      </c>
      <c r="E27" s="88"/>
      <c r="F27" s="87"/>
      <c r="G27" s="116"/>
      <c r="H27" s="87"/>
      <c r="I27" s="88"/>
      <c r="J27" s="87" t="s">
        <v>117</v>
      </c>
      <c r="K27" s="88"/>
      <c r="L27" s="88"/>
      <c r="M27" s="116"/>
      <c r="N27" s="116"/>
    </row>
    <row r="28" spans="1:14">
      <c r="A28" s="193">
        <v>5.44</v>
      </c>
      <c r="B28" s="90"/>
      <c r="C28" s="118"/>
      <c r="D28" s="90" t="s">
        <v>51</v>
      </c>
      <c r="E28" s="91">
        <v>0.5</v>
      </c>
      <c r="F28" s="90"/>
      <c r="G28" s="118"/>
      <c r="H28" s="90"/>
      <c r="I28" s="91"/>
      <c r="J28" s="90" t="s">
        <v>67</v>
      </c>
      <c r="K28" s="91">
        <v>0.75</v>
      </c>
      <c r="L28" s="91"/>
      <c r="M28" s="118"/>
      <c r="N28" s="118">
        <f>K28+I28+G28+E28+C28</f>
        <v>1.25</v>
      </c>
    </row>
    <row r="29" spans="1:14" ht="13.5" customHeight="1">
      <c r="A29" s="86"/>
      <c r="B29" s="154"/>
      <c r="C29" s="116"/>
      <c r="D29" s="168" t="s">
        <v>124</v>
      </c>
      <c r="E29" s="116"/>
      <c r="F29" s="154"/>
      <c r="G29" s="116"/>
      <c r="H29" s="154"/>
      <c r="I29" s="88"/>
      <c r="J29" s="168" t="s">
        <v>124</v>
      </c>
      <c r="K29" s="116"/>
      <c r="L29" s="168"/>
      <c r="M29" s="116"/>
      <c r="N29" s="116"/>
    </row>
    <row r="30" spans="1:14" ht="12.75" customHeight="1">
      <c r="A30" s="89">
        <v>5.5</v>
      </c>
      <c r="B30" s="195"/>
      <c r="C30" s="118"/>
      <c r="D30" s="118" t="s">
        <v>50</v>
      </c>
      <c r="E30" s="152">
        <v>0.92</v>
      </c>
      <c r="F30" s="118"/>
      <c r="G30" s="118"/>
      <c r="H30" s="118"/>
      <c r="I30" s="118"/>
      <c r="J30" s="118" t="s">
        <v>51</v>
      </c>
      <c r="K30" s="118">
        <v>0.35</v>
      </c>
      <c r="L30" s="118"/>
      <c r="M30" s="118"/>
      <c r="N30" s="118">
        <f>C30+E30+G30+I30+K30+M30</f>
        <v>1.27</v>
      </c>
    </row>
    <row r="31" spans="1:14">
      <c r="A31" s="129"/>
      <c r="B31" s="154"/>
      <c r="C31" s="26"/>
      <c r="D31" s="154"/>
      <c r="E31" s="24"/>
      <c r="F31" s="154" t="s">
        <v>125</v>
      </c>
      <c r="G31" s="24"/>
      <c r="H31" s="154"/>
      <c r="I31" s="24"/>
      <c r="J31" s="154"/>
      <c r="K31" s="24"/>
      <c r="L31" s="116"/>
      <c r="M31" s="116"/>
      <c r="N31" s="116"/>
    </row>
    <row r="32" spans="1:14" ht="21.75" customHeight="1">
      <c r="A32" s="89">
        <v>2.5</v>
      </c>
      <c r="B32" s="127"/>
      <c r="C32" s="118"/>
      <c r="D32" s="90"/>
      <c r="E32" s="91"/>
      <c r="F32" s="196" t="s">
        <v>126</v>
      </c>
      <c r="G32" s="91">
        <v>0.57999999999999996</v>
      </c>
      <c r="H32" s="90"/>
      <c r="I32" s="91"/>
      <c r="J32" s="90"/>
      <c r="K32" s="91"/>
      <c r="L32" s="91"/>
      <c r="M32" s="118"/>
      <c r="N32" s="118">
        <f>C32+E32+G32+I32+K32+M32</f>
        <v>0.57999999999999996</v>
      </c>
    </row>
    <row r="33" spans="1:14">
      <c r="A33" s="86"/>
      <c r="B33" s="197" t="s">
        <v>127</v>
      </c>
      <c r="C33" s="123"/>
      <c r="D33" s="116"/>
      <c r="E33" s="202"/>
      <c r="F33" s="116"/>
      <c r="G33" s="88"/>
      <c r="H33" s="88" t="s">
        <v>128</v>
      </c>
      <c r="I33" s="88"/>
      <c r="J33" s="116"/>
      <c r="K33" s="116"/>
      <c r="L33" s="116"/>
      <c r="M33" s="116"/>
      <c r="N33" s="156"/>
    </row>
    <row r="34" spans="1:14" ht="18" customHeight="1">
      <c r="A34" s="89">
        <v>6.64</v>
      </c>
      <c r="B34" s="198" t="s">
        <v>49</v>
      </c>
      <c r="C34" s="127">
        <v>0.33</v>
      </c>
      <c r="D34" s="118"/>
      <c r="E34" s="203"/>
      <c r="F34" s="118"/>
      <c r="G34" s="91" t="s">
        <v>129</v>
      </c>
      <c r="H34" s="191" t="s">
        <v>130</v>
      </c>
      <c r="I34" s="91">
        <v>1.2</v>
      </c>
      <c r="J34" s="118"/>
      <c r="K34" s="118"/>
      <c r="L34" s="118"/>
      <c r="M34" s="118"/>
      <c r="N34" s="118">
        <f>C34+I34</f>
        <v>1.53</v>
      </c>
    </row>
    <row r="35" spans="1:14">
      <c r="A35" s="129"/>
      <c r="B35" s="153"/>
      <c r="C35" s="26"/>
      <c r="D35" s="168" t="s">
        <v>84</v>
      </c>
      <c r="E35" s="26"/>
      <c r="F35" s="154"/>
      <c r="G35" s="26"/>
      <c r="H35" s="154"/>
      <c r="I35" s="24"/>
      <c r="J35" s="168" t="s">
        <v>84</v>
      </c>
      <c r="K35" s="26"/>
      <c r="L35" s="168"/>
      <c r="M35" s="26"/>
      <c r="N35" s="26"/>
    </row>
    <row r="36" spans="1:14">
      <c r="A36" s="89">
        <v>5.5</v>
      </c>
      <c r="B36" s="198"/>
      <c r="C36" s="118"/>
      <c r="D36" s="118" t="s">
        <v>50</v>
      </c>
      <c r="E36" s="152">
        <v>0.82</v>
      </c>
      <c r="F36" s="91"/>
      <c r="G36" s="118"/>
      <c r="H36" s="118"/>
      <c r="I36" s="118"/>
      <c r="J36" s="118" t="s">
        <v>85</v>
      </c>
      <c r="K36" s="91">
        <v>0.43</v>
      </c>
      <c r="L36" s="91"/>
      <c r="M36" s="118"/>
      <c r="N36" s="118">
        <f>C36+E36+G36+I36+K36</f>
        <v>1.25</v>
      </c>
    </row>
    <row r="37" spans="1:14">
      <c r="A37" s="97">
        <f>SUM(A3:A36)</f>
        <v>118.33999999999999</v>
      </c>
      <c r="B37" s="98" t="s">
        <v>9</v>
      </c>
      <c r="C37" s="33">
        <f>SUM(C3:C36)</f>
        <v>3.4300000000000006</v>
      </c>
      <c r="D37" s="99"/>
      <c r="E37" s="33">
        <f>SUM(E3:E36)</f>
        <v>6.74</v>
      </c>
      <c r="F37" s="100"/>
      <c r="G37" s="33">
        <f>SUM(G3:G36)</f>
        <v>5.2099999999999991</v>
      </c>
      <c r="H37" s="35"/>
      <c r="I37" s="33">
        <f>SUM(I3:I36)</f>
        <v>6.23</v>
      </c>
      <c r="J37" s="101"/>
      <c r="K37" s="33">
        <f>SUM(K3:K36)</f>
        <v>5.33</v>
      </c>
      <c r="L37" s="99"/>
      <c r="M37" s="33">
        <f>SUM(M3:M36)</f>
        <v>0.33</v>
      </c>
      <c r="N37" s="33">
        <f>SUM(N3:N36)</f>
        <v>27.27</v>
      </c>
    </row>
    <row r="38" spans="1:14">
      <c r="B38" s="102" t="s">
        <v>12</v>
      </c>
      <c r="F38" s="83"/>
      <c r="H38" t="s">
        <v>22</v>
      </c>
      <c r="J38" s="46"/>
      <c r="L38" s="103">
        <f>N37*4.33</f>
        <v>118.0791</v>
      </c>
    </row>
    <row r="39" spans="1:14">
      <c r="B39" s="102" t="s">
        <v>15</v>
      </c>
      <c r="D39" t="str">
        <f>B1</f>
        <v>LUISA PEREZ PAREDES</v>
      </c>
      <c r="F39" s="108" t="s">
        <v>123</v>
      </c>
      <c r="H39" t="s">
        <v>83</v>
      </c>
      <c r="I39" s="104"/>
      <c r="M39" s="103"/>
    </row>
    <row r="40" spans="1:14">
      <c r="H40" t="s">
        <v>131</v>
      </c>
    </row>
  </sheetData>
  <pageMargins left="0" right="0" top="0" bottom="0" header="0" footer="0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A18" workbookViewId="0">
      <selection activeCell="N29" sqref="N29"/>
    </sheetView>
  </sheetViews>
  <sheetFormatPr baseColWidth="10" defaultRowHeight="14.4"/>
  <cols>
    <col min="1" max="1" width="5.88671875" customWidth="1"/>
    <col min="2" max="2" width="13.109375" customWidth="1"/>
    <col min="3" max="3" width="5.44140625" customWidth="1"/>
    <col min="4" max="4" width="20" customWidth="1"/>
    <col min="5" max="5" width="5.88671875" customWidth="1"/>
    <col min="6" max="6" width="13.33203125" customWidth="1"/>
    <col min="7" max="7" width="5" customWidth="1"/>
    <col min="8" max="8" width="15.5546875" customWidth="1"/>
    <col min="9" max="9" width="4.88671875" customWidth="1"/>
    <col min="10" max="10" width="18.88671875" customWidth="1"/>
    <col min="11" max="11" width="5.44140625" customWidth="1"/>
    <col min="12" max="12" width="9.6640625" customWidth="1"/>
    <col min="13" max="13" width="6.109375" customWidth="1"/>
    <col min="14" max="14" width="6" customWidth="1"/>
  </cols>
  <sheetData>
    <row r="1" spans="1:14">
      <c r="B1" s="1" t="s">
        <v>23</v>
      </c>
      <c r="F1" s="83"/>
    </row>
    <row r="2" spans="1:14">
      <c r="A2" s="84" t="s">
        <v>20</v>
      </c>
      <c r="B2" s="2" t="s">
        <v>1</v>
      </c>
      <c r="C2" s="84" t="s">
        <v>2</v>
      </c>
      <c r="D2" s="84" t="s">
        <v>3</v>
      </c>
      <c r="E2" s="84" t="s">
        <v>4</v>
      </c>
      <c r="F2" s="85" t="s">
        <v>5</v>
      </c>
      <c r="G2" s="84" t="s">
        <v>4</v>
      </c>
      <c r="H2" s="84" t="s">
        <v>6</v>
      </c>
      <c r="I2" s="84" t="s">
        <v>4</v>
      </c>
      <c r="J2" s="84" t="s">
        <v>7</v>
      </c>
      <c r="K2" s="84" t="s">
        <v>4</v>
      </c>
      <c r="L2" s="84" t="s">
        <v>47</v>
      </c>
      <c r="M2" s="84"/>
      <c r="N2" s="84" t="s">
        <v>9</v>
      </c>
    </row>
    <row r="3" spans="1:14">
      <c r="A3" s="138"/>
      <c r="B3" s="139"/>
      <c r="C3" s="138"/>
      <c r="D3" s="157"/>
      <c r="E3" s="138"/>
      <c r="F3" s="158"/>
      <c r="G3" s="138"/>
      <c r="H3" s="158" t="s">
        <v>71</v>
      </c>
      <c r="I3" s="138"/>
      <c r="J3" s="157"/>
      <c r="K3" s="138"/>
      <c r="L3" s="157"/>
      <c r="M3" s="138"/>
      <c r="N3" s="138"/>
    </row>
    <row r="4" spans="1:14" ht="20.25" customHeight="1">
      <c r="A4" s="142">
        <v>3.75</v>
      </c>
      <c r="B4" s="143"/>
      <c r="C4" s="142"/>
      <c r="D4" s="159"/>
      <c r="E4" s="142"/>
      <c r="F4" s="160"/>
      <c r="G4" s="142"/>
      <c r="H4" s="161" t="s">
        <v>72</v>
      </c>
      <c r="I4" s="142">
        <v>0.86</v>
      </c>
      <c r="J4" s="159"/>
      <c r="K4" s="142"/>
      <c r="L4" s="159"/>
      <c r="M4" s="142"/>
      <c r="N4" s="114">
        <f>C4+E4+G4+I4+K4+M4</f>
        <v>0.86</v>
      </c>
    </row>
    <row r="5" spans="1:14">
      <c r="A5" s="86"/>
      <c r="B5" s="87" t="s">
        <v>48</v>
      </c>
      <c r="C5" s="88"/>
      <c r="D5" s="87"/>
      <c r="E5" s="88"/>
      <c r="F5" s="87" t="s">
        <v>48</v>
      </c>
      <c r="G5" s="116"/>
      <c r="H5" s="87"/>
      <c r="I5" s="116"/>
      <c r="J5" s="88" t="s">
        <v>48</v>
      </c>
      <c r="K5" s="116"/>
      <c r="L5" s="88"/>
      <c r="M5" s="116"/>
      <c r="N5" s="117"/>
    </row>
    <row r="6" spans="1:14">
      <c r="A6" s="89">
        <v>8</v>
      </c>
      <c r="B6" s="90" t="s">
        <v>49</v>
      </c>
      <c r="C6" s="91">
        <v>0.33</v>
      </c>
      <c r="D6" s="90"/>
      <c r="E6" s="91"/>
      <c r="F6" s="90" t="s">
        <v>50</v>
      </c>
      <c r="G6" s="118">
        <v>1.19</v>
      </c>
      <c r="H6" s="90"/>
      <c r="I6" s="118"/>
      <c r="J6" s="91" t="s">
        <v>51</v>
      </c>
      <c r="K6" s="118">
        <v>0.33</v>
      </c>
      <c r="L6" s="91"/>
      <c r="M6" s="118"/>
      <c r="N6" s="119">
        <f>M6+K6+I6++G6+E6+C6</f>
        <v>1.85</v>
      </c>
    </row>
    <row r="7" spans="1:14" ht="13.5" customHeight="1">
      <c r="A7" s="92"/>
      <c r="B7" s="95" t="s">
        <v>52</v>
      </c>
      <c r="C7" s="120"/>
      <c r="D7" s="95" t="s">
        <v>53</v>
      </c>
      <c r="E7" s="93"/>
      <c r="F7" s="95" t="s">
        <v>53</v>
      </c>
      <c r="G7" s="121"/>
      <c r="H7" s="95" t="s">
        <v>54</v>
      </c>
      <c r="I7" s="120"/>
      <c r="J7" s="95" t="s">
        <v>53</v>
      </c>
      <c r="K7" s="122"/>
      <c r="L7" s="96" t="s">
        <v>52</v>
      </c>
      <c r="M7" s="120"/>
      <c r="N7" s="117"/>
    </row>
    <row r="8" spans="1:14" ht="20.25" customHeight="1">
      <c r="A8" s="94">
        <v>14.5</v>
      </c>
      <c r="B8" s="10" t="s">
        <v>51</v>
      </c>
      <c r="C8" s="7">
        <v>0.33</v>
      </c>
      <c r="D8" s="191" t="s">
        <v>55</v>
      </c>
      <c r="E8" s="7">
        <v>1.69</v>
      </c>
      <c r="F8" s="10" t="s">
        <v>51</v>
      </c>
      <c r="G8" s="11">
        <v>0.33</v>
      </c>
      <c r="H8" s="10" t="s">
        <v>51</v>
      </c>
      <c r="I8" s="7">
        <v>0.33</v>
      </c>
      <c r="J8" s="10" t="s">
        <v>51</v>
      </c>
      <c r="K8" s="11">
        <v>0.33</v>
      </c>
      <c r="L8" s="10" t="s">
        <v>51</v>
      </c>
      <c r="M8" s="7">
        <v>0.33</v>
      </c>
      <c r="N8" s="119">
        <f>M8+K8+I8++G8+E8+C8</f>
        <v>3.34</v>
      </c>
    </row>
    <row r="9" spans="1:14" ht="13.5" customHeight="1">
      <c r="A9" s="26"/>
      <c r="B9" s="123" t="s">
        <v>56</v>
      </c>
      <c r="C9" s="124"/>
      <c r="D9" s="123" t="s">
        <v>56</v>
      </c>
      <c r="E9" s="113"/>
      <c r="F9" s="123" t="s">
        <v>56</v>
      </c>
      <c r="G9" s="113"/>
      <c r="H9" s="123" t="s">
        <v>56</v>
      </c>
      <c r="I9" s="109"/>
      <c r="J9" s="123" t="s">
        <v>56</v>
      </c>
      <c r="K9" s="113"/>
      <c r="L9" s="125"/>
      <c r="M9" s="116"/>
      <c r="N9" s="117"/>
    </row>
    <row r="10" spans="1:14">
      <c r="A10" s="118">
        <v>18.07</v>
      </c>
      <c r="B10" s="90" t="s">
        <v>51</v>
      </c>
      <c r="C10" s="126">
        <v>0.5</v>
      </c>
      <c r="D10" s="127" t="s">
        <v>51</v>
      </c>
      <c r="E10" s="128">
        <v>0.5</v>
      </c>
      <c r="F10" s="127" t="s">
        <v>51</v>
      </c>
      <c r="G10" s="114">
        <v>0.5</v>
      </c>
      <c r="H10" s="127" t="s">
        <v>50</v>
      </c>
      <c r="I10" s="114">
        <v>2.17</v>
      </c>
      <c r="J10" s="127" t="s">
        <v>51</v>
      </c>
      <c r="K10" s="114">
        <v>0.5</v>
      </c>
      <c r="L10" s="118"/>
      <c r="M10" s="118"/>
      <c r="N10" s="119">
        <f>M10+K10+I10++G10+E10+C10</f>
        <v>4.17</v>
      </c>
    </row>
    <row r="11" spans="1:14">
      <c r="A11" s="117">
        <v>10</v>
      </c>
      <c r="B11" s="116" t="s">
        <v>68</v>
      </c>
      <c r="C11" s="116"/>
      <c r="D11" s="116" t="s">
        <v>68</v>
      </c>
      <c r="E11" s="88"/>
      <c r="F11" s="88" t="s">
        <v>68</v>
      </c>
      <c r="G11" s="116"/>
      <c r="H11" s="116" t="s">
        <v>68</v>
      </c>
      <c r="I11" s="116"/>
      <c r="J11" s="116" t="s">
        <v>68</v>
      </c>
      <c r="K11" s="116"/>
      <c r="L11" s="116"/>
      <c r="M11" s="116"/>
      <c r="N11" s="113"/>
    </row>
    <row r="12" spans="1:14">
      <c r="A12" s="119"/>
      <c r="B12" s="118" t="s">
        <v>51</v>
      </c>
      <c r="C12" s="118">
        <v>0.34</v>
      </c>
      <c r="D12" s="118" t="s">
        <v>51</v>
      </c>
      <c r="E12" s="118">
        <v>0.33</v>
      </c>
      <c r="F12" s="155" t="s">
        <v>50</v>
      </c>
      <c r="G12" s="118">
        <v>0.98</v>
      </c>
      <c r="H12" s="118" t="s">
        <v>51</v>
      </c>
      <c r="I12" s="118">
        <v>0.33</v>
      </c>
      <c r="J12" s="118" t="s">
        <v>51</v>
      </c>
      <c r="K12" s="118">
        <v>0.33</v>
      </c>
      <c r="L12" s="118"/>
      <c r="M12" s="118"/>
      <c r="N12" s="114">
        <f t="shared" ref="N12" si="0">C12+E12+G12+I12+K12</f>
        <v>2.31</v>
      </c>
    </row>
    <row r="13" spans="1:14">
      <c r="A13" s="129"/>
      <c r="B13" s="130" t="s">
        <v>60</v>
      </c>
      <c r="C13" s="131"/>
      <c r="D13" s="132"/>
      <c r="E13" s="131"/>
      <c r="F13" s="156" t="s">
        <v>60</v>
      </c>
      <c r="G13" s="133"/>
      <c r="H13" s="132"/>
      <c r="I13" s="134"/>
      <c r="J13" s="130" t="s">
        <v>60</v>
      </c>
      <c r="K13" s="131"/>
      <c r="L13" s="132"/>
      <c r="M13" s="131"/>
      <c r="N13" s="131"/>
    </row>
    <row r="14" spans="1:14">
      <c r="A14" s="89">
        <v>10.7</v>
      </c>
      <c r="B14" s="135" t="s">
        <v>50</v>
      </c>
      <c r="C14" s="135">
        <v>1.1000000000000001</v>
      </c>
      <c r="D14" s="135"/>
      <c r="E14" s="136"/>
      <c r="F14" s="137" t="s">
        <v>51</v>
      </c>
      <c r="G14" s="135">
        <v>0.27</v>
      </c>
      <c r="H14" s="135"/>
      <c r="I14" s="135"/>
      <c r="J14" s="135" t="s">
        <v>50</v>
      </c>
      <c r="K14" s="135">
        <v>1.1000000000000001</v>
      </c>
      <c r="L14" s="135"/>
      <c r="M14" s="135"/>
      <c r="N14" s="135">
        <f>C14+E14+G14+I14+K14+M14</f>
        <v>2.4700000000000002</v>
      </c>
    </row>
    <row r="15" spans="1:14" ht="15" customHeight="1">
      <c r="A15" s="138"/>
      <c r="B15" s="139"/>
      <c r="C15" s="140"/>
      <c r="D15" s="141" t="s">
        <v>61</v>
      </c>
      <c r="E15" s="140"/>
      <c r="F15" s="141"/>
      <c r="G15" s="140"/>
      <c r="H15" s="138"/>
      <c r="I15" s="140"/>
      <c r="J15" s="141" t="s">
        <v>61</v>
      </c>
      <c r="K15" s="140"/>
      <c r="L15" s="141"/>
      <c r="M15" s="140"/>
      <c r="N15" s="140"/>
    </row>
    <row r="16" spans="1:14">
      <c r="A16" s="142">
        <v>3.25</v>
      </c>
      <c r="B16" s="143"/>
      <c r="C16" s="144"/>
      <c r="D16" s="142" t="s">
        <v>50</v>
      </c>
      <c r="E16" s="144">
        <v>0.5</v>
      </c>
      <c r="F16" s="145"/>
      <c r="G16" s="144"/>
      <c r="H16" s="142"/>
      <c r="I16" s="144"/>
      <c r="J16" s="142" t="s">
        <v>51</v>
      </c>
      <c r="K16" s="144">
        <v>0.25</v>
      </c>
      <c r="L16" s="142"/>
      <c r="M16" s="144"/>
      <c r="N16" s="144">
        <f>K16+E16</f>
        <v>0.75</v>
      </c>
    </row>
    <row r="17" spans="1:14" ht="14.25" customHeight="1">
      <c r="A17" s="138"/>
      <c r="B17" s="139"/>
      <c r="C17" s="140"/>
      <c r="D17" s="141" t="s">
        <v>62</v>
      </c>
      <c r="E17" s="140"/>
      <c r="F17" s="141"/>
      <c r="G17" s="140"/>
      <c r="H17" s="138"/>
      <c r="I17" s="140"/>
      <c r="J17" s="141" t="s">
        <v>62</v>
      </c>
      <c r="K17" s="140"/>
      <c r="L17" s="141"/>
      <c r="M17" s="140"/>
      <c r="N17" s="140"/>
    </row>
    <row r="18" spans="1:14">
      <c r="A18" s="142">
        <v>4.33</v>
      </c>
      <c r="B18" s="143"/>
      <c r="C18" s="144"/>
      <c r="D18" s="142" t="s">
        <v>50</v>
      </c>
      <c r="E18" s="144">
        <v>0.75</v>
      </c>
      <c r="F18" s="145"/>
      <c r="G18" s="144"/>
      <c r="H18" s="142"/>
      <c r="I18" s="144"/>
      <c r="J18" s="142" t="s">
        <v>51</v>
      </c>
      <c r="K18" s="144">
        <v>0.25</v>
      </c>
      <c r="L18" s="142"/>
      <c r="M18" s="144"/>
      <c r="N18" s="144">
        <f>E18+K18</f>
        <v>1</v>
      </c>
    </row>
    <row r="19" spans="1:14">
      <c r="A19" s="138"/>
      <c r="B19" s="139"/>
      <c r="C19" s="140"/>
      <c r="D19" s="138" t="s">
        <v>63</v>
      </c>
      <c r="E19" s="140"/>
      <c r="F19" s="141"/>
      <c r="G19" s="140"/>
      <c r="H19" s="138"/>
      <c r="I19" s="140"/>
      <c r="J19" s="138" t="s">
        <v>63</v>
      </c>
      <c r="K19" s="140"/>
      <c r="L19" s="138"/>
      <c r="M19" s="140"/>
      <c r="N19" s="140"/>
    </row>
    <row r="20" spans="1:14">
      <c r="A20" s="142">
        <v>4.33</v>
      </c>
      <c r="B20" s="143"/>
      <c r="C20" s="144"/>
      <c r="D20" s="142" t="s">
        <v>50</v>
      </c>
      <c r="E20" s="144">
        <v>0.75</v>
      </c>
      <c r="F20" s="145"/>
      <c r="G20" s="144"/>
      <c r="H20" s="142"/>
      <c r="I20" s="144"/>
      <c r="J20" s="142" t="s">
        <v>51</v>
      </c>
      <c r="K20" s="144">
        <v>0.25</v>
      </c>
      <c r="L20" s="142"/>
      <c r="M20" s="144"/>
      <c r="N20" s="144">
        <f>E20+K20</f>
        <v>1</v>
      </c>
    </row>
    <row r="21" spans="1:14">
      <c r="A21" s="146"/>
      <c r="B21" s="147"/>
      <c r="C21" s="148"/>
      <c r="D21" s="146" t="s">
        <v>64</v>
      </c>
      <c r="E21" s="148"/>
      <c r="F21" s="149"/>
      <c r="G21" s="148"/>
      <c r="H21" s="146"/>
      <c r="I21" s="148"/>
      <c r="J21" s="146"/>
      <c r="K21" s="146"/>
      <c r="L21" s="146"/>
      <c r="M21" s="146"/>
      <c r="N21" s="148"/>
    </row>
    <row r="22" spans="1:14">
      <c r="A22" s="146">
        <v>1.83</v>
      </c>
      <c r="B22" s="147"/>
      <c r="C22" s="148"/>
      <c r="D22" s="146" t="s">
        <v>65</v>
      </c>
      <c r="E22" s="148">
        <v>0.42</v>
      </c>
      <c r="F22" s="149"/>
      <c r="G22" s="148"/>
      <c r="H22" s="146"/>
      <c r="I22" s="148"/>
      <c r="J22" s="146"/>
      <c r="K22" s="146"/>
      <c r="L22" s="146"/>
      <c r="M22" s="146"/>
      <c r="N22" s="148">
        <f>C22+E22+G22+I22+K22</f>
        <v>0.42</v>
      </c>
    </row>
    <row r="23" spans="1:14">
      <c r="A23" s="86"/>
      <c r="B23" s="150" t="s">
        <v>66</v>
      </c>
      <c r="C23" s="113"/>
      <c r="D23" s="151"/>
      <c r="E23" s="113"/>
      <c r="F23" s="123"/>
      <c r="G23" s="116"/>
      <c r="H23" s="150" t="s">
        <v>66</v>
      </c>
      <c r="I23" s="113"/>
      <c r="J23" s="123"/>
      <c r="K23" s="113"/>
      <c r="L23" s="123"/>
      <c r="M23" s="113"/>
      <c r="N23" s="113"/>
    </row>
    <row r="24" spans="1:14">
      <c r="A24" s="89">
        <v>8</v>
      </c>
      <c r="B24" s="91" t="s">
        <v>49</v>
      </c>
      <c r="C24" s="114">
        <v>0.5</v>
      </c>
      <c r="D24" s="118"/>
      <c r="E24" s="128"/>
      <c r="F24" s="91"/>
      <c r="G24" s="152"/>
      <c r="H24" s="91" t="s">
        <v>67</v>
      </c>
      <c r="I24" s="128">
        <v>1.34</v>
      </c>
      <c r="J24" s="118"/>
      <c r="K24" s="114"/>
      <c r="L24" s="118"/>
      <c r="M24" s="114"/>
      <c r="N24" s="114">
        <f>C24+E24+G24+I24+K24+M24</f>
        <v>1.84</v>
      </c>
    </row>
    <row r="25" spans="1:14" ht="12.75" customHeight="1">
      <c r="A25" s="86"/>
      <c r="B25" s="93"/>
      <c r="C25" s="116"/>
      <c r="D25" s="190" t="s">
        <v>79</v>
      </c>
      <c r="E25" s="88"/>
      <c r="F25" s="88"/>
      <c r="G25" s="116"/>
      <c r="H25" s="88"/>
      <c r="I25" s="116"/>
      <c r="J25" s="190" t="s">
        <v>79</v>
      </c>
      <c r="K25" s="116"/>
      <c r="L25" s="116"/>
      <c r="M25" s="116"/>
      <c r="N25" s="116"/>
    </row>
    <row r="26" spans="1:14" ht="20.25" customHeight="1">
      <c r="A26" s="89">
        <v>6</v>
      </c>
      <c r="B26" s="7"/>
      <c r="C26" s="118"/>
      <c r="D26" s="191" t="s">
        <v>80</v>
      </c>
      <c r="E26" s="91">
        <v>0.92</v>
      </c>
      <c r="F26" s="91"/>
      <c r="G26" s="118"/>
      <c r="H26" s="118"/>
      <c r="I26" s="118"/>
      <c r="J26" s="191" t="s">
        <v>81</v>
      </c>
      <c r="K26" s="118">
        <v>0.46</v>
      </c>
      <c r="L26" s="91"/>
      <c r="M26" s="118"/>
      <c r="N26" s="114">
        <f>C26+E26+G26+I26+K26+M26</f>
        <v>1.3800000000000001</v>
      </c>
    </row>
    <row r="27" spans="1:14" ht="14.25" customHeight="1">
      <c r="A27" s="194"/>
      <c r="B27" s="87"/>
      <c r="C27" s="116"/>
      <c r="D27" s="87" t="s">
        <v>117</v>
      </c>
      <c r="E27" s="88"/>
      <c r="F27" s="87"/>
      <c r="G27" s="116"/>
      <c r="H27" s="87"/>
      <c r="I27" s="88"/>
      <c r="J27" s="87" t="s">
        <v>117</v>
      </c>
      <c r="K27" s="88"/>
      <c r="L27" s="88"/>
      <c r="M27" s="116"/>
      <c r="N27" s="124"/>
    </row>
    <row r="28" spans="1:14">
      <c r="A28" s="193">
        <v>5.44</v>
      </c>
      <c r="B28" s="90"/>
      <c r="C28" s="118"/>
      <c r="D28" s="90" t="s">
        <v>51</v>
      </c>
      <c r="E28" s="91">
        <v>0.5</v>
      </c>
      <c r="F28" s="90"/>
      <c r="G28" s="118"/>
      <c r="H28" s="90"/>
      <c r="I28" s="91"/>
      <c r="J28" s="90" t="s">
        <v>67</v>
      </c>
      <c r="K28" s="91">
        <v>0.75</v>
      </c>
      <c r="L28" s="91"/>
      <c r="M28" s="118"/>
      <c r="N28" s="126">
        <f>K28+I28+G28+E28+C28</f>
        <v>1.25</v>
      </c>
    </row>
    <row r="29" spans="1:14">
      <c r="A29" s="97">
        <f>SUM(A3:A28)</f>
        <v>98.199999999999989</v>
      </c>
      <c r="B29" s="98" t="s">
        <v>9</v>
      </c>
      <c r="C29" s="35">
        <f>SUM(C3:C28)</f>
        <v>3.1000000000000005</v>
      </c>
      <c r="D29" s="99"/>
      <c r="E29" s="35">
        <f>SUM(E3:E28)</f>
        <v>6.3599999999999994</v>
      </c>
      <c r="F29" s="100"/>
      <c r="G29" s="35">
        <f>SUM(G3:G28)</f>
        <v>3.27</v>
      </c>
      <c r="H29" s="35"/>
      <c r="I29" s="35">
        <f>SUM(I3:I28)</f>
        <v>5.03</v>
      </c>
      <c r="J29" s="101"/>
      <c r="K29" s="35">
        <f>SUM(K3:K28)</f>
        <v>4.5500000000000007</v>
      </c>
      <c r="L29" s="99"/>
      <c r="M29" s="35">
        <f>SUM(M3:M28)</f>
        <v>0.33</v>
      </c>
      <c r="N29" s="35">
        <f>SUM(N3:N28)</f>
        <v>22.64</v>
      </c>
    </row>
    <row r="30" spans="1:14">
      <c r="B30" s="102" t="s">
        <v>12</v>
      </c>
      <c r="F30" s="83"/>
      <c r="H30" t="s">
        <v>22</v>
      </c>
      <c r="J30" s="46"/>
      <c r="L30" s="103">
        <f>N29*4.33</f>
        <v>98.031199999999998</v>
      </c>
    </row>
    <row r="31" spans="1:14">
      <c r="B31" s="102" t="s">
        <v>15</v>
      </c>
      <c r="D31" t="str">
        <f>B1</f>
        <v>LUISA PEREZ PAREDES</v>
      </c>
      <c r="F31" s="108" t="s">
        <v>121</v>
      </c>
      <c r="H31" t="s">
        <v>83</v>
      </c>
      <c r="I31" s="104"/>
      <c r="M31" s="103"/>
    </row>
    <row r="34" spans="6:6">
      <c r="F34" t="s">
        <v>122</v>
      </c>
    </row>
  </sheetData>
  <pageMargins left="0" right="0" top="0" bottom="0" header="0" footer="0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opLeftCell="A21" workbookViewId="0">
      <selection activeCell="N33" sqref="N33"/>
    </sheetView>
  </sheetViews>
  <sheetFormatPr baseColWidth="10" defaultRowHeight="14.4"/>
  <cols>
    <col min="1" max="1" width="6.6640625" customWidth="1"/>
    <col min="2" max="2" width="16.44140625" customWidth="1"/>
    <col min="3" max="3" width="5" customWidth="1"/>
    <col min="4" max="4" width="17.109375" customWidth="1"/>
    <col min="5" max="5" width="4.5546875" customWidth="1"/>
    <col min="6" max="6" width="16.109375" customWidth="1"/>
    <col min="7" max="7" width="5.44140625" customWidth="1"/>
    <col min="8" max="8" width="15.109375" customWidth="1"/>
    <col min="9" max="9" width="4.88671875" customWidth="1"/>
    <col min="10" max="10" width="18.44140625" customWidth="1"/>
    <col min="11" max="11" width="5" customWidth="1"/>
    <col min="13" max="13" width="4.5546875" customWidth="1"/>
    <col min="14" max="14" width="5.33203125" customWidth="1"/>
  </cols>
  <sheetData>
    <row r="1" spans="1:14">
      <c r="B1" s="1" t="s">
        <v>23</v>
      </c>
      <c r="F1" s="83"/>
    </row>
    <row r="2" spans="1:14">
      <c r="A2" s="84" t="s">
        <v>20</v>
      </c>
      <c r="B2" s="2" t="s">
        <v>1</v>
      </c>
      <c r="C2" s="84" t="s">
        <v>2</v>
      </c>
      <c r="D2" s="84" t="s">
        <v>3</v>
      </c>
      <c r="E2" s="84" t="s">
        <v>4</v>
      </c>
      <c r="F2" s="85" t="s">
        <v>5</v>
      </c>
      <c r="G2" s="84" t="s">
        <v>4</v>
      </c>
      <c r="H2" s="84" t="s">
        <v>6</v>
      </c>
      <c r="I2" s="84" t="s">
        <v>4</v>
      </c>
      <c r="J2" s="84" t="s">
        <v>7</v>
      </c>
      <c r="K2" s="84" t="s">
        <v>4</v>
      </c>
      <c r="L2" s="84" t="s">
        <v>47</v>
      </c>
      <c r="M2" s="84"/>
      <c r="N2" s="84" t="s">
        <v>9</v>
      </c>
    </row>
    <row r="3" spans="1:14">
      <c r="A3" s="138"/>
      <c r="B3" s="139"/>
      <c r="C3" s="138"/>
      <c r="D3" s="157"/>
      <c r="E3" s="138"/>
      <c r="F3" s="158"/>
      <c r="G3" s="138"/>
      <c r="H3" s="158" t="s">
        <v>71</v>
      </c>
      <c r="I3" s="138"/>
      <c r="J3" s="157"/>
      <c r="K3" s="138"/>
      <c r="L3" s="157"/>
      <c r="M3" s="138"/>
      <c r="N3" s="138"/>
    </row>
    <row r="4" spans="1:14" ht="21" customHeight="1">
      <c r="A4" s="142">
        <v>3.75</v>
      </c>
      <c r="B4" s="143"/>
      <c r="C4" s="142"/>
      <c r="D4" s="159"/>
      <c r="E4" s="142"/>
      <c r="F4" s="160"/>
      <c r="G4" s="142"/>
      <c r="H4" s="161" t="s">
        <v>72</v>
      </c>
      <c r="I4" s="142">
        <v>0.86</v>
      </c>
      <c r="J4" s="159"/>
      <c r="K4" s="142"/>
      <c r="L4" s="159"/>
      <c r="M4" s="142"/>
      <c r="N4" s="114">
        <f>C4+E4+G4+I4+K4+M4</f>
        <v>0.86</v>
      </c>
    </row>
    <row r="5" spans="1:14">
      <c r="A5" s="86"/>
      <c r="B5" s="87" t="s">
        <v>48</v>
      </c>
      <c r="C5" s="88"/>
      <c r="D5" s="87"/>
      <c r="E5" s="88"/>
      <c r="F5" s="87" t="s">
        <v>48</v>
      </c>
      <c r="G5" s="116"/>
      <c r="H5" s="87"/>
      <c r="I5" s="116"/>
      <c r="J5" s="88" t="s">
        <v>48</v>
      </c>
      <c r="K5" s="116"/>
      <c r="L5" s="88"/>
      <c r="M5" s="116"/>
      <c r="N5" s="117"/>
    </row>
    <row r="6" spans="1:14">
      <c r="A6" s="89">
        <v>8</v>
      </c>
      <c r="B6" s="90" t="s">
        <v>49</v>
      </c>
      <c r="C6" s="91">
        <v>0.33</v>
      </c>
      <c r="D6" s="90"/>
      <c r="E6" s="91"/>
      <c r="F6" s="90" t="s">
        <v>50</v>
      </c>
      <c r="G6" s="118">
        <v>1.19</v>
      </c>
      <c r="H6" s="90"/>
      <c r="I6" s="118"/>
      <c r="J6" s="91" t="s">
        <v>51</v>
      </c>
      <c r="K6" s="118">
        <v>0.33</v>
      </c>
      <c r="L6" s="91"/>
      <c r="M6" s="118"/>
      <c r="N6" s="119">
        <f>M6+K6+I6++G6+E6+C6</f>
        <v>1.85</v>
      </c>
    </row>
    <row r="7" spans="1:14" ht="16.5" customHeight="1">
      <c r="A7" s="92"/>
      <c r="B7" s="95" t="s">
        <v>52</v>
      </c>
      <c r="C7" s="120"/>
      <c r="D7" s="95" t="s">
        <v>53</v>
      </c>
      <c r="E7" s="93"/>
      <c r="F7" s="95" t="s">
        <v>53</v>
      </c>
      <c r="G7" s="121"/>
      <c r="H7" s="95" t="s">
        <v>54</v>
      </c>
      <c r="I7" s="120"/>
      <c r="J7" s="95" t="s">
        <v>53</v>
      </c>
      <c r="K7" s="122"/>
      <c r="L7" s="96" t="s">
        <v>52</v>
      </c>
      <c r="M7" s="120"/>
      <c r="N7" s="117"/>
    </row>
    <row r="8" spans="1:14" ht="22.5" customHeight="1">
      <c r="A8" s="94">
        <v>14.5</v>
      </c>
      <c r="B8" s="10" t="s">
        <v>51</v>
      </c>
      <c r="C8" s="7">
        <v>0.33</v>
      </c>
      <c r="D8" s="10" t="s">
        <v>55</v>
      </c>
      <c r="E8" s="7">
        <v>1.69</v>
      </c>
      <c r="F8" s="10" t="s">
        <v>51</v>
      </c>
      <c r="G8" s="11">
        <v>0.33</v>
      </c>
      <c r="H8" s="10" t="s">
        <v>51</v>
      </c>
      <c r="I8" s="7">
        <v>0.33</v>
      </c>
      <c r="J8" s="10" t="s">
        <v>51</v>
      </c>
      <c r="K8" s="11">
        <v>0.33</v>
      </c>
      <c r="L8" s="10" t="s">
        <v>51</v>
      </c>
      <c r="M8" s="7">
        <v>0.33</v>
      </c>
      <c r="N8" s="119">
        <f>M8+K8+I8++G8+E8+C8</f>
        <v>3.34</v>
      </c>
    </row>
    <row r="9" spans="1:14" ht="18.75" customHeight="1">
      <c r="A9" s="26"/>
      <c r="B9" s="123" t="s">
        <v>56</v>
      </c>
      <c r="C9" s="124"/>
      <c r="D9" s="123" t="s">
        <v>56</v>
      </c>
      <c r="E9" s="113"/>
      <c r="F9" s="123" t="s">
        <v>56</v>
      </c>
      <c r="G9" s="113"/>
      <c r="H9" s="123" t="s">
        <v>56</v>
      </c>
      <c r="I9" s="109"/>
      <c r="J9" s="123" t="s">
        <v>56</v>
      </c>
      <c r="K9" s="113"/>
      <c r="L9" s="125"/>
      <c r="M9" s="116"/>
      <c r="N9" s="117"/>
    </row>
    <row r="10" spans="1:14">
      <c r="A10" s="118">
        <v>18.07</v>
      </c>
      <c r="B10" s="90" t="s">
        <v>51</v>
      </c>
      <c r="C10" s="126">
        <v>0.5</v>
      </c>
      <c r="D10" s="127" t="s">
        <v>51</v>
      </c>
      <c r="E10" s="128">
        <v>0.5</v>
      </c>
      <c r="F10" s="127" t="s">
        <v>51</v>
      </c>
      <c r="G10" s="114">
        <v>0.5</v>
      </c>
      <c r="H10" s="127" t="s">
        <v>50</v>
      </c>
      <c r="I10" s="114">
        <v>2.17</v>
      </c>
      <c r="J10" s="127" t="s">
        <v>51</v>
      </c>
      <c r="K10" s="114">
        <v>0.5</v>
      </c>
      <c r="L10" s="118"/>
      <c r="M10" s="118"/>
      <c r="N10" s="119">
        <f>M10+K10+I10++G10+E10+C10</f>
        <v>4.17</v>
      </c>
    </row>
    <row r="11" spans="1:14">
      <c r="A11" s="117">
        <v>10</v>
      </c>
      <c r="B11" s="116" t="s">
        <v>68</v>
      </c>
      <c r="C11" s="116"/>
      <c r="D11" s="116" t="s">
        <v>68</v>
      </c>
      <c r="E11" s="88"/>
      <c r="F11" s="88" t="s">
        <v>68</v>
      </c>
      <c r="G11" s="116"/>
      <c r="H11" s="116" t="s">
        <v>68</v>
      </c>
      <c r="I11" s="116"/>
      <c r="J11" s="116" t="s">
        <v>68</v>
      </c>
      <c r="K11" s="116"/>
      <c r="L11" s="116"/>
      <c r="M11" s="116"/>
      <c r="N11" s="113"/>
    </row>
    <row r="12" spans="1:14">
      <c r="A12" s="119"/>
      <c r="B12" s="118" t="s">
        <v>51</v>
      </c>
      <c r="C12" s="118">
        <v>0.34</v>
      </c>
      <c r="D12" s="118" t="s">
        <v>51</v>
      </c>
      <c r="E12" s="118">
        <v>0.33</v>
      </c>
      <c r="F12" s="155" t="s">
        <v>50</v>
      </c>
      <c r="G12" s="118">
        <v>0.98</v>
      </c>
      <c r="H12" s="118" t="s">
        <v>51</v>
      </c>
      <c r="I12" s="118">
        <v>0.33</v>
      </c>
      <c r="J12" s="118" t="s">
        <v>51</v>
      </c>
      <c r="K12" s="118">
        <v>0.33</v>
      </c>
      <c r="L12" s="118"/>
      <c r="M12" s="118"/>
      <c r="N12" s="114">
        <f t="shared" ref="N12" si="0">C12+E12+G12+I12+K12</f>
        <v>2.31</v>
      </c>
    </row>
    <row r="13" spans="1:14">
      <c r="A13" s="129"/>
      <c r="B13" s="130" t="s">
        <v>60</v>
      </c>
      <c r="C13" s="131"/>
      <c r="D13" s="132"/>
      <c r="E13" s="131"/>
      <c r="F13" s="156" t="s">
        <v>60</v>
      </c>
      <c r="G13" s="133"/>
      <c r="H13" s="132"/>
      <c r="I13" s="134"/>
      <c r="J13" s="130" t="s">
        <v>60</v>
      </c>
      <c r="K13" s="131"/>
      <c r="L13" s="132"/>
      <c r="M13" s="131"/>
      <c r="N13" s="131"/>
    </row>
    <row r="14" spans="1:14">
      <c r="A14" s="89">
        <v>10.7</v>
      </c>
      <c r="B14" s="135" t="s">
        <v>50</v>
      </c>
      <c r="C14" s="135">
        <v>1.1000000000000001</v>
      </c>
      <c r="D14" s="135"/>
      <c r="E14" s="136"/>
      <c r="F14" s="137" t="s">
        <v>51</v>
      </c>
      <c r="G14" s="135">
        <v>0.27</v>
      </c>
      <c r="H14" s="135"/>
      <c r="I14" s="135"/>
      <c r="J14" s="135" t="s">
        <v>50</v>
      </c>
      <c r="K14" s="135">
        <v>1.1000000000000001</v>
      </c>
      <c r="L14" s="135"/>
      <c r="M14" s="135"/>
      <c r="N14" s="135">
        <f>C14+E14+G14+I14+K14+M14</f>
        <v>2.4700000000000002</v>
      </c>
    </row>
    <row r="15" spans="1:14" ht="12.75" customHeight="1">
      <c r="A15" s="138"/>
      <c r="B15" s="139"/>
      <c r="C15" s="140"/>
      <c r="D15" s="141" t="s">
        <v>61</v>
      </c>
      <c r="E15" s="140"/>
      <c r="F15" s="141"/>
      <c r="G15" s="140"/>
      <c r="H15" s="138"/>
      <c r="I15" s="140"/>
      <c r="J15" s="141" t="s">
        <v>61</v>
      </c>
      <c r="K15" s="140"/>
      <c r="L15" s="141"/>
      <c r="M15" s="140"/>
      <c r="N15" s="140"/>
    </row>
    <row r="16" spans="1:14">
      <c r="A16" s="142">
        <v>3.25</v>
      </c>
      <c r="B16" s="143"/>
      <c r="C16" s="144"/>
      <c r="D16" s="142" t="s">
        <v>50</v>
      </c>
      <c r="E16" s="144">
        <v>0.5</v>
      </c>
      <c r="F16" s="145"/>
      <c r="G16" s="144"/>
      <c r="H16" s="142"/>
      <c r="I16" s="144"/>
      <c r="J16" s="142" t="s">
        <v>51</v>
      </c>
      <c r="K16" s="144">
        <v>0.25</v>
      </c>
      <c r="L16" s="142"/>
      <c r="M16" s="144"/>
      <c r="N16" s="144">
        <f>K16+E16</f>
        <v>0.75</v>
      </c>
    </row>
    <row r="17" spans="1:14" ht="12" customHeight="1">
      <c r="A17" s="138"/>
      <c r="B17" s="139"/>
      <c r="C17" s="140"/>
      <c r="D17" s="141" t="s">
        <v>62</v>
      </c>
      <c r="E17" s="140"/>
      <c r="F17" s="141"/>
      <c r="G17" s="140"/>
      <c r="H17" s="138"/>
      <c r="I17" s="140"/>
      <c r="J17" s="141" t="s">
        <v>62</v>
      </c>
      <c r="K17" s="140"/>
      <c r="L17" s="141"/>
      <c r="M17" s="140"/>
      <c r="N17" s="140"/>
    </row>
    <row r="18" spans="1:14">
      <c r="A18" s="142">
        <v>4.33</v>
      </c>
      <c r="B18" s="143"/>
      <c r="C18" s="144"/>
      <c r="D18" s="142" t="s">
        <v>50</v>
      </c>
      <c r="E18" s="144">
        <v>0.75</v>
      </c>
      <c r="F18" s="145"/>
      <c r="G18" s="144"/>
      <c r="H18" s="142"/>
      <c r="I18" s="144"/>
      <c r="J18" s="142" t="s">
        <v>51</v>
      </c>
      <c r="K18" s="144">
        <v>0.25</v>
      </c>
      <c r="L18" s="142"/>
      <c r="M18" s="144"/>
      <c r="N18" s="144">
        <f>E18+K18</f>
        <v>1</v>
      </c>
    </row>
    <row r="19" spans="1:14">
      <c r="A19" s="138"/>
      <c r="B19" s="139"/>
      <c r="C19" s="140"/>
      <c r="D19" s="138" t="s">
        <v>63</v>
      </c>
      <c r="E19" s="140"/>
      <c r="F19" s="141"/>
      <c r="G19" s="140"/>
      <c r="H19" s="138"/>
      <c r="I19" s="140"/>
      <c r="J19" s="138" t="s">
        <v>63</v>
      </c>
      <c r="K19" s="140"/>
      <c r="L19" s="138"/>
      <c r="M19" s="140"/>
      <c r="N19" s="140"/>
    </row>
    <row r="20" spans="1:14">
      <c r="A20" s="142">
        <v>4.33</v>
      </c>
      <c r="B20" s="143"/>
      <c r="C20" s="144"/>
      <c r="D20" s="142" t="s">
        <v>50</v>
      </c>
      <c r="E20" s="144">
        <v>0.75</v>
      </c>
      <c r="F20" s="145"/>
      <c r="G20" s="144"/>
      <c r="H20" s="142"/>
      <c r="I20" s="144"/>
      <c r="J20" s="142" t="s">
        <v>51</v>
      </c>
      <c r="K20" s="144">
        <v>0.25</v>
      </c>
      <c r="L20" s="142"/>
      <c r="M20" s="144"/>
      <c r="N20" s="144">
        <f>E20+K20</f>
        <v>1</v>
      </c>
    </row>
    <row r="21" spans="1:14">
      <c r="A21" s="146"/>
      <c r="B21" s="147"/>
      <c r="C21" s="148"/>
      <c r="D21" s="146" t="s">
        <v>64</v>
      </c>
      <c r="E21" s="148"/>
      <c r="F21" s="149"/>
      <c r="G21" s="148"/>
      <c r="H21" s="146"/>
      <c r="I21" s="148"/>
      <c r="J21" s="146"/>
      <c r="K21" s="146"/>
      <c r="L21" s="146"/>
      <c r="M21" s="146"/>
      <c r="N21" s="148"/>
    </row>
    <row r="22" spans="1:14">
      <c r="A22" s="146">
        <v>1.83</v>
      </c>
      <c r="B22" s="147"/>
      <c r="C22" s="148"/>
      <c r="D22" s="146" t="s">
        <v>65</v>
      </c>
      <c r="E22" s="148">
        <v>0.42</v>
      </c>
      <c r="F22" s="149"/>
      <c r="G22" s="148"/>
      <c r="H22" s="146"/>
      <c r="I22" s="148"/>
      <c r="J22" s="146"/>
      <c r="K22" s="146"/>
      <c r="L22" s="146"/>
      <c r="M22" s="146"/>
      <c r="N22" s="148">
        <f>C22+E22+G22+I22+K22</f>
        <v>0.42</v>
      </c>
    </row>
    <row r="23" spans="1:14">
      <c r="A23" s="86"/>
      <c r="B23" s="150" t="s">
        <v>66</v>
      </c>
      <c r="C23" s="113"/>
      <c r="D23" s="151"/>
      <c r="E23" s="113"/>
      <c r="F23" s="123"/>
      <c r="G23" s="116"/>
      <c r="H23" s="150" t="s">
        <v>66</v>
      </c>
      <c r="I23" s="113"/>
      <c r="J23" s="123"/>
      <c r="K23" s="113"/>
      <c r="L23" s="123"/>
      <c r="M23" s="113"/>
      <c r="N23" s="113"/>
    </row>
    <row r="24" spans="1:14">
      <c r="A24" s="89">
        <v>8</v>
      </c>
      <c r="B24" s="91" t="s">
        <v>49</v>
      </c>
      <c r="C24" s="114">
        <v>0.5</v>
      </c>
      <c r="D24" s="118"/>
      <c r="E24" s="128"/>
      <c r="F24" s="91"/>
      <c r="G24" s="152"/>
      <c r="H24" s="91" t="s">
        <v>67</v>
      </c>
      <c r="I24" s="128">
        <v>1.34</v>
      </c>
      <c r="J24" s="118"/>
      <c r="K24" s="114"/>
      <c r="L24" s="118"/>
      <c r="M24" s="114"/>
      <c r="N24" s="114">
        <f>C24+E24+G24+I24+K24+M24</f>
        <v>1.84</v>
      </c>
    </row>
    <row r="25" spans="1:14" ht="14.25" customHeight="1">
      <c r="A25" s="86"/>
      <c r="B25" s="93"/>
      <c r="C25" s="116"/>
      <c r="D25" s="190" t="s">
        <v>79</v>
      </c>
      <c r="E25" s="88"/>
      <c r="F25" s="88"/>
      <c r="G25" s="116"/>
      <c r="H25" s="88"/>
      <c r="I25" s="116"/>
      <c r="J25" s="190" t="s">
        <v>79</v>
      </c>
      <c r="K25" s="116"/>
      <c r="L25" s="116"/>
      <c r="M25" s="116"/>
      <c r="N25" s="116"/>
    </row>
    <row r="26" spans="1:14" ht="18" customHeight="1">
      <c r="A26" s="89">
        <v>6</v>
      </c>
      <c r="B26" s="7"/>
      <c r="C26" s="118"/>
      <c r="D26" s="191" t="s">
        <v>80</v>
      </c>
      <c r="E26" s="91">
        <v>0.92</v>
      </c>
      <c r="F26" s="91"/>
      <c r="G26" s="118"/>
      <c r="H26" s="118"/>
      <c r="I26" s="118"/>
      <c r="J26" s="191" t="s">
        <v>81</v>
      </c>
      <c r="K26" s="118">
        <v>0.46</v>
      </c>
      <c r="L26" s="91"/>
      <c r="M26" s="118"/>
      <c r="N26" s="114">
        <f>C26+E26+G26+I26+K26+M26</f>
        <v>1.3800000000000001</v>
      </c>
    </row>
    <row r="27" spans="1:14">
      <c r="A27" s="86"/>
      <c r="B27" s="153" t="s">
        <v>113</v>
      </c>
      <c r="C27" s="26"/>
      <c r="D27" s="24"/>
      <c r="E27" s="24"/>
      <c r="F27" s="154"/>
      <c r="G27" s="26"/>
      <c r="H27" s="154" t="s">
        <v>113</v>
      </c>
      <c r="I27" s="26"/>
      <c r="J27" s="24"/>
      <c r="K27" s="116"/>
      <c r="L27" s="116"/>
      <c r="M27" s="116"/>
      <c r="N27" s="116"/>
    </row>
    <row r="28" spans="1:14">
      <c r="A28" s="89">
        <v>5</v>
      </c>
      <c r="B28" s="7" t="s">
        <v>51</v>
      </c>
      <c r="C28" s="118">
        <v>0.4</v>
      </c>
      <c r="D28" s="91"/>
      <c r="E28" s="91"/>
      <c r="F28" s="91"/>
      <c r="G28" s="118"/>
      <c r="H28" s="118" t="s">
        <v>50</v>
      </c>
      <c r="I28" s="118">
        <v>0.75</v>
      </c>
      <c r="J28" s="91"/>
      <c r="K28" s="118"/>
      <c r="L28" s="91"/>
      <c r="M28" s="118"/>
      <c r="N28" s="118">
        <f>C28+E28+G28+I28+K28+M28</f>
        <v>1.1499999999999999</v>
      </c>
    </row>
    <row r="29" spans="1:14" ht="14.25" customHeight="1">
      <c r="A29" s="86"/>
      <c r="B29" s="87" t="s">
        <v>114</v>
      </c>
      <c r="C29" s="116"/>
      <c r="D29" s="87"/>
      <c r="E29" s="88"/>
      <c r="F29" s="87" t="s">
        <v>114</v>
      </c>
      <c r="G29" s="88"/>
      <c r="H29" s="87"/>
      <c r="I29" s="88"/>
      <c r="J29" s="87" t="s">
        <v>114</v>
      </c>
      <c r="K29" s="88"/>
      <c r="L29" s="88"/>
      <c r="M29" s="116"/>
      <c r="N29" s="116"/>
    </row>
    <row r="30" spans="1:14">
      <c r="A30" s="89">
        <v>9.6199999999999992</v>
      </c>
      <c r="B30" s="90" t="s">
        <v>51</v>
      </c>
      <c r="C30" s="118">
        <v>0.36</v>
      </c>
      <c r="D30" s="90"/>
      <c r="E30" s="91"/>
      <c r="F30" s="90" t="s">
        <v>50</v>
      </c>
      <c r="G30" s="118">
        <v>1.5</v>
      </c>
      <c r="H30" s="90"/>
      <c r="I30" s="91"/>
      <c r="J30" s="90" t="s">
        <v>51</v>
      </c>
      <c r="K30" s="91">
        <v>0.36</v>
      </c>
      <c r="L30" s="91"/>
      <c r="M30" s="118"/>
      <c r="N30" s="126">
        <f>C30+G30+K30</f>
        <v>2.2199999999999998</v>
      </c>
    </row>
    <row r="31" spans="1:14" ht="15.75" customHeight="1">
      <c r="A31" s="194"/>
      <c r="B31" s="87"/>
      <c r="C31" s="116"/>
      <c r="D31" s="87" t="s">
        <v>117</v>
      </c>
      <c r="E31" s="88"/>
      <c r="F31" s="87"/>
      <c r="G31" s="116"/>
      <c r="H31" s="87"/>
      <c r="I31" s="88"/>
      <c r="J31" s="87" t="s">
        <v>117</v>
      </c>
      <c r="K31" s="88"/>
      <c r="L31" s="88"/>
      <c r="M31" s="116"/>
      <c r="N31" s="124"/>
    </row>
    <row r="32" spans="1:14">
      <c r="A32" s="193">
        <v>5.44</v>
      </c>
      <c r="B32" s="90"/>
      <c r="C32" s="118"/>
      <c r="D32" s="90" t="s">
        <v>51</v>
      </c>
      <c r="E32" s="91">
        <v>0.5</v>
      </c>
      <c r="F32" s="90"/>
      <c r="G32" s="118"/>
      <c r="H32" s="90"/>
      <c r="I32" s="91"/>
      <c r="J32" s="90" t="s">
        <v>67</v>
      </c>
      <c r="K32" s="91">
        <v>0.75</v>
      </c>
      <c r="L32" s="91"/>
      <c r="M32" s="118"/>
      <c r="N32" s="126">
        <f>K32+I32+G32+E32+C32</f>
        <v>1.25</v>
      </c>
    </row>
    <row r="33" spans="1:14">
      <c r="A33" s="97">
        <f>SUM(A3:A32)</f>
        <v>112.82</v>
      </c>
      <c r="B33" s="98" t="s">
        <v>9</v>
      </c>
      <c r="C33" s="35">
        <f>SUM(C3:C32)</f>
        <v>3.8600000000000003</v>
      </c>
      <c r="D33" s="99"/>
      <c r="E33" s="35">
        <f>SUM(E3:E32)</f>
        <v>6.3599999999999994</v>
      </c>
      <c r="F33" s="100"/>
      <c r="G33" s="35">
        <f>SUM(G3:G32)</f>
        <v>4.7699999999999996</v>
      </c>
      <c r="H33" s="35"/>
      <c r="I33" s="35">
        <f>SUM(I3:I32)</f>
        <v>5.78</v>
      </c>
      <c r="J33" s="101"/>
      <c r="K33" s="35">
        <f>SUM(K3:K32)</f>
        <v>4.91</v>
      </c>
      <c r="L33" s="99"/>
      <c r="M33" s="35">
        <f>SUM(M3:M32)</f>
        <v>0.33</v>
      </c>
      <c r="N33" s="35">
        <f>SUM(N3:N32)</f>
        <v>26.009999999999998</v>
      </c>
    </row>
    <row r="34" spans="1:14">
      <c r="B34" s="102" t="s">
        <v>12</v>
      </c>
      <c r="F34" s="83"/>
      <c r="H34" t="s">
        <v>22</v>
      </c>
      <c r="J34" s="46"/>
      <c r="L34" s="103">
        <f>N33*4.33</f>
        <v>112.62329999999999</v>
      </c>
    </row>
    <row r="35" spans="1:14">
      <c r="B35" s="102" t="s">
        <v>15</v>
      </c>
      <c r="D35" t="str">
        <f>B1</f>
        <v>LUISA PEREZ PAREDES</v>
      </c>
      <c r="F35" s="108" t="s">
        <v>116</v>
      </c>
      <c r="H35" t="s">
        <v>83</v>
      </c>
      <c r="I35" s="104"/>
      <c r="M35" s="103"/>
    </row>
    <row r="37" spans="1:14">
      <c r="F37" t="s">
        <v>119</v>
      </c>
    </row>
    <row r="38" spans="1:14">
      <c r="F38" t="s">
        <v>120</v>
      </c>
    </row>
  </sheetData>
  <pageMargins left="0" right="0" top="0" bottom="0" header="0" footer="0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19" workbookViewId="0">
      <selection activeCell="J37" sqref="J37"/>
    </sheetView>
  </sheetViews>
  <sheetFormatPr baseColWidth="10" defaultRowHeight="14.4"/>
  <cols>
    <col min="1" max="1" width="6.44140625" customWidth="1"/>
    <col min="2" max="2" width="15.88671875" customWidth="1"/>
    <col min="3" max="3" width="5.88671875" customWidth="1"/>
    <col min="4" max="4" width="18" customWidth="1"/>
    <col min="5" max="5" width="5.33203125" customWidth="1"/>
    <col min="6" max="6" width="16.33203125" customWidth="1"/>
    <col min="7" max="7" width="5.6640625" customWidth="1"/>
    <col min="8" max="8" width="15.109375" customWidth="1"/>
    <col min="9" max="9" width="5.44140625" customWidth="1"/>
    <col min="10" max="10" width="17.109375" customWidth="1"/>
    <col min="11" max="11" width="6.44140625" customWidth="1"/>
    <col min="13" max="13" width="6.33203125" customWidth="1"/>
    <col min="14" max="14" width="6.109375" customWidth="1"/>
  </cols>
  <sheetData>
    <row r="1" spans="1:14">
      <c r="B1" s="1" t="s">
        <v>23</v>
      </c>
      <c r="F1" s="83"/>
    </row>
    <row r="2" spans="1:14">
      <c r="A2" s="84" t="s">
        <v>20</v>
      </c>
      <c r="B2" s="2" t="s">
        <v>1</v>
      </c>
      <c r="C2" s="84" t="s">
        <v>2</v>
      </c>
      <c r="D2" s="84" t="s">
        <v>3</v>
      </c>
      <c r="E2" s="84" t="s">
        <v>4</v>
      </c>
      <c r="F2" s="85" t="s">
        <v>5</v>
      </c>
      <c r="G2" s="84" t="s">
        <v>4</v>
      </c>
      <c r="H2" s="84" t="s">
        <v>6</v>
      </c>
      <c r="I2" s="84" t="s">
        <v>4</v>
      </c>
      <c r="J2" s="84" t="s">
        <v>7</v>
      </c>
      <c r="K2" s="84" t="s">
        <v>4</v>
      </c>
      <c r="L2" s="84" t="s">
        <v>47</v>
      </c>
      <c r="M2" s="84"/>
      <c r="N2" s="84" t="s">
        <v>9</v>
      </c>
    </row>
    <row r="3" spans="1:14">
      <c r="A3" s="138"/>
      <c r="B3" s="139"/>
      <c r="C3" s="138"/>
      <c r="D3" s="157"/>
      <c r="E3" s="138"/>
      <c r="F3" s="158"/>
      <c r="G3" s="138"/>
      <c r="H3" s="158" t="s">
        <v>71</v>
      </c>
      <c r="I3" s="138"/>
      <c r="J3" s="157"/>
      <c r="K3" s="138"/>
      <c r="L3" s="157"/>
      <c r="M3" s="138"/>
      <c r="N3" s="138"/>
    </row>
    <row r="4" spans="1:14" ht="20.399999999999999">
      <c r="A4" s="142">
        <v>3.75</v>
      </c>
      <c r="B4" s="143"/>
      <c r="C4" s="142"/>
      <c r="D4" s="159"/>
      <c r="E4" s="142"/>
      <c r="F4" s="160"/>
      <c r="G4" s="142"/>
      <c r="H4" s="161" t="s">
        <v>72</v>
      </c>
      <c r="I4" s="142">
        <v>0.86</v>
      </c>
      <c r="J4" s="159"/>
      <c r="K4" s="142"/>
      <c r="L4" s="159"/>
      <c r="M4" s="142"/>
      <c r="N4" s="114">
        <f>C4+E4+G4+I4+K4+M4</f>
        <v>0.86</v>
      </c>
    </row>
    <row r="5" spans="1:14">
      <c r="A5" s="86"/>
      <c r="B5" s="87" t="s">
        <v>48</v>
      </c>
      <c r="C5" s="88"/>
      <c r="D5" s="87"/>
      <c r="E5" s="88"/>
      <c r="F5" s="87" t="s">
        <v>48</v>
      </c>
      <c r="G5" s="116"/>
      <c r="H5" s="87"/>
      <c r="I5" s="116"/>
      <c r="J5" s="88" t="s">
        <v>48</v>
      </c>
      <c r="K5" s="116"/>
      <c r="L5" s="88"/>
      <c r="M5" s="116"/>
      <c r="N5" s="117"/>
    </row>
    <row r="6" spans="1:14">
      <c r="A6" s="89">
        <v>8</v>
      </c>
      <c r="B6" s="90" t="s">
        <v>49</v>
      </c>
      <c r="C6" s="91">
        <v>0.33</v>
      </c>
      <c r="D6" s="90"/>
      <c r="E6" s="91"/>
      <c r="F6" s="90" t="s">
        <v>50</v>
      </c>
      <c r="G6" s="118">
        <v>1.19</v>
      </c>
      <c r="H6" s="90"/>
      <c r="I6" s="118"/>
      <c r="J6" s="91" t="s">
        <v>51</v>
      </c>
      <c r="K6" s="118">
        <v>0.33</v>
      </c>
      <c r="L6" s="91"/>
      <c r="M6" s="118"/>
      <c r="N6" s="119">
        <f>M6+K6+I6++G6+E6+C6</f>
        <v>1.85</v>
      </c>
    </row>
    <row r="7" spans="1:14" ht="14.25" customHeight="1">
      <c r="A7" s="92"/>
      <c r="B7" s="95" t="s">
        <v>52</v>
      </c>
      <c r="C7" s="120"/>
      <c r="D7" s="95" t="s">
        <v>53</v>
      </c>
      <c r="E7" s="93"/>
      <c r="F7" s="95" t="s">
        <v>53</v>
      </c>
      <c r="G7" s="121"/>
      <c r="H7" s="95" t="s">
        <v>54</v>
      </c>
      <c r="I7" s="120"/>
      <c r="J7" s="95" t="s">
        <v>53</v>
      </c>
      <c r="K7" s="122"/>
      <c r="L7" s="96" t="s">
        <v>52</v>
      </c>
      <c r="M7" s="120"/>
      <c r="N7" s="117"/>
    </row>
    <row r="8" spans="1:14" ht="25.5" customHeight="1">
      <c r="A8" s="94">
        <v>14.5</v>
      </c>
      <c r="B8" s="10" t="s">
        <v>51</v>
      </c>
      <c r="C8" s="7">
        <v>0.33</v>
      </c>
      <c r="D8" s="10" t="s">
        <v>55</v>
      </c>
      <c r="E8" s="7">
        <v>1.69</v>
      </c>
      <c r="F8" s="10" t="s">
        <v>51</v>
      </c>
      <c r="G8" s="11">
        <v>0.33</v>
      </c>
      <c r="H8" s="10" t="s">
        <v>51</v>
      </c>
      <c r="I8" s="7">
        <v>0.33</v>
      </c>
      <c r="J8" s="10" t="s">
        <v>51</v>
      </c>
      <c r="K8" s="11">
        <v>0.33</v>
      </c>
      <c r="L8" s="10" t="s">
        <v>51</v>
      </c>
      <c r="M8" s="7">
        <v>0.33</v>
      </c>
      <c r="N8" s="119">
        <f>M8+K8+I8++G8+E8+C8</f>
        <v>3.34</v>
      </c>
    </row>
    <row r="9" spans="1:14" ht="14.25" customHeight="1">
      <c r="A9" s="26"/>
      <c r="B9" s="123" t="s">
        <v>56</v>
      </c>
      <c r="C9" s="124"/>
      <c r="D9" s="123" t="s">
        <v>56</v>
      </c>
      <c r="E9" s="113"/>
      <c r="F9" s="123" t="s">
        <v>56</v>
      </c>
      <c r="G9" s="113"/>
      <c r="H9" s="123" t="s">
        <v>56</v>
      </c>
      <c r="I9" s="109"/>
      <c r="J9" s="123" t="s">
        <v>56</v>
      </c>
      <c r="K9" s="113"/>
      <c r="L9" s="125"/>
      <c r="M9" s="116"/>
      <c r="N9" s="117"/>
    </row>
    <row r="10" spans="1:14">
      <c r="A10" s="118">
        <v>18.07</v>
      </c>
      <c r="B10" s="90" t="s">
        <v>51</v>
      </c>
      <c r="C10" s="126">
        <v>0.5</v>
      </c>
      <c r="D10" s="127" t="s">
        <v>51</v>
      </c>
      <c r="E10" s="128">
        <v>0.5</v>
      </c>
      <c r="F10" s="127" t="s">
        <v>51</v>
      </c>
      <c r="G10" s="114">
        <v>0.5</v>
      </c>
      <c r="H10" s="127" t="s">
        <v>50</v>
      </c>
      <c r="I10" s="114">
        <v>2.17</v>
      </c>
      <c r="J10" s="127" t="s">
        <v>51</v>
      </c>
      <c r="K10" s="114">
        <v>0.5</v>
      </c>
      <c r="L10" s="118"/>
      <c r="M10" s="118"/>
      <c r="N10" s="119">
        <f>M10+K10+I10++G10+E10+C10</f>
        <v>4.17</v>
      </c>
    </row>
    <row r="11" spans="1:14">
      <c r="A11" s="117">
        <v>10</v>
      </c>
      <c r="B11" s="116" t="s">
        <v>68</v>
      </c>
      <c r="C11" s="116"/>
      <c r="D11" s="116" t="s">
        <v>68</v>
      </c>
      <c r="E11" s="88"/>
      <c r="F11" s="88" t="s">
        <v>68</v>
      </c>
      <c r="G11" s="116"/>
      <c r="H11" s="116" t="s">
        <v>68</v>
      </c>
      <c r="I11" s="116"/>
      <c r="J11" s="116" t="s">
        <v>68</v>
      </c>
      <c r="K11" s="116"/>
      <c r="L11" s="116"/>
      <c r="M11" s="116"/>
      <c r="N11" s="113"/>
    </row>
    <row r="12" spans="1:14">
      <c r="A12" s="119"/>
      <c r="B12" s="118" t="s">
        <v>51</v>
      </c>
      <c r="C12" s="118">
        <v>0.34</v>
      </c>
      <c r="D12" s="118" t="s">
        <v>51</v>
      </c>
      <c r="E12" s="118">
        <v>0.33</v>
      </c>
      <c r="F12" s="155" t="s">
        <v>50</v>
      </c>
      <c r="G12" s="118">
        <v>0.98</v>
      </c>
      <c r="H12" s="118" t="s">
        <v>51</v>
      </c>
      <c r="I12" s="118">
        <v>0.33</v>
      </c>
      <c r="J12" s="118" t="s">
        <v>51</v>
      </c>
      <c r="K12" s="118">
        <v>0.33</v>
      </c>
      <c r="L12" s="118"/>
      <c r="M12" s="118"/>
      <c r="N12" s="114">
        <f t="shared" ref="N12" si="0">C12+E12+G12+I12+K12</f>
        <v>2.31</v>
      </c>
    </row>
    <row r="13" spans="1:14">
      <c r="A13" s="129"/>
      <c r="B13" s="130" t="s">
        <v>60</v>
      </c>
      <c r="C13" s="131"/>
      <c r="D13" s="132"/>
      <c r="E13" s="131"/>
      <c r="F13" s="156" t="s">
        <v>60</v>
      </c>
      <c r="G13" s="133"/>
      <c r="H13" s="132"/>
      <c r="I13" s="134"/>
      <c r="J13" s="130" t="s">
        <v>60</v>
      </c>
      <c r="K13" s="131"/>
      <c r="L13" s="132"/>
      <c r="M13" s="131"/>
      <c r="N13" s="131"/>
    </row>
    <row r="14" spans="1:14">
      <c r="A14" s="89">
        <v>10.7</v>
      </c>
      <c r="B14" s="135" t="s">
        <v>50</v>
      </c>
      <c r="C14" s="135">
        <v>1.1000000000000001</v>
      </c>
      <c r="D14" s="135"/>
      <c r="E14" s="136"/>
      <c r="F14" s="137" t="s">
        <v>51</v>
      </c>
      <c r="G14" s="135">
        <v>0.27</v>
      </c>
      <c r="H14" s="135"/>
      <c r="I14" s="135"/>
      <c r="J14" s="135" t="s">
        <v>50</v>
      </c>
      <c r="K14" s="135">
        <v>1.1000000000000001</v>
      </c>
      <c r="L14" s="135"/>
      <c r="M14" s="135"/>
      <c r="N14" s="135">
        <f>C14+E14+G14+I14+K14+M14</f>
        <v>2.4700000000000002</v>
      </c>
    </row>
    <row r="15" spans="1:14" ht="11.25" customHeight="1">
      <c r="A15" s="138"/>
      <c r="B15" s="139"/>
      <c r="C15" s="140"/>
      <c r="D15" s="141" t="s">
        <v>61</v>
      </c>
      <c r="E15" s="140"/>
      <c r="F15" s="141"/>
      <c r="G15" s="140"/>
      <c r="H15" s="138"/>
      <c r="I15" s="140"/>
      <c r="J15" s="141" t="s">
        <v>61</v>
      </c>
      <c r="K15" s="140"/>
      <c r="L15" s="141"/>
      <c r="M15" s="140"/>
      <c r="N15" s="140"/>
    </row>
    <row r="16" spans="1:14">
      <c r="A16" s="142">
        <v>3.25</v>
      </c>
      <c r="B16" s="143"/>
      <c r="C16" s="144"/>
      <c r="D16" s="142" t="s">
        <v>50</v>
      </c>
      <c r="E16" s="144">
        <v>0.5</v>
      </c>
      <c r="F16" s="145"/>
      <c r="G16" s="144"/>
      <c r="H16" s="142"/>
      <c r="I16" s="144"/>
      <c r="J16" s="142" t="s">
        <v>51</v>
      </c>
      <c r="K16" s="144">
        <v>0.25</v>
      </c>
      <c r="L16" s="142"/>
      <c r="M16" s="144"/>
      <c r="N16" s="144">
        <f>K16+E16</f>
        <v>0.75</v>
      </c>
    </row>
    <row r="17" spans="1:14" ht="12.75" customHeight="1">
      <c r="A17" s="138"/>
      <c r="B17" s="139"/>
      <c r="C17" s="140"/>
      <c r="D17" s="141" t="s">
        <v>62</v>
      </c>
      <c r="E17" s="140"/>
      <c r="F17" s="141"/>
      <c r="G17" s="140"/>
      <c r="H17" s="138"/>
      <c r="I17" s="140"/>
      <c r="J17" s="141" t="s">
        <v>62</v>
      </c>
      <c r="K17" s="140"/>
      <c r="L17" s="141"/>
      <c r="M17" s="140"/>
      <c r="N17" s="140"/>
    </row>
    <row r="18" spans="1:14">
      <c r="A18" s="142">
        <v>4.33</v>
      </c>
      <c r="B18" s="143"/>
      <c r="C18" s="144"/>
      <c r="D18" s="142" t="s">
        <v>50</v>
      </c>
      <c r="E18" s="144">
        <v>0.75</v>
      </c>
      <c r="F18" s="145"/>
      <c r="G18" s="144"/>
      <c r="H18" s="142"/>
      <c r="I18" s="144"/>
      <c r="J18" s="142" t="s">
        <v>51</v>
      </c>
      <c r="K18" s="144">
        <v>0.25</v>
      </c>
      <c r="L18" s="142"/>
      <c r="M18" s="144"/>
      <c r="N18" s="144">
        <f>E18+K18</f>
        <v>1</v>
      </c>
    </row>
    <row r="19" spans="1:14">
      <c r="A19" s="138"/>
      <c r="B19" s="139"/>
      <c r="C19" s="140"/>
      <c r="D19" s="138" t="s">
        <v>63</v>
      </c>
      <c r="E19" s="140"/>
      <c r="F19" s="141"/>
      <c r="G19" s="140"/>
      <c r="H19" s="138"/>
      <c r="I19" s="140"/>
      <c r="J19" s="138" t="s">
        <v>63</v>
      </c>
      <c r="K19" s="140"/>
      <c r="L19" s="138"/>
      <c r="M19" s="140"/>
      <c r="N19" s="140"/>
    </row>
    <row r="20" spans="1:14">
      <c r="A20" s="142">
        <v>4.33</v>
      </c>
      <c r="B20" s="143"/>
      <c r="C20" s="144"/>
      <c r="D20" s="142" t="s">
        <v>50</v>
      </c>
      <c r="E20" s="144">
        <v>0.75</v>
      </c>
      <c r="F20" s="145"/>
      <c r="G20" s="144"/>
      <c r="H20" s="142"/>
      <c r="I20" s="144"/>
      <c r="J20" s="142" t="s">
        <v>51</v>
      </c>
      <c r="K20" s="144">
        <v>0.25</v>
      </c>
      <c r="L20" s="142"/>
      <c r="M20" s="144"/>
      <c r="N20" s="144">
        <f>E20+K20</f>
        <v>1</v>
      </c>
    </row>
    <row r="21" spans="1:14">
      <c r="A21" s="146"/>
      <c r="B21" s="147"/>
      <c r="C21" s="148"/>
      <c r="D21" s="146" t="s">
        <v>64</v>
      </c>
      <c r="E21" s="148"/>
      <c r="F21" s="149"/>
      <c r="G21" s="148"/>
      <c r="H21" s="146"/>
      <c r="I21" s="148"/>
      <c r="J21" s="146"/>
      <c r="K21" s="146"/>
      <c r="L21" s="146"/>
      <c r="M21" s="146"/>
      <c r="N21" s="148"/>
    </row>
    <row r="22" spans="1:14">
      <c r="A22" s="146">
        <v>1.83</v>
      </c>
      <c r="B22" s="147"/>
      <c r="C22" s="148"/>
      <c r="D22" s="146" t="s">
        <v>65</v>
      </c>
      <c r="E22" s="148">
        <v>0.42</v>
      </c>
      <c r="F22" s="149"/>
      <c r="G22" s="148"/>
      <c r="H22" s="146"/>
      <c r="I22" s="148"/>
      <c r="J22" s="146"/>
      <c r="K22" s="146"/>
      <c r="L22" s="146"/>
      <c r="M22" s="146"/>
      <c r="N22" s="148">
        <f>C22+E22+G22+I22+K22</f>
        <v>0.42</v>
      </c>
    </row>
    <row r="23" spans="1:14">
      <c r="A23" s="86"/>
      <c r="B23" s="150" t="s">
        <v>66</v>
      </c>
      <c r="C23" s="113"/>
      <c r="D23" s="151"/>
      <c r="E23" s="113"/>
      <c r="F23" s="123"/>
      <c r="G23" s="116"/>
      <c r="H23" s="150" t="s">
        <v>66</v>
      </c>
      <c r="I23" s="113"/>
      <c r="J23" s="123"/>
      <c r="K23" s="113"/>
      <c r="L23" s="123"/>
      <c r="M23" s="113"/>
      <c r="N23" s="113"/>
    </row>
    <row r="24" spans="1:14">
      <c r="A24" s="89">
        <v>8</v>
      </c>
      <c r="B24" s="91" t="s">
        <v>49</v>
      </c>
      <c r="C24" s="114">
        <v>0.5</v>
      </c>
      <c r="D24" s="118"/>
      <c r="E24" s="128"/>
      <c r="F24" s="91"/>
      <c r="G24" s="152"/>
      <c r="H24" s="91" t="s">
        <v>67</v>
      </c>
      <c r="I24" s="128">
        <v>1.34</v>
      </c>
      <c r="J24" s="118"/>
      <c r="K24" s="114"/>
      <c r="L24" s="118"/>
      <c r="M24" s="114"/>
      <c r="N24" s="114">
        <f>C24+E24+G24+I24+K24+M24</f>
        <v>1.84</v>
      </c>
    </row>
    <row r="25" spans="1:14" ht="12" customHeight="1">
      <c r="A25" s="86"/>
      <c r="B25" s="93"/>
      <c r="C25" s="116"/>
      <c r="D25" s="190" t="s">
        <v>79</v>
      </c>
      <c r="E25" s="88"/>
      <c r="F25" s="88"/>
      <c r="G25" s="116"/>
      <c r="H25" s="88"/>
      <c r="I25" s="116"/>
      <c r="J25" s="190" t="s">
        <v>79</v>
      </c>
      <c r="K25" s="116"/>
      <c r="L25" s="116"/>
      <c r="M25" s="116"/>
      <c r="N25" s="116"/>
    </row>
    <row r="26" spans="1:14" ht="15" customHeight="1">
      <c r="A26" s="89">
        <v>6</v>
      </c>
      <c r="B26" s="7"/>
      <c r="C26" s="118"/>
      <c r="D26" s="191" t="s">
        <v>80</v>
      </c>
      <c r="E26" s="91">
        <v>0.92</v>
      </c>
      <c r="F26" s="91"/>
      <c r="G26" s="118"/>
      <c r="H26" s="118"/>
      <c r="I26" s="118"/>
      <c r="J26" s="191" t="s">
        <v>81</v>
      </c>
      <c r="K26" s="118">
        <v>0.46</v>
      </c>
      <c r="L26" s="91"/>
      <c r="M26" s="118"/>
      <c r="N26" s="114">
        <f>C26+E26+G26+I26+K26+M26</f>
        <v>1.3800000000000001</v>
      </c>
    </row>
    <row r="27" spans="1:14" ht="15" customHeight="1">
      <c r="A27" s="86"/>
      <c r="B27" s="153" t="s">
        <v>113</v>
      </c>
      <c r="C27" s="26"/>
      <c r="D27" s="24"/>
      <c r="E27" s="24"/>
      <c r="F27" s="154"/>
      <c r="G27" s="26"/>
      <c r="H27" s="154" t="s">
        <v>113</v>
      </c>
      <c r="I27" s="26"/>
      <c r="J27" s="24"/>
      <c r="K27" s="116"/>
      <c r="L27" s="116"/>
      <c r="M27" s="116"/>
      <c r="N27" s="116"/>
    </row>
    <row r="28" spans="1:14" ht="15" customHeight="1">
      <c r="A28" s="89">
        <v>5</v>
      </c>
      <c r="B28" s="7" t="s">
        <v>51</v>
      </c>
      <c r="C28" s="118">
        <v>0.4</v>
      </c>
      <c r="D28" s="91"/>
      <c r="E28" s="91"/>
      <c r="F28" s="91"/>
      <c r="G28" s="118"/>
      <c r="H28" s="118" t="s">
        <v>50</v>
      </c>
      <c r="I28" s="118">
        <v>0.75</v>
      </c>
      <c r="J28" s="91"/>
      <c r="K28" s="118"/>
      <c r="L28" s="91"/>
      <c r="M28" s="118"/>
      <c r="N28" s="118">
        <f>C28+E28+G28+I28+K28+M28</f>
        <v>1.1499999999999999</v>
      </c>
    </row>
    <row r="29" spans="1:14" ht="15" customHeight="1">
      <c r="A29" s="86"/>
      <c r="B29" s="87" t="s">
        <v>114</v>
      </c>
      <c r="C29" s="116"/>
      <c r="D29" s="87"/>
      <c r="E29" s="88"/>
      <c r="F29" s="87" t="s">
        <v>114</v>
      </c>
      <c r="G29" s="88"/>
      <c r="H29" s="87"/>
      <c r="I29" s="88"/>
      <c r="J29" s="87" t="s">
        <v>114</v>
      </c>
      <c r="K29" s="88"/>
      <c r="L29" s="88"/>
      <c r="M29" s="116"/>
      <c r="N29" s="116"/>
    </row>
    <row r="30" spans="1:14" ht="15" customHeight="1">
      <c r="A30" s="89">
        <v>9.6199999999999992</v>
      </c>
      <c r="B30" s="90" t="s">
        <v>51</v>
      </c>
      <c r="C30" s="118">
        <v>0.36</v>
      </c>
      <c r="D30" s="90"/>
      <c r="E30" s="91"/>
      <c r="F30" s="90" t="s">
        <v>50</v>
      </c>
      <c r="G30" s="118">
        <v>1.5</v>
      </c>
      <c r="H30" s="90"/>
      <c r="I30" s="91"/>
      <c r="J30" s="90" t="s">
        <v>51</v>
      </c>
      <c r="K30" s="91">
        <v>0.36</v>
      </c>
      <c r="L30" s="91"/>
      <c r="M30" s="118"/>
      <c r="N30" s="126">
        <f>C30+G30+K30</f>
        <v>2.2199999999999998</v>
      </c>
    </row>
    <row r="31" spans="1:14">
      <c r="A31" s="97">
        <f>SUM(A3:A30)</f>
        <v>107.38</v>
      </c>
      <c r="B31" s="98" t="s">
        <v>9</v>
      </c>
      <c r="C31" s="35">
        <f>SUM(C3:C30)</f>
        <v>3.8600000000000003</v>
      </c>
      <c r="D31" s="99"/>
      <c r="E31" s="35">
        <f>SUM(E3:E30)</f>
        <v>5.8599999999999994</v>
      </c>
      <c r="F31" s="100"/>
      <c r="G31" s="35">
        <f>SUM(G3:G30)</f>
        <v>4.7699999999999996</v>
      </c>
      <c r="H31" s="35"/>
      <c r="I31" s="35">
        <f>SUM(I3:I30)</f>
        <v>5.78</v>
      </c>
      <c r="J31" s="101"/>
      <c r="K31" s="35">
        <f>SUM(K3:K30)</f>
        <v>4.16</v>
      </c>
      <c r="L31" s="99"/>
      <c r="M31" s="35">
        <f>SUM(M4:M30)</f>
        <v>0.33</v>
      </c>
      <c r="N31" s="35">
        <f>SUM(N4:N30)</f>
        <v>24.759999999999998</v>
      </c>
    </row>
    <row r="32" spans="1:14">
      <c r="B32" s="102" t="s">
        <v>12</v>
      </c>
      <c r="F32" s="83"/>
      <c r="H32" t="s">
        <v>22</v>
      </c>
      <c r="J32" s="46"/>
      <c r="L32" s="103">
        <f>N31*4.33</f>
        <v>107.21079999999999</v>
      </c>
    </row>
    <row r="33" spans="2:13">
      <c r="B33" s="102" t="s">
        <v>15</v>
      </c>
      <c r="D33" t="str">
        <f>B1</f>
        <v>LUISA PEREZ PAREDES</v>
      </c>
      <c r="F33" s="108" t="s">
        <v>115</v>
      </c>
      <c r="H33" t="s">
        <v>83</v>
      </c>
      <c r="I33" s="104"/>
      <c r="M33" s="103"/>
    </row>
    <row r="34" spans="2:13">
      <c r="B34" s="102" t="s">
        <v>16</v>
      </c>
      <c r="F34" s="83"/>
      <c r="K34" s="83"/>
    </row>
    <row r="36" spans="2:13">
      <c r="F36" t="s">
        <v>118</v>
      </c>
    </row>
  </sheetData>
  <pageMargins left="0" right="0" top="0" bottom="0" header="0" footer="0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sqref="A1:N30"/>
    </sheetView>
  </sheetViews>
  <sheetFormatPr baseColWidth="10" defaultRowHeight="14.4"/>
  <cols>
    <col min="1" max="1" width="8.109375" customWidth="1"/>
    <col min="3" max="3" width="5.6640625" customWidth="1"/>
    <col min="4" max="4" width="16.88671875" customWidth="1"/>
    <col min="5" max="5" width="5" customWidth="1"/>
    <col min="6" max="6" width="13.109375" customWidth="1"/>
    <col min="7" max="7" width="6.5546875" customWidth="1"/>
    <col min="8" max="8" width="15.33203125" customWidth="1"/>
    <col min="9" max="9" width="5.6640625" customWidth="1"/>
    <col min="10" max="10" width="16.44140625" customWidth="1"/>
    <col min="11" max="11" width="5.5546875" customWidth="1"/>
    <col min="13" max="13" width="5.5546875" customWidth="1"/>
    <col min="14" max="14" width="6.33203125" customWidth="1"/>
  </cols>
  <sheetData>
    <row r="1" spans="1:14">
      <c r="B1" s="1" t="s">
        <v>23</v>
      </c>
      <c r="F1" s="83"/>
    </row>
    <row r="2" spans="1:14">
      <c r="A2" s="84" t="s">
        <v>20</v>
      </c>
      <c r="B2" s="2" t="s">
        <v>1</v>
      </c>
      <c r="C2" s="84" t="s">
        <v>2</v>
      </c>
      <c r="D2" s="84" t="s">
        <v>3</v>
      </c>
      <c r="E2" s="84" t="s">
        <v>4</v>
      </c>
      <c r="F2" s="85" t="s">
        <v>5</v>
      </c>
      <c r="G2" s="84" t="s">
        <v>4</v>
      </c>
      <c r="H2" s="84" t="s">
        <v>6</v>
      </c>
      <c r="I2" s="84" t="s">
        <v>4</v>
      </c>
      <c r="J2" s="84" t="s">
        <v>7</v>
      </c>
      <c r="K2" s="84" t="s">
        <v>4</v>
      </c>
      <c r="L2" s="84" t="s">
        <v>47</v>
      </c>
      <c r="M2" s="84"/>
      <c r="N2" s="84" t="s">
        <v>9</v>
      </c>
    </row>
    <row r="3" spans="1:14">
      <c r="A3" s="138"/>
      <c r="B3" s="139"/>
      <c r="C3" s="138"/>
      <c r="D3" s="157"/>
      <c r="E3" s="138"/>
      <c r="F3" s="158"/>
      <c r="G3" s="138"/>
      <c r="H3" s="158" t="s">
        <v>71</v>
      </c>
      <c r="I3" s="138"/>
      <c r="J3" s="157"/>
      <c r="K3" s="138"/>
      <c r="L3" s="157"/>
      <c r="M3" s="138"/>
      <c r="N3" s="138"/>
    </row>
    <row r="4" spans="1:14" ht="20.399999999999999">
      <c r="A4" s="142">
        <v>3.75</v>
      </c>
      <c r="B4" s="143"/>
      <c r="C4" s="142"/>
      <c r="D4" s="159"/>
      <c r="E4" s="142"/>
      <c r="F4" s="160"/>
      <c r="G4" s="142"/>
      <c r="H4" s="161" t="s">
        <v>72</v>
      </c>
      <c r="I4" s="142">
        <v>0.86</v>
      </c>
      <c r="J4" s="159"/>
      <c r="K4" s="142"/>
      <c r="L4" s="159"/>
      <c r="M4" s="142"/>
      <c r="N4" s="114">
        <f>C4+E4+G4+I4+K4+M4</f>
        <v>0.86</v>
      </c>
    </row>
    <row r="5" spans="1:14">
      <c r="A5" s="86"/>
      <c r="B5" s="87" t="s">
        <v>48</v>
      </c>
      <c r="C5" s="88"/>
      <c r="D5" s="87"/>
      <c r="E5" s="88"/>
      <c r="F5" s="87" t="s">
        <v>48</v>
      </c>
      <c r="G5" s="116"/>
      <c r="H5" s="87"/>
      <c r="I5" s="116"/>
      <c r="J5" s="88" t="s">
        <v>48</v>
      </c>
      <c r="K5" s="116"/>
      <c r="L5" s="88"/>
      <c r="M5" s="116"/>
      <c r="N5" s="117"/>
    </row>
    <row r="6" spans="1:14">
      <c r="A6" s="89">
        <v>8</v>
      </c>
      <c r="B6" s="90" t="s">
        <v>49</v>
      </c>
      <c r="C6" s="91">
        <v>0.33</v>
      </c>
      <c r="D6" s="90"/>
      <c r="E6" s="91"/>
      <c r="F6" s="90" t="s">
        <v>50</v>
      </c>
      <c r="G6" s="118">
        <v>1.19</v>
      </c>
      <c r="H6" s="90"/>
      <c r="I6" s="118"/>
      <c r="J6" s="91" t="s">
        <v>51</v>
      </c>
      <c r="K6" s="118">
        <v>0.33</v>
      </c>
      <c r="L6" s="91"/>
      <c r="M6" s="118"/>
      <c r="N6" s="119">
        <f>M6+K6+I6++G6+E6+C6</f>
        <v>1.85</v>
      </c>
    </row>
    <row r="7" spans="1:14">
      <c r="A7" s="92"/>
      <c r="B7" s="95" t="s">
        <v>52</v>
      </c>
      <c r="C7" s="120"/>
      <c r="D7" s="95" t="s">
        <v>53</v>
      </c>
      <c r="E7" s="93"/>
      <c r="F7" s="95" t="s">
        <v>53</v>
      </c>
      <c r="G7" s="121"/>
      <c r="H7" s="95" t="s">
        <v>54</v>
      </c>
      <c r="I7" s="120"/>
      <c r="J7" s="95" t="s">
        <v>53</v>
      </c>
      <c r="K7" s="122"/>
      <c r="L7" s="96" t="s">
        <v>52</v>
      </c>
      <c r="M7" s="120"/>
      <c r="N7" s="117"/>
    </row>
    <row r="8" spans="1:14" ht="21.6">
      <c r="A8" s="94">
        <v>14.5</v>
      </c>
      <c r="B8" s="10" t="s">
        <v>51</v>
      </c>
      <c r="C8" s="7">
        <v>0.33</v>
      </c>
      <c r="D8" s="10" t="s">
        <v>55</v>
      </c>
      <c r="E8" s="7">
        <v>1.69</v>
      </c>
      <c r="F8" s="10" t="s">
        <v>51</v>
      </c>
      <c r="G8" s="11">
        <v>0.33</v>
      </c>
      <c r="H8" s="10" t="s">
        <v>51</v>
      </c>
      <c r="I8" s="7">
        <v>0.33</v>
      </c>
      <c r="J8" s="10" t="s">
        <v>51</v>
      </c>
      <c r="K8" s="11">
        <v>0.33</v>
      </c>
      <c r="L8" s="10" t="s">
        <v>51</v>
      </c>
      <c r="M8" s="7">
        <v>0.33</v>
      </c>
      <c r="N8" s="119">
        <f>M8+K8+I8++G8+E8+C8</f>
        <v>3.34</v>
      </c>
    </row>
    <row r="9" spans="1:14" ht="24.6">
      <c r="A9" s="26"/>
      <c r="B9" s="123" t="s">
        <v>56</v>
      </c>
      <c r="C9" s="124"/>
      <c r="D9" s="123" t="s">
        <v>56</v>
      </c>
      <c r="E9" s="113"/>
      <c r="F9" s="123" t="s">
        <v>56</v>
      </c>
      <c r="G9" s="113"/>
      <c r="H9" s="123" t="s">
        <v>56</v>
      </c>
      <c r="I9" s="109"/>
      <c r="J9" s="123" t="s">
        <v>56</v>
      </c>
      <c r="K9" s="113"/>
      <c r="L9" s="125"/>
      <c r="M9" s="116"/>
      <c r="N9" s="117"/>
    </row>
    <row r="10" spans="1:14">
      <c r="A10" s="118">
        <v>18.07</v>
      </c>
      <c r="B10" s="90" t="s">
        <v>51</v>
      </c>
      <c r="C10" s="126">
        <v>0.5</v>
      </c>
      <c r="D10" s="127" t="s">
        <v>51</v>
      </c>
      <c r="E10" s="128">
        <v>0.5</v>
      </c>
      <c r="F10" s="127" t="s">
        <v>51</v>
      </c>
      <c r="G10" s="114">
        <v>0.5</v>
      </c>
      <c r="H10" s="127" t="s">
        <v>50</v>
      </c>
      <c r="I10" s="114">
        <v>2.17</v>
      </c>
      <c r="J10" s="127" t="s">
        <v>51</v>
      </c>
      <c r="K10" s="114">
        <v>0.5</v>
      </c>
      <c r="L10" s="118"/>
      <c r="M10" s="118"/>
      <c r="N10" s="119">
        <f>M10+K10+I10++G10+E10+C10</f>
        <v>4.17</v>
      </c>
    </row>
    <row r="11" spans="1:14">
      <c r="A11" s="117">
        <v>10</v>
      </c>
      <c r="B11" s="116" t="s">
        <v>68</v>
      </c>
      <c r="C11" s="116"/>
      <c r="D11" s="116" t="s">
        <v>68</v>
      </c>
      <c r="E11" s="88"/>
      <c r="F11" s="88" t="s">
        <v>68</v>
      </c>
      <c r="G11" s="116"/>
      <c r="H11" s="116" t="s">
        <v>68</v>
      </c>
      <c r="I11" s="116"/>
      <c r="J11" s="116" t="s">
        <v>68</v>
      </c>
      <c r="K11" s="116"/>
      <c r="L11" s="116"/>
      <c r="M11" s="116"/>
      <c r="N11" s="113"/>
    </row>
    <row r="12" spans="1:14">
      <c r="A12" s="119"/>
      <c r="B12" s="118" t="s">
        <v>51</v>
      </c>
      <c r="C12" s="118">
        <v>0.34</v>
      </c>
      <c r="D12" s="118" t="s">
        <v>51</v>
      </c>
      <c r="E12" s="118">
        <v>0.33</v>
      </c>
      <c r="F12" s="155" t="s">
        <v>50</v>
      </c>
      <c r="G12" s="118">
        <v>0.98</v>
      </c>
      <c r="H12" s="118" t="s">
        <v>51</v>
      </c>
      <c r="I12" s="118">
        <v>0.33</v>
      </c>
      <c r="J12" s="118" t="s">
        <v>51</v>
      </c>
      <c r="K12" s="118">
        <v>0.33</v>
      </c>
      <c r="L12" s="118"/>
      <c r="M12" s="118"/>
      <c r="N12" s="114">
        <f t="shared" ref="N12" si="0">C12+E12+G12+I12+K12</f>
        <v>2.31</v>
      </c>
    </row>
    <row r="13" spans="1:14">
      <c r="A13" s="129"/>
      <c r="B13" s="130" t="s">
        <v>60</v>
      </c>
      <c r="C13" s="131"/>
      <c r="D13" s="132"/>
      <c r="E13" s="131"/>
      <c r="F13" s="156" t="s">
        <v>60</v>
      </c>
      <c r="G13" s="133"/>
      <c r="H13" s="132"/>
      <c r="I13" s="134"/>
      <c r="J13" s="130" t="s">
        <v>60</v>
      </c>
      <c r="K13" s="131"/>
      <c r="L13" s="132"/>
      <c r="M13" s="131"/>
      <c r="N13" s="131"/>
    </row>
    <row r="14" spans="1:14">
      <c r="A14" s="89">
        <v>10.7</v>
      </c>
      <c r="B14" s="135" t="s">
        <v>50</v>
      </c>
      <c r="C14" s="135">
        <v>1.1000000000000001</v>
      </c>
      <c r="D14" s="135"/>
      <c r="E14" s="136"/>
      <c r="F14" s="137" t="s">
        <v>51</v>
      </c>
      <c r="G14" s="135">
        <v>0.27</v>
      </c>
      <c r="H14" s="135"/>
      <c r="I14" s="135"/>
      <c r="J14" s="135" t="s">
        <v>50</v>
      </c>
      <c r="K14" s="135">
        <v>1.1000000000000001</v>
      </c>
      <c r="L14" s="135"/>
      <c r="M14" s="135"/>
      <c r="N14" s="135">
        <f>C14+E14+G14+I14+K14+M14</f>
        <v>2.4700000000000002</v>
      </c>
    </row>
    <row r="15" spans="1:14" ht="15" customHeight="1">
      <c r="A15" s="138"/>
      <c r="B15" s="139"/>
      <c r="C15" s="140"/>
      <c r="D15" s="141" t="s">
        <v>61</v>
      </c>
      <c r="E15" s="140"/>
      <c r="F15" s="141"/>
      <c r="G15" s="140"/>
      <c r="H15" s="138"/>
      <c r="I15" s="140"/>
      <c r="J15" s="141" t="s">
        <v>61</v>
      </c>
      <c r="K15" s="140"/>
      <c r="L15" s="141"/>
      <c r="M15" s="140"/>
      <c r="N15" s="140"/>
    </row>
    <row r="16" spans="1:14">
      <c r="A16" s="142">
        <v>3.25</v>
      </c>
      <c r="B16" s="143"/>
      <c r="C16" s="144"/>
      <c r="D16" s="142" t="s">
        <v>50</v>
      </c>
      <c r="E16" s="144">
        <v>0.5</v>
      </c>
      <c r="F16" s="145"/>
      <c r="G16" s="144"/>
      <c r="H16" s="142"/>
      <c r="I16" s="144"/>
      <c r="J16" s="142" t="s">
        <v>51</v>
      </c>
      <c r="K16" s="144">
        <v>0.25</v>
      </c>
      <c r="L16" s="142"/>
      <c r="M16" s="144"/>
      <c r="N16" s="144">
        <f>K16+E16</f>
        <v>0.75</v>
      </c>
    </row>
    <row r="17" spans="1:14" ht="12" customHeight="1">
      <c r="A17" s="138"/>
      <c r="B17" s="139"/>
      <c r="C17" s="140"/>
      <c r="D17" s="141" t="s">
        <v>62</v>
      </c>
      <c r="E17" s="140"/>
      <c r="F17" s="141"/>
      <c r="G17" s="140"/>
      <c r="H17" s="138"/>
      <c r="I17" s="140"/>
      <c r="J17" s="141" t="s">
        <v>62</v>
      </c>
      <c r="K17" s="140"/>
      <c r="L17" s="141"/>
      <c r="M17" s="140"/>
      <c r="N17" s="140"/>
    </row>
    <row r="18" spans="1:14">
      <c r="A18" s="142">
        <v>4.33</v>
      </c>
      <c r="B18" s="143"/>
      <c r="C18" s="144"/>
      <c r="D18" s="142" t="s">
        <v>50</v>
      </c>
      <c r="E18" s="144">
        <v>0.75</v>
      </c>
      <c r="F18" s="145"/>
      <c r="G18" s="144"/>
      <c r="H18" s="142"/>
      <c r="I18" s="144"/>
      <c r="J18" s="142" t="s">
        <v>51</v>
      </c>
      <c r="K18" s="144">
        <v>0.25</v>
      </c>
      <c r="L18" s="142"/>
      <c r="M18" s="144"/>
      <c r="N18" s="144">
        <f>E18+K18</f>
        <v>1</v>
      </c>
    </row>
    <row r="19" spans="1:14">
      <c r="A19" s="138"/>
      <c r="B19" s="139"/>
      <c r="C19" s="140"/>
      <c r="D19" s="138" t="s">
        <v>63</v>
      </c>
      <c r="E19" s="140"/>
      <c r="F19" s="141"/>
      <c r="G19" s="140"/>
      <c r="H19" s="138"/>
      <c r="I19" s="140"/>
      <c r="J19" s="138" t="s">
        <v>63</v>
      </c>
      <c r="K19" s="140"/>
      <c r="L19" s="138"/>
      <c r="M19" s="140"/>
      <c r="N19" s="140"/>
    </row>
    <row r="20" spans="1:14">
      <c r="A20" s="142">
        <v>4.33</v>
      </c>
      <c r="B20" s="143"/>
      <c r="C20" s="144"/>
      <c r="D20" s="142" t="s">
        <v>50</v>
      </c>
      <c r="E20" s="144">
        <v>0.75</v>
      </c>
      <c r="F20" s="145"/>
      <c r="G20" s="144"/>
      <c r="H20" s="142"/>
      <c r="I20" s="144"/>
      <c r="J20" s="142" t="s">
        <v>51</v>
      </c>
      <c r="K20" s="144">
        <v>0.25</v>
      </c>
      <c r="L20" s="142"/>
      <c r="M20" s="144"/>
      <c r="N20" s="144">
        <f>E20+K20</f>
        <v>1</v>
      </c>
    </row>
    <row r="21" spans="1:14">
      <c r="A21" s="146"/>
      <c r="B21" s="147"/>
      <c r="C21" s="148"/>
      <c r="D21" s="146" t="s">
        <v>64</v>
      </c>
      <c r="E21" s="148"/>
      <c r="F21" s="149"/>
      <c r="G21" s="148"/>
      <c r="H21" s="146"/>
      <c r="I21" s="148"/>
      <c r="J21" s="146"/>
      <c r="K21" s="146"/>
      <c r="L21" s="146"/>
      <c r="M21" s="146"/>
      <c r="N21" s="148"/>
    </row>
    <row r="22" spans="1:14">
      <c r="A22" s="146">
        <v>1.83</v>
      </c>
      <c r="B22" s="147"/>
      <c r="C22" s="148"/>
      <c r="D22" s="146" t="s">
        <v>65</v>
      </c>
      <c r="E22" s="148">
        <v>0.42</v>
      </c>
      <c r="F22" s="149"/>
      <c r="G22" s="148"/>
      <c r="H22" s="146"/>
      <c r="I22" s="148"/>
      <c r="J22" s="146"/>
      <c r="K22" s="146"/>
      <c r="L22" s="146"/>
      <c r="M22" s="146"/>
      <c r="N22" s="148">
        <f>C22+E22+G22+I22+K22</f>
        <v>0.42</v>
      </c>
    </row>
    <row r="23" spans="1:14">
      <c r="A23" s="86"/>
      <c r="B23" s="150" t="s">
        <v>66</v>
      </c>
      <c r="C23" s="113"/>
      <c r="D23" s="151"/>
      <c r="E23" s="113"/>
      <c r="F23" s="123"/>
      <c r="G23" s="116"/>
      <c r="H23" s="150" t="s">
        <v>66</v>
      </c>
      <c r="I23" s="113"/>
      <c r="J23" s="123"/>
      <c r="K23" s="113"/>
      <c r="L23" s="123"/>
      <c r="M23" s="113"/>
      <c r="N23" s="113"/>
    </row>
    <row r="24" spans="1:14">
      <c r="A24" s="89">
        <v>8</v>
      </c>
      <c r="B24" s="91" t="s">
        <v>49</v>
      </c>
      <c r="C24" s="114">
        <v>0.5</v>
      </c>
      <c r="D24" s="118"/>
      <c r="E24" s="128"/>
      <c r="F24" s="91"/>
      <c r="G24" s="152"/>
      <c r="H24" s="91" t="s">
        <v>67</v>
      </c>
      <c r="I24" s="128">
        <v>1.34</v>
      </c>
      <c r="J24" s="118"/>
      <c r="K24" s="114"/>
      <c r="L24" s="118"/>
      <c r="M24" s="114"/>
      <c r="N24" s="114">
        <f>C24+E24+G24+I24+K24+M24</f>
        <v>1.84</v>
      </c>
    </row>
    <row r="25" spans="1:14" ht="15.75" customHeight="1">
      <c r="A25" s="86"/>
      <c r="B25" s="93"/>
      <c r="C25" s="116"/>
      <c r="D25" s="190" t="s">
        <v>79</v>
      </c>
      <c r="E25" s="88"/>
      <c r="F25" s="88"/>
      <c r="G25" s="116"/>
      <c r="H25" s="88"/>
      <c r="I25" s="116"/>
      <c r="J25" s="190" t="s">
        <v>79</v>
      </c>
      <c r="K25" s="116"/>
      <c r="L25" s="116"/>
      <c r="M25" s="116"/>
      <c r="N25" s="116"/>
    </row>
    <row r="26" spans="1:14" ht="19.5" customHeight="1">
      <c r="A26" s="89">
        <v>6</v>
      </c>
      <c r="B26" s="7"/>
      <c r="C26" s="118"/>
      <c r="D26" s="191" t="s">
        <v>80</v>
      </c>
      <c r="E26" s="91">
        <v>0.92</v>
      </c>
      <c r="F26" s="91"/>
      <c r="G26" s="118"/>
      <c r="H26" s="118"/>
      <c r="I26" s="118"/>
      <c r="J26" s="191" t="s">
        <v>81</v>
      </c>
      <c r="K26" s="118">
        <v>0.46</v>
      </c>
      <c r="L26" s="91"/>
      <c r="M26" s="118"/>
      <c r="N26" s="114">
        <f>C26+E26+G26+I26+K26+M26</f>
        <v>1.3800000000000001</v>
      </c>
    </row>
    <row r="27" spans="1:14">
      <c r="A27" s="97">
        <f>SUM(A3:A26)</f>
        <v>92.759999999999991</v>
      </c>
      <c r="B27" s="98" t="s">
        <v>9</v>
      </c>
      <c r="C27" s="35">
        <f>SUM(C3:C26)</f>
        <v>3.1000000000000005</v>
      </c>
      <c r="D27" s="99"/>
      <c r="E27" s="35">
        <f>SUM(E3:E26)</f>
        <v>5.8599999999999994</v>
      </c>
      <c r="F27" s="100"/>
      <c r="G27" s="35">
        <f>SUM(G3:G26)</f>
        <v>3.27</v>
      </c>
      <c r="H27" s="35"/>
      <c r="I27" s="35">
        <f>SUM(I3:I26)</f>
        <v>5.03</v>
      </c>
      <c r="J27" s="101"/>
      <c r="K27" s="35">
        <f>SUM(K4:K26)</f>
        <v>3.8000000000000003</v>
      </c>
      <c r="L27" s="99"/>
      <c r="M27" s="35">
        <f>SUM(M4:M26)</f>
        <v>0.33</v>
      </c>
      <c r="N27" s="35">
        <f>SUM(N4:N26)</f>
        <v>21.39</v>
      </c>
    </row>
    <row r="28" spans="1:14">
      <c r="B28" s="102" t="s">
        <v>12</v>
      </c>
      <c r="F28" s="83"/>
      <c r="H28" t="s">
        <v>22</v>
      </c>
      <c r="J28" s="46"/>
      <c r="L28" s="103">
        <f>N27*4.33</f>
        <v>92.618700000000004</v>
      </c>
    </row>
    <row r="29" spans="1:14">
      <c r="B29" s="102" t="s">
        <v>15</v>
      </c>
      <c r="D29" t="str">
        <f>B1</f>
        <v>LUISA PEREZ PAREDES</v>
      </c>
      <c r="F29" s="108" t="s">
        <v>112</v>
      </c>
      <c r="H29" t="s">
        <v>83</v>
      </c>
      <c r="I29" s="104"/>
      <c r="M29" s="103"/>
    </row>
    <row r="30" spans="1:14">
      <c r="B30" s="102" t="s">
        <v>16</v>
      </c>
      <c r="F30" s="83"/>
      <c r="K30" s="83"/>
    </row>
    <row r="32" spans="1:14">
      <c r="F32" t="s">
        <v>111</v>
      </c>
    </row>
  </sheetData>
  <pageMargins left="0" right="0" top="0" bottom="0" header="0" footer="0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sqref="A1:N29"/>
    </sheetView>
  </sheetViews>
  <sheetFormatPr baseColWidth="10" defaultRowHeight="14.4"/>
  <cols>
    <col min="1" max="1" width="6.5546875" customWidth="1"/>
    <col min="2" max="2" width="13.44140625" customWidth="1"/>
    <col min="3" max="3" width="5.88671875" customWidth="1"/>
    <col min="4" max="4" width="17.5546875" customWidth="1"/>
    <col min="5" max="5" width="5.6640625" customWidth="1"/>
    <col min="6" max="6" width="13" customWidth="1"/>
    <col min="7" max="7" width="5.6640625" customWidth="1"/>
    <col min="8" max="8" width="16" customWidth="1"/>
    <col min="9" max="9" width="6.33203125" customWidth="1"/>
    <col min="10" max="10" width="16.6640625" customWidth="1"/>
    <col min="11" max="11" width="5.88671875" customWidth="1"/>
    <col min="12" max="12" width="7.109375" bestFit="1" customWidth="1"/>
    <col min="13" max="13" width="3.5546875" customWidth="1"/>
    <col min="14" max="14" width="6.88671875" customWidth="1"/>
  </cols>
  <sheetData>
    <row r="1" spans="1:14">
      <c r="B1" s="1" t="s">
        <v>23</v>
      </c>
      <c r="F1" s="83"/>
    </row>
    <row r="2" spans="1:14">
      <c r="A2" s="84" t="s">
        <v>20</v>
      </c>
      <c r="B2" s="2" t="s">
        <v>1</v>
      </c>
      <c r="C2" s="84" t="s">
        <v>2</v>
      </c>
      <c r="D2" s="84" t="s">
        <v>3</v>
      </c>
      <c r="E2" s="84" t="s">
        <v>4</v>
      </c>
      <c r="F2" s="85" t="s">
        <v>5</v>
      </c>
      <c r="G2" s="84" t="s">
        <v>4</v>
      </c>
      <c r="H2" s="84" t="s">
        <v>6</v>
      </c>
      <c r="I2" s="84" t="s">
        <v>4</v>
      </c>
      <c r="J2" s="84" t="s">
        <v>7</v>
      </c>
      <c r="K2" s="84" t="s">
        <v>4</v>
      </c>
      <c r="L2" s="84" t="s">
        <v>47</v>
      </c>
      <c r="M2" s="84"/>
      <c r="N2" s="84" t="s">
        <v>9</v>
      </c>
    </row>
    <row r="3" spans="1:14">
      <c r="A3" s="138"/>
      <c r="B3" s="139"/>
      <c r="C3" s="138"/>
      <c r="D3" s="157"/>
      <c r="E3" s="138"/>
      <c r="F3" s="158"/>
      <c r="G3" s="138"/>
      <c r="H3" s="158" t="s">
        <v>71</v>
      </c>
      <c r="I3" s="138"/>
      <c r="J3" s="157"/>
      <c r="K3" s="138"/>
      <c r="L3" s="157"/>
      <c r="M3" s="138"/>
      <c r="N3" s="138"/>
    </row>
    <row r="4" spans="1:14" ht="20.399999999999999">
      <c r="A4" s="142">
        <v>3.75</v>
      </c>
      <c r="B4" s="143"/>
      <c r="C4" s="142"/>
      <c r="D4" s="159"/>
      <c r="E4" s="142"/>
      <c r="F4" s="160"/>
      <c r="G4" s="142"/>
      <c r="H4" s="161" t="s">
        <v>72</v>
      </c>
      <c r="I4" s="142">
        <v>0.86</v>
      </c>
      <c r="J4" s="159"/>
      <c r="K4" s="142"/>
      <c r="L4" s="159"/>
      <c r="M4" s="142"/>
      <c r="N4" s="114">
        <f>C4+E4+G4+I4+K4+M4</f>
        <v>0.86</v>
      </c>
    </row>
    <row r="5" spans="1:14">
      <c r="A5" s="86"/>
      <c r="B5" s="87" t="s">
        <v>48</v>
      </c>
      <c r="C5" s="88"/>
      <c r="D5" s="87"/>
      <c r="E5" s="88"/>
      <c r="F5" s="87" t="s">
        <v>48</v>
      </c>
      <c r="G5" s="116"/>
      <c r="H5" s="87"/>
      <c r="I5" s="116"/>
      <c r="J5" s="88" t="s">
        <v>48</v>
      </c>
      <c r="K5" s="116"/>
      <c r="L5" s="88"/>
      <c r="M5" s="116"/>
      <c r="N5" s="117"/>
    </row>
    <row r="6" spans="1:14">
      <c r="A6" s="89">
        <v>8</v>
      </c>
      <c r="B6" s="90" t="s">
        <v>49</v>
      </c>
      <c r="C6" s="91">
        <v>0.33</v>
      </c>
      <c r="D6" s="90"/>
      <c r="E6" s="91"/>
      <c r="F6" s="90" t="s">
        <v>50</v>
      </c>
      <c r="G6" s="118">
        <v>1.19</v>
      </c>
      <c r="H6" s="90"/>
      <c r="I6" s="118"/>
      <c r="J6" s="91" t="s">
        <v>51</v>
      </c>
      <c r="K6" s="118">
        <v>0.33</v>
      </c>
      <c r="L6" s="91"/>
      <c r="M6" s="118"/>
      <c r="N6" s="119">
        <f>M6+K6+I6++G6+E6+C6</f>
        <v>1.85</v>
      </c>
    </row>
    <row r="7" spans="1:14" ht="12" customHeight="1">
      <c r="A7" s="26"/>
      <c r="B7" s="123" t="s">
        <v>56</v>
      </c>
      <c r="C7" s="124"/>
      <c r="D7" s="123" t="s">
        <v>56</v>
      </c>
      <c r="E7" s="113"/>
      <c r="F7" s="123" t="s">
        <v>56</v>
      </c>
      <c r="G7" s="113"/>
      <c r="H7" s="123" t="s">
        <v>56</v>
      </c>
      <c r="I7" s="109"/>
      <c r="J7" s="123" t="s">
        <v>56</v>
      </c>
      <c r="K7" s="113"/>
      <c r="L7" s="125"/>
      <c r="M7" s="116"/>
      <c r="N7" s="117"/>
    </row>
    <row r="8" spans="1:14">
      <c r="A8" s="118">
        <v>18.07</v>
      </c>
      <c r="B8" s="90" t="s">
        <v>51</v>
      </c>
      <c r="C8" s="126">
        <v>0.5</v>
      </c>
      <c r="D8" s="127" t="s">
        <v>51</v>
      </c>
      <c r="E8" s="128">
        <v>0.5</v>
      </c>
      <c r="F8" s="127" t="s">
        <v>51</v>
      </c>
      <c r="G8" s="114">
        <v>0.5</v>
      </c>
      <c r="H8" s="127" t="s">
        <v>50</v>
      </c>
      <c r="I8" s="114">
        <v>2.17</v>
      </c>
      <c r="J8" s="127" t="s">
        <v>51</v>
      </c>
      <c r="K8" s="114">
        <v>0.5</v>
      </c>
      <c r="L8" s="118"/>
      <c r="M8" s="118"/>
      <c r="N8" s="119">
        <f>M8+K8+I8++G8+E8+C8</f>
        <v>4.17</v>
      </c>
    </row>
    <row r="9" spans="1:14">
      <c r="A9" s="117">
        <v>10</v>
      </c>
      <c r="B9" s="116" t="s">
        <v>68</v>
      </c>
      <c r="C9" s="116"/>
      <c r="D9" s="116" t="s">
        <v>68</v>
      </c>
      <c r="E9" s="88"/>
      <c r="F9" s="88" t="s">
        <v>68</v>
      </c>
      <c r="G9" s="116"/>
      <c r="H9" s="116" t="s">
        <v>68</v>
      </c>
      <c r="I9" s="116"/>
      <c r="J9" s="116" t="s">
        <v>68</v>
      </c>
      <c r="K9" s="116"/>
      <c r="L9" s="116"/>
      <c r="M9" s="116"/>
      <c r="N9" s="113"/>
    </row>
    <row r="10" spans="1:14">
      <c r="A10" s="119"/>
      <c r="B10" s="118" t="s">
        <v>51</v>
      </c>
      <c r="C10" s="118">
        <v>0.34</v>
      </c>
      <c r="D10" s="118" t="s">
        <v>51</v>
      </c>
      <c r="E10" s="118">
        <v>0.33</v>
      </c>
      <c r="F10" s="155" t="s">
        <v>50</v>
      </c>
      <c r="G10" s="118">
        <v>0.98</v>
      </c>
      <c r="H10" s="118" t="s">
        <v>51</v>
      </c>
      <c r="I10" s="118">
        <v>0.33</v>
      </c>
      <c r="J10" s="118" t="s">
        <v>51</v>
      </c>
      <c r="K10" s="118">
        <v>0.33</v>
      </c>
      <c r="L10" s="118"/>
      <c r="M10" s="118"/>
      <c r="N10" s="114">
        <f t="shared" ref="N10" si="0">C10+E10+G10+I10+K10</f>
        <v>2.31</v>
      </c>
    </row>
    <row r="11" spans="1:14">
      <c r="A11" s="129"/>
      <c r="B11" s="130" t="s">
        <v>60</v>
      </c>
      <c r="C11" s="131"/>
      <c r="D11" s="132"/>
      <c r="E11" s="131"/>
      <c r="F11" s="156" t="s">
        <v>60</v>
      </c>
      <c r="G11" s="133"/>
      <c r="H11" s="132"/>
      <c r="I11" s="134"/>
      <c r="J11" s="130" t="s">
        <v>60</v>
      </c>
      <c r="K11" s="131"/>
      <c r="L11" s="132"/>
      <c r="M11" s="131"/>
      <c r="N11" s="131"/>
    </row>
    <row r="12" spans="1:14">
      <c r="A12" s="89">
        <v>10.7</v>
      </c>
      <c r="B12" s="135" t="s">
        <v>50</v>
      </c>
      <c r="C12" s="135">
        <v>1.1000000000000001</v>
      </c>
      <c r="D12" s="135"/>
      <c r="E12" s="136"/>
      <c r="F12" s="137" t="s">
        <v>51</v>
      </c>
      <c r="G12" s="135">
        <v>0.27</v>
      </c>
      <c r="H12" s="135"/>
      <c r="I12" s="135"/>
      <c r="J12" s="135" t="s">
        <v>50</v>
      </c>
      <c r="K12" s="135">
        <v>1.1000000000000001</v>
      </c>
      <c r="L12" s="135"/>
      <c r="M12" s="135"/>
      <c r="N12" s="135">
        <f>C12+E12+G12+I12+K12+M12</f>
        <v>2.4700000000000002</v>
      </c>
    </row>
    <row r="13" spans="1:14" ht="12.75" customHeight="1">
      <c r="A13" s="138"/>
      <c r="B13" s="139"/>
      <c r="C13" s="140"/>
      <c r="D13" s="141" t="s">
        <v>61</v>
      </c>
      <c r="E13" s="140"/>
      <c r="F13" s="141"/>
      <c r="G13" s="140"/>
      <c r="H13" s="138"/>
      <c r="I13" s="140"/>
      <c r="J13" s="141" t="s">
        <v>61</v>
      </c>
      <c r="K13" s="140"/>
      <c r="L13" s="141"/>
      <c r="M13" s="140"/>
      <c r="N13" s="140"/>
    </row>
    <row r="14" spans="1:14">
      <c r="A14" s="142">
        <v>3.25</v>
      </c>
      <c r="B14" s="143"/>
      <c r="C14" s="144"/>
      <c r="D14" s="142" t="s">
        <v>50</v>
      </c>
      <c r="E14" s="144">
        <v>0.5</v>
      </c>
      <c r="F14" s="145"/>
      <c r="G14" s="144"/>
      <c r="H14" s="142"/>
      <c r="I14" s="144"/>
      <c r="J14" s="142" t="s">
        <v>51</v>
      </c>
      <c r="K14" s="144">
        <v>0.25</v>
      </c>
      <c r="L14" s="142"/>
      <c r="M14" s="144"/>
      <c r="N14" s="144">
        <f>K14+E14</f>
        <v>0.75</v>
      </c>
    </row>
    <row r="15" spans="1:14" ht="13.5" customHeight="1">
      <c r="A15" s="138"/>
      <c r="B15" s="139"/>
      <c r="C15" s="140"/>
      <c r="D15" s="141" t="s">
        <v>62</v>
      </c>
      <c r="E15" s="140"/>
      <c r="F15" s="141"/>
      <c r="G15" s="140"/>
      <c r="H15" s="138"/>
      <c r="I15" s="140"/>
      <c r="J15" s="141" t="s">
        <v>62</v>
      </c>
      <c r="K15" s="140"/>
      <c r="L15" s="141"/>
      <c r="M15" s="140"/>
      <c r="N15" s="140"/>
    </row>
    <row r="16" spans="1:14">
      <c r="A16" s="142">
        <v>4.33</v>
      </c>
      <c r="B16" s="143"/>
      <c r="C16" s="144"/>
      <c r="D16" s="142" t="s">
        <v>50</v>
      </c>
      <c r="E16" s="144">
        <v>0.75</v>
      </c>
      <c r="F16" s="145"/>
      <c r="G16" s="144"/>
      <c r="H16" s="142"/>
      <c r="I16" s="144"/>
      <c r="J16" s="142" t="s">
        <v>51</v>
      </c>
      <c r="K16" s="144">
        <v>0.25</v>
      </c>
      <c r="L16" s="142"/>
      <c r="M16" s="144"/>
      <c r="N16" s="144">
        <f>E16+K16</f>
        <v>1</v>
      </c>
    </row>
    <row r="17" spans="1:14">
      <c r="A17" s="138"/>
      <c r="B17" s="139"/>
      <c r="C17" s="140"/>
      <c r="D17" s="138" t="s">
        <v>63</v>
      </c>
      <c r="E17" s="140"/>
      <c r="F17" s="141"/>
      <c r="G17" s="140"/>
      <c r="H17" s="138"/>
      <c r="I17" s="140"/>
      <c r="J17" s="138" t="s">
        <v>63</v>
      </c>
      <c r="K17" s="140"/>
      <c r="L17" s="138"/>
      <c r="M17" s="140"/>
      <c r="N17" s="140"/>
    </row>
    <row r="18" spans="1:14">
      <c r="A18" s="142">
        <v>4.33</v>
      </c>
      <c r="B18" s="143"/>
      <c r="C18" s="144"/>
      <c r="D18" s="142" t="s">
        <v>50</v>
      </c>
      <c r="E18" s="144">
        <v>0.75</v>
      </c>
      <c r="F18" s="145"/>
      <c r="G18" s="144"/>
      <c r="H18" s="142"/>
      <c r="I18" s="144"/>
      <c r="J18" s="142" t="s">
        <v>51</v>
      </c>
      <c r="K18" s="144">
        <v>0.25</v>
      </c>
      <c r="L18" s="142"/>
      <c r="M18" s="144"/>
      <c r="N18" s="144">
        <f>E18+K18</f>
        <v>1</v>
      </c>
    </row>
    <row r="19" spans="1:14">
      <c r="A19" s="146"/>
      <c r="B19" s="147"/>
      <c r="C19" s="148"/>
      <c r="D19" s="146" t="s">
        <v>64</v>
      </c>
      <c r="E19" s="148"/>
      <c r="F19" s="149"/>
      <c r="G19" s="148"/>
      <c r="H19" s="146"/>
      <c r="I19" s="148"/>
      <c r="J19" s="146"/>
      <c r="K19" s="146"/>
      <c r="L19" s="146"/>
      <c r="M19" s="146"/>
      <c r="N19" s="148"/>
    </row>
    <row r="20" spans="1:14">
      <c r="A20" s="146">
        <v>1.83</v>
      </c>
      <c r="B20" s="147"/>
      <c r="C20" s="148"/>
      <c r="D20" s="146" t="s">
        <v>65</v>
      </c>
      <c r="E20" s="148">
        <v>0.42</v>
      </c>
      <c r="F20" s="149"/>
      <c r="G20" s="148"/>
      <c r="H20" s="146"/>
      <c r="I20" s="148"/>
      <c r="J20" s="146"/>
      <c r="K20" s="146"/>
      <c r="L20" s="146"/>
      <c r="M20" s="146"/>
      <c r="N20" s="148">
        <f>C20+E20+G20+I20+K20</f>
        <v>0.42</v>
      </c>
    </row>
    <row r="21" spans="1:14">
      <c r="A21" s="86"/>
      <c r="B21" s="150" t="s">
        <v>66</v>
      </c>
      <c r="C21" s="113"/>
      <c r="D21" s="151"/>
      <c r="E21" s="113"/>
      <c r="F21" s="123"/>
      <c r="G21" s="116"/>
      <c r="H21" s="150" t="s">
        <v>66</v>
      </c>
      <c r="I21" s="113"/>
      <c r="J21" s="123"/>
      <c r="K21" s="113"/>
      <c r="L21" s="123"/>
      <c r="M21" s="113"/>
      <c r="N21" s="113"/>
    </row>
    <row r="22" spans="1:14">
      <c r="A22" s="89">
        <v>8</v>
      </c>
      <c r="B22" s="91" t="s">
        <v>49</v>
      </c>
      <c r="C22" s="114">
        <v>0.5</v>
      </c>
      <c r="D22" s="118"/>
      <c r="E22" s="128"/>
      <c r="F22" s="91"/>
      <c r="G22" s="152"/>
      <c r="H22" s="91" t="s">
        <v>67</v>
      </c>
      <c r="I22" s="128">
        <v>1.34</v>
      </c>
      <c r="J22" s="118"/>
      <c r="K22" s="114"/>
      <c r="L22" s="118"/>
      <c r="M22" s="114"/>
      <c r="N22" s="114">
        <f>C22+E22+G22+I22+K22+M22</f>
        <v>1.84</v>
      </c>
    </row>
    <row r="23" spans="1:14">
      <c r="A23" s="86"/>
      <c r="B23" s="93"/>
      <c r="C23" s="116"/>
      <c r="D23" s="190" t="s">
        <v>79</v>
      </c>
      <c r="E23" s="88"/>
      <c r="F23" s="88"/>
      <c r="G23" s="116"/>
      <c r="H23" s="88"/>
      <c r="I23" s="116"/>
      <c r="J23" s="190" t="s">
        <v>79</v>
      </c>
      <c r="K23" s="116"/>
      <c r="L23" s="116"/>
      <c r="M23" s="116"/>
      <c r="N23" s="116"/>
    </row>
    <row r="24" spans="1:14" ht="17.399999999999999">
      <c r="A24" s="89">
        <v>6</v>
      </c>
      <c r="B24" s="7"/>
      <c r="C24" s="118"/>
      <c r="D24" s="191" t="s">
        <v>80</v>
      </c>
      <c r="E24" s="91">
        <v>0.92</v>
      </c>
      <c r="F24" s="91"/>
      <c r="G24" s="118"/>
      <c r="H24" s="118"/>
      <c r="I24" s="118"/>
      <c r="J24" s="191" t="s">
        <v>81</v>
      </c>
      <c r="K24" s="118">
        <v>0.46</v>
      </c>
      <c r="L24" s="91"/>
      <c r="M24" s="118"/>
      <c r="N24" s="114">
        <f>C24+E24+G24+I24+K24+M24</f>
        <v>1.3800000000000001</v>
      </c>
    </row>
    <row r="25" spans="1:14">
      <c r="A25" s="97">
        <f>SUM(A3:A24)</f>
        <v>78.259999999999991</v>
      </c>
      <c r="B25" s="98" t="s">
        <v>9</v>
      </c>
      <c r="C25" s="35">
        <f>SUM(C3:C24)</f>
        <v>2.7700000000000005</v>
      </c>
      <c r="D25" s="99"/>
      <c r="E25" s="35">
        <f>SUM(E3:E24)</f>
        <v>4.17</v>
      </c>
      <c r="F25" s="100"/>
      <c r="G25" s="35">
        <f>SUM(G3:G24)</f>
        <v>2.94</v>
      </c>
      <c r="H25" s="35"/>
      <c r="I25" s="35">
        <f>SUM(I3:I24)</f>
        <v>4.7</v>
      </c>
      <c r="J25" s="101"/>
      <c r="K25" s="35">
        <f>SUM(K3:K24)</f>
        <v>3.47</v>
      </c>
      <c r="L25" s="99"/>
      <c r="M25" s="35">
        <f>SUM(M3:M24)</f>
        <v>0</v>
      </c>
      <c r="N25" s="35">
        <f>SUM(N3:N24)</f>
        <v>18.05</v>
      </c>
    </row>
    <row r="26" spans="1:14">
      <c r="B26" s="102" t="s">
        <v>12</v>
      </c>
      <c r="F26" s="83"/>
      <c r="H26" t="s">
        <v>22</v>
      </c>
      <c r="J26" s="46"/>
      <c r="L26" s="103">
        <f>N25*4.33</f>
        <v>78.156500000000008</v>
      </c>
    </row>
    <row r="27" spans="1:14">
      <c r="B27" s="102" t="s">
        <v>15</v>
      </c>
      <c r="D27" t="str">
        <f>B1</f>
        <v>LUISA PEREZ PAREDES</v>
      </c>
      <c r="F27" s="108" t="s">
        <v>109</v>
      </c>
      <c r="H27" t="s">
        <v>83</v>
      </c>
      <c r="I27" s="104"/>
      <c r="M27" s="103"/>
    </row>
    <row r="28" spans="1:14">
      <c r="B28" s="102" t="s">
        <v>16</v>
      </c>
      <c r="F28" s="83"/>
      <c r="K28" s="83"/>
    </row>
    <row r="30" spans="1:14">
      <c r="E30" t="s">
        <v>110</v>
      </c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A4" workbookViewId="0">
      <selection sqref="A1:N31"/>
    </sheetView>
  </sheetViews>
  <sheetFormatPr baseColWidth="10" defaultRowHeight="14.4"/>
  <cols>
    <col min="1" max="1" width="8.6640625" customWidth="1"/>
    <col min="3" max="3" width="7.6640625" customWidth="1"/>
    <col min="5" max="5" width="8.6640625" customWidth="1"/>
    <col min="7" max="7" width="7.88671875" customWidth="1"/>
    <col min="9" max="9" width="7.109375" customWidth="1"/>
    <col min="11" max="11" width="7.6640625" customWidth="1"/>
    <col min="12" max="12" width="7.88671875" customWidth="1"/>
    <col min="13" max="13" width="7.33203125" customWidth="1"/>
    <col min="14" max="14" width="7.5546875" customWidth="1"/>
  </cols>
  <sheetData>
    <row r="1" spans="1:14">
      <c r="A1" s="213"/>
      <c r="B1" s="214" t="s">
        <v>23</v>
      </c>
      <c r="C1" s="213"/>
      <c r="D1" s="213"/>
      <c r="E1" s="213"/>
      <c r="F1" s="215"/>
      <c r="G1" s="213"/>
      <c r="H1" s="213"/>
      <c r="I1" s="213"/>
      <c r="J1" s="213"/>
      <c r="K1" s="213"/>
      <c r="L1" s="213"/>
      <c r="M1" s="213"/>
      <c r="N1" s="213"/>
    </row>
    <row r="2" spans="1:14">
      <c r="A2" s="216" t="s">
        <v>20</v>
      </c>
      <c r="B2" s="217" t="s">
        <v>1</v>
      </c>
      <c r="C2" s="216" t="s">
        <v>2</v>
      </c>
      <c r="D2" s="216" t="s">
        <v>3</v>
      </c>
      <c r="E2" s="216" t="s">
        <v>4</v>
      </c>
      <c r="F2" s="218" t="s">
        <v>5</v>
      </c>
      <c r="G2" s="216" t="s">
        <v>4</v>
      </c>
      <c r="H2" s="216" t="s">
        <v>6</v>
      </c>
      <c r="I2" s="216" t="s">
        <v>4</v>
      </c>
      <c r="J2" s="216" t="s">
        <v>7</v>
      </c>
      <c r="K2" s="216" t="s">
        <v>4</v>
      </c>
      <c r="L2" s="216" t="s">
        <v>47</v>
      </c>
      <c r="M2" s="216"/>
      <c r="N2" s="216" t="s">
        <v>9</v>
      </c>
    </row>
    <row r="3" spans="1:14" ht="24.6">
      <c r="A3" s="266"/>
      <c r="B3" s="223" t="s">
        <v>56</v>
      </c>
      <c r="C3" s="268"/>
      <c r="D3" s="223" t="s">
        <v>56</v>
      </c>
      <c r="E3" s="268"/>
      <c r="F3" s="223" t="s">
        <v>56</v>
      </c>
      <c r="G3" s="268"/>
      <c r="H3" s="223" t="s">
        <v>56</v>
      </c>
      <c r="I3" s="278"/>
      <c r="J3" s="223" t="s">
        <v>56</v>
      </c>
      <c r="K3" s="268"/>
      <c r="L3" s="235"/>
      <c r="M3" s="221"/>
      <c r="N3" s="269"/>
    </row>
    <row r="4" spans="1:14">
      <c r="A4" s="267">
        <v>18.07</v>
      </c>
      <c r="B4" s="232" t="s">
        <v>51</v>
      </c>
      <c r="C4" s="267">
        <v>0.5</v>
      </c>
      <c r="D4" s="236" t="s">
        <v>51</v>
      </c>
      <c r="E4" s="281">
        <v>0.5</v>
      </c>
      <c r="F4" s="236" t="s">
        <v>51</v>
      </c>
      <c r="G4" s="267">
        <v>0.5</v>
      </c>
      <c r="H4" s="236" t="s">
        <v>50</v>
      </c>
      <c r="I4" s="267">
        <v>2.17</v>
      </c>
      <c r="J4" s="236" t="s">
        <v>51</v>
      </c>
      <c r="K4" s="267">
        <v>0.5</v>
      </c>
      <c r="L4" s="226"/>
      <c r="M4" s="226"/>
      <c r="N4" s="270">
        <f>M4+K4+I4++G4+E4+C4</f>
        <v>4.17</v>
      </c>
    </row>
    <row r="5" spans="1:14" ht="17.399999999999999">
      <c r="A5" s="268"/>
      <c r="B5" s="249"/>
      <c r="C5" s="268"/>
      <c r="D5" s="250" t="s">
        <v>79</v>
      </c>
      <c r="E5" s="278"/>
      <c r="F5" s="231"/>
      <c r="G5" s="268"/>
      <c r="H5" s="231"/>
      <c r="I5" s="268"/>
      <c r="J5" s="250" t="s">
        <v>79</v>
      </c>
      <c r="K5" s="268"/>
      <c r="L5" s="221"/>
      <c r="M5" s="221"/>
      <c r="N5" s="268"/>
    </row>
    <row r="6" spans="1:14" ht="17.399999999999999">
      <c r="A6" s="267">
        <v>6</v>
      </c>
      <c r="B6" s="251"/>
      <c r="C6" s="267"/>
      <c r="D6" s="252" t="s">
        <v>80</v>
      </c>
      <c r="E6" s="279">
        <v>0.92</v>
      </c>
      <c r="F6" s="233"/>
      <c r="G6" s="267"/>
      <c r="H6" s="226"/>
      <c r="I6" s="267"/>
      <c r="J6" s="252" t="s">
        <v>81</v>
      </c>
      <c r="K6" s="267">
        <v>0.46</v>
      </c>
      <c r="L6" s="233"/>
      <c r="M6" s="226"/>
      <c r="N6" s="267">
        <f>C6+E6+G6+I6+K6+M6</f>
        <v>1.3800000000000001</v>
      </c>
    </row>
    <row r="7" spans="1:14">
      <c r="A7" s="268"/>
      <c r="B7" s="231" t="s">
        <v>66</v>
      </c>
      <c r="C7" s="268"/>
      <c r="D7" s="248"/>
      <c r="E7" s="268"/>
      <c r="F7" s="223"/>
      <c r="G7" s="268"/>
      <c r="H7" s="231" t="s">
        <v>66</v>
      </c>
      <c r="I7" s="268"/>
      <c r="J7" s="223"/>
      <c r="K7" s="268"/>
      <c r="L7" s="223"/>
      <c r="M7" s="221"/>
      <c r="N7" s="268"/>
    </row>
    <row r="8" spans="1:14">
      <c r="A8" s="267">
        <v>8</v>
      </c>
      <c r="B8" s="233" t="s">
        <v>49</v>
      </c>
      <c r="C8" s="267">
        <v>0.5</v>
      </c>
      <c r="D8" s="226"/>
      <c r="E8" s="281"/>
      <c r="F8" s="233"/>
      <c r="G8" s="281"/>
      <c r="H8" s="233" t="s">
        <v>67</v>
      </c>
      <c r="I8" s="281">
        <v>1.34</v>
      </c>
      <c r="J8" s="226"/>
      <c r="K8" s="267"/>
      <c r="L8" s="226"/>
      <c r="M8" s="226"/>
      <c r="N8" s="267">
        <f>C8+E8+G8+I8+K8+M8</f>
        <v>1.84</v>
      </c>
    </row>
    <row r="9" spans="1:14" ht="24.6">
      <c r="A9" s="268"/>
      <c r="B9" s="220"/>
      <c r="C9" s="268"/>
      <c r="D9" s="244" t="s">
        <v>61</v>
      </c>
      <c r="E9" s="268"/>
      <c r="F9" s="244"/>
      <c r="G9" s="268"/>
      <c r="H9" s="219"/>
      <c r="I9" s="268"/>
      <c r="J9" s="244" t="s">
        <v>61</v>
      </c>
      <c r="K9" s="268"/>
      <c r="L9" s="244"/>
      <c r="M9" s="221"/>
      <c r="N9" s="268"/>
    </row>
    <row r="10" spans="1:14">
      <c r="A10" s="267">
        <v>3.25</v>
      </c>
      <c r="B10" s="225"/>
      <c r="C10" s="267"/>
      <c r="D10" s="224" t="s">
        <v>50</v>
      </c>
      <c r="E10" s="267">
        <v>0.5</v>
      </c>
      <c r="F10" s="245"/>
      <c r="G10" s="267"/>
      <c r="H10" s="224"/>
      <c r="I10" s="267"/>
      <c r="J10" s="224" t="s">
        <v>51</v>
      </c>
      <c r="K10" s="267">
        <v>0.25</v>
      </c>
      <c r="L10" s="224"/>
      <c r="M10" s="226"/>
      <c r="N10" s="267">
        <f>K10+E10</f>
        <v>0.75</v>
      </c>
    </row>
    <row r="11" spans="1:14" ht="24.6">
      <c r="A11" s="268"/>
      <c r="B11" s="220"/>
      <c r="C11" s="268"/>
      <c r="D11" s="244" t="s">
        <v>62</v>
      </c>
      <c r="E11" s="268"/>
      <c r="F11" s="244"/>
      <c r="G11" s="268"/>
      <c r="H11" s="219"/>
      <c r="I11" s="268"/>
      <c r="J11" s="244" t="s">
        <v>62</v>
      </c>
      <c r="K11" s="268"/>
      <c r="L11" s="244"/>
      <c r="M11" s="221"/>
      <c r="N11" s="268"/>
    </row>
    <row r="12" spans="1:14">
      <c r="A12" s="267">
        <v>4.33</v>
      </c>
      <c r="B12" s="225"/>
      <c r="C12" s="267"/>
      <c r="D12" s="224" t="s">
        <v>50</v>
      </c>
      <c r="E12" s="267">
        <v>0.75</v>
      </c>
      <c r="F12" s="245"/>
      <c r="G12" s="267"/>
      <c r="H12" s="224"/>
      <c r="I12" s="267"/>
      <c r="J12" s="224" t="s">
        <v>51</v>
      </c>
      <c r="K12" s="267">
        <v>0.25</v>
      </c>
      <c r="L12" s="224"/>
      <c r="M12" s="226"/>
      <c r="N12" s="267">
        <f>E12+K12</f>
        <v>1</v>
      </c>
    </row>
    <row r="13" spans="1:14">
      <c r="A13" s="268"/>
      <c r="B13" s="220"/>
      <c r="C13" s="268"/>
      <c r="D13" s="219" t="s">
        <v>63</v>
      </c>
      <c r="E13" s="268"/>
      <c r="F13" s="244"/>
      <c r="G13" s="268"/>
      <c r="H13" s="219"/>
      <c r="I13" s="268"/>
      <c r="J13" s="219" t="s">
        <v>63</v>
      </c>
      <c r="K13" s="268"/>
      <c r="L13" s="219"/>
      <c r="M13" s="221"/>
      <c r="N13" s="268"/>
    </row>
    <row r="14" spans="1:14">
      <c r="A14" s="267">
        <v>4.33</v>
      </c>
      <c r="B14" s="225"/>
      <c r="C14" s="267"/>
      <c r="D14" s="224" t="s">
        <v>50</v>
      </c>
      <c r="E14" s="267">
        <v>0.75</v>
      </c>
      <c r="F14" s="245"/>
      <c r="G14" s="267"/>
      <c r="H14" s="224"/>
      <c r="I14" s="267"/>
      <c r="J14" s="224" t="s">
        <v>51</v>
      </c>
      <c r="K14" s="267">
        <v>0.25</v>
      </c>
      <c r="L14" s="224"/>
      <c r="M14" s="226"/>
      <c r="N14" s="267">
        <f>E14+K14</f>
        <v>1</v>
      </c>
    </row>
    <row r="15" spans="1:14">
      <c r="A15" s="266"/>
      <c r="B15" s="246"/>
      <c r="C15" s="266"/>
      <c r="D15" s="237" t="s">
        <v>64</v>
      </c>
      <c r="E15" s="266"/>
      <c r="F15" s="247"/>
      <c r="G15" s="266"/>
      <c r="H15" s="237"/>
      <c r="I15" s="266"/>
      <c r="J15" s="237"/>
      <c r="K15" s="266"/>
      <c r="L15" s="237"/>
      <c r="M15" s="234"/>
      <c r="N15" s="266"/>
    </row>
    <row r="16" spans="1:14">
      <c r="A16" s="266">
        <v>1.83</v>
      </c>
      <c r="B16" s="246"/>
      <c r="C16" s="266"/>
      <c r="D16" s="237" t="s">
        <v>65</v>
      </c>
      <c r="E16" s="266">
        <v>0.42</v>
      </c>
      <c r="F16" s="247"/>
      <c r="G16" s="266"/>
      <c r="H16" s="237"/>
      <c r="I16" s="266"/>
      <c r="J16" s="237"/>
      <c r="K16" s="266"/>
      <c r="L16" s="237"/>
      <c r="M16" s="234"/>
      <c r="N16" s="266">
        <f>C16+E16+G16+I16+K16</f>
        <v>0.42</v>
      </c>
    </row>
    <row r="17" spans="1:14">
      <c r="A17" s="269">
        <v>10</v>
      </c>
      <c r="B17" s="221" t="s">
        <v>68</v>
      </c>
      <c r="C17" s="268"/>
      <c r="D17" s="221" t="s">
        <v>68</v>
      </c>
      <c r="E17" s="278"/>
      <c r="F17" s="231" t="s">
        <v>68</v>
      </c>
      <c r="G17" s="268"/>
      <c r="H17" s="221" t="s">
        <v>68</v>
      </c>
      <c r="I17" s="268"/>
      <c r="J17" s="221" t="s">
        <v>68</v>
      </c>
      <c r="K17" s="268"/>
      <c r="L17" s="221"/>
      <c r="M17" s="221"/>
      <c r="N17" s="268"/>
    </row>
    <row r="18" spans="1:14">
      <c r="A18" s="270"/>
      <c r="B18" s="226" t="s">
        <v>51</v>
      </c>
      <c r="C18" s="267">
        <v>0.34</v>
      </c>
      <c r="D18" s="226" t="s">
        <v>51</v>
      </c>
      <c r="E18" s="267">
        <v>0.33</v>
      </c>
      <c r="F18" s="226" t="s">
        <v>50</v>
      </c>
      <c r="G18" s="267">
        <v>0.98</v>
      </c>
      <c r="H18" s="226" t="s">
        <v>51</v>
      </c>
      <c r="I18" s="267">
        <v>0.33</v>
      </c>
      <c r="J18" s="226" t="s">
        <v>51</v>
      </c>
      <c r="K18" s="267">
        <v>0.33</v>
      </c>
      <c r="L18" s="226"/>
      <c r="M18" s="226"/>
      <c r="N18" s="267">
        <f t="shared" ref="N18" si="0">C18+E18+G18+I18+K18</f>
        <v>2.31</v>
      </c>
    </row>
    <row r="19" spans="1:14">
      <c r="A19" s="266"/>
      <c r="B19" s="238" t="s">
        <v>60</v>
      </c>
      <c r="C19" s="274"/>
      <c r="D19" s="240"/>
      <c r="E19" s="274"/>
      <c r="F19" s="241" t="s">
        <v>60</v>
      </c>
      <c r="G19" s="284"/>
      <c r="H19" s="240"/>
      <c r="I19" s="285"/>
      <c r="J19" s="238" t="s">
        <v>60</v>
      </c>
      <c r="K19" s="274"/>
      <c r="L19" s="240"/>
      <c r="M19" s="239"/>
      <c r="N19" s="274"/>
    </row>
    <row r="20" spans="1:14">
      <c r="A20" s="267">
        <v>10.7</v>
      </c>
      <c r="B20" s="242" t="s">
        <v>50</v>
      </c>
      <c r="C20" s="275">
        <v>1.1000000000000001</v>
      </c>
      <c r="D20" s="242"/>
      <c r="E20" s="282"/>
      <c r="F20" s="243" t="s">
        <v>51</v>
      </c>
      <c r="G20" s="275">
        <v>0.27</v>
      </c>
      <c r="H20" s="242"/>
      <c r="I20" s="275"/>
      <c r="J20" s="242" t="s">
        <v>50</v>
      </c>
      <c r="K20" s="275">
        <v>1.1000000000000001</v>
      </c>
      <c r="L20" s="242"/>
      <c r="M20" s="242"/>
      <c r="N20" s="275">
        <f>C20+E20+G20+I20+K20+M20</f>
        <v>2.4700000000000002</v>
      </c>
    </row>
    <row r="21" spans="1:14">
      <c r="A21" s="271"/>
      <c r="B21" s="253" t="s">
        <v>152</v>
      </c>
      <c r="C21" s="276"/>
      <c r="D21" s="255"/>
      <c r="E21" s="276"/>
      <c r="F21" s="256"/>
      <c r="G21" s="276"/>
      <c r="H21" s="253" t="s">
        <v>152</v>
      </c>
      <c r="I21" s="286"/>
      <c r="J21" s="256"/>
      <c r="K21" s="276"/>
      <c r="L21" s="254"/>
      <c r="M21" s="254"/>
      <c r="N21" s="276"/>
    </row>
    <row r="22" spans="1:14">
      <c r="A22" s="272">
        <v>5.07</v>
      </c>
      <c r="B22" s="251" t="s">
        <v>51</v>
      </c>
      <c r="C22" s="277">
        <v>0.25</v>
      </c>
      <c r="D22" s="251"/>
      <c r="E22" s="283"/>
      <c r="F22" s="257"/>
      <c r="G22" s="277"/>
      <c r="H22" s="251" t="s">
        <v>50</v>
      </c>
      <c r="I22" s="277">
        <v>0.92</v>
      </c>
      <c r="J22" s="251"/>
      <c r="K22" s="277"/>
      <c r="L22" s="251"/>
      <c r="M22" s="251"/>
      <c r="N22" s="277">
        <f>C22+E22+G22+I22+K22+M22</f>
        <v>1.17</v>
      </c>
    </row>
    <row r="23" spans="1:14">
      <c r="A23" s="268"/>
      <c r="B23" s="220"/>
      <c r="C23" s="268"/>
      <c r="D23" s="222"/>
      <c r="E23" s="268"/>
      <c r="F23" s="223"/>
      <c r="G23" s="268"/>
      <c r="H23" s="223" t="s">
        <v>71</v>
      </c>
      <c r="I23" s="268"/>
      <c r="J23" s="222"/>
      <c r="K23" s="268"/>
      <c r="L23" s="222"/>
      <c r="M23" s="221"/>
      <c r="N23" s="268"/>
    </row>
    <row r="24" spans="1:14" ht="30">
      <c r="A24" s="267">
        <v>3.75</v>
      </c>
      <c r="B24" s="225"/>
      <c r="C24" s="267"/>
      <c r="D24" s="227"/>
      <c r="E24" s="267"/>
      <c r="F24" s="228"/>
      <c r="G24" s="267"/>
      <c r="H24" s="229" t="s">
        <v>72</v>
      </c>
      <c r="I24" s="267">
        <v>0.86</v>
      </c>
      <c r="J24" s="227"/>
      <c r="K24" s="267"/>
      <c r="L24" s="227"/>
      <c r="M24" s="226"/>
      <c r="N24" s="267">
        <f>C24+E24+G24+I24+K24+M24</f>
        <v>0.86</v>
      </c>
    </row>
    <row r="25" spans="1:14">
      <c r="A25" s="268"/>
      <c r="B25" s="230" t="s">
        <v>48</v>
      </c>
      <c r="C25" s="278"/>
      <c r="D25" s="230"/>
      <c r="E25" s="278"/>
      <c r="F25" s="230" t="s">
        <v>48</v>
      </c>
      <c r="G25" s="268"/>
      <c r="H25" s="230"/>
      <c r="I25" s="268"/>
      <c r="J25" s="231" t="s">
        <v>48</v>
      </c>
      <c r="K25" s="268"/>
      <c r="L25" s="231"/>
      <c r="M25" s="221"/>
      <c r="N25" s="269"/>
    </row>
    <row r="26" spans="1:14">
      <c r="A26" s="267">
        <v>8</v>
      </c>
      <c r="B26" s="232" t="s">
        <v>49</v>
      </c>
      <c r="C26" s="279">
        <v>0.33</v>
      </c>
      <c r="D26" s="232"/>
      <c r="E26" s="279"/>
      <c r="F26" s="232" t="s">
        <v>50</v>
      </c>
      <c r="G26" s="267">
        <v>1.19</v>
      </c>
      <c r="H26" s="232"/>
      <c r="I26" s="267"/>
      <c r="J26" s="233" t="s">
        <v>51</v>
      </c>
      <c r="K26" s="267">
        <v>0.33</v>
      </c>
      <c r="L26" s="233"/>
      <c r="M26" s="226"/>
      <c r="N26" s="270">
        <f>M26+K26+I26++G26+E26+C26</f>
        <v>1.85</v>
      </c>
    </row>
    <row r="27" spans="1:14">
      <c r="A27" s="288"/>
      <c r="B27" s="230" t="s">
        <v>162</v>
      </c>
      <c r="C27" s="278"/>
      <c r="D27" s="230"/>
      <c r="E27" s="278"/>
      <c r="F27" s="230" t="s">
        <v>162</v>
      </c>
      <c r="G27" s="268"/>
      <c r="H27" s="230"/>
      <c r="I27" s="268"/>
      <c r="J27" s="231" t="s">
        <v>162</v>
      </c>
      <c r="K27" s="268"/>
      <c r="L27" s="231"/>
      <c r="M27" s="221"/>
      <c r="N27" s="269"/>
    </row>
    <row r="28" spans="1:14">
      <c r="A28" s="287">
        <v>5.41</v>
      </c>
      <c r="B28" s="232" t="s">
        <v>49</v>
      </c>
      <c r="C28" s="289">
        <v>0.25</v>
      </c>
      <c r="D28" s="232"/>
      <c r="E28" s="279"/>
      <c r="F28" s="232" t="s">
        <v>49</v>
      </c>
      <c r="G28" s="290">
        <v>0.25</v>
      </c>
      <c r="H28" s="232"/>
      <c r="I28" s="267"/>
      <c r="J28" s="233" t="s">
        <v>50</v>
      </c>
      <c r="K28" s="267">
        <v>0.75</v>
      </c>
      <c r="L28" s="233"/>
      <c r="M28" s="226"/>
      <c r="N28" s="291">
        <v>1.25</v>
      </c>
    </row>
    <row r="29" spans="1:14">
      <c r="A29" s="273">
        <f>SUM(A3:A28)</f>
        <v>88.739999999999981</v>
      </c>
      <c r="B29" s="217" t="s">
        <v>9</v>
      </c>
      <c r="C29" s="280">
        <f>SUM(C3:C28)</f>
        <v>3.2700000000000005</v>
      </c>
      <c r="D29" s="259"/>
      <c r="E29" s="280">
        <f>SUM(E3:E26)</f>
        <v>4.17</v>
      </c>
      <c r="F29" s="218"/>
      <c r="G29" s="280">
        <f>SUM(G3:G28)</f>
        <v>3.19</v>
      </c>
      <c r="H29" s="260"/>
      <c r="I29" s="280">
        <f>SUM(I3:I26)</f>
        <v>5.62</v>
      </c>
      <c r="J29" s="216"/>
      <c r="K29" s="280">
        <f>SUM(K3:K28)</f>
        <v>4.2200000000000006</v>
      </c>
      <c r="L29" s="259"/>
      <c r="M29" s="258">
        <f>SUM(M3:M20)</f>
        <v>0</v>
      </c>
      <c r="N29" s="280">
        <f>SUM(N3:N28)</f>
        <v>20.470000000000002</v>
      </c>
    </row>
    <row r="30" spans="1:14">
      <c r="A30" s="213"/>
      <c r="B30" s="261" t="s">
        <v>12</v>
      </c>
      <c r="C30" s="213"/>
      <c r="D30" s="213"/>
      <c r="E30" s="213"/>
      <c r="F30" s="215"/>
      <c r="G30" s="213"/>
      <c r="H30" s="213" t="s">
        <v>22</v>
      </c>
      <c r="I30" s="213"/>
      <c r="J30" s="262"/>
      <c r="K30" s="213"/>
      <c r="L30" s="263">
        <f>N29*4.33</f>
        <v>88.635100000000008</v>
      </c>
      <c r="M30" s="213"/>
      <c r="N30" s="213"/>
    </row>
    <row r="31" spans="1:14">
      <c r="A31" s="213"/>
      <c r="B31" s="261" t="s">
        <v>15</v>
      </c>
      <c r="C31" s="213"/>
      <c r="D31" s="213" t="str">
        <f>B1</f>
        <v>LUISA PEREZ PAREDES</v>
      </c>
      <c r="E31" s="213"/>
      <c r="F31" s="264">
        <v>44958</v>
      </c>
      <c r="G31" s="213"/>
      <c r="H31" s="213"/>
      <c r="I31" s="265"/>
      <c r="J31" s="213"/>
      <c r="K31" s="213"/>
      <c r="L31" s="213"/>
      <c r="M31" s="263"/>
      <c r="N31" s="213"/>
    </row>
    <row r="34" spans="6:6">
      <c r="F34" t="s">
        <v>163</v>
      </c>
    </row>
  </sheetData>
  <pageMargins left="0.7" right="0.7" top="0.75" bottom="0.75" header="0.3" footer="0.3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sqref="A1:N30"/>
    </sheetView>
  </sheetViews>
  <sheetFormatPr baseColWidth="10" defaultRowHeight="14.4"/>
  <cols>
    <col min="1" max="1" width="6.109375" customWidth="1"/>
    <col min="2" max="2" width="14.5546875" customWidth="1"/>
    <col min="3" max="3" width="5.44140625" customWidth="1"/>
    <col min="4" max="4" width="16.44140625" customWidth="1"/>
    <col min="5" max="5" width="4.6640625" customWidth="1"/>
    <col min="6" max="6" width="13.109375" customWidth="1"/>
    <col min="7" max="7" width="5.33203125" customWidth="1"/>
    <col min="8" max="8" width="13.44140625" customWidth="1"/>
    <col min="9" max="9" width="5.88671875" customWidth="1"/>
    <col min="10" max="10" width="17.88671875" customWidth="1"/>
    <col min="11" max="11" width="5.109375" customWidth="1"/>
    <col min="13" max="13" width="5.109375" customWidth="1"/>
    <col min="14" max="14" width="5.5546875" customWidth="1"/>
  </cols>
  <sheetData>
    <row r="1" spans="1:14">
      <c r="B1" s="1" t="s">
        <v>23</v>
      </c>
      <c r="F1" s="83"/>
    </row>
    <row r="2" spans="1:14">
      <c r="A2" s="84" t="s">
        <v>20</v>
      </c>
      <c r="B2" s="2" t="s">
        <v>1</v>
      </c>
      <c r="C2" s="84" t="s">
        <v>2</v>
      </c>
      <c r="D2" s="84" t="s">
        <v>3</v>
      </c>
      <c r="E2" s="84" t="s">
        <v>4</v>
      </c>
      <c r="F2" s="85" t="s">
        <v>5</v>
      </c>
      <c r="G2" s="84" t="s">
        <v>4</v>
      </c>
      <c r="H2" s="84" t="s">
        <v>6</v>
      </c>
      <c r="I2" s="84" t="s">
        <v>4</v>
      </c>
      <c r="J2" s="84" t="s">
        <v>7</v>
      </c>
      <c r="K2" s="84" t="s">
        <v>4</v>
      </c>
      <c r="L2" s="84" t="s">
        <v>47</v>
      </c>
      <c r="M2" s="84"/>
      <c r="N2" s="84" t="s">
        <v>9</v>
      </c>
    </row>
    <row r="3" spans="1:14">
      <c r="A3" s="138"/>
      <c r="B3" s="139"/>
      <c r="C3" s="138"/>
      <c r="D3" s="157"/>
      <c r="E3" s="138"/>
      <c r="F3" s="158"/>
      <c r="G3" s="138"/>
      <c r="H3" s="158" t="s">
        <v>71</v>
      </c>
      <c r="I3" s="138"/>
      <c r="J3" s="157"/>
      <c r="K3" s="138"/>
      <c r="L3" s="157"/>
      <c r="M3" s="138"/>
      <c r="N3" s="138"/>
    </row>
    <row r="4" spans="1:14" ht="20.399999999999999">
      <c r="A4" s="142">
        <v>3.75</v>
      </c>
      <c r="B4" s="143"/>
      <c r="C4" s="142"/>
      <c r="D4" s="159"/>
      <c r="E4" s="142"/>
      <c r="F4" s="160"/>
      <c r="G4" s="142"/>
      <c r="H4" s="161" t="s">
        <v>72</v>
      </c>
      <c r="I4" s="142">
        <v>0.86</v>
      </c>
      <c r="J4" s="159"/>
      <c r="K4" s="142"/>
      <c r="L4" s="159"/>
      <c r="M4" s="142"/>
      <c r="N4" s="114">
        <f>C4+E4+G4+I4+K4+M4</f>
        <v>0.86</v>
      </c>
    </row>
    <row r="5" spans="1:14">
      <c r="A5" s="86"/>
      <c r="B5" s="87" t="s">
        <v>48</v>
      </c>
      <c r="C5" s="88"/>
      <c r="D5" s="87"/>
      <c r="E5" s="88"/>
      <c r="F5" s="87" t="s">
        <v>48</v>
      </c>
      <c r="G5" s="116"/>
      <c r="H5" s="87"/>
      <c r="I5" s="116"/>
      <c r="J5" s="88" t="s">
        <v>48</v>
      </c>
      <c r="K5" s="116"/>
      <c r="L5" s="88"/>
      <c r="M5" s="116"/>
      <c r="N5" s="117"/>
    </row>
    <row r="6" spans="1:14">
      <c r="A6" s="89">
        <v>8</v>
      </c>
      <c r="B6" s="90" t="s">
        <v>49</v>
      </c>
      <c r="C6" s="91">
        <v>0.33</v>
      </c>
      <c r="D6" s="90"/>
      <c r="E6" s="91"/>
      <c r="F6" s="90" t="s">
        <v>50</v>
      </c>
      <c r="G6" s="118">
        <v>1.19</v>
      </c>
      <c r="H6" s="90"/>
      <c r="I6" s="118"/>
      <c r="J6" s="91" t="s">
        <v>51</v>
      </c>
      <c r="K6" s="118">
        <v>0.33</v>
      </c>
      <c r="L6" s="91"/>
      <c r="M6" s="118"/>
      <c r="N6" s="119">
        <f>M6+K6+I6++G6+E6+C6</f>
        <v>1.85</v>
      </c>
    </row>
    <row r="7" spans="1:14">
      <c r="A7" s="92"/>
      <c r="B7" s="95" t="s">
        <v>52</v>
      </c>
      <c r="C7" s="120"/>
      <c r="D7" s="95" t="s">
        <v>53</v>
      </c>
      <c r="E7" s="93"/>
      <c r="F7" s="95" t="s">
        <v>53</v>
      </c>
      <c r="G7" s="121"/>
      <c r="H7" s="95" t="s">
        <v>54</v>
      </c>
      <c r="I7" s="120"/>
      <c r="J7" s="95" t="s">
        <v>53</v>
      </c>
      <c r="K7" s="122"/>
      <c r="L7" s="96" t="s">
        <v>52</v>
      </c>
      <c r="M7" s="120"/>
      <c r="N7" s="117"/>
    </row>
    <row r="8" spans="1:14" ht="23.25" customHeight="1">
      <c r="A8" s="94">
        <v>14.5</v>
      </c>
      <c r="B8" s="10" t="s">
        <v>51</v>
      </c>
      <c r="C8" s="7">
        <v>0.33</v>
      </c>
      <c r="D8" s="10" t="s">
        <v>55</v>
      </c>
      <c r="E8" s="7">
        <v>1.69</v>
      </c>
      <c r="F8" s="10" t="s">
        <v>51</v>
      </c>
      <c r="G8" s="11">
        <v>0.33</v>
      </c>
      <c r="H8" s="10" t="s">
        <v>51</v>
      </c>
      <c r="I8" s="7">
        <v>0.33</v>
      </c>
      <c r="J8" s="10" t="s">
        <v>51</v>
      </c>
      <c r="K8" s="11">
        <v>0.33</v>
      </c>
      <c r="L8" s="10" t="s">
        <v>51</v>
      </c>
      <c r="M8" s="7">
        <v>0.33</v>
      </c>
      <c r="N8" s="119">
        <f>M8+K8+I8++G8+E8+C8</f>
        <v>3.34</v>
      </c>
    </row>
    <row r="9" spans="1:14" ht="15.75" customHeight="1">
      <c r="A9" s="26"/>
      <c r="B9" s="123" t="s">
        <v>56</v>
      </c>
      <c r="C9" s="124"/>
      <c r="D9" s="123" t="s">
        <v>56</v>
      </c>
      <c r="E9" s="113"/>
      <c r="F9" s="123" t="s">
        <v>56</v>
      </c>
      <c r="G9" s="113"/>
      <c r="H9" s="123" t="s">
        <v>56</v>
      </c>
      <c r="I9" s="109"/>
      <c r="J9" s="123" t="s">
        <v>56</v>
      </c>
      <c r="K9" s="113"/>
      <c r="L9" s="125"/>
      <c r="M9" s="116"/>
      <c r="N9" s="117"/>
    </row>
    <row r="10" spans="1:14">
      <c r="A10" s="118">
        <v>18.07</v>
      </c>
      <c r="B10" s="90" t="s">
        <v>51</v>
      </c>
      <c r="C10" s="126">
        <v>0.5</v>
      </c>
      <c r="D10" s="127" t="s">
        <v>51</v>
      </c>
      <c r="E10" s="128">
        <v>0.5</v>
      </c>
      <c r="F10" s="127" t="s">
        <v>51</v>
      </c>
      <c r="G10" s="114">
        <v>0.5</v>
      </c>
      <c r="H10" s="127" t="s">
        <v>50</v>
      </c>
      <c r="I10" s="114">
        <v>2.17</v>
      </c>
      <c r="J10" s="127" t="s">
        <v>51</v>
      </c>
      <c r="K10" s="114">
        <v>0.5</v>
      </c>
      <c r="L10" s="118"/>
      <c r="M10" s="118"/>
      <c r="N10" s="119">
        <f>M10+K10+I10++G10+E10+C10</f>
        <v>4.17</v>
      </c>
    </row>
    <row r="11" spans="1:14">
      <c r="A11" s="117">
        <v>10</v>
      </c>
      <c r="B11" s="116" t="s">
        <v>68</v>
      </c>
      <c r="C11" s="116"/>
      <c r="D11" s="116" t="s">
        <v>68</v>
      </c>
      <c r="E11" s="88"/>
      <c r="F11" s="88" t="s">
        <v>68</v>
      </c>
      <c r="G11" s="116"/>
      <c r="H11" s="116" t="s">
        <v>68</v>
      </c>
      <c r="I11" s="116"/>
      <c r="J11" s="116" t="s">
        <v>68</v>
      </c>
      <c r="K11" s="116"/>
      <c r="L11" s="116"/>
      <c r="M11" s="116"/>
      <c r="N11" s="113"/>
    </row>
    <row r="12" spans="1:14">
      <c r="A12" s="119"/>
      <c r="B12" s="118" t="s">
        <v>51</v>
      </c>
      <c r="C12" s="118">
        <v>0.34</v>
      </c>
      <c r="D12" s="118" t="s">
        <v>51</v>
      </c>
      <c r="E12" s="118">
        <v>0.33</v>
      </c>
      <c r="F12" s="155" t="s">
        <v>50</v>
      </c>
      <c r="G12" s="118">
        <v>0.98</v>
      </c>
      <c r="H12" s="118" t="s">
        <v>51</v>
      </c>
      <c r="I12" s="118">
        <v>0.33</v>
      </c>
      <c r="J12" s="118" t="s">
        <v>51</v>
      </c>
      <c r="K12" s="118">
        <v>0.33</v>
      </c>
      <c r="L12" s="118"/>
      <c r="M12" s="118"/>
      <c r="N12" s="114">
        <f t="shared" ref="N12" si="0">C12+E12+G12+I12+K12</f>
        <v>2.31</v>
      </c>
    </row>
    <row r="13" spans="1:14">
      <c r="A13" s="129"/>
      <c r="B13" s="130" t="s">
        <v>60</v>
      </c>
      <c r="C13" s="131"/>
      <c r="D13" s="132"/>
      <c r="E13" s="131"/>
      <c r="F13" s="156" t="s">
        <v>60</v>
      </c>
      <c r="G13" s="133"/>
      <c r="H13" s="132"/>
      <c r="I13" s="134"/>
      <c r="J13" s="130" t="s">
        <v>60</v>
      </c>
      <c r="K13" s="131"/>
      <c r="L13" s="132"/>
      <c r="M13" s="131"/>
      <c r="N13" s="131"/>
    </row>
    <row r="14" spans="1:14">
      <c r="A14" s="89">
        <v>10.7</v>
      </c>
      <c r="B14" s="135" t="s">
        <v>50</v>
      </c>
      <c r="C14" s="135">
        <v>1.1000000000000001</v>
      </c>
      <c r="D14" s="135"/>
      <c r="E14" s="136"/>
      <c r="F14" s="137" t="s">
        <v>51</v>
      </c>
      <c r="G14" s="135">
        <v>0.27</v>
      </c>
      <c r="H14" s="135"/>
      <c r="I14" s="135"/>
      <c r="J14" s="135" t="s">
        <v>50</v>
      </c>
      <c r="K14" s="135">
        <v>1.1000000000000001</v>
      </c>
      <c r="L14" s="135"/>
      <c r="M14" s="135"/>
      <c r="N14" s="135">
        <f>C14+E14+G14+I14+K14+M14</f>
        <v>2.4700000000000002</v>
      </c>
    </row>
    <row r="15" spans="1:14" ht="10.5" customHeight="1">
      <c r="A15" s="138"/>
      <c r="B15" s="139"/>
      <c r="C15" s="140"/>
      <c r="D15" s="141" t="s">
        <v>61</v>
      </c>
      <c r="E15" s="140"/>
      <c r="F15" s="141"/>
      <c r="G15" s="140"/>
      <c r="H15" s="138"/>
      <c r="I15" s="140"/>
      <c r="J15" s="141" t="s">
        <v>61</v>
      </c>
      <c r="K15" s="140"/>
      <c r="L15" s="141"/>
      <c r="M15" s="140"/>
      <c r="N15" s="140"/>
    </row>
    <row r="16" spans="1:14">
      <c r="A16" s="142">
        <v>3.25</v>
      </c>
      <c r="B16" s="143"/>
      <c r="C16" s="144"/>
      <c r="D16" s="142" t="s">
        <v>50</v>
      </c>
      <c r="E16" s="144">
        <v>0.5</v>
      </c>
      <c r="F16" s="145"/>
      <c r="G16" s="144"/>
      <c r="H16" s="142"/>
      <c r="I16" s="144"/>
      <c r="J16" s="142" t="s">
        <v>51</v>
      </c>
      <c r="K16" s="144">
        <v>0.25</v>
      </c>
      <c r="L16" s="142"/>
      <c r="M16" s="144"/>
      <c r="N16" s="144">
        <f>K16+E16</f>
        <v>0.75</v>
      </c>
    </row>
    <row r="17" spans="1:14" ht="13.5" customHeight="1">
      <c r="A17" s="138"/>
      <c r="B17" s="139"/>
      <c r="C17" s="140"/>
      <c r="D17" s="141" t="s">
        <v>62</v>
      </c>
      <c r="E17" s="140"/>
      <c r="F17" s="141"/>
      <c r="G17" s="140"/>
      <c r="H17" s="138"/>
      <c r="I17" s="140"/>
      <c r="J17" s="141" t="s">
        <v>62</v>
      </c>
      <c r="K17" s="140"/>
      <c r="L17" s="141"/>
      <c r="M17" s="140"/>
      <c r="N17" s="140"/>
    </row>
    <row r="18" spans="1:14">
      <c r="A18" s="142">
        <v>4.33</v>
      </c>
      <c r="B18" s="143"/>
      <c r="C18" s="144"/>
      <c r="D18" s="142" t="s">
        <v>50</v>
      </c>
      <c r="E18" s="144">
        <v>0.75</v>
      </c>
      <c r="F18" s="145"/>
      <c r="G18" s="144"/>
      <c r="H18" s="142"/>
      <c r="I18" s="144"/>
      <c r="J18" s="142" t="s">
        <v>51</v>
      </c>
      <c r="K18" s="144">
        <v>0.25</v>
      </c>
      <c r="L18" s="142"/>
      <c r="M18" s="144"/>
      <c r="N18" s="144">
        <f>E18+K18</f>
        <v>1</v>
      </c>
    </row>
    <row r="19" spans="1:14">
      <c r="A19" s="138"/>
      <c r="B19" s="139"/>
      <c r="C19" s="140"/>
      <c r="D19" s="138" t="s">
        <v>63</v>
      </c>
      <c r="E19" s="140"/>
      <c r="F19" s="141"/>
      <c r="G19" s="140"/>
      <c r="H19" s="138"/>
      <c r="I19" s="140"/>
      <c r="J19" s="138" t="s">
        <v>63</v>
      </c>
      <c r="K19" s="140"/>
      <c r="L19" s="138"/>
      <c r="M19" s="140"/>
      <c r="N19" s="140"/>
    </row>
    <row r="20" spans="1:14">
      <c r="A20" s="142">
        <v>4.33</v>
      </c>
      <c r="B20" s="143"/>
      <c r="C20" s="144"/>
      <c r="D20" s="142" t="s">
        <v>50</v>
      </c>
      <c r="E20" s="144">
        <v>0.75</v>
      </c>
      <c r="F20" s="145"/>
      <c r="G20" s="144"/>
      <c r="H20" s="142"/>
      <c r="I20" s="144"/>
      <c r="J20" s="142" t="s">
        <v>51</v>
      </c>
      <c r="K20" s="144">
        <v>0.25</v>
      </c>
      <c r="L20" s="142"/>
      <c r="M20" s="144"/>
      <c r="N20" s="144">
        <f>E20+K20</f>
        <v>1</v>
      </c>
    </row>
    <row r="21" spans="1:14">
      <c r="A21" s="146"/>
      <c r="B21" s="147"/>
      <c r="C21" s="148"/>
      <c r="D21" s="146" t="s">
        <v>64</v>
      </c>
      <c r="E21" s="148"/>
      <c r="F21" s="149"/>
      <c r="G21" s="148"/>
      <c r="H21" s="146"/>
      <c r="I21" s="148"/>
      <c r="J21" s="146"/>
      <c r="K21" s="146"/>
      <c r="L21" s="146"/>
      <c r="M21" s="146"/>
      <c r="N21" s="148"/>
    </row>
    <row r="22" spans="1:14">
      <c r="A22" s="146">
        <v>1.83</v>
      </c>
      <c r="B22" s="147"/>
      <c r="C22" s="148"/>
      <c r="D22" s="146" t="s">
        <v>65</v>
      </c>
      <c r="E22" s="148">
        <v>0.42</v>
      </c>
      <c r="F22" s="149"/>
      <c r="G22" s="148"/>
      <c r="H22" s="146"/>
      <c r="I22" s="148"/>
      <c r="J22" s="146"/>
      <c r="K22" s="146"/>
      <c r="L22" s="146"/>
      <c r="M22" s="146"/>
      <c r="N22" s="148">
        <f>C22+E22+G22+I22+K22</f>
        <v>0.42</v>
      </c>
    </row>
    <row r="23" spans="1:14">
      <c r="A23" s="86"/>
      <c r="B23" s="150" t="s">
        <v>66</v>
      </c>
      <c r="C23" s="113"/>
      <c r="D23" s="151"/>
      <c r="E23" s="113"/>
      <c r="F23" s="123"/>
      <c r="G23" s="116"/>
      <c r="H23" s="150" t="s">
        <v>66</v>
      </c>
      <c r="I23" s="113"/>
      <c r="J23" s="123"/>
      <c r="K23" s="113"/>
      <c r="L23" s="123"/>
      <c r="M23" s="113"/>
      <c r="N23" s="113"/>
    </row>
    <row r="24" spans="1:14">
      <c r="A24" s="89">
        <v>8</v>
      </c>
      <c r="B24" s="91" t="s">
        <v>49</v>
      </c>
      <c r="C24" s="114">
        <v>0.5</v>
      </c>
      <c r="D24" s="118"/>
      <c r="E24" s="128"/>
      <c r="F24" s="91"/>
      <c r="G24" s="152"/>
      <c r="H24" s="91" t="s">
        <v>67</v>
      </c>
      <c r="I24" s="128">
        <v>1.34</v>
      </c>
      <c r="J24" s="118"/>
      <c r="K24" s="114"/>
      <c r="L24" s="118"/>
      <c r="M24" s="114"/>
      <c r="N24" s="114">
        <f>C24+E24+G24+I24+K24+M24</f>
        <v>1.84</v>
      </c>
    </row>
    <row r="25" spans="1:14" ht="16.5" customHeight="1">
      <c r="A25" s="86"/>
      <c r="B25" s="93"/>
      <c r="C25" s="116"/>
      <c r="D25" s="190" t="s">
        <v>79</v>
      </c>
      <c r="E25" s="88"/>
      <c r="F25" s="88"/>
      <c r="G25" s="116"/>
      <c r="H25" s="88"/>
      <c r="I25" s="116"/>
      <c r="J25" s="190" t="s">
        <v>79</v>
      </c>
      <c r="K25" s="116"/>
      <c r="L25" s="116"/>
      <c r="M25" s="116"/>
      <c r="N25" s="116"/>
    </row>
    <row r="26" spans="1:14" ht="21" customHeight="1">
      <c r="A26" s="89">
        <v>6</v>
      </c>
      <c r="B26" s="7"/>
      <c r="C26" s="118"/>
      <c r="D26" s="191" t="s">
        <v>80</v>
      </c>
      <c r="E26" s="91">
        <v>0.92</v>
      </c>
      <c r="F26" s="91"/>
      <c r="G26" s="118"/>
      <c r="H26" s="118"/>
      <c r="I26" s="118"/>
      <c r="J26" s="191" t="s">
        <v>81</v>
      </c>
      <c r="K26" s="118">
        <v>0.46</v>
      </c>
      <c r="L26" s="91"/>
      <c r="M26" s="118"/>
      <c r="N26" s="114">
        <f>C26+E26+G26+I26+K26+M26</f>
        <v>1.3800000000000001</v>
      </c>
    </row>
    <row r="27" spans="1:14">
      <c r="A27" s="97">
        <f>SUM(A3:A26)</f>
        <v>92.759999999999991</v>
      </c>
      <c r="B27" s="98" t="s">
        <v>9</v>
      </c>
      <c r="C27" s="35">
        <f>SUM(C3:C26)</f>
        <v>3.1000000000000005</v>
      </c>
      <c r="D27" s="99"/>
      <c r="E27" s="35">
        <f>SUM(E3:E26)</f>
        <v>5.8599999999999994</v>
      </c>
      <c r="F27" s="100"/>
      <c r="G27" s="35">
        <f>SUM(G3:G26)</f>
        <v>3.27</v>
      </c>
      <c r="H27" s="35"/>
      <c r="I27" s="35">
        <f>SUM(I3:I26)</f>
        <v>5.03</v>
      </c>
      <c r="J27" s="101"/>
      <c r="K27" s="35">
        <f>SUM(K3:K26)</f>
        <v>3.8000000000000003</v>
      </c>
      <c r="L27" s="99"/>
      <c r="M27" s="35">
        <f>SUM(M3:M26)</f>
        <v>0.33</v>
      </c>
      <c r="N27" s="35">
        <f>SUM(N3:N26)</f>
        <v>21.39</v>
      </c>
    </row>
    <row r="28" spans="1:14">
      <c r="B28" s="102" t="s">
        <v>12</v>
      </c>
      <c r="F28" s="83"/>
      <c r="H28" t="s">
        <v>22</v>
      </c>
      <c r="J28" s="46"/>
      <c r="L28" s="103">
        <f>N27*4.33</f>
        <v>92.618700000000004</v>
      </c>
    </row>
    <row r="29" spans="1:14">
      <c r="B29" s="102" t="s">
        <v>15</v>
      </c>
      <c r="D29" t="str">
        <f>B1</f>
        <v>LUISA PEREZ PAREDES</v>
      </c>
      <c r="F29" s="108" t="s">
        <v>106</v>
      </c>
      <c r="H29" t="s">
        <v>83</v>
      </c>
      <c r="I29" s="104"/>
      <c r="M29" s="103"/>
    </row>
    <row r="30" spans="1:14">
      <c r="B30" s="102" t="s">
        <v>16</v>
      </c>
      <c r="F30" s="83"/>
      <c r="K30" s="83"/>
    </row>
  </sheetData>
  <pageMargins left="0.7" right="0.7" top="0.75" bottom="0.75" header="0.3" footer="0.3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A21" workbookViewId="0">
      <selection sqref="A1:N34"/>
    </sheetView>
  </sheetViews>
  <sheetFormatPr baseColWidth="10" defaultRowHeight="14.4"/>
  <cols>
    <col min="1" max="1" width="6.33203125" customWidth="1"/>
    <col min="2" max="2" width="19.33203125" customWidth="1"/>
    <col min="3" max="3" width="4.88671875" customWidth="1"/>
    <col min="4" max="4" width="16.33203125" customWidth="1"/>
    <col min="5" max="5" width="5.109375" customWidth="1"/>
    <col min="6" max="6" width="19.33203125" customWidth="1"/>
    <col min="7" max="7" width="4.88671875" customWidth="1"/>
    <col min="8" max="8" width="16.44140625" customWidth="1"/>
    <col min="9" max="9" width="4.44140625" customWidth="1"/>
    <col min="10" max="10" width="18.33203125" customWidth="1"/>
    <col min="11" max="11" width="5.6640625" customWidth="1"/>
    <col min="13" max="13" width="5.109375" customWidth="1"/>
    <col min="14" max="14" width="5" customWidth="1"/>
  </cols>
  <sheetData>
    <row r="1" spans="1:14">
      <c r="B1" s="1" t="s">
        <v>23</v>
      </c>
      <c r="F1" s="83"/>
    </row>
    <row r="2" spans="1:14">
      <c r="A2" s="84" t="s">
        <v>20</v>
      </c>
      <c r="B2" s="2" t="s">
        <v>1</v>
      </c>
      <c r="C2" s="84" t="s">
        <v>2</v>
      </c>
      <c r="D2" s="84" t="s">
        <v>3</v>
      </c>
      <c r="E2" s="84" t="s">
        <v>4</v>
      </c>
      <c r="F2" s="85" t="s">
        <v>5</v>
      </c>
      <c r="G2" s="84" t="s">
        <v>4</v>
      </c>
      <c r="H2" s="84" t="s">
        <v>6</v>
      </c>
      <c r="I2" s="84" t="s">
        <v>4</v>
      </c>
      <c r="J2" s="84" t="s">
        <v>7</v>
      </c>
      <c r="K2" s="84" t="s">
        <v>4</v>
      </c>
      <c r="L2" s="84" t="s">
        <v>47</v>
      </c>
      <c r="M2" s="84"/>
      <c r="N2" s="84" t="s">
        <v>9</v>
      </c>
    </row>
    <row r="3" spans="1:14">
      <c r="A3" s="138"/>
      <c r="B3" s="139"/>
      <c r="C3" s="138"/>
      <c r="D3" s="157"/>
      <c r="E3" s="138"/>
      <c r="F3" s="158"/>
      <c r="G3" s="138"/>
      <c r="H3" s="158" t="s">
        <v>71</v>
      </c>
      <c r="I3" s="138"/>
      <c r="J3" s="157"/>
      <c r="K3" s="138"/>
      <c r="L3" s="157"/>
      <c r="M3" s="138"/>
      <c r="N3" s="138"/>
    </row>
    <row r="4" spans="1:14" ht="18" customHeight="1">
      <c r="A4" s="142">
        <v>3.75</v>
      </c>
      <c r="B4" s="143"/>
      <c r="C4" s="142"/>
      <c r="D4" s="159"/>
      <c r="E4" s="142"/>
      <c r="F4" s="160"/>
      <c r="G4" s="142"/>
      <c r="H4" s="161" t="s">
        <v>72</v>
      </c>
      <c r="I4" s="142">
        <v>0.86</v>
      </c>
      <c r="J4" s="159"/>
      <c r="K4" s="142"/>
      <c r="L4" s="159"/>
      <c r="M4" s="142"/>
      <c r="N4" s="114">
        <f>C4+E4+G4+I4+K4+M4</f>
        <v>0.86</v>
      </c>
    </row>
    <row r="5" spans="1:14">
      <c r="A5" s="86"/>
      <c r="B5" s="87" t="s">
        <v>48</v>
      </c>
      <c r="C5" s="88"/>
      <c r="D5" s="87"/>
      <c r="E5" s="88"/>
      <c r="F5" s="87" t="s">
        <v>48</v>
      </c>
      <c r="G5" s="116"/>
      <c r="H5" s="87"/>
      <c r="I5" s="116"/>
      <c r="J5" s="88" t="s">
        <v>48</v>
      </c>
      <c r="K5" s="116"/>
      <c r="L5" s="88"/>
      <c r="M5" s="116"/>
      <c r="N5" s="117"/>
    </row>
    <row r="6" spans="1:14">
      <c r="A6" s="89">
        <v>8</v>
      </c>
      <c r="B6" s="90" t="s">
        <v>49</v>
      </c>
      <c r="C6" s="91">
        <v>0.33</v>
      </c>
      <c r="D6" s="90"/>
      <c r="E6" s="91"/>
      <c r="F6" s="90" t="s">
        <v>50</v>
      </c>
      <c r="G6" s="118">
        <v>1.19</v>
      </c>
      <c r="H6" s="90"/>
      <c r="I6" s="118"/>
      <c r="J6" s="91" t="s">
        <v>51</v>
      </c>
      <c r="K6" s="118">
        <v>0.33</v>
      </c>
      <c r="L6" s="91"/>
      <c r="M6" s="118"/>
      <c r="N6" s="119">
        <f>M6+K6+I6++G6+E6+C6</f>
        <v>1.85</v>
      </c>
    </row>
    <row r="7" spans="1:14" ht="14.25" customHeight="1">
      <c r="A7" s="92"/>
      <c r="B7" s="95" t="s">
        <v>52</v>
      </c>
      <c r="C7" s="120"/>
      <c r="D7" s="95" t="s">
        <v>53</v>
      </c>
      <c r="E7" s="93"/>
      <c r="F7" s="95" t="s">
        <v>53</v>
      </c>
      <c r="G7" s="121"/>
      <c r="H7" s="95" t="s">
        <v>54</v>
      </c>
      <c r="I7" s="120"/>
      <c r="J7" s="95" t="s">
        <v>53</v>
      </c>
      <c r="K7" s="122"/>
      <c r="L7" s="96" t="s">
        <v>52</v>
      </c>
      <c r="M7" s="120"/>
      <c r="N7" s="117"/>
    </row>
    <row r="8" spans="1:14" ht="20.25" customHeight="1">
      <c r="A8" s="94">
        <v>14.5</v>
      </c>
      <c r="B8" s="10" t="s">
        <v>51</v>
      </c>
      <c r="C8" s="7">
        <v>0.33</v>
      </c>
      <c r="D8" s="10" t="s">
        <v>55</v>
      </c>
      <c r="E8" s="7">
        <v>1.69</v>
      </c>
      <c r="F8" s="10" t="s">
        <v>51</v>
      </c>
      <c r="G8" s="11">
        <v>0.33</v>
      </c>
      <c r="H8" s="10" t="s">
        <v>51</v>
      </c>
      <c r="I8" s="7">
        <v>0.33</v>
      </c>
      <c r="J8" s="10" t="s">
        <v>51</v>
      </c>
      <c r="K8" s="11">
        <v>0.33</v>
      </c>
      <c r="L8" s="10" t="s">
        <v>51</v>
      </c>
      <c r="M8" s="7">
        <v>0.33</v>
      </c>
      <c r="N8" s="119">
        <f>M8+K8+I8++G8+E8+C8</f>
        <v>3.34</v>
      </c>
    </row>
    <row r="9" spans="1:14" ht="14.25" customHeight="1">
      <c r="A9" s="26"/>
      <c r="B9" s="123" t="s">
        <v>56</v>
      </c>
      <c r="C9" s="124"/>
      <c r="D9" s="123" t="s">
        <v>56</v>
      </c>
      <c r="E9" s="113"/>
      <c r="F9" s="123" t="s">
        <v>56</v>
      </c>
      <c r="G9" s="113"/>
      <c r="H9" s="123" t="s">
        <v>56</v>
      </c>
      <c r="I9" s="109"/>
      <c r="J9" s="123" t="s">
        <v>56</v>
      </c>
      <c r="K9" s="113"/>
      <c r="L9" s="125"/>
      <c r="M9" s="116"/>
      <c r="N9" s="117"/>
    </row>
    <row r="10" spans="1:14">
      <c r="A10" s="118">
        <v>18.07</v>
      </c>
      <c r="B10" s="90" t="s">
        <v>51</v>
      </c>
      <c r="C10" s="126">
        <v>0.5</v>
      </c>
      <c r="D10" s="127" t="s">
        <v>51</v>
      </c>
      <c r="E10" s="128">
        <v>0.5</v>
      </c>
      <c r="F10" s="127" t="s">
        <v>51</v>
      </c>
      <c r="G10" s="114">
        <v>0.5</v>
      </c>
      <c r="H10" s="127" t="s">
        <v>50</v>
      </c>
      <c r="I10" s="114">
        <v>2.17</v>
      </c>
      <c r="J10" s="127" t="s">
        <v>51</v>
      </c>
      <c r="K10" s="114">
        <v>0.5</v>
      </c>
      <c r="L10" s="118"/>
      <c r="M10" s="118"/>
      <c r="N10" s="119">
        <f>M10+K10+I10++G10+E10+C10</f>
        <v>4.17</v>
      </c>
    </row>
    <row r="11" spans="1:14">
      <c r="A11" s="117">
        <v>10</v>
      </c>
      <c r="B11" s="116" t="s">
        <v>68</v>
      </c>
      <c r="C11" s="116"/>
      <c r="D11" s="116" t="s">
        <v>68</v>
      </c>
      <c r="E11" s="88"/>
      <c r="F11" s="88" t="s">
        <v>68</v>
      </c>
      <c r="G11" s="116"/>
      <c r="H11" s="116" t="s">
        <v>68</v>
      </c>
      <c r="I11" s="116"/>
      <c r="J11" s="116" t="s">
        <v>68</v>
      </c>
      <c r="K11" s="116"/>
      <c r="L11" s="116"/>
      <c r="M11" s="116"/>
      <c r="N11" s="113"/>
    </row>
    <row r="12" spans="1:14">
      <c r="A12" s="119"/>
      <c r="B12" s="118" t="s">
        <v>51</v>
      </c>
      <c r="C12" s="118">
        <v>0.34</v>
      </c>
      <c r="D12" s="118" t="s">
        <v>51</v>
      </c>
      <c r="E12" s="118">
        <v>0.33</v>
      </c>
      <c r="F12" s="155" t="s">
        <v>50</v>
      </c>
      <c r="G12" s="118">
        <v>0.98</v>
      </c>
      <c r="H12" s="118" t="s">
        <v>51</v>
      </c>
      <c r="I12" s="118">
        <v>0.33</v>
      </c>
      <c r="J12" s="118" t="s">
        <v>51</v>
      </c>
      <c r="K12" s="118">
        <v>0.33</v>
      </c>
      <c r="L12" s="118"/>
      <c r="M12" s="118"/>
      <c r="N12" s="114">
        <f t="shared" ref="N12" si="0">C12+E12+G12+I12+K12</f>
        <v>2.31</v>
      </c>
    </row>
    <row r="13" spans="1:14">
      <c r="A13" s="129"/>
      <c r="B13" s="130" t="s">
        <v>60</v>
      </c>
      <c r="C13" s="131"/>
      <c r="D13" s="132"/>
      <c r="E13" s="131"/>
      <c r="F13" s="156" t="s">
        <v>60</v>
      </c>
      <c r="G13" s="133"/>
      <c r="H13" s="132"/>
      <c r="I13" s="134"/>
      <c r="J13" s="130" t="s">
        <v>60</v>
      </c>
      <c r="K13" s="131"/>
      <c r="L13" s="132"/>
      <c r="M13" s="131"/>
      <c r="N13" s="131"/>
    </row>
    <row r="14" spans="1:14">
      <c r="A14" s="89">
        <v>10.7</v>
      </c>
      <c r="B14" s="135" t="s">
        <v>50</v>
      </c>
      <c r="C14" s="135">
        <v>1.1000000000000001</v>
      </c>
      <c r="D14" s="135"/>
      <c r="E14" s="136"/>
      <c r="F14" s="137" t="s">
        <v>51</v>
      </c>
      <c r="G14" s="135">
        <v>0.27</v>
      </c>
      <c r="H14" s="135"/>
      <c r="I14" s="135"/>
      <c r="J14" s="135" t="s">
        <v>50</v>
      </c>
      <c r="K14" s="135">
        <v>1.1000000000000001</v>
      </c>
      <c r="L14" s="135"/>
      <c r="M14" s="135"/>
      <c r="N14" s="135">
        <f>C14+E14+G14+I14+K14+M14</f>
        <v>2.4700000000000002</v>
      </c>
    </row>
    <row r="15" spans="1:14" ht="14.25" customHeight="1">
      <c r="A15" s="138"/>
      <c r="B15" s="139"/>
      <c r="C15" s="140"/>
      <c r="D15" s="141" t="s">
        <v>61</v>
      </c>
      <c r="E15" s="140"/>
      <c r="F15" s="141"/>
      <c r="G15" s="140"/>
      <c r="H15" s="138"/>
      <c r="I15" s="140"/>
      <c r="J15" s="141" t="s">
        <v>61</v>
      </c>
      <c r="K15" s="140"/>
      <c r="L15" s="141"/>
      <c r="M15" s="140"/>
      <c r="N15" s="140"/>
    </row>
    <row r="16" spans="1:14">
      <c r="A16" s="142">
        <v>3.25</v>
      </c>
      <c r="B16" s="143"/>
      <c r="C16" s="144"/>
      <c r="D16" s="142" t="s">
        <v>50</v>
      </c>
      <c r="E16" s="144">
        <v>0.5</v>
      </c>
      <c r="F16" s="145"/>
      <c r="G16" s="144"/>
      <c r="H16" s="142"/>
      <c r="I16" s="144"/>
      <c r="J16" s="142" t="s">
        <v>51</v>
      </c>
      <c r="K16" s="144">
        <v>0.25</v>
      </c>
      <c r="L16" s="142"/>
      <c r="M16" s="144"/>
      <c r="N16" s="144">
        <f>K16+E16</f>
        <v>0.75</v>
      </c>
    </row>
    <row r="17" spans="1:14" ht="12" customHeight="1">
      <c r="A17" s="138"/>
      <c r="B17" s="139"/>
      <c r="C17" s="140"/>
      <c r="D17" s="141" t="s">
        <v>62</v>
      </c>
      <c r="E17" s="140"/>
      <c r="F17" s="141"/>
      <c r="G17" s="140"/>
      <c r="H17" s="138"/>
      <c r="I17" s="140"/>
      <c r="J17" s="141" t="s">
        <v>62</v>
      </c>
      <c r="K17" s="140"/>
      <c r="L17" s="141"/>
      <c r="M17" s="140"/>
      <c r="N17" s="140"/>
    </row>
    <row r="18" spans="1:14">
      <c r="A18" s="142">
        <v>4.33</v>
      </c>
      <c r="B18" s="143"/>
      <c r="C18" s="144"/>
      <c r="D18" s="142" t="s">
        <v>50</v>
      </c>
      <c r="E18" s="144">
        <v>0.75</v>
      </c>
      <c r="F18" s="145"/>
      <c r="G18" s="144"/>
      <c r="H18" s="142"/>
      <c r="I18" s="144"/>
      <c r="J18" s="142" t="s">
        <v>51</v>
      </c>
      <c r="K18" s="144">
        <v>0.25</v>
      </c>
      <c r="L18" s="142"/>
      <c r="M18" s="144"/>
      <c r="N18" s="144">
        <f>E18+K18</f>
        <v>1</v>
      </c>
    </row>
    <row r="19" spans="1:14">
      <c r="A19" s="138"/>
      <c r="B19" s="139"/>
      <c r="C19" s="140"/>
      <c r="D19" s="138" t="s">
        <v>63</v>
      </c>
      <c r="E19" s="140"/>
      <c r="F19" s="141"/>
      <c r="G19" s="140"/>
      <c r="H19" s="138"/>
      <c r="I19" s="140"/>
      <c r="J19" s="138" t="s">
        <v>63</v>
      </c>
      <c r="K19" s="140"/>
      <c r="L19" s="138"/>
      <c r="M19" s="140"/>
      <c r="N19" s="140"/>
    </row>
    <row r="20" spans="1:14">
      <c r="A20" s="142">
        <v>4.33</v>
      </c>
      <c r="B20" s="143"/>
      <c r="C20" s="144"/>
      <c r="D20" s="142" t="s">
        <v>50</v>
      </c>
      <c r="E20" s="144">
        <v>0.75</v>
      </c>
      <c r="F20" s="145"/>
      <c r="G20" s="144"/>
      <c r="H20" s="142"/>
      <c r="I20" s="144"/>
      <c r="J20" s="142" t="s">
        <v>51</v>
      </c>
      <c r="K20" s="144">
        <v>0.25</v>
      </c>
      <c r="L20" s="142"/>
      <c r="M20" s="144"/>
      <c r="N20" s="144">
        <f>E20+K20</f>
        <v>1</v>
      </c>
    </row>
    <row r="21" spans="1:14">
      <c r="A21" s="146"/>
      <c r="B21" s="147"/>
      <c r="C21" s="148"/>
      <c r="D21" s="146" t="s">
        <v>64</v>
      </c>
      <c r="E21" s="148"/>
      <c r="F21" s="149"/>
      <c r="G21" s="148"/>
      <c r="H21" s="146"/>
      <c r="I21" s="148"/>
      <c r="J21" s="146"/>
      <c r="K21" s="146"/>
      <c r="L21" s="146"/>
      <c r="M21" s="146"/>
      <c r="N21" s="148"/>
    </row>
    <row r="22" spans="1:14">
      <c r="A22" s="146">
        <v>1.83</v>
      </c>
      <c r="B22" s="147"/>
      <c r="C22" s="148"/>
      <c r="D22" s="146" t="s">
        <v>65</v>
      </c>
      <c r="E22" s="148">
        <v>0.42</v>
      </c>
      <c r="F22" s="149"/>
      <c r="G22" s="148"/>
      <c r="H22" s="146"/>
      <c r="I22" s="148"/>
      <c r="J22" s="146"/>
      <c r="K22" s="146"/>
      <c r="L22" s="146"/>
      <c r="M22" s="146"/>
      <c r="N22" s="148">
        <f>C22+E22+G22+I22+K22</f>
        <v>0.42</v>
      </c>
    </row>
    <row r="23" spans="1:14">
      <c r="A23" s="86"/>
      <c r="B23" s="150" t="s">
        <v>66</v>
      </c>
      <c r="C23" s="113"/>
      <c r="D23" s="151"/>
      <c r="E23" s="113"/>
      <c r="F23" s="123"/>
      <c r="G23" s="116"/>
      <c r="H23" s="150" t="s">
        <v>66</v>
      </c>
      <c r="I23" s="113"/>
      <c r="J23" s="123"/>
      <c r="K23" s="113"/>
      <c r="L23" s="123"/>
      <c r="M23" s="113"/>
      <c r="N23" s="113"/>
    </row>
    <row r="24" spans="1:14">
      <c r="A24" s="89">
        <v>8</v>
      </c>
      <c r="B24" s="91" t="s">
        <v>49</v>
      </c>
      <c r="C24" s="114">
        <v>0.5</v>
      </c>
      <c r="D24" s="118"/>
      <c r="E24" s="128"/>
      <c r="F24" s="91"/>
      <c r="G24" s="152"/>
      <c r="H24" s="91" t="s">
        <v>67</v>
      </c>
      <c r="I24" s="128">
        <v>1.34</v>
      </c>
      <c r="J24" s="118"/>
      <c r="K24" s="114"/>
      <c r="L24" s="118"/>
      <c r="M24" s="114"/>
      <c r="N24" s="114">
        <f>C24+E24+G24+I24+K24+M24</f>
        <v>1.84</v>
      </c>
    </row>
    <row r="25" spans="1:14" ht="14.25" customHeight="1">
      <c r="A25" s="86"/>
      <c r="B25" s="93"/>
      <c r="C25" s="116"/>
      <c r="D25" s="190" t="s">
        <v>79</v>
      </c>
      <c r="E25" s="88"/>
      <c r="F25" s="88"/>
      <c r="G25" s="116"/>
      <c r="H25" s="88"/>
      <c r="I25" s="116"/>
      <c r="J25" s="190" t="s">
        <v>79</v>
      </c>
      <c r="K25" s="116"/>
      <c r="L25" s="116"/>
      <c r="M25" s="116"/>
      <c r="N25" s="116"/>
    </row>
    <row r="26" spans="1:14" ht="20.25" customHeight="1">
      <c r="A26" s="89">
        <v>6</v>
      </c>
      <c r="B26" s="7"/>
      <c r="C26" s="118"/>
      <c r="D26" s="191" t="s">
        <v>80</v>
      </c>
      <c r="E26" s="91">
        <v>0.92</v>
      </c>
      <c r="F26" s="91"/>
      <c r="G26" s="118"/>
      <c r="H26" s="118"/>
      <c r="I26" s="118"/>
      <c r="J26" s="191" t="s">
        <v>81</v>
      </c>
      <c r="K26" s="118">
        <v>0.46</v>
      </c>
      <c r="L26" s="91"/>
      <c r="M26" s="118"/>
      <c r="N26" s="114">
        <f>C26+E26+G26+I26+K26+M26</f>
        <v>1.3800000000000001</v>
      </c>
    </row>
    <row r="27" spans="1:14" ht="82.5" customHeight="1">
      <c r="A27" s="86"/>
      <c r="B27" s="188" t="s">
        <v>104</v>
      </c>
      <c r="C27" s="189"/>
      <c r="D27" s="192" t="s">
        <v>96</v>
      </c>
      <c r="E27" s="189"/>
      <c r="F27" s="192" t="s">
        <v>97</v>
      </c>
      <c r="G27" s="189"/>
      <c r="H27" s="192" t="s">
        <v>98</v>
      </c>
      <c r="I27" s="189"/>
      <c r="J27" s="192" t="s">
        <v>99</v>
      </c>
      <c r="K27" s="156"/>
      <c r="L27" s="156"/>
      <c r="M27" s="156"/>
      <c r="N27" s="156"/>
    </row>
    <row r="28" spans="1:14">
      <c r="A28" s="89">
        <v>28.79</v>
      </c>
      <c r="B28" s="5" t="s">
        <v>100</v>
      </c>
      <c r="C28" s="182">
        <v>0.93</v>
      </c>
      <c r="D28" s="90" t="s">
        <v>102</v>
      </c>
      <c r="E28" s="91">
        <v>0.7</v>
      </c>
      <c r="F28" s="90" t="s">
        <v>101</v>
      </c>
      <c r="G28" s="91">
        <v>3.1</v>
      </c>
      <c r="H28" s="118" t="s">
        <v>102</v>
      </c>
      <c r="I28" s="118">
        <v>1.1599999999999999</v>
      </c>
      <c r="J28" s="90" t="s">
        <v>100</v>
      </c>
      <c r="K28" s="118">
        <v>0.76</v>
      </c>
      <c r="L28" s="91"/>
      <c r="M28" s="118"/>
      <c r="N28" s="26">
        <f>C28+E28+G28+I28+K28+M28</f>
        <v>6.65</v>
      </c>
    </row>
    <row r="29" spans="1:14">
      <c r="A29" s="183"/>
      <c r="B29" s="40" t="s">
        <v>103</v>
      </c>
      <c r="C29" s="183"/>
      <c r="D29" s="93"/>
      <c r="E29" s="93"/>
      <c r="F29" s="93" t="s">
        <v>103</v>
      </c>
      <c r="G29" s="121"/>
      <c r="H29" s="40"/>
      <c r="I29" s="183"/>
      <c r="J29" s="93" t="s">
        <v>103</v>
      </c>
      <c r="K29" s="117"/>
      <c r="L29" s="93"/>
      <c r="M29" s="122"/>
      <c r="N29" s="120"/>
    </row>
    <row r="30" spans="1:14">
      <c r="A30" s="184">
        <v>13.25</v>
      </c>
      <c r="B30" s="40" t="s">
        <v>49</v>
      </c>
      <c r="C30" s="184">
        <v>0.75</v>
      </c>
      <c r="D30" s="185"/>
      <c r="E30" s="40"/>
      <c r="F30" s="40" t="s">
        <v>49</v>
      </c>
      <c r="G30" s="186">
        <v>0.75</v>
      </c>
      <c r="H30" s="37"/>
      <c r="I30" s="184"/>
      <c r="J30" s="184" t="s">
        <v>50</v>
      </c>
      <c r="K30" s="184">
        <v>1.56</v>
      </c>
      <c r="L30" s="187"/>
      <c r="M30" s="39"/>
      <c r="N30" s="26">
        <f>C30+E30+G30+I30+K30+M30</f>
        <v>3.06</v>
      </c>
    </row>
    <row r="31" spans="1:14">
      <c r="A31" s="97">
        <f>SUM(A3:A30)</f>
        <v>134.79999999999998</v>
      </c>
      <c r="B31" s="98" t="s">
        <v>9</v>
      </c>
      <c r="C31" s="35">
        <f>SUM(C3:C30)</f>
        <v>4.78</v>
      </c>
      <c r="D31" s="99"/>
      <c r="E31" s="35">
        <f>SUM(E3:E30)</f>
        <v>6.56</v>
      </c>
      <c r="F31" s="100"/>
      <c r="G31" s="35">
        <f>SUM(G3:G30)</f>
        <v>7.12</v>
      </c>
      <c r="H31" s="35"/>
      <c r="I31" s="35">
        <f>SUM(I3:I30)</f>
        <v>6.19</v>
      </c>
      <c r="J31" s="101"/>
      <c r="K31" s="35">
        <f>SUM(K3:K30)</f>
        <v>6.120000000000001</v>
      </c>
      <c r="L31" s="99"/>
      <c r="M31" s="35">
        <f>SUM(M4:M30)</f>
        <v>0.33</v>
      </c>
      <c r="N31" s="35">
        <f>SUM(N4:N30)</f>
        <v>31.099999999999998</v>
      </c>
    </row>
    <row r="32" spans="1:14">
      <c r="B32" s="102" t="s">
        <v>12</v>
      </c>
      <c r="F32" s="83"/>
      <c r="H32" t="s">
        <v>22</v>
      </c>
      <c r="J32" s="46"/>
      <c r="L32" s="103">
        <f>N31*4.33</f>
        <v>134.66299999999998</v>
      </c>
    </row>
    <row r="33" spans="2:13">
      <c r="B33" s="102" t="s">
        <v>15</v>
      </c>
      <c r="D33" t="str">
        <f>B1</f>
        <v>LUISA PEREZ PAREDES</v>
      </c>
      <c r="F33" s="108" t="s">
        <v>108</v>
      </c>
      <c r="H33" t="s">
        <v>83</v>
      </c>
      <c r="I33" s="104"/>
      <c r="M33" s="103"/>
    </row>
    <row r="34" spans="2:13">
      <c r="B34" s="102" t="s">
        <v>16</v>
      </c>
      <c r="F34" s="83"/>
      <c r="H34" t="s">
        <v>95</v>
      </c>
      <c r="K34" s="83"/>
    </row>
  </sheetData>
  <pageMargins left="0" right="0" top="0" bottom="0" header="0" footer="0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A13" workbookViewId="0">
      <selection sqref="A1:N34"/>
    </sheetView>
  </sheetViews>
  <sheetFormatPr baseColWidth="10" defaultRowHeight="14.4"/>
  <cols>
    <col min="1" max="1" width="6.6640625" customWidth="1"/>
    <col min="2" max="2" width="20" customWidth="1"/>
    <col min="3" max="3" width="5.5546875" customWidth="1"/>
    <col min="4" max="4" width="16.88671875" customWidth="1"/>
    <col min="5" max="5" width="5" customWidth="1"/>
    <col min="6" max="6" width="17.44140625" customWidth="1"/>
    <col min="7" max="7" width="5.109375" customWidth="1"/>
    <col min="8" max="8" width="18.33203125" customWidth="1"/>
    <col min="9" max="9" width="4.44140625" bestFit="1" customWidth="1"/>
    <col min="10" max="10" width="17.5546875" customWidth="1"/>
    <col min="11" max="11" width="5.33203125" customWidth="1"/>
    <col min="13" max="13" width="4.44140625" bestFit="1" customWidth="1"/>
    <col min="14" max="14" width="6" customWidth="1"/>
  </cols>
  <sheetData>
    <row r="1" spans="1:14">
      <c r="B1" s="1" t="s">
        <v>23</v>
      </c>
      <c r="F1" s="83"/>
    </row>
    <row r="2" spans="1:14">
      <c r="A2" s="84" t="s">
        <v>20</v>
      </c>
      <c r="B2" s="2" t="s">
        <v>1</v>
      </c>
      <c r="C2" s="84" t="s">
        <v>2</v>
      </c>
      <c r="D2" s="84" t="s">
        <v>3</v>
      </c>
      <c r="E2" s="84" t="s">
        <v>4</v>
      </c>
      <c r="F2" s="85" t="s">
        <v>5</v>
      </c>
      <c r="G2" s="84" t="s">
        <v>4</v>
      </c>
      <c r="H2" s="84" t="s">
        <v>6</v>
      </c>
      <c r="I2" s="84" t="s">
        <v>4</v>
      </c>
      <c r="J2" s="84" t="s">
        <v>7</v>
      </c>
      <c r="K2" s="84" t="s">
        <v>4</v>
      </c>
      <c r="L2" s="84" t="s">
        <v>47</v>
      </c>
      <c r="M2" s="84"/>
      <c r="N2" s="84" t="s">
        <v>9</v>
      </c>
    </row>
    <row r="3" spans="1:14">
      <c r="A3" s="138"/>
      <c r="B3" s="139"/>
      <c r="C3" s="138"/>
      <c r="D3" s="157"/>
      <c r="E3" s="138"/>
      <c r="F3" s="158"/>
      <c r="G3" s="138"/>
      <c r="H3" s="158" t="s">
        <v>71</v>
      </c>
      <c r="I3" s="138"/>
      <c r="J3" s="157"/>
      <c r="K3" s="138"/>
      <c r="L3" s="157"/>
      <c r="M3" s="138"/>
      <c r="N3" s="138"/>
    </row>
    <row r="4" spans="1:14" ht="21" customHeight="1">
      <c r="A4" s="142">
        <v>3.75</v>
      </c>
      <c r="B4" s="143"/>
      <c r="C4" s="142"/>
      <c r="D4" s="159"/>
      <c r="E4" s="142"/>
      <c r="F4" s="160"/>
      <c r="G4" s="142"/>
      <c r="H4" s="161" t="s">
        <v>72</v>
      </c>
      <c r="I4" s="142">
        <v>0.86</v>
      </c>
      <c r="J4" s="159"/>
      <c r="K4" s="142"/>
      <c r="L4" s="159"/>
      <c r="M4" s="142"/>
      <c r="N4" s="114">
        <f>C4+E4+G4+I4+K4+M4</f>
        <v>0.86</v>
      </c>
    </row>
    <row r="5" spans="1:14">
      <c r="A5" s="86"/>
      <c r="B5" s="87" t="s">
        <v>48</v>
      </c>
      <c r="C5" s="88"/>
      <c r="D5" s="87"/>
      <c r="E5" s="88"/>
      <c r="F5" s="87" t="s">
        <v>48</v>
      </c>
      <c r="G5" s="116"/>
      <c r="H5" s="87"/>
      <c r="I5" s="116"/>
      <c r="J5" s="88" t="s">
        <v>48</v>
      </c>
      <c r="K5" s="116"/>
      <c r="L5" s="88"/>
      <c r="M5" s="116"/>
      <c r="N5" s="117"/>
    </row>
    <row r="6" spans="1:14">
      <c r="A6" s="89">
        <v>8</v>
      </c>
      <c r="B6" s="90" t="s">
        <v>49</v>
      </c>
      <c r="C6" s="91">
        <v>0.33</v>
      </c>
      <c r="D6" s="90"/>
      <c r="E6" s="91"/>
      <c r="F6" s="90" t="s">
        <v>50</v>
      </c>
      <c r="G6" s="118">
        <v>1.19</v>
      </c>
      <c r="H6" s="90"/>
      <c r="I6" s="118"/>
      <c r="J6" s="91" t="s">
        <v>51</v>
      </c>
      <c r="K6" s="118">
        <v>0.33</v>
      </c>
      <c r="L6" s="91"/>
      <c r="M6" s="118"/>
      <c r="N6" s="119">
        <f>M6+K6+I6++G6+E6+C6</f>
        <v>1.85</v>
      </c>
    </row>
    <row r="7" spans="1:14" ht="14.25" customHeight="1">
      <c r="A7" s="92"/>
      <c r="B7" s="95" t="s">
        <v>52</v>
      </c>
      <c r="C7" s="120"/>
      <c r="D7" s="95" t="s">
        <v>53</v>
      </c>
      <c r="E7" s="93"/>
      <c r="F7" s="95" t="s">
        <v>53</v>
      </c>
      <c r="G7" s="121"/>
      <c r="H7" s="95" t="s">
        <v>54</v>
      </c>
      <c r="I7" s="120"/>
      <c r="J7" s="95" t="s">
        <v>53</v>
      </c>
      <c r="K7" s="122"/>
      <c r="L7" s="96" t="s">
        <v>52</v>
      </c>
      <c r="M7" s="120"/>
      <c r="N7" s="117"/>
    </row>
    <row r="8" spans="1:14" ht="21" customHeight="1">
      <c r="A8" s="94">
        <v>14.5</v>
      </c>
      <c r="B8" s="10" t="s">
        <v>51</v>
      </c>
      <c r="C8" s="7">
        <v>0.33</v>
      </c>
      <c r="D8" s="10" t="s">
        <v>55</v>
      </c>
      <c r="E8" s="7">
        <v>1.69</v>
      </c>
      <c r="F8" s="10" t="s">
        <v>51</v>
      </c>
      <c r="G8" s="11">
        <v>0.33</v>
      </c>
      <c r="H8" s="10" t="s">
        <v>51</v>
      </c>
      <c r="I8" s="7">
        <v>0.33</v>
      </c>
      <c r="J8" s="10" t="s">
        <v>51</v>
      </c>
      <c r="K8" s="11">
        <v>0.33</v>
      </c>
      <c r="L8" s="10" t="s">
        <v>51</v>
      </c>
      <c r="M8" s="7">
        <v>0.33</v>
      </c>
      <c r="N8" s="119">
        <f>M8+K8+I8++G8+E8+C8</f>
        <v>3.34</v>
      </c>
    </row>
    <row r="9" spans="1:14" ht="12" customHeight="1">
      <c r="A9" s="26"/>
      <c r="B9" s="123" t="s">
        <v>56</v>
      </c>
      <c r="C9" s="124"/>
      <c r="D9" s="123" t="s">
        <v>56</v>
      </c>
      <c r="E9" s="113"/>
      <c r="F9" s="123" t="s">
        <v>56</v>
      </c>
      <c r="G9" s="113"/>
      <c r="H9" s="123" t="s">
        <v>56</v>
      </c>
      <c r="I9" s="109"/>
      <c r="J9" s="123" t="s">
        <v>56</v>
      </c>
      <c r="K9" s="113"/>
      <c r="L9" s="125"/>
      <c r="M9" s="116"/>
      <c r="N9" s="117"/>
    </row>
    <row r="10" spans="1:14">
      <c r="A10" s="118">
        <v>18.07</v>
      </c>
      <c r="B10" s="90" t="s">
        <v>51</v>
      </c>
      <c r="C10" s="126">
        <v>0.5</v>
      </c>
      <c r="D10" s="127" t="s">
        <v>51</v>
      </c>
      <c r="E10" s="128">
        <v>0.5</v>
      </c>
      <c r="F10" s="127" t="s">
        <v>51</v>
      </c>
      <c r="G10" s="114">
        <v>0.5</v>
      </c>
      <c r="H10" s="127" t="s">
        <v>50</v>
      </c>
      <c r="I10" s="114">
        <v>2.17</v>
      </c>
      <c r="J10" s="127" t="s">
        <v>51</v>
      </c>
      <c r="K10" s="114">
        <v>0.5</v>
      </c>
      <c r="L10" s="118"/>
      <c r="M10" s="118"/>
      <c r="N10" s="119">
        <f>M10+K10+I10++G10+E10+C10</f>
        <v>4.17</v>
      </c>
    </row>
    <row r="11" spans="1:14">
      <c r="A11" s="117">
        <v>10</v>
      </c>
      <c r="B11" s="116" t="s">
        <v>68</v>
      </c>
      <c r="C11" s="116"/>
      <c r="D11" s="116" t="s">
        <v>68</v>
      </c>
      <c r="E11" s="88"/>
      <c r="F11" s="88" t="s">
        <v>68</v>
      </c>
      <c r="G11" s="116"/>
      <c r="H11" s="116" t="s">
        <v>68</v>
      </c>
      <c r="I11" s="116"/>
      <c r="J11" s="116" t="s">
        <v>68</v>
      </c>
      <c r="K11" s="116"/>
      <c r="L11" s="116"/>
      <c r="M11" s="116"/>
      <c r="N11" s="113"/>
    </row>
    <row r="12" spans="1:14">
      <c r="A12" s="119"/>
      <c r="B12" s="118" t="s">
        <v>51</v>
      </c>
      <c r="C12" s="118">
        <v>0.34</v>
      </c>
      <c r="D12" s="118" t="s">
        <v>51</v>
      </c>
      <c r="E12" s="118">
        <v>0.33</v>
      </c>
      <c r="F12" s="155" t="s">
        <v>50</v>
      </c>
      <c r="G12" s="118">
        <v>0.98</v>
      </c>
      <c r="H12" s="118" t="s">
        <v>51</v>
      </c>
      <c r="I12" s="118">
        <v>0.33</v>
      </c>
      <c r="J12" s="118" t="s">
        <v>51</v>
      </c>
      <c r="K12" s="118">
        <v>0.33</v>
      </c>
      <c r="L12" s="118"/>
      <c r="M12" s="118"/>
      <c r="N12" s="114">
        <f t="shared" ref="N12" si="0">C12+E12+G12+I12+K12</f>
        <v>2.31</v>
      </c>
    </row>
    <row r="13" spans="1:14" ht="11.25" customHeight="1">
      <c r="A13" s="129"/>
      <c r="B13" s="130" t="s">
        <v>60</v>
      </c>
      <c r="C13" s="131"/>
      <c r="D13" s="132"/>
      <c r="E13" s="131"/>
      <c r="F13" s="156" t="s">
        <v>60</v>
      </c>
      <c r="G13" s="133"/>
      <c r="H13" s="132"/>
      <c r="I13" s="134"/>
      <c r="J13" s="130" t="s">
        <v>60</v>
      </c>
      <c r="K13" s="131"/>
      <c r="L13" s="132"/>
      <c r="M13" s="131"/>
      <c r="N13" s="131"/>
    </row>
    <row r="14" spans="1:14" ht="12" customHeight="1">
      <c r="A14" s="89">
        <v>10.7</v>
      </c>
      <c r="B14" s="135" t="s">
        <v>50</v>
      </c>
      <c r="C14" s="135">
        <v>1.1000000000000001</v>
      </c>
      <c r="D14" s="135"/>
      <c r="E14" s="136"/>
      <c r="F14" s="137" t="s">
        <v>51</v>
      </c>
      <c r="G14" s="135">
        <v>0.27</v>
      </c>
      <c r="H14" s="135"/>
      <c r="I14" s="135"/>
      <c r="J14" s="135" t="s">
        <v>50</v>
      </c>
      <c r="K14" s="135">
        <v>1.1000000000000001</v>
      </c>
      <c r="L14" s="135"/>
      <c r="M14" s="135"/>
      <c r="N14" s="135">
        <f>C14+E14+G14+I14+K14+M14</f>
        <v>2.4700000000000002</v>
      </c>
    </row>
    <row r="15" spans="1:14" ht="12.75" customHeight="1">
      <c r="A15" s="138"/>
      <c r="B15" s="139"/>
      <c r="C15" s="140"/>
      <c r="D15" s="141" t="s">
        <v>61</v>
      </c>
      <c r="E15" s="140"/>
      <c r="F15" s="141"/>
      <c r="G15" s="140"/>
      <c r="H15" s="138"/>
      <c r="I15" s="140"/>
      <c r="J15" s="141" t="s">
        <v>61</v>
      </c>
      <c r="K15" s="140"/>
      <c r="L15" s="141"/>
      <c r="M15" s="140"/>
      <c r="N15" s="140"/>
    </row>
    <row r="16" spans="1:14">
      <c r="A16" s="142">
        <v>3.25</v>
      </c>
      <c r="B16" s="143"/>
      <c r="C16" s="144"/>
      <c r="D16" s="142" t="s">
        <v>50</v>
      </c>
      <c r="E16" s="144">
        <v>0.5</v>
      </c>
      <c r="F16" s="145"/>
      <c r="G16" s="144"/>
      <c r="H16" s="142"/>
      <c r="I16" s="144"/>
      <c r="J16" s="142" t="s">
        <v>51</v>
      </c>
      <c r="K16" s="144">
        <v>0.25</v>
      </c>
      <c r="L16" s="142"/>
      <c r="M16" s="144"/>
      <c r="N16" s="144">
        <f>K16+E16</f>
        <v>0.75</v>
      </c>
    </row>
    <row r="17" spans="1:14" ht="14.25" customHeight="1">
      <c r="A17" s="138"/>
      <c r="B17" s="139"/>
      <c r="C17" s="140"/>
      <c r="D17" s="141" t="s">
        <v>62</v>
      </c>
      <c r="E17" s="140"/>
      <c r="F17" s="141"/>
      <c r="G17" s="140"/>
      <c r="H17" s="138"/>
      <c r="I17" s="140"/>
      <c r="J17" s="141" t="s">
        <v>62</v>
      </c>
      <c r="K17" s="140"/>
      <c r="L17" s="141"/>
      <c r="M17" s="140"/>
      <c r="N17" s="140"/>
    </row>
    <row r="18" spans="1:14">
      <c r="A18" s="142">
        <v>4.33</v>
      </c>
      <c r="B18" s="143"/>
      <c r="C18" s="144"/>
      <c r="D18" s="142" t="s">
        <v>50</v>
      </c>
      <c r="E18" s="144">
        <v>0.75</v>
      </c>
      <c r="F18" s="145"/>
      <c r="G18" s="144"/>
      <c r="H18" s="142"/>
      <c r="I18" s="144"/>
      <c r="J18" s="142" t="s">
        <v>51</v>
      </c>
      <c r="K18" s="144">
        <v>0.25</v>
      </c>
      <c r="L18" s="142"/>
      <c r="M18" s="144"/>
      <c r="N18" s="144">
        <f>E18+K18</f>
        <v>1</v>
      </c>
    </row>
    <row r="19" spans="1:14">
      <c r="A19" s="138"/>
      <c r="B19" s="139"/>
      <c r="C19" s="140"/>
      <c r="D19" s="138" t="s">
        <v>63</v>
      </c>
      <c r="E19" s="140"/>
      <c r="F19" s="141"/>
      <c r="G19" s="140"/>
      <c r="H19" s="138"/>
      <c r="I19" s="140"/>
      <c r="J19" s="138" t="s">
        <v>63</v>
      </c>
      <c r="K19" s="140"/>
      <c r="L19" s="138"/>
      <c r="M19" s="140"/>
      <c r="N19" s="140"/>
    </row>
    <row r="20" spans="1:14">
      <c r="A20" s="142">
        <v>4.33</v>
      </c>
      <c r="B20" s="143"/>
      <c r="C20" s="144"/>
      <c r="D20" s="142" t="s">
        <v>50</v>
      </c>
      <c r="E20" s="144">
        <v>0.75</v>
      </c>
      <c r="F20" s="145"/>
      <c r="G20" s="144"/>
      <c r="H20" s="142"/>
      <c r="I20" s="144"/>
      <c r="J20" s="142" t="s">
        <v>51</v>
      </c>
      <c r="K20" s="144">
        <v>0.25</v>
      </c>
      <c r="L20" s="142"/>
      <c r="M20" s="144"/>
      <c r="N20" s="144">
        <f>E20+K20</f>
        <v>1</v>
      </c>
    </row>
    <row r="21" spans="1:14" ht="12" customHeight="1">
      <c r="A21" s="146"/>
      <c r="B21" s="147"/>
      <c r="C21" s="148"/>
      <c r="D21" s="146" t="s">
        <v>64</v>
      </c>
      <c r="E21" s="148"/>
      <c r="F21" s="149"/>
      <c r="G21" s="148"/>
      <c r="H21" s="146"/>
      <c r="I21" s="148"/>
      <c r="J21" s="146"/>
      <c r="K21" s="146"/>
      <c r="L21" s="146"/>
      <c r="M21" s="146"/>
      <c r="N21" s="148"/>
    </row>
    <row r="22" spans="1:14">
      <c r="A22" s="146">
        <v>1.83</v>
      </c>
      <c r="B22" s="147"/>
      <c r="C22" s="148"/>
      <c r="D22" s="146" t="s">
        <v>65</v>
      </c>
      <c r="E22" s="148">
        <v>0.42</v>
      </c>
      <c r="F22" s="149"/>
      <c r="G22" s="148"/>
      <c r="H22" s="146"/>
      <c r="I22" s="148"/>
      <c r="J22" s="146"/>
      <c r="K22" s="146"/>
      <c r="L22" s="146"/>
      <c r="M22" s="146"/>
      <c r="N22" s="148">
        <f>C22+E22+G22+I22+K22</f>
        <v>0.42</v>
      </c>
    </row>
    <row r="23" spans="1:14" ht="11.25" customHeight="1">
      <c r="A23" s="86"/>
      <c r="B23" s="150" t="s">
        <v>66</v>
      </c>
      <c r="C23" s="113"/>
      <c r="D23" s="151"/>
      <c r="E23" s="113"/>
      <c r="F23" s="123"/>
      <c r="G23" s="116"/>
      <c r="H23" s="150" t="s">
        <v>66</v>
      </c>
      <c r="I23" s="113"/>
      <c r="J23" s="123"/>
      <c r="K23" s="113"/>
      <c r="L23" s="123"/>
      <c r="M23" s="113"/>
      <c r="N23" s="113"/>
    </row>
    <row r="24" spans="1:14" ht="10.5" customHeight="1">
      <c r="A24" s="89">
        <v>8</v>
      </c>
      <c r="B24" s="91" t="s">
        <v>49</v>
      </c>
      <c r="C24" s="114">
        <v>0.5</v>
      </c>
      <c r="D24" s="118"/>
      <c r="E24" s="128"/>
      <c r="F24" s="91"/>
      <c r="G24" s="152"/>
      <c r="H24" s="91" t="s">
        <v>67</v>
      </c>
      <c r="I24" s="128">
        <v>1.34</v>
      </c>
      <c r="J24" s="118"/>
      <c r="K24" s="114"/>
      <c r="L24" s="118"/>
      <c r="M24" s="114"/>
      <c r="N24" s="114">
        <f>C24+E24+G24+I24+K24+M24</f>
        <v>1.84</v>
      </c>
    </row>
    <row r="25" spans="1:14" ht="16.5" customHeight="1">
      <c r="A25" s="86"/>
      <c r="B25" s="93"/>
      <c r="C25" s="116"/>
      <c r="D25" s="190" t="s">
        <v>79</v>
      </c>
      <c r="E25" s="88"/>
      <c r="F25" s="88"/>
      <c r="G25" s="116"/>
      <c r="H25" s="88"/>
      <c r="I25" s="116"/>
      <c r="J25" s="190" t="s">
        <v>79</v>
      </c>
      <c r="K25" s="116"/>
      <c r="L25" s="116"/>
      <c r="M25" s="116"/>
      <c r="N25" s="116"/>
    </row>
    <row r="26" spans="1:14" ht="17.399999999999999">
      <c r="A26" s="89">
        <v>6</v>
      </c>
      <c r="B26" s="7"/>
      <c r="C26" s="118"/>
      <c r="D26" s="191" t="s">
        <v>80</v>
      </c>
      <c r="E26" s="91">
        <v>0.92</v>
      </c>
      <c r="F26" s="91"/>
      <c r="G26" s="118"/>
      <c r="H26" s="118"/>
      <c r="I26" s="118"/>
      <c r="J26" s="191" t="s">
        <v>81</v>
      </c>
      <c r="K26" s="118">
        <v>0.46</v>
      </c>
      <c r="L26" s="91"/>
      <c r="M26" s="118"/>
      <c r="N26" s="114">
        <f>C26+E26+G26+I26+K26+M26</f>
        <v>1.3800000000000001</v>
      </c>
    </row>
    <row r="27" spans="1:14" ht="87" customHeight="1">
      <c r="A27" s="86"/>
      <c r="B27" s="188" t="s">
        <v>104</v>
      </c>
      <c r="C27" s="189"/>
      <c r="D27" s="192" t="s">
        <v>96</v>
      </c>
      <c r="E27" s="189"/>
      <c r="F27" s="192" t="s">
        <v>97</v>
      </c>
      <c r="G27" s="189"/>
      <c r="H27" s="192" t="s">
        <v>98</v>
      </c>
      <c r="I27" s="189"/>
      <c r="J27" s="192" t="s">
        <v>99</v>
      </c>
      <c r="K27" s="156"/>
      <c r="L27" s="156"/>
      <c r="M27" s="156"/>
      <c r="N27" s="156"/>
    </row>
    <row r="28" spans="1:14">
      <c r="A28" s="89">
        <v>28.79</v>
      </c>
      <c r="B28" s="5" t="s">
        <v>100</v>
      </c>
      <c r="C28" s="182">
        <v>0.93</v>
      </c>
      <c r="D28" s="90" t="s">
        <v>101</v>
      </c>
      <c r="E28" s="91">
        <v>3.1</v>
      </c>
      <c r="F28" s="90" t="s">
        <v>100</v>
      </c>
      <c r="G28" s="91">
        <v>0.7</v>
      </c>
      <c r="H28" s="118" t="s">
        <v>102</v>
      </c>
      <c r="I28" s="118">
        <v>1.1599999999999999</v>
      </c>
      <c r="J28" s="90" t="s">
        <v>100</v>
      </c>
      <c r="K28" s="118">
        <v>0.76</v>
      </c>
      <c r="L28" s="91"/>
      <c r="M28" s="118"/>
      <c r="N28" s="26">
        <f>C28+E28+G28+I28+K28+M28</f>
        <v>6.65</v>
      </c>
    </row>
    <row r="29" spans="1:14">
      <c r="A29" s="183"/>
      <c r="B29" s="40" t="s">
        <v>103</v>
      </c>
      <c r="C29" s="183"/>
      <c r="D29" s="93"/>
      <c r="E29" s="93"/>
      <c r="F29" s="93" t="s">
        <v>103</v>
      </c>
      <c r="G29" s="121"/>
      <c r="H29" s="40"/>
      <c r="I29" s="183"/>
      <c r="J29" s="93" t="s">
        <v>103</v>
      </c>
      <c r="K29" s="117"/>
      <c r="L29" s="93"/>
      <c r="M29" s="122"/>
      <c r="N29" s="120"/>
    </row>
    <row r="30" spans="1:14">
      <c r="A30" s="184">
        <v>13.25</v>
      </c>
      <c r="B30" s="40" t="s">
        <v>49</v>
      </c>
      <c r="C30" s="184">
        <v>0.75</v>
      </c>
      <c r="D30" s="185"/>
      <c r="E30" s="40"/>
      <c r="F30" s="40" t="s">
        <v>49</v>
      </c>
      <c r="G30" s="186">
        <v>0.75</v>
      </c>
      <c r="H30" s="37"/>
      <c r="I30" s="184"/>
      <c r="J30" s="184" t="s">
        <v>50</v>
      </c>
      <c r="K30" s="184">
        <v>1.56</v>
      </c>
      <c r="L30" s="187"/>
      <c r="M30" s="39"/>
      <c r="N30" s="26">
        <f>C30+E30+G30+I30+K30+M30</f>
        <v>3.06</v>
      </c>
    </row>
    <row r="31" spans="1:14">
      <c r="A31" s="97">
        <f>SUM(A3:A30)</f>
        <v>134.79999999999998</v>
      </c>
      <c r="B31" s="98" t="s">
        <v>9</v>
      </c>
      <c r="C31" s="35">
        <f>SUM(C3:C30)</f>
        <v>4.78</v>
      </c>
      <c r="D31" s="99"/>
      <c r="E31" s="35">
        <f>SUM(E3:E30)</f>
        <v>8.9599999999999991</v>
      </c>
      <c r="F31" s="100"/>
      <c r="G31" s="35">
        <f>SUM(G3:G30)</f>
        <v>4.72</v>
      </c>
      <c r="H31" s="35"/>
      <c r="I31" s="35">
        <f>SUM(I3:I30)</f>
        <v>6.19</v>
      </c>
      <c r="J31" s="101"/>
      <c r="K31" s="35">
        <f>SUM(K3:K30)</f>
        <v>6.120000000000001</v>
      </c>
      <c r="L31" s="99"/>
      <c r="M31" s="35">
        <f>SUM(M4:M30)</f>
        <v>0.33</v>
      </c>
      <c r="N31" s="35">
        <f>SUM(N4:N30)</f>
        <v>31.099999999999998</v>
      </c>
    </row>
    <row r="32" spans="1:14">
      <c r="B32" s="102" t="s">
        <v>12</v>
      </c>
      <c r="F32" s="83"/>
      <c r="H32" t="s">
        <v>22</v>
      </c>
      <c r="J32" s="46"/>
      <c r="L32" s="103">
        <f>N31*4.33</f>
        <v>134.66299999999998</v>
      </c>
    </row>
    <row r="33" spans="2:13">
      <c r="B33" s="102" t="s">
        <v>15</v>
      </c>
      <c r="D33" t="str">
        <f>B1</f>
        <v>LUISA PEREZ PAREDES</v>
      </c>
      <c r="F33" s="108" t="s">
        <v>105</v>
      </c>
      <c r="H33" t="s">
        <v>83</v>
      </c>
      <c r="I33" s="104"/>
      <c r="M33" s="103"/>
    </row>
    <row r="34" spans="2:13">
      <c r="B34" s="102" t="s">
        <v>16</v>
      </c>
      <c r="F34" s="83"/>
      <c r="H34" t="s">
        <v>95</v>
      </c>
      <c r="K34" s="83"/>
    </row>
  </sheetData>
  <pageMargins left="0" right="0" top="0" bottom="0" header="0" footer="0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14" workbookViewId="0">
      <selection sqref="A1:N30"/>
    </sheetView>
  </sheetViews>
  <sheetFormatPr baseColWidth="10" defaultRowHeight="14.4"/>
  <cols>
    <col min="1" max="1" width="8" customWidth="1"/>
    <col min="2" max="2" width="14.6640625" customWidth="1"/>
    <col min="3" max="3" width="6" customWidth="1"/>
    <col min="4" max="4" width="16.6640625" customWidth="1"/>
    <col min="5" max="5" width="5.109375" customWidth="1"/>
    <col min="6" max="6" width="14.6640625" customWidth="1"/>
    <col min="7" max="7" width="6.44140625" customWidth="1"/>
    <col min="8" max="8" width="13" customWidth="1"/>
    <col min="9" max="9" width="5.6640625" customWidth="1"/>
    <col min="10" max="10" width="16.6640625" customWidth="1"/>
    <col min="11" max="11" width="6.88671875" customWidth="1"/>
    <col min="13" max="13" width="6.109375" customWidth="1"/>
    <col min="14" max="14" width="6.44140625" customWidth="1"/>
  </cols>
  <sheetData>
    <row r="1" spans="1:14">
      <c r="B1" s="1" t="s">
        <v>23</v>
      </c>
      <c r="F1" s="83"/>
    </row>
    <row r="2" spans="1:14">
      <c r="B2" s="1"/>
      <c r="F2" s="83"/>
    </row>
    <row r="3" spans="1:14">
      <c r="A3" s="84" t="s">
        <v>20</v>
      </c>
      <c r="B3" s="2" t="s">
        <v>1</v>
      </c>
      <c r="C3" s="84" t="s">
        <v>2</v>
      </c>
      <c r="D3" s="84" t="s">
        <v>3</v>
      </c>
      <c r="E3" s="84" t="s">
        <v>4</v>
      </c>
      <c r="F3" s="85" t="s">
        <v>5</v>
      </c>
      <c r="G3" s="84" t="s">
        <v>4</v>
      </c>
      <c r="H3" s="84" t="s">
        <v>6</v>
      </c>
      <c r="I3" s="84" t="s">
        <v>4</v>
      </c>
      <c r="J3" s="84" t="s">
        <v>7</v>
      </c>
      <c r="K3" s="84" t="s">
        <v>4</v>
      </c>
      <c r="L3" s="84" t="s">
        <v>47</v>
      </c>
      <c r="M3" s="84"/>
      <c r="N3" s="84" t="s">
        <v>9</v>
      </c>
    </row>
    <row r="4" spans="1:14">
      <c r="A4" s="138"/>
      <c r="B4" s="139"/>
      <c r="C4" s="138"/>
      <c r="D4" s="157"/>
      <c r="E4" s="138"/>
      <c r="F4" s="158"/>
      <c r="G4" s="138"/>
      <c r="H4" s="158" t="s">
        <v>71</v>
      </c>
      <c r="I4" s="138"/>
      <c r="J4" s="157"/>
      <c r="K4" s="138"/>
      <c r="L4" s="157"/>
      <c r="M4" s="138"/>
      <c r="N4" s="138"/>
    </row>
    <row r="5" spans="1:14" ht="20.399999999999999">
      <c r="A5" s="142">
        <v>3.75</v>
      </c>
      <c r="B5" s="143"/>
      <c r="C5" s="142"/>
      <c r="D5" s="159"/>
      <c r="E5" s="142"/>
      <c r="F5" s="160"/>
      <c r="G5" s="142"/>
      <c r="H5" s="161" t="s">
        <v>72</v>
      </c>
      <c r="I5" s="142">
        <v>0.86</v>
      </c>
      <c r="J5" s="159"/>
      <c r="K5" s="142"/>
      <c r="L5" s="159"/>
      <c r="M5" s="142"/>
      <c r="N5" s="114">
        <f>C5+E5+G5+I5+K5+M5</f>
        <v>0.86</v>
      </c>
    </row>
    <row r="6" spans="1:14">
      <c r="A6" s="86"/>
      <c r="B6" s="87" t="s">
        <v>48</v>
      </c>
      <c r="C6" s="88"/>
      <c r="D6" s="87"/>
      <c r="E6" s="88"/>
      <c r="F6" s="87" t="s">
        <v>48</v>
      </c>
      <c r="G6" s="116"/>
      <c r="H6" s="87"/>
      <c r="I6" s="116"/>
      <c r="J6" s="88" t="s">
        <v>48</v>
      </c>
      <c r="K6" s="116"/>
      <c r="L6" s="88"/>
      <c r="M6" s="116"/>
      <c r="N6" s="117"/>
    </row>
    <row r="7" spans="1:14">
      <c r="A7" s="89">
        <v>8</v>
      </c>
      <c r="B7" s="90" t="s">
        <v>49</v>
      </c>
      <c r="C7" s="91">
        <v>0.33</v>
      </c>
      <c r="D7" s="90"/>
      <c r="E7" s="91"/>
      <c r="F7" s="90" t="s">
        <v>50</v>
      </c>
      <c r="G7" s="118">
        <v>1.19</v>
      </c>
      <c r="H7" s="90"/>
      <c r="I7" s="118"/>
      <c r="J7" s="91" t="s">
        <v>51</v>
      </c>
      <c r="K7" s="118">
        <v>0.33</v>
      </c>
      <c r="L7" s="91"/>
      <c r="M7" s="118"/>
      <c r="N7" s="119">
        <f>M7+K7+I7++G7+E7+C7</f>
        <v>1.85</v>
      </c>
    </row>
    <row r="8" spans="1:14">
      <c r="A8" s="92"/>
      <c r="B8" s="95" t="s">
        <v>52</v>
      </c>
      <c r="C8" s="120"/>
      <c r="D8" s="95" t="s">
        <v>53</v>
      </c>
      <c r="E8" s="93"/>
      <c r="F8" s="95" t="s">
        <v>53</v>
      </c>
      <c r="G8" s="121"/>
      <c r="H8" s="95" t="s">
        <v>54</v>
      </c>
      <c r="I8" s="120"/>
      <c r="J8" s="95" t="s">
        <v>53</v>
      </c>
      <c r="K8" s="122"/>
      <c r="L8" s="96" t="s">
        <v>52</v>
      </c>
      <c r="M8" s="120"/>
      <c r="N8" s="117"/>
    </row>
    <row r="9" spans="1:14" ht="21.6">
      <c r="A9" s="94">
        <v>14.5</v>
      </c>
      <c r="B9" s="10" t="s">
        <v>51</v>
      </c>
      <c r="C9" s="7">
        <v>0.33</v>
      </c>
      <c r="D9" s="10" t="s">
        <v>55</v>
      </c>
      <c r="E9" s="7">
        <v>1.69</v>
      </c>
      <c r="F9" s="10" t="s">
        <v>51</v>
      </c>
      <c r="G9" s="11">
        <v>0.33</v>
      </c>
      <c r="H9" s="10" t="s">
        <v>51</v>
      </c>
      <c r="I9" s="7">
        <v>0.33</v>
      </c>
      <c r="J9" s="10" t="s">
        <v>51</v>
      </c>
      <c r="K9" s="11">
        <v>0.33</v>
      </c>
      <c r="L9" s="10" t="s">
        <v>51</v>
      </c>
      <c r="M9" s="7">
        <v>0.33</v>
      </c>
      <c r="N9" s="119">
        <f>M9+K9+I9++G9+E9+C9</f>
        <v>3.34</v>
      </c>
    </row>
    <row r="10" spans="1:14">
      <c r="A10" s="26"/>
      <c r="B10" s="123" t="s">
        <v>56</v>
      </c>
      <c r="C10" s="124"/>
      <c r="D10" s="123" t="s">
        <v>56</v>
      </c>
      <c r="E10" s="113"/>
      <c r="F10" s="123" t="s">
        <v>56</v>
      </c>
      <c r="G10" s="113"/>
      <c r="H10" s="123" t="s">
        <v>56</v>
      </c>
      <c r="I10" s="109"/>
      <c r="J10" s="123" t="s">
        <v>56</v>
      </c>
      <c r="K10" s="113"/>
      <c r="L10" s="125"/>
      <c r="M10" s="116"/>
      <c r="N10" s="117"/>
    </row>
    <row r="11" spans="1:14">
      <c r="A11" s="118">
        <v>18.07</v>
      </c>
      <c r="B11" s="90" t="s">
        <v>51</v>
      </c>
      <c r="C11" s="126">
        <v>0.5</v>
      </c>
      <c r="D11" s="127" t="s">
        <v>51</v>
      </c>
      <c r="E11" s="128">
        <v>0.5</v>
      </c>
      <c r="F11" s="127" t="s">
        <v>51</v>
      </c>
      <c r="G11" s="114">
        <v>0.5</v>
      </c>
      <c r="H11" s="127" t="s">
        <v>50</v>
      </c>
      <c r="I11" s="114">
        <v>2.17</v>
      </c>
      <c r="J11" s="127" t="s">
        <v>51</v>
      </c>
      <c r="K11" s="114">
        <v>0.5</v>
      </c>
      <c r="L11" s="118"/>
      <c r="M11" s="118"/>
      <c r="N11" s="119">
        <f>M11+K11+I11++G11+E11+C11</f>
        <v>4.17</v>
      </c>
    </row>
    <row r="12" spans="1:14">
      <c r="A12" s="117">
        <v>10</v>
      </c>
      <c r="B12" s="116" t="s">
        <v>68</v>
      </c>
      <c r="C12" s="116"/>
      <c r="D12" s="116" t="s">
        <v>68</v>
      </c>
      <c r="E12" s="88"/>
      <c r="F12" s="88" t="s">
        <v>68</v>
      </c>
      <c r="G12" s="116"/>
      <c r="H12" s="116" t="s">
        <v>68</v>
      </c>
      <c r="I12" s="116"/>
      <c r="J12" s="116" t="s">
        <v>68</v>
      </c>
      <c r="K12" s="116"/>
      <c r="L12" s="116"/>
      <c r="M12" s="116"/>
      <c r="N12" s="113"/>
    </row>
    <row r="13" spans="1:14">
      <c r="A13" s="119"/>
      <c r="B13" s="118" t="s">
        <v>51</v>
      </c>
      <c r="C13" s="118">
        <v>0.34</v>
      </c>
      <c r="D13" s="118" t="s">
        <v>51</v>
      </c>
      <c r="E13" s="118">
        <v>0.33</v>
      </c>
      <c r="F13" s="155" t="s">
        <v>50</v>
      </c>
      <c r="G13" s="118">
        <v>0.98</v>
      </c>
      <c r="H13" s="118" t="s">
        <v>51</v>
      </c>
      <c r="I13" s="118">
        <v>0.33</v>
      </c>
      <c r="J13" s="118" t="s">
        <v>51</v>
      </c>
      <c r="K13" s="118">
        <v>0.33</v>
      </c>
      <c r="L13" s="118"/>
      <c r="M13" s="118"/>
      <c r="N13" s="114">
        <f t="shared" ref="N13" si="0">C13+E13+G13+I13+K13</f>
        <v>2.31</v>
      </c>
    </row>
    <row r="14" spans="1:14">
      <c r="A14" s="129"/>
      <c r="B14" s="130" t="s">
        <v>60</v>
      </c>
      <c r="C14" s="131"/>
      <c r="D14" s="132"/>
      <c r="E14" s="131"/>
      <c r="F14" s="156" t="s">
        <v>60</v>
      </c>
      <c r="G14" s="133"/>
      <c r="H14" s="132"/>
      <c r="I14" s="134"/>
      <c r="J14" s="130" t="s">
        <v>60</v>
      </c>
      <c r="K14" s="131"/>
      <c r="L14" s="132"/>
      <c r="M14" s="131"/>
      <c r="N14" s="131"/>
    </row>
    <row r="15" spans="1:14">
      <c r="A15" s="89">
        <v>10.7</v>
      </c>
      <c r="B15" s="135" t="s">
        <v>50</v>
      </c>
      <c r="C15" s="135">
        <v>1.1000000000000001</v>
      </c>
      <c r="D15" s="135"/>
      <c r="E15" s="136"/>
      <c r="F15" s="137" t="s">
        <v>51</v>
      </c>
      <c r="G15" s="135">
        <v>0.27</v>
      </c>
      <c r="H15" s="135"/>
      <c r="I15" s="135"/>
      <c r="J15" s="135" t="s">
        <v>50</v>
      </c>
      <c r="K15" s="135">
        <v>1.1000000000000001</v>
      </c>
      <c r="L15" s="135"/>
      <c r="M15" s="135"/>
      <c r="N15" s="135">
        <f>C15+E15+G15+I15+K15+M15</f>
        <v>2.4700000000000002</v>
      </c>
    </row>
    <row r="16" spans="1:14" ht="15" customHeight="1">
      <c r="A16" s="138"/>
      <c r="B16" s="139"/>
      <c r="C16" s="140"/>
      <c r="D16" s="141" t="s">
        <v>61</v>
      </c>
      <c r="E16" s="140"/>
      <c r="F16" s="141"/>
      <c r="G16" s="140"/>
      <c r="H16" s="138"/>
      <c r="I16" s="140"/>
      <c r="J16" s="141" t="s">
        <v>61</v>
      </c>
      <c r="K16" s="140"/>
      <c r="L16" s="141"/>
      <c r="M16" s="140"/>
      <c r="N16" s="140"/>
    </row>
    <row r="17" spans="1:14">
      <c r="A17" s="142">
        <v>3.25</v>
      </c>
      <c r="B17" s="143"/>
      <c r="C17" s="144"/>
      <c r="D17" s="142" t="s">
        <v>50</v>
      </c>
      <c r="E17" s="144">
        <v>0.5</v>
      </c>
      <c r="F17" s="145"/>
      <c r="G17" s="144"/>
      <c r="H17" s="142"/>
      <c r="I17" s="144"/>
      <c r="J17" s="142" t="s">
        <v>51</v>
      </c>
      <c r="K17" s="144">
        <v>0.25</v>
      </c>
      <c r="L17" s="142"/>
      <c r="M17" s="144"/>
      <c r="N17" s="144">
        <f>K17+E17</f>
        <v>0.75</v>
      </c>
    </row>
    <row r="18" spans="1:14" ht="13.5" customHeight="1">
      <c r="A18" s="138"/>
      <c r="B18" s="139"/>
      <c r="C18" s="140"/>
      <c r="D18" s="141" t="s">
        <v>62</v>
      </c>
      <c r="E18" s="140"/>
      <c r="F18" s="141"/>
      <c r="G18" s="140"/>
      <c r="H18" s="138"/>
      <c r="I18" s="140"/>
      <c r="J18" s="141" t="s">
        <v>62</v>
      </c>
      <c r="K18" s="140"/>
      <c r="L18" s="141"/>
      <c r="M18" s="140"/>
      <c r="N18" s="140"/>
    </row>
    <row r="19" spans="1:14">
      <c r="A19" s="142">
        <v>4.33</v>
      </c>
      <c r="B19" s="143"/>
      <c r="C19" s="144"/>
      <c r="D19" s="142" t="s">
        <v>50</v>
      </c>
      <c r="E19" s="144">
        <v>0.75</v>
      </c>
      <c r="F19" s="145"/>
      <c r="G19" s="144"/>
      <c r="H19" s="142"/>
      <c r="I19" s="144"/>
      <c r="J19" s="142" t="s">
        <v>51</v>
      </c>
      <c r="K19" s="144">
        <v>0.25</v>
      </c>
      <c r="L19" s="142"/>
      <c r="M19" s="144"/>
      <c r="N19" s="144">
        <f>E19+K19</f>
        <v>1</v>
      </c>
    </row>
    <row r="20" spans="1:14">
      <c r="A20" s="138"/>
      <c r="B20" s="139"/>
      <c r="C20" s="140"/>
      <c r="D20" s="138" t="s">
        <v>63</v>
      </c>
      <c r="E20" s="140"/>
      <c r="F20" s="141"/>
      <c r="G20" s="140"/>
      <c r="H20" s="138"/>
      <c r="I20" s="140"/>
      <c r="J20" s="138" t="s">
        <v>63</v>
      </c>
      <c r="K20" s="140"/>
      <c r="L20" s="138"/>
      <c r="M20" s="140"/>
      <c r="N20" s="140"/>
    </row>
    <row r="21" spans="1:14">
      <c r="A21" s="142">
        <v>4.33</v>
      </c>
      <c r="B21" s="143"/>
      <c r="C21" s="144"/>
      <c r="D21" s="142" t="s">
        <v>50</v>
      </c>
      <c r="E21" s="144">
        <v>0.75</v>
      </c>
      <c r="F21" s="145"/>
      <c r="G21" s="144"/>
      <c r="H21" s="142"/>
      <c r="I21" s="144"/>
      <c r="J21" s="142" t="s">
        <v>51</v>
      </c>
      <c r="K21" s="144">
        <v>0.25</v>
      </c>
      <c r="L21" s="142"/>
      <c r="M21" s="144"/>
      <c r="N21" s="144">
        <f>E21+K21</f>
        <v>1</v>
      </c>
    </row>
    <row r="22" spans="1:14">
      <c r="A22" s="146"/>
      <c r="B22" s="147"/>
      <c r="C22" s="148"/>
      <c r="D22" s="146" t="s">
        <v>64</v>
      </c>
      <c r="E22" s="148"/>
      <c r="F22" s="149"/>
      <c r="G22" s="148"/>
      <c r="H22" s="146"/>
      <c r="I22" s="148"/>
      <c r="J22" s="146"/>
      <c r="K22" s="146"/>
      <c r="L22" s="146"/>
      <c r="M22" s="146"/>
      <c r="N22" s="148"/>
    </row>
    <row r="23" spans="1:14">
      <c r="A23" s="146">
        <v>1.83</v>
      </c>
      <c r="B23" s="147"/>
      <c r="C23" s="148"/>
      <c r="D23" s="146" t="s">
        <v>65</v>
      </c>
      <c r="E23" s="148">
        <v>0.42</v>
      </c>
      <c r="F23" s="149"/>
      <c r="G23" s="148"/>
      <c r="H23" s="146"/>
      <c r="I23" s="148"/>
      <c r="J23" s="146"/>
      <c r="K23" s="146"/>
      <c r="L23" s="146"/>
      <c r="M23" s="146"/>
      <c r="N23" s="148">
        <f>C23+E23+G23+I23+K23</f>
        <v>0.42</v>
      </c>
    </row>
    <row r="24" spans="1:14">
      <c r="A24" s="86"/>
      <c r="B24" s="150" t="s">
        <v>66</v>
      </c>
      <c r="C24" s="113"/>
      <c r="D24" s="151"/>
      <c r="E24" s="113"/>
      <c r="F24" s="123"/>
      <c r="G24" s="116"/>
      <c r="H24" s="150" t="s">
        <v>66</v>
      </c>
      <c r="I24" s="113"/>
      <c r="J24" s="123"/>
      <c r="K24" s="113"/>
      <c r="L24" s="123"/>
      <c r="M24" s="113"/>
      <c r="N24" s="113"/>
    </row>
    <row r="25" spans="1:14">
      <c r="A25" s="89">
        <v>8</v>
      </c>
      <c r="B25" s="91" t="s">
        <v>49</v>
      </c>
      <c r="C25" s="114">
        <v>0.5</v>
      </c>
      <c r="D25" s="118"/>
      <c r="E25" s="128"/>
      <c r="F25" s="91"/>
      <c r="G25" s="152"/>
      <c r="H25" s="91" t="s">
        <v>67</v>
      </c>
      <c r="I25" s="128">
        <v>1.34</v>
      </c>
      <c r="J25" s="118"/>
      <c r="K25" s="114"/>
      <c r="L25" s="118"/>
      <c r="M25" s="114"/>
      <c r="N25" s="114">
        <f>C25+E25+G25+I25+K25+M25</f>
        <v>1.84</v>
      </c>
    </row>
    <row r="26" spans="1:14" ht="25.5" customHeight="1">
      <c r="A26" s="86"/>
      <c r="B26" s="93"/>
      <c r="C26" s="116"/>
      <c r="D26" s="88" t="s">
        <v>79</v>
      </c>
      <c r="E26" s="88"/>
      <c r="F26" s="88"/>
      <c r="G26" s="116"/>
      <c r="H26" s="88"/>
      <c r="I26" s="116"/>
      <c r="J26" s="88" t="s">
        <v>79</v>
      </c>
      <c r="K26" s="116"/>
      <c r="L26" s="116"/>
      <c r="M26" s="116"/>
      <c r="N26" s="116"/>
    </row>
    <row r="27" spans="1:14" ht="24.75" customHeight="1">
      <c r="A27" s="89">
        <v>6</v>
      </c>
      <c r="B27" s="7"/>
      <c r="C27" s="118"/>
      <c r="D27" s="91" t="s">
        <v>80</v>
      </c>
      <c r="E27" s="91">
        <v>0.92</v>
      </c>
      <c r="F27" s="91"/>
      <c r="G27" s="118"/>
      <c r="H27" s="118"/>
      <c r="I27" s="118"/>
      <c r="J27" s="91" t="s">
        <v>81</v>
      </c>
      <c r="K27" s="118">
        <v>0.46</v>
      </c>
      <c r="L27" s="91"/>
      <c r="M27" s="118"/>
      <c r="N27" s="114">
        <f>C27+E27+G27+I27+K27+M27</f>
        <v>1.3800000000000001</v>
      </c>
    </row>
    <row r="28" spans="1:14">
      <c r="A28" s="97">
        <f>SUM(A4:A27)</f>
        <v>92.759999999999991</v>
      </c>
      <c r="B28" s="98" t="s">
        <v>9</v>
      </c>
      <c r="C28" s="35">
        <f>SUM(C4:C27)</f>
        <v>3.1000000000000005</v>
      </c>
      <c r="D28" s="99"/>
      <c r="E28" s="35">
        <f>SUM(E4:E27)</f>
        <v>5.8599999999999994</v>
      </c>
      <c r="F28" s="100"/>
      <c r="G28" s="35">
        <f>SUM(G4:G27)</f>
        <v>3.27</v>
      </c>
      <c r="H28" s="35"/>
      <c r="I28" s="35">
        <f>SUM(I4:I27)</f>
        <v>5.03</v>
      </c>
      <c r="J28" s="101"/>
      <c r="K28" s="35">
        <f>SUM(K4:K27)</f>
        <v>3.8000000000000003</v>
      </c>
      <c r="L28" s="99"/>
      <c r="M28" s="35">
        <f>SUM(M5:M27)</f>
        <v>0.33</v>
      </c>
      <c r="N28" s="35">
        <f>SUM(N5:N27)</f>
        <v>21.39</v>
      </c>
    </row>
    <row r="29" spans="1:14">
      <c r="B29" s="102" t="s">
        <v>12</v>
      </c>
      <c r="F29" s="83"/>
      <c r="H29" t="s">
        <v>22</v>
      </c>
      <c r="J29" s="46"/>
      <c r="K29" s="103">
        <f>N28*4.33</f>
        <v>92.618700000000004</v>
      </c>
      <c r="L29" s="103"/>
    </row>
    <row r="30" spans="1:14">
      <c r="B30" s="102" t="s">
        <v>15</v>
      </c>
      <c r="D30" t="str">
        <f>B1</f>
        <v>LUISA PEREZ PAREDES</v>
      </c>
      <c r="F30" s="108" t="s">
        <v>94</v>
      </c>
      <c r="H30" t="s">
        <v>83</v>
      </c>
      <c r="I30" s="104"/>
      <c r="M30" s="103"/>
    </row>
    <row r="31" spans="1:14">
      <c r="B31" s="102" t="s">
        <v>16</v>
      </c>
      <c r="F31" s="83"/>
      <c r="K31" s="83"/>
    </row>
  </sheetData>
  <pageMargins left="0" right="0" top="0" bottom="0" header="0" footer="0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opLeftCell="A14" workbookViewId="0">
      <selection sqref="A1:N37"/>
    </sheetView>
  </sheetViews>
  <sheetFormatPr baseColWidth="10" defaultRowHeight="14.4"/>
  <cols>
    <col min="1" max="1" width="6.88671875" customWidth="1"/>
    <col min="2" max="2" width="13.88671875" customWidth="1"/>
    <col min="3" max="3" width="5.44140625" customWidth="1"/>
    <col min="4" max="4" width="18.33203125" customWidth="1"/>
    <col min="5" max="5" width="5.33203125" customWidth="1"/>
    <col min="6" max="6" width="13.6640625" customWidth="1"/>
    <col min="7" max="7" width="5.44140625" customWidth="1"/>
    <col min="8" max="8" width="15.44140625" customWidth="1"/>
    <col min="9" max="9" width="5.44140625" customWidth="1"/>
    <col min="10" max="10" width="19.5546875" customWidth="1"/>
    <col min="11" max="11" width="6.5546875" customWidth="1"/>
    <col min="13" max="13" width="4.88671875" customWidth="1"/>
    <col min="14" max="14" width="6.109375" customWidth="1"/>
  </cols>
  <sheetData>
    <row r="1" spans="1:14">
      <c r="B1" s="1" t="s">
        <v>23</v>
      </c>
      <c r="F1" s="83"/>
    </row>
    <row r="2" spans="1:14">
      <c r="B2" s="1"/>
      <c r="F2" s="83"/>
    </row>
    <row r="3" spans="1:14">
      <c r="A3" s="84" t="s">
        <v>20</v>
      </c>
      <c r="B3" s="2" t="s">
        <v>1</v>
      </c>
      <c r="C3" s="84" t="s">
        <v>2</v>
      </c>
      <c r="D3" s="84" t="s">
        <v>3</v>
      </c>
      <c r="E3" s="84" t="s">
        <v>4</v>
      </c>
      <c r="F3" s="85" t="s">
        <v>5</v>
      </c>
      <c r="G3" s="84" t="s">
        <v>4</v>
      </c>
      <c r="H3" s="84" t="s">
        <v>6</v>
      </c>
      <c r="I3" s="84" t="s">
        <v>4</v>
      </c>
      <c r="J3" s="84" t="s">
        <v>7</v>
      </c>
      <c r="K3" s="84" t="s">
        <v>4</v>
      </c>
      <c r="L3" s="84" t="s">
        <v>47</v>
      </c>
      <c r="M3" s="84"/>
      <c r="N3" s="84" t="s">
        <v>9</v>
      </c>
    </row>
    <row r="4" spans="1:14">
      <c r="A4" s="138"/>
      <c r="B4" s="139"/>
      <c r="C4" s="138"/>
      <c r="D4" s="157"/>
      <c r="E4" s="138"/>
      <c r="F4" s="158"/>
      <c r="G4" s="138"/>
      <c r="H4" s="158" t="s">
        <v>71</v>
      </c>
      <c r="I4" s="138"/>
      <c r="J4" s="157"/>
      <c r="K4" s="138"/>
      <c r="L4" s="157"/>
      <c r="M4" s="138"/>
      <c r="N4" s="138"/>
    </row>
    <row r="5" spans="1:14" ht="22.5" customHeight="1">
      <c r="A5" s="142">
        <v>3.75</v>
      </c>
      <c r="B5" s="143"/>
      <c r="C5" s="142"/>
      <c r="D5" s="159"/>
      <c r="E5" s="142"/>
      <c r="F5" s="160"/>
      <c r="G5" s="142"/>
      <c r="H5" s="161" t="s">
        <v>72</v>
      </c>
      <c r="I5" s="142">
        <v>0.86</v>
      </c>
      <c r="J5" s="159"/>
      <c r="K5" s="142"/>
      <c r="L5" s="159"/>
      <c r="M5" s="142"/>
      <c r="N5" s="114">
        <f>C5+E5+G5+I5+K5+M5</f>
        <v>0.86</v>
      </c>
    </row>
    <row r="6" spans="1:14">
      <c r="A6" s="86"/>
      <c r="B6" s="87" t="s">
        <v>48</v>
      </c>
      <c r="C6" s="88"/>
      <c r="D6" s="87"/>
      <c r="E6" s="88"/>
      <c r="F6" s="87" t="s">
        <v>48</v>
      </c>
      <c r="G6" s="116"/>
      <c r="H6" s="87"/>
      <c r="I6" s="116"/>
      <c r="J6" s="88" t="s">
        <v>48</v>
      </c>
      <c r="K6" s="116"/>
      <c r="L6" s="88"/>
      <c r="M6" s="116"/>
      <c r="N6" s="117"/>
    </row>
    <row r="7" spans="1:14">
      <c r="A7" s="89">
        <v>8</v>
      </c>
      <c r="B7" s="90" t="s">
        <v>49</v>
      </c>
      <c r="C7" s="91">
        <v>0.33</v>
      </c>
      <c r="D7" s="90"/>
      <c r="E7" s="91"/>
      <c r="F7" s="90" t="s">
        <v>50</v>
      </c>
      <c r="G7" s="118">
        <v>1.19</v>
      </c>
      <c r="H7" s="90"/>
      <c r="I7" s="118"/>
      <c r="J7" s="91" t="s">
        <v>51</v>
      </c>
      <c r="K7" s="118">
        <v>0.33</v>
      </c>
      <c r="L7" s="91"/>
      <c r="M7" s="118"/>
      <c r="N7" s="119">
        <f>M7+K7+I7++G7+E7+C7</f>
        <v>1.85</v>
      </c>
    </row>
    <row r="8" spans="1:14" ht="13.5" customHeight="1">
      <c r="A8" s="92"/>
      <c r="B8" s="95" t="s">
        <v>52</v>
      </c>
      <c r="C8" s="120"/>
      <c r="D8" s="95" t="s">
        <v>53</v>
      </c>
      <c r="E8" s="93"/>
      <c r="F8" s="95" t="s">
        <v>53</v>
      </c>
      <c r="G8" s="121"/>
      <c r="H8" s="95" t="s">
        <v>54</v>
      </c>
      <c r="I8" s="120"/>
      <c r="J8" s="95" t="s">
        <v>53</v>
      </c>
      <c r="K8" s="122"/>
      <c r="L8" s="96" t="s">
        <v>52</v>
      </c>
      <c r="M8" s="120"/>
      <c r="N8" s="117"/>
    </row>
    <row r="9" spans="1:14" ht="24" customHeight="1">
      <c r="A9" s="94">
        <v>14.5</v>
      </c>
      <c r="B9" s="10" t="s">
        <v>51</v>
      </c>
      <c r="C9" s="7">
        <v>0.33</v>
      </c>
      <c r="D9" s="10" t="s">
        <v>55</v>
      </c>
      <c r="E9" s="7">
        <v>1.69</v>
      </c>
      <c r="F9" s="10" t="s">
        <v>51</v>
      </c>
      <c r="G9" s="11">
        <v>0.33</v>
      </c>
      <c r="H9" s="10" t="s">
        <v>51</v>
      </c>
      <c r="I9" s="7">
        <v>0.33</v>
      </c>
      <c r="J9" s="10" t="s">
        <v>51</v>
      </c>
      <c r="K9" s="11">
        <v>0.33</v>
      </c>
      <c r="L9" s="10" t="s">
        <v>51</v>
      </c>
      <c r="M9" s="7">
        <v>0.33</v>
      </c>
      <c r="N9" s="119">
        <f>M9+K9+I9++G9+E9+C9</f>
        <v>3.34</v>
      </c>
    </row>
    <row r="10" spans="1:14" ht="14.25" customHeight="1">
      <c r="A10" s="26"/>
      <c r="B10" s="123" t="s">
        <v>56</v>
      </c>
      <c r="C10" s="124"/>
      <c r="D10" s="123" t="s">
        <v>56</v>
      </c>
      <c r="E10" s="113"/>
      <c r="F10" s="123" t="s">
        <v>56</v>
      </c>
      <c r="G10" s="113"/>
      <c r="H10" s="123" t="s">
        <v>56</v>
      </c>
      <c r="I10" s="109"/>
      <c r="J10" s="123" t="s">
        <v>56</v>
      </c>
      <c r="K10" s="113"/>
      <c r="L10" s="125"/>
      <c r="M10" s="116"/>
      <c r="N10" s="117"/>
    </row>
    <row r="11" spans="1:14">
      <c r="A11" s="118">
        <v>18.07</v>
      </c>
      <c r="B11" s="90" t="s">
        <v>51</v>
      </c>
      <c r="C11" s="126">
        <v>0.5</v>
      </c>
      <c r="D11" s="127" t="s">
        <v>51</v>
      </c>
      <c r="E11" s="128">
        <v>0.5</v>
      </c>
      <c r="F11" s="127" t="s">
        <v>51</v>
      </c>
      <c r="G11" s="114">
        <v>0.5</v>
      </c>
      <c r="H11" s="127" t="s">
        <v>50</v>
      </c>
      <c r="I11" s="114">
        <v>2.17</v>
      </c>
      <c r="J11" s="127" t="s">
        <v>51</v>
      </c>
      <c r="K11" s="114">
        <v>0.5</v>
      </c>
      <c r="L11" s="118"/>
      <c r="M11" s="118"/>
      <c r="N11" s="119">
        <f>M11+K11+I11++G11+E11+C11</f>
        <v>4.17</v>
      </c>
    </row>
    <row r="12" spans="1:14">
      <c r="A12" s="117">
        <v>10</v>
      </c>
      <c r="B12" s="116" t="s">
        <v>68</v>
      </c>
      <c r="C12" s="116"/>
      <c r="D12" s="116" t="s">
        <v>68</v>
      </c>
      <c r="E12" s="88"/>
      <c r="F12" s="88" t="s">
        <v>68</v>
      </c>
      <c r="G12" s="116"/>
      <c r="H12" s="116" t="s">
        <v>68</v>
      </c>
      <c r="I12" s="116"/>
      <c r="J12" s="116" t="s">
        <v>68</v>
      </c>
      <c r="K12" s="116"/>
      <c r="L12" s="116"/>
      <c r="M12" s="116"/>
      <c r="N12" s="113"/>
    </row>
    <row r="13" spans="1:14">
      <c r="A13" s="119"/>
      <c r="B13" s="118" t="s">
        <v>51</v>
      </c>
      <c r="C13" s="118">
        <v>0.34</v>
      </c>
      <c r="D13" s="118" t="s">
        <v>51</v>
      </c>
      <c r="E13" s="118">
        <v>0.33</v>
      </c>
      <c r="F13" s="155" t="s">
        <v>50</v>
      </c>
      <c r="G13" s="118">
        <v>0.98</v>
      </c>
      <c r="H13" s="118" t="s">
        <v>51</v>
      </c>
      <c r="I13" s="118">
        <v>0.33</v>
      </c>
      <c r="J13" s="118" t="s">
        <v>51</v>
      </c>
      <c r="K13" s="118">
        <v>0.33</v>
      </c>
      <c r="L13" s="118"/>
      <c r="M13" s="118"/>
      <c r="N13" s="114">
        <f t="shared" ref="N13" si="0">C13+E13+G13+I13+K13</f>
        <v>2.31</v>
      </c>
    </row>
    <row r="14" spans="1:14">
      <c r="A14" s="129"/>
      <c r="B14" s="130" t="s">
        <v>60</v>
      </c>
      <c r="C14" s="131"/>
      <c r="D14" s="132"/>
      <c r="E14" s="131"/>
      <c r="F14" s="156" t="s">
        <v>60</v>
      </c>
      <c r="G14" s="133"/>
      <c r="H14" s="132"/>
      <c r="I14" s="134"/>
      <c r="J14" s="130" t="s">
        <v>60</v>
      </c>
      <c r="K14" s="131"/>
      <c r="L14" s="132"/>
      <c r="M14" s="131"/>
      <c r="N14" s="131"/>
    </row>
    <row r="15" spans="1:14">
      <c r="A15" s="89">
        <v>10.7</v>
      </c>
      <c r="B15" s="135" t="s">
        <v>50</v>
      </c>
      <c r="C15" s="135">
        <v>1.1000000000000001</v>
      </c>
      <c r="D15" s="135"/>
      <c r="E15" s="136"/>
      <c r="F15" s="137" t="s">
        <v>51</v>
      </c>
      <c r="G15" s="135">
        <v>0.27</v>
      </c>
      <c r="H15" s="135"/>
      <c r="I15" s="135"/>
      <c r="J15" s="135" t="s">
        <v>50</v>
      </c>
      <c r="K15" s="135">
        <v>1.1000000000000001</v>
      </c>
      <c r="L15" s="135"/>
      <c r="M15" s="135"/>
      <c r="N15" s="135">
        <f>C15+E15+G15+I15+K15+M15</f>
        <v>2.4700000000000002</v>
      </c>
    </row>
    <row r="16" spans="1:14" ht="15.75" customHeight="1">
      <c r="A16" s="138"/>
      <c r="B16" s="139"/>
      <c r="C16" s="140"/>
      <c r="D16" s="141" t="s">
        <v>61</v>
      </c>
      <c r="E16" s="140"/>
      <c r="F16" s="141"/>
      <c r="G16" s="140"/>
      <c r="H16" s="138"/>
      <c r="I16" s="140"/>
      <c r="J16" s="141" t="s">
        <v>61</v>
      </c>
      <c r="K16" s="140"/>
      <c r="L16" s="141"/>
      <c r="M16" s="140"/>
      <c r="N16" s="140"/>
    </row>
    <row r="17" spans="1:14">
      <c r="A17" s="142">
        <v>3.25</v>
      </c>
      <c r="B17" s="143"/>
      <c r="C17" s="144"/>
      <c r="D17" s="142" t="s">
        <v>50</v>
      </c>
      <c r="E17" s="144">
        <v>0.5</v>
      </c>
      <c r="F17" s="145"/>
      <c r="G17" s="144"/>
      <c r="H17" s="142"/>
      <c r="I17" s="144"/>
      <c r="J17" s="142" t="s">
        <v>51</v>
      </c>
      <c r="K17" s="144">
        <v>0.25</v>
      </c>
      <c r="L17" s="142"/>
      <c r="M17" s="144"/>
      <c r="N17" s="144">
        <f>K17+E17</f>
        <v>0.75</v>
      </c>
    </row>
    <row r="18" spans="1:14" ht="16.5" customHeight="1">
      <c r="A18" s="138"/>
      <c r="B18" s="139"/>
      <c r="C18" s="140"/>
      <c r="D18" s="141" t="s">
        <v>62</v>
      </c>
      <c r="E18" s="140"/>
      <c r="F18" s="141"/>
      <c r="G18" s="140"/>
      <c r="H18" s="138"/>
      <c r="I18" s="140"/>
      <c r="J18" s="141" t="s">
        <v>62</v>
      </c>
      <c r="K18" s="140"/>
      <c r="L18" s="141"/>
      <c r="M18" s="140"/>
      <c r="N18" s="140"/>
    </row>
    <row r="19" spans="1:14">
      <c r="A19" s="142">
        <v>4.33</v>
      </c>
      <c r="B19" s="143"/>
      <c r="C19" s="144"/>
      <c r="D19" s="142" t="s">
        <v>50</v>
      </c>
      <c r="E19" s="144">
        <v>0.75</v>
      </c>
      <c r="F19" s="145"/>
      <c r="G19" s="144"/>
      <c r="H19" s="142"/>
      <c r="I19" s="144"/>
      <c r="J19" s="142" t="s">
        <v>51</v>
      </c>
      <c r="K19" s="144">
        <v>0.25</v>
      </c>
      <c r="L19" s="142"/>
      <c r="M19" s="144"/>
      <c r="N19" s="144">
        <f>E19+K19</f>
        <v>1</v>
      </c>
    </row>
    <row r="20" spans="1:14">
      <c r="A20" s="138"/>
      <c r="B20" s="139"/>
      <c r="C20" s="140"/>
      <c r="D20" s="138" t="s">
        <v>63</v>
      </c>
      <c r="E20" s="140"/>
      <c r="F20" s="141"/>
      <c r="G20" s="140"/>
      <c r="H20" s="138"/>
      <c r="I20" s="140"/>
      <c r="J20" s="138" t="s">
        <v>63</v>
      </c>
      <c r="K20" s="140"/>
      <c r="L20" s="138"/>
      <c r="M20" s="140"/>
      <c r="N20" s="140"/>
    </row>
    <row r="21" spans="1:14">
      <c r="A21" s="142">
        <v>4.33</v>
      </c>
      <c r="B21" s="143"/>
      <c r="C21" s="144"/>
      <c r="D21" s="142" t="s">
        <v>50</v>
      </c>
      <c r="E21" s="144">
        <v>0.75</v>
      </c>
      <c r="F21" s="145"/>
      <c r="G21" s="144"/>
      <c r="H21" s="142"/>
      <c r="I21" s="144"/>
      <c r="J21" s="142" t="s">
        <v>51</v>
      </c>
      <c r="K21" s="144">
        <v>0.25</v>
      </c>
      <c r="L21" s="142"/>
      <c r="M21" s="144"/>
      <c r="N21" s="144">
        <f>E21+K21</f>
        <v>1</v>
      </c>
    </row>
    <row r="22" spans="1:14">
      <c r="A22" s="146"/>
      <c r="B22" s="147"/>
      <c r="C22" s="148"/>
      <c r="D22" s="146" t="s">
        <v>64</v>
      </c>
      <c r="E22" s="148"/>
      <c r="F22" s="149"/>
      <c r="G22" s="148"/>
      <c r="H22" s="146"/>
      <c r="I22" s="148"/>
      <c r="J22" s="146"/>
      <c r="K22" s="146"/>
      <c r="L22" s="146"/>
      <c r="M22" s="146"/>
      <c r="N22" s="148"/>
    </row>
    <row r="23" spans="1:14">
      <c r="A23" s="146">
        <v>1.83</v>
      </c>
      <c r="B23" s="147"/>
      <c r="C23" s="148"/>
      <c r="D23" s="146" t="s">
        <v>65</v>
      </c>
      <c r="E23" s="148">
        <v>0.42</v>
      </c>
      <c r="F23" s="149"/>
      <c r="G23" s="148"/>
      <c r="H23" s="146"/>
      <c r="I23" s="148"/>
      <c r="J23" s="146"/>
      <c r="K23" s="146"/>
      <c r="L23" s="146"/>
      <c r="M23" s="146"/>
      <c r="N23" s="148">
        <f>C23+E23+G23+I23+K23</f>
        <v>0.42</v>
      </c>
    </row>
    <row r="24" spans="1:14">
      <c r="A24" s="86"/>
      <c r="B24" s="150" t="s">
        <v>66</v>
      </c>
      <c r="C24" s="113"/>
      <c r="D24" s="151"/>
      <c r="E24" s="113"/>
      <c r="F24" s="123"/>
      <c r="G24" s="116"/>
      <c r="H24" s="150" t="s">
        <v>66</v>
      </c>
      <c r="I24" s="113"/>
      <c r="J24" s="123"/>
      <c r="K24" s="113"/>
      <c r="L24" s="123"/>
      <c r="M24" s="113"/>
      <c r="N24" s="113"/>
    </row>
    <row r="25" spans="1:14">
      <c r="A25" s="89">
        <v>8</v>
      </c>
      <c r="B25" s="91" t="s">
        <v>49</v>
      </c>
      <c r="C25" s="114">
        <v>0.5</v>
      </c>
      <c r="D25" s="118"/>
      <c r="E25" s="128"/>
      <c r="F25" s="91"/>
      <c r="G25" s="152"/>
      <c r="H25" s="91" t="s">
        <v>67</v>
      </c>
      <c r="I25" s="128">
        <v>1.34</v>
      </c>
      <c r="J25" s="118"/>
      <c r="K25" s="114"/>
      <c r="L25" s="118"/>
      <c r="M25" s="114"/>
      <c r="N25" s="114">
        <f>C25+E25+G25+I25+K25+M25</f>
        <v>1.84</v>
      </c>
    </row>
    <row r="26" spans="1:14" ht="27.75" customHeight="1">
      <c r="A26" s="86"/>
      <c r="B26" s="93"/>
      <c r="C26" s="116"/>
      <c r="D26" s="88" t="s">
        <v>79</v>
      </c>
      <c r="E26" s="88"/>
      <c r="F26" s="88"/>
      <c r="G26" s="116"/>
      <c r="H26" s="88"/>
      <c r="I26" s="116"/>
      <c r="J26" s="88" t="s">
        <v>79</v>
      </c>
      <c r="K26" s="116"/>
      <c r="L26" s="116"/>
      <c r="M26" s="116"/>
      <c r="N26" s="116"/>
    </row>
    <row r="27" spans="1:14" ht="21" customHeight="1">
      <c r="A27" s="89">
        <v>6</v>
      </c>
      <c r="B27" s="7"/>
      <c r="C27" s="118"/>
      <c r="D27" s="91" t="s">
        <v>80</v>
      </c>
      <c r="E27" s="91">
        <v>0.92</v>
      </c>
      <c r="F27" s="91"/>
      <c r="G27" s="118"/>
      <c r="H27" s="118"/>
      <c r="I27" s="118"/>
      <c r="J27" s="91" t="s">
        <v>81</v>
      </c>
      <c r="K27" s="118">
        <v>0.46</v>
      </c>
      <c r="L27" s="91"/>
      <c r="M27" s="118"/>
      <c r="N27" s="114">
        <f>C27+E27+G27+I27+K27+M27</f>
        <v>1.3800000000000001</v>
      </c>
    </row>
    <row r="28" spans="1:14" ht="11.25" customHeight="1">
      <c r="A28" s="111"/>
      <c r="B28" s="153"/>
      <c r="C28" s="122"/>
      <c r="D28" s="153" t="s">
        <v>90</v>
      </c>
      <c r="E28" s="122"/>
      <c r="F28" s="153"/>
      <c r="G28" s="122"/>
      <c r="H28" s="153"/>
      <c r="I28" s="122"/>
      <c r="J28" s="153" t="s">
        <v>90</v>
      </c>
      <c r="K28" s="122"/>
      <c r="L28" s="116"/>
      <c r="M28" s="113"/>
      <c r="N28" s="113"/>
    </row>
    <row r="29" spans="1:14" ht="10.5" customHeight="1">
      <c r="A29" s="20">
        <v>4</v>
      </c>
      <c r="B29" s="10"/>
      <c r="C29" s="11"/>
      <c r="D29" s="7" t="s">
        <v>67</v>
      </c>
      <c r="E29" s="178">
        <v>0.59</v>
      </c>
      <c r="F29" s="10"/>
      <c r="G29" s="11"/>
      <c r="H29" s="7"/>
      <c r="I29" s="178"/>
      <c r="J29" s="7" t="s">
        <v>51</v>
      </c>
      <c r="K29" s="178">
        <v>0.33</v>
      </c>
      <c r="L29" s="91"/>
      <c r="M29" s="114"/>
      <c r="N29" s="20">
        <f>M29+K29+I29+G29+E29+C29</f>
        <v>0.91999999999999993</v>
      </c>
    </row>
    <row r="30" spans="1:14" ht="13.5" customHeight="1">
      <c r="A30" s="179"/>
      <c r="B30" s="1"/>
      <c r="C30" s="39"/>
      <c r="D30" s="153" t="s">
        <v>91</v>
      </c>
      <c r="E30" s="39"/>
      <c r="F30" s="153"/>
      <c r="G30" s="39"/>
      <c r="H30" s="153"/>
      <c r="I30" s="39"/>
      <c r="J30" s="153" t="s">
        <v>91</v>
      </c>
      <c r="K30" s="39"/>
      <c r="L30" s="117"/>
      <c r="M30" s="180"/>
      <c r="N30" s="180"/>
    </row>
    <row r="31" spans="1:14" ht="13.5" customHeight="1">
      <c r="A31" s="20">
        <v>6</v>
      </c>
      <c r="B31" s="10"/>
      <c r="C31" s="11"/>
      <c r="D31" s="7" t="s">
        <v>51</v>
      </c>
      <c r="E31" s="178">
        <v>0.33</v>
      </c>
      <c r="F31" s="10"/>
      <c r="G31" s="178"/>
      <c r="H31" s="7"/>
      <c r="I31" s="178"/>
      <c r="J31" s="7" t="s">
        <v>50</v>
      </c>
      <c r="K31" s="178">
        <v>1.05</v>
      </c>
      <c r="L31" s="119"/>
      <c r="M31" s="181"/>
      <c r="N31" s="20">
        <f>M31+K31+I31+G31+E31+C31</f>
        <v>1.3800000000000001</v>
      </c>
    </row>
    <row r="32" spans="1:14" ht="10.5" customHeight="1">
      <c r="A32" s="113"/>
      <c r="B32" s="168" t="s">
        <v>92</v>
      </c>
      <c r="C32" s="124"/>
      <c r="D32" s="168"/>
      <c r="E32" s="124"/>
      <c r="F32" s="154"/>
      <c r="G32" s="124"/>
      <c r="H32" s="168" t="s">
        <v>92</v>
      </c>
      <c r="I32" s="124"/>
      <c r="J32" s="168"/>
      <c r="K32" s="124"/>
      <c r="L32" s="117"/>
      <c r="M32" s="180"/>
      <c r="N32" s="180"/>
    </row>
    <row r="33" spans="1:14" ht="14.25" customHeight="1">
      <c r="A33" s="114">
        <v>8.75</v>
      </c>
      <c r="B33" s="118" t="s">
        <v>50</v>
      </c>
      <c r="C33" s="170">
        <v>1.01</v>
      </c>
      <c r="D33" s="118"/>
      <c r="E33" s="170"/>
      <c r="F33" s="91"/>
      <c r="G33" s="126"/>
      <c r="H33" s="118" t="s">
        <v>50</v>
      </c>
      <c r="I33" s="126">
        <v>1.01</v>
      </c>
      <c r="J33" s="118"/>
      <c r="K33" s="126"/>
      <c r="L33" s="119"/>
      <c r="M33" s="181"/>
      <c r="N33" s="20">
        <f>M33+K33+I33+G33+E33+C33</f>
        <v>2.02</v>
      </c>
    </row>
    <row r="34" spans="1:14">
      <c r="A34" s="97">
        <f>SUM(A4:A33)</f>
        <v>111.50999999999999</v>
      </c>
      <c r="B34" s="98" t="s">
        <v>9</v>
      </c>
      <c r="C34" s="35">
        <f>SUM(C4:C33)</f>
        <v>4.1100000000000003</v>
      </c>
      <c r="D34" s="99"/>
      <c r="E34" s="35">
        <f>SUM(E4:E33)</f>
        <v>6.7799999999999994</v>
      </c>
      <c r="F34" s="100"/>
      <c r="G34" s="35">
        <f>SUM(G4:G33)</f>
        <v>3.27</v>
      </c>
      <c r="H34" s="35"/>
      <c r="I34" s="35">
        <f>SUM(I4:I33)</f>
        <v>6.04</v>
      </c>
      <c r="J34" s="101"/>
      <c r="K34" s="35">
        <f>SUM(K4:K33)</f>
        <v>5.18</v>
      </c>
      <c r="L34" s="99"/>
      <c r="M34" s="35">
        <f>SUM(M5:M33)</f>
        <v>0.33</v>
      </c>
      <c r="N34" s="35">
        <f>SUM(N5:N33)</f>
        <v>25.71</v>
      </c>
    </row>
    <row r="35" spans="1:14">
      <c r="B35" s="102" t="s">
        <v>12</v>
      </c>
      <c r="F35" s="83"/>
      <c r="H35" t="s">
        <v>22</v>
      </c>
      <c r="J35" s="46"/>
      <c r="K35" s="103">
        <f>N34*4.33</f>
        <v>111.32430000000001</v>
      </c>
      <c r="L35" s="103"/>
    </row>
    <row r="36" spans="1:14">
      <c r="B36" s="102" t="s">
        <v>15</v>
      </c>
      <c r="D36" t="str">
        <f>B1</f>
        <v>LUISA PEREZ PAREDES</v>
      </c>
      <c r="F36" s="108" t="s">
        <v>107</v>
      </c>
      <c r="H36" t="s">
        <v>83</v>
      </c>
      <c r="I36" s="104"/>
      <c r="M36" s="103"/>
    </row>
    <row r="37" spans="1:14">
      <c r="B37" s="102" t="s">
        <v>16</v>
      </c>
      <c r="F37" s="83"/>
      <c r="H37" t="s">
        <v>93</v>
      </c>
      <c r="K37" s="83"/>
    </row>
  </sheetData>
  <pageMargins left="0" right="0" top="0" bottom="0" header="0" footer="0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7" workbookViewId="0">
      <selection sqref="A1:N31"/>
    </sheetView>
  </sheetViews>
  <sheetFormatPr baseColWidth="10" defaultRowHeight="14.4"/>
  <cols>
    <col min="1" max="1" width="7" customWidth="1"/>
    <col min="2" max="2" width="14" customWidth="1"/>
    <col min="3" max="3" width="5.88671875" customWidth="1"/>
    <col min="4" max="4" width="17.109375" customWidth="1"/>
    <col min="5" max="5" width="6.44140625" customWidth="1"/>
    <col min="6" max="6" width="13.33203125" customWidth="1"/>
    <col min="7" max="7" width="6" customWidth="1"/>
    <col min="8" max="8" width="13.5546875" customWidth="1"/>
    <col min="9" max="9" width="6" customWidth="1"/>
    <col min="10" max="10" width="17.6640625" customWidth="1"/>
    <col min="11" max="11" width="5.6640625" customWidth="1"/>
    <col min="13" max="13" width="5" customWidth="1"/>
    <col min="14" max="14" width="6.33203125" customWidth="1"/>
  </cols>
  <sheetData>
    <row r="1" spans="1:14">
      <c r="B1" s="1" t="s">
        <v>23</v>
      </c>
      <c r="F1" s="83"/>
    </row>
    <row r="2" spans="1:14">
      <c r="B2" s="1"/>
      <c r="F2" s="83"/>
    </row>
    <row r="3" spans="1:14">
      <c r="A3" s="84" t="s">
        <v>20</v>
      </c>
      <c r="B3" s="2" t="s">
        <v>1</v>
      </c>
      <c r="C3" s="84" t="s">
        <v>2</v>
      </c>
      <c r="D3" s="84" t="s">
        <v>3</v>
      </c>
      <c r="E3" s="84" t="s">
        <v>4</v>
      </c>
      <c r="F3" s="85" t="s">
        <v>5</v>
      </c>
      <c r="G3" s="84" t="s">
        <v>4</v>
      </c>
      <c r="H3" s="84" t="s">
        <v>6</v>
      </c>
      <c r="I3" s="84" t="s">
        <v>4</v>
      </c>
      <c r="J3" s="84" t="s">
        <v>7</v>
      </c>
      <c r="K3" s="84" t="s">
        <v>4</v>
      </c>
      <c r="L3" s="84" t="s">
        <v>47</v>
      </c>
      <c r="M3" s="84"/>
      <c r="N3" s="84" t="s">
        <v>9</v>
      </c>
    </row>
    <row r="4" spans="1:14">
      <c r="A4" s="138"/>
      <c r="B4" s="139"/>
      <c r="C4" s="138"/>
      <c r="D4" s="157"/>
      <c r="E4" s="138"/>
      <c r="F4" s="158"/>
      <c r="G4" s="138"/>
      <c r="H4" s="158" t="s">
        <v>71</v>
      </c>
      <c r="I4" s="138"/>
      <c r="J4" s="157"/>
      <c r="K4" s="138"/>
      <c r="L4" s="157"/>
      <c r="M4" s="138"/>
      <c r="N4" s="138"/>
    </row>
    <row r="5" spans="1:14" ht="20.399999999999999">
      <c r="A5" s="142">
        <v>3.75</v>
      </c>
      <c r="B5" s="143"/>
      <c r="C5" s="142"/>
      <c r="D5" s="159"/>
      <c r="E5" s="142"/>
      <c r="F5" s="160"/>
      <c r="G5" s="142"/>
      <c r="H5" s="161" t="s">
        <v>72</v>
      </c>
      <c r="I5" s="142">
        <v>0.86</v>
      </c>
      <c r="J5" s="159"/>
      <c r="K5" s="142"/>
      <c r="L5" s="159"/>
      <c r="M5" s="142"/>
      <c r="N5" s="114">
        <f>C5+E5+G5+I5+K5+M5</f>
        <v>0.86</v>
      </c>
    </row>
    <row r="6" spans="1:14">
      <c r="A6" s="86"/>
      <c r="B6" s="87" t="s">
        <v>48</v>
      </c>
      <c r="C6" s="88"/>
      <c r="D6" s="87"/>
      <c r="E6" s="88"/>
      <c r="F6" s="87" t="s">
        <v>48</v>
      </c>
      <c r="G6" s="116"/>
      <c r="H6" s="87"/>
      <c r="I6" s="116"/>
      <c r="J6" s="88" t="s">
        <v>48</v>
      </c>
      <c r="K6" s="116"/>
      <c r="L6" s="88"/>
      <c r="M6" s="116"/>
      <c r="N6" s="117"/>
    </row>
    <row r="7" spans="1:14">
      <c r="A7" s="89">
        <v>8</v>
      </c>
      <c r="B7" s="90" t="s">
        <v>49</v>
      </c>
      <c r="C7" s="91">
        <v>0.33</v>
      </c>
      <c r="D7" s="90"/>
      <c r="E7" s="91"/>
      <c r="F7" s="90" t="s">
        <v>50</v>
      </c>
      <c r="G7" s="118">
        <v>1.19</v>
      </c>
      <c r="H7" s="90"/>
      <c r="I7" s="118"/>
      <c r="J7" s="91" t="s">
        <v>51</v>
      </c>
      <c r="K7" s="118">
        <v>0.33</v>
      </c>
      <c r="L7" s="91"/>
      <c r="M7" s="118"/>
      <c r="N7" s="119">
        <f>M7+K7+I7++G7+E7+C7</f>
        <v>1.85</v>
      </c>
    </row>
    <row r="8" spans="1:14">
      <c r="A8" s="92"/>
      <c r="B8" s="95" t="s">
        <v>52</v>
      </c>
      <c r="C8" s="120"/>
      <c r="D8" s="95" t="s">
        <v>53</v>
      </c>
      <c r="E8" s="93"/>
      <c r="F8" s="95" t="s">
        <v>53</v>
      </c>
      <c r="G8" s="121"/>
      <c r="H8" s="95" t="s">
        <v>54</v>
      </c>
      <c r="I8" s="120"/>
      <c r="J8" s="95" t="s">
        <v>53</v>
      </c>
      <c r="K8" s="122"/>
      <c r="L8" s="96" t="s">
        <v>52</v>
      </c>
      <c r="M8" s="120"/>
      <c r="N8" s="117"/>
    </row>
    <row r="9" spans="1:14" ht="24.75" customHeight="1">
      <c r="A9" s="94">
        <v>14.5</v>
      </c>
      <c r="B9" s="10" t="s">
        <v>51</v>
      </c>
      <c r="C9" s="7">
        <v>0.33</v>
      </c>
      <c r="D9" s="10" t="s">
        <v>55</v>
      </c>
      <c r="E9" s="7">
        <v>1.69</v>
      </c>
      <c r="F9" s="10" t="s">
        <v>51</v>
      </c>
      <c r="G9" s="11">
        <v>0.33</v>
      </c>
      <c r="H9" s="10" t="s">
        <v>51</v>
      </c>
      <c r="I9" s="7">
        <v>0.33</v>
      </c>
      <c r="J9" s="10" t="s">
        <v>51</v>
      </c>
      <c r="K9" s="11">
        <v>0.33</v>
      </c>
      <c r="L9" s="10" t="s">
        <v>51</v>
      </c>
      <c r="M9" s="7">
        <v>0.33</v>
      </c>
      <c r="N9" s="119">
        <f>M9+K9+I9++G9+E9+C9</f>
        <v>3.34</v>
      </c>
    </row>
    <row r="10" spans="1:14" ht="13.5" customHeight="1">
      <c r="A10" s="26"/>
      <c r="B10" s="123" t="s">
        <v>56</v>
      </c>
      <c r="C10" s="124"/>
      <c r="D10" s="123" t="s">
        <v>56</v>
      </c>
      <c r="E10" s="113"/>
      <c r="F10" s="123" t="s">
        <v>56</v>
      </c>
      <c r="G10" s="113"/>
      <c r="H10" s="123" t="s">
        <v>56</v>
      </c>
      <c r="I10" s="109"/>
      <c r="J10" s="123" t="s">
        <v>56</v>
      </c>
      <c r="K10" s="113"/>
      <c r="L10" s="125"/>
      <c r="M10" s="116"/>
      <c r="N10" s="117"/>
    </row>
    <row r="11" spans="1:14">
      <c r="A11" s="118">
        <v>18.07</v>
      </c>
      <c r="B11" s="90" t="s">
        <v>51</v>
      </c>
      <c r="C11" s="126">
        <v>0.5</v>
      </c>
      <c r="D11" s="127" t="s">
        <v>51</v>
      </c>
      <c r="E11" s="128">
        <v>0.5</v>
      </c>
      <c r="F11" s="127" t="s">
        <v>51</v>
      </c>
      <c r="G11" s="114">
        <v>0.5</v>
      </c>
      <c r="H11" s="127" t="s">
        <v>50</v>
      </c>
      <c r="I11" s="114">
        <v>2.17</v>
      </c>
      <c r="J11" s="127" t="s">
        <v>51</v>
      </c>
      <c r="K11" s="114">
        <v>0.5</v>
      </c>
      <c r="L11" s="118"/>
      <c r="M11" s="118"/>
      <c r="N11" s="119">
        <f>M11+K11+I11++G11+E11+C11</f>
        <v>4.17</v>
      </c>
    </row>
    <row r="12" spans="1:14">
      <c r="A12" s="117">
        <v>10</v>
      </c>
      <c r="B12" s="116" t="s">
        <v>68</v>
      </c>
      <c r="C12" s="116"/>
      <c r="D12" s="116" t="s">
        <v>68</v>
      </c>
      <c r="E12" s="88"/>
      <c r="F12" s="88" t="s">
        <v>68</v>
      </c>
      <c r="G12" s="116"/>
      <c r="H12" s="116" t="s">
        <v>68</v>
      </c>
      <c r="I12" s="116"/>
      <c r="J12" s="116" t="s">
        <v>68</v>
      </c>
      <c r="K12" s="116"/>
      <c r="L12" s="116"/>
      <c r="M12" s="116"/>
      <c r="N12" s="113"/>
    </row>
    <row r="13" spans="1:14">
      <c r="A13" s="119"/>
      <c r="B13" s="118" t="s">
        <v>51</v>
      </c>
      <c r="C13" s="118">
        <v>0.34</v>
      </c>
      <c r="D13" s="118" t="s">
        <v>51</v>
      </c>
      <c r="E13" s="118">
        <v>0.33</v>
      </c>
      <c r="F13" s="155" t="s">
        <v>50</v>
      </c>
      <c r="G13" s="118">
        <v>0.98</v>
      </c>
      <c r="H13" s="118" t="s">
        <v>51</v>
      </c>
      <c r="I13" s="118">
        <v>0.33</v>
      </c>
      <c r="J13" s="118" t="s">
        <v>51</v>
      </c>
      <c r="K13" s="118">
        <v>0.33</v>
      </c>
      <c r="L13" s="118"/>
      <c r="M13" s="118"/>
      <c r="N13" s="114">
        <f t="shared" ref="N13" si="0">C13+E13+G13+I13+K13</f>
        <v>2.31</v>
      </c>
    </row>
    <row r="14" spans="1:14">
      <c r="A14" s="129"/>
      <c r="B14" s="130" t="s">
        <v>60</v>
      </c>
      <c r="C14" s="131"/>
      <c r="D14" s="132"/>
      <c r="E14" s="131"/>
      <c r="F14" s="156" t="s">
        <v>60</v>
      </c>
      <c r="G14" s="133"/>
      <c r="H14" s="132"/>
      <c r="I14" s="134"/>
      <c r="J14" s="130" t="s">
        <v>60</v>
      </c>
      <c r="K14" s="131"/>
      <c r="L14" s="132"/>
      <c r="M14" s="131"/>
      <c r="N14" s="131"/>
    </row>
    <row r="15" spans="1:14">
      <c r="A15" s="89">
        <v>10.7</v>
      </c>
      <c r="B15" s="135" t="s">
        <v>50</v>
      </c>
      <c r="C15" s="135">
        <v>1.1000000000000001</v>
      </c>
      <c r="D15" s="135"/>
      <c r="E15" s="136"/>
      <c r="F15" s="137" t="s">
        <v>51</v>
      </c>
      <c r="G15" s="135">
        <v>0.27</v>
      </c>
      <c r="H15" s="135"/>
      <c r="I15" s="135"/>
      <c r="J15" s="135" t="s">
        <v>50</v>
      </c>
      <c r="K15" s="135">
        <v>1.1000000000000001</v>
      </c>
      <c r="L15" s="135"/>
      <c r="M15" s="135"/>
      <c r="N15" s="135">
        <f>C15+E15+G15+I15+K15+M15</f>
        <v>2.4700000000000002</v>
      </c>
    </row>
    <row r="16" spans="1:14" ht="14.25" customHeight="1">
      <c r="A16" s="138"/>
      <c r="B16" s="139"/>
      <c r="C16" s="140"/>
      <c r="D16" s="141" t="s">
        <v>61</v>
      </c>
      <c r="E16" s="140"/>
      <c r="F16" s="141"/>
      <c r="G16" s="140"/>
      <c r="H16" s="138"/>
      <c r="I16" s="140"/>
      <c r="J16" s="141" t="s">
        <v>61</v>
      </c>
      <c r="K16" s="140"/>
      <c r="L16" s="141"/>
      <c r="M16" s="140"/>
      <c r="N16" s="140"/>
    </row>
    <row r="17" spans="1:14">
      <c r="A17" s="142">
        <v>3.25</v>
      </c>
      <c r="B17" s="143"/>
      <c r="C17" s="144"/>
      <c r="D17" s="142" t="s">
        <v>50</v>
      </c>
      <c r="E17" s="144">
        <v>0.5</v>
      </c>
      <c r="F17" s="145"/>
      <c r="G17" s="144"/>
      <c r="H17" s="142"/>
      <c r="I17" s="144"/>
      <c r="J17" s="142" t="s">
        <v>51</v>
      </c>
      <c r="K17" s="144">
        <v>0.25</v>
      </c>
      <c r="L17" s="142"/>
      <c r="M17" s="144"/>
      <c r="N17" s="144">
        <f>K17+E17</f>
        <v>0.75</v>
      </c>
    </row>
    <row r="18" spans="1:14">
      <c r="A18" s="138"/>
      <c r="B18" s="139"/>
      <c r="C18" s="140"/>
      <c r="D18" s="141" t="s">
        <v>62</v>
      </c>
      <c r="E18" s="140"/>
      <c r="F18" s="141"/>
      <c r="G18" s="140"/>
      <c r="H18" s="138"/>
      <c r="I18" s="140"/>
      <c r="J18" s="141" t="s">
        <v>62</v>
      </c>
      <c r="K18" s="140"/>
      <c r="L18" s="141"/>
      <c r="M18" s="140"/>
      <c r="N18" s="140"/>
    </row>
    <row r="19" spans="1:14">
      <c r="A19" s="142">
        <v>4.33</v>
      </c>
      <c r="B19" s="143"/>
      <c r="C19" s="144"/>
      <c r="D19" s="142" t="s">
        <v>50</v>
      </c>
      <c r="E19" s="144">
        <v>0.75</v>
      </c>
      <c r="F19" s="145"/>
      <c r="G19" s="144"/>
      <c r="H19" s="142"/>
      <c r="I19" s="144"/>
      <c r="J19" s="142" t="s">
        <v>51</v>
      </c>
      <c r="K19" s="144">
        <v>0.25</v>
      </c>
      <c r="L19" s="142"/>
      <c r="M19" s="144"/>
      <c r="N19" s="144">
        <f>E19+K19</f>
        <v>1</v>
      </c>
    </row>
    <row r="20" spans="1:14">
      <c r="A20" s="138"/>
      <c r="B20" s="139"/>
      <c r="C20" s="140"/>
      <c r="D20" s="138" t="s">
        <v>63</v>
      </c>
      <c r="E20" s="140"/>
      <c r="F20" s="141"/>
      <c r="G20" s="140"/>
      <c r="H20" s="138"/>
      <c r="I20" s="140"/>
      <c r="J20" s="138" t="s">
        <v>63</v>
      </c>
      <c r="K20" s="140"/>
      <c r="L20" s="138"/>
      <c r="M20" s="140"/>
      <c r="N20" s="140"/>
    </row>
    <row r="21" spans="1:14">
      <c r="A21" s="142">
        <v>4.33</v>
      </c>
      <c r="B21" s="143"/>
      <c r="C21" s="144"/>
      <c r="D21" s="142" t="s">
        <v>50</v>
      </c>
      <c r="E21" s="144">
        <v>0.75</v>
      </c>
      <c r="F21" s="145"/>
      <c r="G21" s="144"/>
      <c r="H21" s="142"/>
      <c r="I21" s="144"/>
      <c r="J21" s="142" t="s">
        <v>51</v>
      </c>
      <c r="K21" s="144">
        <v>0.25</v>
      </c>
      <c r="L21" s="142"/>
      <c r="M21" s="144"/>
      <c r="N21" s="144">
        <f>E21+K21</f>
        <v>1</v>
      </c>
    </row>
    <row r="22" spans="1:14">
      <c r="A22" s="146"/>
      <c r="B22" s="147"/>
      <c r="C22" s="148"/>
      <c r="D22" s="146" t="s">
        <v>64</v>
      </c>
      <c r="E22" s="148"/>
      <c r="F22" s="149"/>
      <c r="G22" s="148"/>
      <c r="H22" s="146"/>
      <c r="I22" s="148"/>
      <c r="J22" s="146"/>
      <c r="K22" s="146"/>
      <c r="L22" s="146"/>
      <c r="M22" s="146"/>
      <c r="N22" s="148"/>
    </row>
    <row r="23" spans="1:14">
      <c r="A23" s="146">
        <v>1.83</v>
      </c>
      <c r="B23" s="147"/>
      <c r="C23" s="148"/>
      <c r="D23" s="146" t="s">
        <v>65</v>
      </c>
      <c r="E23" s="148">
        <v>0.42</v>
      </c>
      <c r="F23" s="149"/>
      <c r="G23" s="148"/>
      <c r="H23" s="146"/>
      <c r="I23" s="148"/>
      <c r="J23" s="146"/>
      <c r="K23" s="146"/>
      <c r="L23" s="146"/>
      <c r="M23" s="146"/>
      <c r="N23" s="148">
        <f>C23+E23+G23+I23+K23</f>
        <v>0.42</v>
      </c>
    </row>
    <row r="24" spans="1:14">
      <c r="A24" s="86"/>
      <c r="B24" s="150" t="s">
        <v>66</v>
      </c>
      <c r="C24" s="113"/>
      <c r="D24" s="151"/>
      <c r="E24" s="113"/>
      <c r="F24" s="123"/>
      <c r="G24" s="116"/>
      <c r="H24" s="150" t="s">
        <v>66</v>
      </c>
      <c r="I24" s="113"/>
      <c r="J24" s="123"/>
      <c r="K24" s="113"/>
      <c r="L24" s="123"/>
      <c r="M24" s="113"/>
      <c r="N24" s="113"/>
    </row>
    <row r="25" spans="1:14">
      <c r="A25" s="89">
        <v>8</v>
      </c>
      <c r="B25" s="91" t="s">
        <v>49</v>
      </c>
      <c r="C25" s="114">
        <v>0.5</v>
      </c>
      <c r="D25" s="118"/>
      <c r="E25" s="128"/>
      <c r="F25" s="91"/>
      <c r="G25" s="152"/>
      <c r="H25" s="91" t="s">
        <v>67</v>
      </c>
      <c r="I25" s="128">
        <v>1.34</v>
      </c>
      <c r="J25" s="118"/>
      <c r="K25" s="114"/>
      <c r="L25" s="118"/>
      <c r="M25" s="114"/>
      <c r="N25" s="114">
        <f>C25+E25+G25+I25+K25+M25</f>
        <v>1.84</v>
      </c>
    </row>
    <row r="26" spans="1:14" ht="26.25" customHeight="1">
      <c r="A26" s="86"/>
      <c r="B26" s="93"/>
      <c r="C26" s="116"/>
      <c r="D26" s="88" t="s">
        <v>79</v>
      </c>
      <c r="E26" s="88"/>
      <c r="F26" s="88"/>
      <c r="G26" s="116"/>
      <c r="H26" s="88"/>
      <c r="I26" s="116"/>
      <c r="J26" s="88" t="s">
        <v>79</v>
      </c>
      <c r="K26" s="116"/>
      <c r="L26" s="116"/>
      <c r="M26" s="116"/>
      <c r="N26" s="116"/>
    </row>
    <row r="27" spans="1:14" ht="24" customHeight="1">
      <c r="A27" s="89">
        <v>6</v>
      </c>
      <c r="B27" s="7"/>
      <c r="C27" s="118"/>
      <c r="D27" s="91" t="s">
        <v>80</v>
      </c>
      <c r="E27" s="91">
        <v>0.92</v>
      </c>
      <c r="F27" s="91"/>
      <c r="G27" s="118"/>
      <c r="H27" s="118"/>
      <c r="I27" s="118"/>
      <c r="J27" s="91" t="s">
        <v>81</v>
      </c>
      <c r="K27" s="118">
        <v>0.46</v>
      </c>
      <c r="L27" s="91"/>
      <c r="M27" s="118"/>
      <c r="N27" s="114">
        <f>C27+E27+G27+I27+K27+M27</f>
        <v>1.3800000000000001</v>
      </c>
    </row>
    <row r="28" spans="1:14">
      <c r="A28" s="97">
        <f>SUM(A4:A27)</f>
        <v>92.759999999999991</v>
      </c>
      <c r="B28" s="98" t="s">
        <v>9</v>
      </c>
      <c r="C28" s="35">
        <f>SUM(C4:C27)</f>
        <v>3.1000000000000005</v>
      </c>
      <c r="D28" s="99"/>
      <c r="E28" s="35">
        <f>SUM(E4:E27)</f>
        <v>5.8599999999999994</v>
      </c>
      <c r="F28" s="100"/>
      <c r="G28" s="35">
        <f>SUM(G4:G27)</f>
        <v>3.27</v>
      </c>
      <c r="H28" s="35"/>
      <c r="I28" s="35">
        <f>SUM(I4:I27)</f>
        <v>5.03</v>
      </c>
      <c r="J28" s="101"/>
      <c r="K28" s="35">
        <f>SUM(K4:K27)</f>
        <v>3.8000000000000003</v>
      </c>
      <c r="L28" s="99"/>
      <c r="M28" s="35">
        <f>SUM(M5:M27)</f>
        <v>0.33</v>
      </c>
      <c r="N28" s="35">
        <f>SUM(N5:N27)</f>
        <v>21.39</v>
      </c>
    </row>
    <row r="29" spans="1:14">
      <c r="B29" s="102" t="s">
        <v>12</v>
      </c>
      <c r="F29" s="83"/>
      <c r="H29" t="s">
        <v>22</v>
      </c>
      <c r="J29" s="46"/>
      <c r="K29" s="103">
        <f>N28*4.33</f>
        <v>92.618700000000004</v>
      </c>
      <c r="L29" s="103"/>
    </row>
    <row r="30" spans="1:14">
      <c r="B30" s="102" t="s">
        <v>15</v>
      </c>
      <c r="D30" t="str">
        <f>B1</f>
        <v>LUISA PEREZ PAREDES</v>
      </c>
      <c r="F30" s="108" t="s">
        <v>89</v>
      </c>
      <c r="H30" t="s">
        <v>83</v>
      </c>
      <c r="I30" s="104"/>
      <c r="M30" s="103"/>
    </row>
    <row r="31" spans="1:14">
      <c r="B31" s="102" t="s">
        <v>16</v>
      </c>
      <c r="F31" s="83"/>
      <c r="K31" s="83"/>
    </row>
  </sheetData>
  <pageMargins left="0" right="0" top="0" bottom="0" header="0" footer="0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sqref="A1:N35"/>
    </sheetView>
  </sheetViews>
  <sheetFormatPr baseColWidth="10" defaultRowHeight="14.4"/>
  <cols>
    <col min="1" max="1" width="5.5546875" customWidth="1"/>
    <col min="2" max="2" width="13.6640625" customWidth="1"/>
    <col min="3" max="3" width="5.88671875" customWidth="1"/>
    <col min="4" max="4" width="17.6640625" customWidth="1"/>
    <col min="5" max="5" width="5.5546875" customWidth="1"/>
    <col min="6" max="6" width="13.6640625" customWidth="1"/>
    <col min="7" max="7" width="6.109375" customWidth="1"/>
    <col min="8" max="8" width="13.88671875" customWidth="1"/>
    <col min="9" max="9" width="4.88671875" customWidth="1"/>
    <col min="10" max="10" width="17.33203125" customWidth="1"/>
    <col min="11" max="11" width="6.44140625" customWidth="1"/>
    <col min="13" max="13" width="5.88671875" customWidth="1"/>
    <col min="14" max="14" width="7" customWidth="1"/>
  </cols>
  <sheetData>
    <row r="1" spans="1:14">
      <c r="B1" s="1" t="s">
        <v>23</v>
      </c>
      <c r="F1" s="83"/>
    </row>
    <row r="2" spans="1:14">
      <c r="B2" s="1"/>
      <c r="F2" s="83"/>
    </row>
    <row r="3" spans="1:14">
      <c r="A3" s="84" t="s">
        <v>20</v>
      </c>
      <c r="B3" s="2" t="s">
        <v>1</v>
      </c>
      <c r="C3" s="84" t="s">
        <v>2</v>
      </c>
      <c r="D3" s="84" t="s">
        <v>3</v>
      </c>
      <c r="E3" s="84" t="s">
        <v>4</v>
      </c>
      <c r="F3" s="85" t="s">
        <v>5</v>
      </c>
      <c r="G3" s="84" t="s">
        <v>4</v>
      </c>
      <c r="H3" s="84" t="s">
        <v>6</v>
      </c>
      <c r="I3" s="84" t="s">
        <v>4</v>
      </c>
      <c r="J3" s="84" t="s">
        <v>7</v>
      </c>
      <c r="K3" s="84" t="s">
        <v>4</v>
      </c>
      <c r="L3" s="84" t="s">
        <v>47</v>
      </c>
      <c r="M3" s="84"/>
      <c r="N3" s="84" t="s">
        <v>9</v>
      </c>
    </row>
    <row r="4" spans="1:14">
      <c r="A4" s="138"/>
      <c r="B4" s="139"/>
      <c r="C4" s="138"/>
      <c r="D4" s="157"/>
      <c r="E4" s="138"/>
      <c r="F4" s="158"/>
      <c r="G4" s="138"/>
      <c r="H4" s="158" t="s">
        <v>71</v>
      </c>
      <c r="I4" s="138"/>
      <c r="J4" s="157"/>
      <c r="K4" s="138"/>
      <c r="L4" s="157"/>
      <c r="M4" s="138"/>
      <c r="N4" s="138"/>
    </row>
    <row r="5" spans="1:14" ht="20.399999999999999">
      <c r="A5" s="142">
        <v>3.75</v>
      </c>
      <c r="B5" s="143"/>
      <c r="C5" s="142"/>
      <c r="D5" s="159"/>
      <c r="E5" s="142"/>
      <c r="F5" s="160"/>
      <c r="G5" s="142"/>
      <c r="H5" s="161" t="s">
        <v>72</v>
      </c>
      <c r="I5" s="142">
        <v>0.86</v>
      </c>
      <c r="J5" s="159"/>
      <c r="K5" s="142"/>
      <c r="L5" s="159"/>
      <c r="M5" s="142"/>
      <c r="N5" s="114">
        <f>C5+E5+G5+I5+K5+M5</f>
        <v>0.86</v>
      </c>
    </row>
    <row r="6" spans="1:14">
      <c r="A6" s="86"/>
      <c r="B6" s="87" t="s">
        <v>48</v>
      </c>
      <c r="C6" s="88"/>
      <c r="D6" s="87"/>
      <c r="E6" s="88"/>
      <c r="F6" s="87" t="s">
        <v>48</v>
      </c>
      <c r="G6" s="116"/>
      <c r="H6" s="87"/>
      <c r="I6" s="116"/>
      <c r="J6" s="88" t="s">
        <v>48</v>
      </c>
      <c r="K6" s="116"/>
      <c r="L6" s="88"/>
      <c r="M6" s="116"/>
      <c r="N6" s="117"/>
    </row>
    <row r="7" spans="1:14">
      <c r="A7" s="89">
        <v>8</v>
      </c>
      <c r="B7" s="90" t="s">
        <v>49</v>
      </c>
      <c r="C7" s="91">
        <v>0.33</v>
      </c>
      <c r="D7" s="90"/>
      <c r="E7" s="91"/>
      <c r="F7" s="90" t="s">
        <v>50</v>
      </c>
      <c r="G7" s="118">
        <v>1.19</v>
      </c>
      <c r="H7" s="90"/>
      <c r="I7" s="118"/>
      <c r="J7" s="91" t="s">
        <v>51</v>
      </c>
      <c r="K7" s="118">
        <v>0.33</v>
      </c>
      <c r="L7" s="91"/>
      <c r="M7" s="118"/>
      <c r="N7" s="119">
        <f>M7+K7+I7++G7+E7+C7</f>
        <v>1.85</v>
      </c>
    </row>
    <row r="8" spans="1:14" ht="15" customHeight="1">
      <c r="A8" s="92"/>
      <c r="B8" s="95" t="s">
        <v>52</v>
      </c>
      <c r="C8" s="120"/>
      <c r="D8" s="95" t="s">
        <v>53</v>
      </c>
      <c r="E8" s="93"/>
      <c r="F8" s="95" t="s">
        <v>53</v>
      </c>
      <c r="G8" s="121"/>
      <c r="H8" s="95" t="s">
        <v>54</v>
      </c>
      <c r="I8" s="120"/>
      <c r="J8" s="95" t="s">
        <v>53</v>
      </c>
      <c r="K8" s="122"/>
      <c r="L8" s="96" t="s">
        <v>52</v>
      </c>
      <c r="M8" s="120"/>
      <c r="N8" s="117"/>
    </row>
    <row r="9" spans="1:14" ht="21.6">
      <c r="A9" s="94">
        <v>14.5</v>
      </c>
      <c r="B9" s="10" t="s">
        <v>51</v>
      </c>
      <c r="C9" s="7">
        <v>0.33</v>
      </c>
      <c r="D9" s="10" t="s">
        <v>55</v>
      </c>
      <c r="E9" s="7">
        <v>1.69</v>
      </c>
      <c r="F9" s="10" t="s">
        <v>51</v>
      </c>
      <c r="G9" s="11">
        <v>0.33</v>
      </c>
      <c r="H9" s="10" t="s">
        <v>51</v>
      </c>
      <c r="I9" s="7">
        <v>0.33</v>
      </c>
      <c r="J9" s="10" t="s">
        <v>51</v>
      </c>
      <c r="K9" s="11">
        <v>0.33</v>
      </c>
      <c r="L9" s="10" t="s">
        <v>51</v>
      </c>
      <c r="M9" s="7">
        <v>0.33</v>
      </c>
      <c r="N9" s="119">
        <f>M9+K9+I9++G9+E9+C9</f>
        <v>3.34</v>
      </c>
    </row>
    <row r="10" spans="1:14">
      <c r="A10" s="26"/>
      <c r="B10" s="123" t="s">
        <v>56</v>
      </c>
      <c r="C10" s="124"/>
      <c r="D10" s="123" t="s">
        <v>56</v>
      </c>
      <c r="E10" s="113"/>
      <c r="F10" s="123" t="s">
        <v>56</v>
      </c>
      <c r="G10" s="113"/>
      <c r="H10" s="123" t="s">
        <v>56</v>
      </c>
      <c r="I10" s="109"/>
      <c r="J10" s="123" t="s">
        <v>56</v>
      </c>
      <c r="K10" s="113"/>
      <c r="L10" s="125"/>
      <c r="M10" s="116"/>
      <c r="N10" s="117"/>
    </row>
    <row r="11" spans="1:14">
      <c r="A11" s="118">
        <v>18.07</v>
      </c>
      <c r="B11" s="90" t="s">
        <v>51</v>
      </c>
      <c r="C11" s="126">
        <v>0.5</v>
      </c>
      <c r="D11" s="127" t="s">
        <v>51</v>
      </c>
      <c r="E11" s="128">
        <v>0.5</v>
      </c>
      <c r="F11" s="127" t="s">
        <v>51</v>
      </c>
      <c r="G11" s="114">
        <v>0.5</v>
      </c>
      <c r="H11" s="127" t="s">
        <v>50</v>
      </c>
      <c r="I11" s="114">
        <v>2.17</v>
      </c>
      <c r="J11" s="127" t="s">
        <v>51</v>
      </c>
      <c r="K11" s="114">
        <v>0.5</v>
      </c>
      <c r="L11" s="118"/>
      <c r="M11" s="118"/>
      <c r="N11" s="119">
        <f>M11+K11+I11++G11+E11+C11</f>
        <v>4.17</v>
      </c>
    </row>
    <row r="12" spans="1:14">
      <c r="A12" s="117">
        <v>10</v>
      </c>
      <c r="B12" s="116" t="s">
        <v>68</v>
      </c>
      <c r="C12" s="116"/>
      <c r="D12" s="116" t="s">
        <v>68</v>
      </c>
      <c r="E12" s="88"/>
      <c r="F12" s="88" t="s">
        <v>68</v>
      </c>
      <c r="G12" s="116"/>
      <c r="H12" s="116" t="s">
        <v>68</v>
      </c>
      <c r="I12" s="116"/>
      <c r="J12" s="116" t="s">
        <v>68</v>
      </c>
      <c r="K12" s="116"/>
      <c r="L12" s="116"/>
      <c r="M12" s="116"/>
      <c r="N12" s="113"/>
    </row>
    <row r="13" spans="1:14">
      <c r="A13" s="119"/>
      <c r="B13" s="118" t="s">
        <v>51</v>
      </c>
      <c r="C13" s="118">
        <v>0.34</v>
      </c>
      <c r="D13" s="118" t="s">
        <v>51</v>
      </c>
      <c r="E13" s="118">
        <v>0.33</v>
      </c>
      <c r="F13" s="155" t="s">
        <v>50</v>
      </c>
      <c r="G13" s="118">
        <v>0.98</v>
      </c>
      <c r="H13" s="118" t="s">
        <v>51</v>
      </c>
      <c r="I13" s="118">
        <v>0.33</v>
      </c>
      <c r="J13" s="118" t="s">
        <v>51</v>
      </c>
      <c r="K13" s="118">
        <v>0.33</v>
      </c>
      <c r="L13" s="118"/>
      <c r="M13" s="118"/>
      <c r="N13" s="114">
        <f t="shared" ref="N13" si="0">C13+E13+G13+I13+K13</f>
        <v>2.31</v>
      </c>
    </row>
    <row r="14" spans="1:14">
      <c r="A14" s="129"/>
      <c r="B14" s="130" t="s">
        <v>60</v>
      </c>
      <c r="C14" s="131"/>
      <c r="D14" s="132"/>
      <c r="E14" s="131"/>
      <c r="F14" s="156" t="s">
        <v>60</v>
      </c>
      <c r="G14" s="133"/>
      <c r="H14" s="132"/>
      <c r="I14" s="134"/>
      <c r="J14" s="130" t="s">
        <v>60</v>
      </c>
      <c r="K14" s="131"/>
      <c r="L14" s="132"/>
      <c r="M14" s="131"/>
      <c r="N14" s="131"/>
    </row>
    <row r="15" spans="1:14">
      <c r="A15" s="89">
        <v>10.7</v>
      </c>
      <c r="B15" s="135" t="s">
        <v>50</v>
      </c>
      <c r="C15" s="135">
        <v>1.1000000000000001</v>
      </c>
      <c r="D15" s="135"/>
      <c r="E15" s="136"/>
      <c r="F15" s="137" t="s">
        <v>51</v>
      </c>
      <c r="G15" s="135">
        <v>0.27</v>
      </c>
      <c r="H15" s="135"/>
      <c r="I15" s="135"/>
      <c r="J15" s="135" t="s">
        <v>50</v>
      </c>
      <c r="K15" s="135">
        <v>1.1000000000000001</v>
      </c>
      <c r="L15" s="135"/>
      <c r="M15" s="135"/>
      <c r="N15" s="135">
        <f>C15+E15+G15+I15+K15+M15</f>
        <v>2.4700000000000002</v>
      </c>
    </row>
    <row r="16" spans="1:14" ht="12.75" customHeight="1">
      <c r="A16" s="138"/>
      <c r="B16" s="139"/>
      <c r="C16" s="140"/>
      <c r="D16" s="141" t="s">
        <v>61</v>
      </c>
      <c r="E16" s="140"/>
      <c r="F16" s="141"/>
      <c r="G16" s="140"/>
      <c r="H16" s="138"/>
      <c r="I16" s="140"/>
      <c r="J16" s="141" t="s">
        <v>61</v>
      </c>
      <c r="K16" s="140"/>
      <c r="L16" s="141"/>
      <c r="M16" s="140"/>
      <c r="N16" s="140"/>
    </row>
    <row r="17" spans="1:14">
      <c r="A17" s="142">
        <v>3.25</v>
      </c>
      <c r="B17" s="143"/>
      <c r="C17" s="144"/>
      <c r="D17" s="142" t="s">
        <v>50</v>
      </c>
      <c r="E17" s="144">
        <v>0.5</v>
      </c>
      <c r="F17" s="145"/>
      <c r="G17" s="144"/>
      <c r="H17" s="142"/>
      <c r="I17" s="144"/>
      <c r="J17" s="142" t="s">
        <v>51</v>
      </c>
      <c r="K17" s="144">
        <v>0.25</v>
      </c>
      <c r="L17" s="142"/>
      <c r="M17" s="144"/>
      <c r="N17" s="144">
        <f>K17+E17</f>
        <v>0.75</v>
      </c>
    </row>
    <row r="18" spans="1:14" ht="12" customHeight="1">
      <c r="A18" s="138"/>
      <c r="B18" s="139"/>
      <c r="C18" s="140"/>
      <c r="D18" s="141" t="s">
        <v>62</v>
      </c>
      <c r="E18" s="140"/>
      <c r="F18" s="141"/>
      <c r="G18" s="140"/>
      <c r="H18" s="138"/>
      <c r="I18" s="140"/>
      <c r="J18" s="141" t="s">
        <v>62</v>
      </c>
      <c r="K18" s="140"/>
      <c r="L18" s="141"/>
      <c r="M18" s="140"/>
      <c r="N18" s="140"/>
    </row>
    <row r="19" spans="1:14">
      <c r="A19" s="142">
        <v>4.33</v>
      </c>
      <c r="B19" s="143"/>
      <c r="C19" s="144"/>
      <c r="D19" s="142" t="s">
        <v>50</v>
      </c>
      <c r="E19" s="144">
        <v>0.75</v>
      </c>
      <c r="F19" s="145"/>
      <c r="G19" s="144"/>
      <c r="H19" s="142"/>
      <c r="I19" s="144"/>
      <c r="J19" s="142" t="s">
        <v>51</v>
      </c>
      <c r="K19" s="144">
        <v>0.25</v>
      </c>
      <c r="L19" s="142"/>
      <c r="M19" s="144"/>
      <c r="N19" s="144">
        <f>E19+K19</f>
        <v>1</v>
      </c>
    </row>
    <row r="20" spans="1:14">
      <c r="A20" s="138"/>
      <c r="B20" s="139"/>
      <c r="C20" s="140"/>
      <c r="D20" s="138" t="s">
        <v>63</v>
      </c>
      <c r="E20" s="140"/>
      <c r="F20" s="141"/>
      <c r="G20" s="140"/>
      <c r="H20" s="138"/>
      <c r="I20" s="140"/>
      <c r="J20" s="138" t="s">
        <v>63</v>
      </c>
      <c r="K20" s="140"/>
      <c r="L20" s="138"/>
      <c r="M20" s="140"/>
      <c r="N20" s="140"/>
    </row>
    <row r="21" spans="1:14">
      <c r="A21" s="142">
        <v>4.33</v>
      </c>
      <c r="B21" s="143"/>
      <c r="C21" s="144"/>
      <c r="D21" s="142" t="s">
        <v>50</v>
      </c>
      <c r="E21" s="144">
        <v>0.75</v>
      </c>
      <c r="F21" s="145"/>
      <c r="G21" s="144"/>
      <c r="H21" s="142"/>
      <c r="I21" s="144"/>
      <c r="J21" s="142" t="s">
        <v>51</v>
      </c>
      <c r="K21" s="144">
        <v>0.25</v>
      </c>
      <c r="L21" s="142"/>
      <c r="M21" s="144"/>
      <c r="N21" s="144">
        <f>E21+K21</f>
        <v>1</v>
      </c>
    </row>
    <row r="22" spans="1:14">
      <c r="A22" s="146"/>
      <c r="B22" s="147"/>
      <c r="C22" s="148"/>
      <c r="D22" s="146" t="s">
        <v>64</v>
      </c>
      <c r="E22" s="148"/>
      <c r="F22" s="149"/>
      <c r="G22" s="148"/>
      <c r="H22" s="146"/>
      <c r="I22" s="148"/>
      <c r="J22" s="146"/>
      <c r="K22" s="146"/>
      <c r="L22" s="146"/>
      <c r="M22" s="146"/>
      <c r="N22" s="148"/>
    </row>
    <row r="23" spans="1:14">
      <c r="A23" s="146">
        <v>1.83</v>
      </c>
      <c r="B23" s="147"/>
      <c r="C23" s="148"/>
      <c r="D23" s="146" t="s">
        <v>65</v>
      </c>
      <c r="E23" s="148">
        <v>0.42</v>
      </c>
      <c r="F23" s="149"/>
      <c r="G23" s="148"/>
      <c r="H23" s="146"/>
      <c r="I23" s="148"/>
      <c r="J23" s="146"/>
      <c r="K23" s="146"/>
      <c r="L23" s="146"/>
      <c r="M23" s="146"/>
      <c r="N23" s="148">
        <f>C23+E23+G23+I23+K23</f>
        <v>0.42</v>
      </c>
    </row>
    <row r="24" spans="1:14">
      <c r="A24" s="86"/>
      <c r="B24" s="150" t="s">
        <v>66</v>
      </c>
      <c r="C24" s="113"/>
      <c r="D24" s="151"/>
      <c r="E24" s="113"/>
      <c r="F24" s="123"/>
      <c r="G24" s="116"/>
      <c r="H24" s="150" t="s">
        <v>66</v>
      </c>
      <c r="I24" s="113"/>
      <c r="J24" s="123"/>
      <c r="K24" s="113"/>
      <c r="L24" s="123"/>
      <c r="M24" s="113"/>
      <c r="N24" s="113"/>
    </row>
    <row r="25" spans="1:14">
      <c r="A25" s="89">
        <v>8</v>
      </c>
      <c r="B25" s="91" t="s">
        <v>49</v>
      </c>
      <c r="C25" s="114">
        <v>0.5</v>
      </c>
      <c r="D25" s="118"/>
      <c r="E25" s="128"/>
      <c r="F25" s="91"/>
      <c r="G25" s="152"/>
      <c r="H25" s="91" t="s">
        <v>67</v>
      </c>
      <c r="I25" s="128">
        <v>1.34</v>
      </c>
      <c r="J25" s="118"/>
      <c r="K25" s="114"/>
      <c r="L25" s="118"/>
      <c r="M25" s="114"/>
      <c r="N25" s="114">
        <f>C25+E25+G25+I25+K25+M25</f>
        <v>1.84</v>
      </c>
    </row>
    <row r="26" spans="1:14" ht="23.25" customHeight="1">
      <c r="A26" s="86"/>
      <c r="B26" s="93"/>
      <c r="C26" s="116"/>
      <c r="D26" s="88" t="s">
        <v>79</v>
      </c>
      <c r="E26" s="88"/>
      <c r="F26" s="88"/>
      <c r="G26" s="116"/>
      <c r="H26" s="88"/>
      <c r="I26" s="116"/>
      <c r="J26" s="88" t="s">
        <v>79</v>
      </c>
      <c r="K26" s="116"/>
      <c r="L26" s="116"/>
      <c r="M26" s="116"/>
      <c r="N26" s="116"/>
    </row>
    <row r="27" spans="1:14" ht="25.5" customHeight="1">
      <c r="A27" s="89">
        <v>6</v>
      </c>
      <c r="B27" s="7"/>
      <c r="C27" s="118"/>
      <c r="D27" s="91" t="s">
        <v>80</v>
      </c>
      <c r="E27" s="91">
        <v>0.92</v>
      </c>
      <c r="F27" s="91"/>
      <c r="G27" s="118"/>
      <c r="H27" s="118"/>
      <c r="I27" s="118"/>
      <c r="J27" s="91" t="s">
        <v>81</v>
      </c>
      <c r="K27" s="118">
        <v>0.46</v>
      </c>
      <c r="L27" s="91"/>
      <c r="M27" s="118"/>
      <c r="N27" s="114">
        <f>C27+E27+G27+I27+K27+M27</f>
        <v>1.3800000000000001</v>
      </c>
    </row>
    <row r="28" spans="1:14" ht="12" customHeight="1">
      <c r="A28" s="129"/>
      <c r="B28" s="153"/>
      <c r="C28" s="167"/>
      <c r="D28" s="168" t="s">
        <v>84</v>
      </c>
      <c r="E28" s="167"/>
      <c r="F28" s="154"/>
      <c r="G28" s="167"/>
      <c r="H28" s="154"/>
      <c r="I28" s="169"/>
      <c r="J28" s="168" t="s">
        <v>84</v>
      </c>
      <c r="K28" s="25"/>
      <c r="L28" s="168"/>
      <c r="M28" s="26"/>
      <c r="N28" s="167"/>
    </row>
    <row r="29" spans="1:14" ht="14.25" customHeight="1">
      <c r="A29" s="89">
        <v>5.5</v>
      </c>
      <c r="B29" s="7"/>
      <c r="C29" s="126"/>
      <c r="D29" s="118" t="s">
        <v>50</v>
      </c>
      <c r="E29" s="170">
        <v>0.82</v>
      </c>
      <c r="F29" s="91"/>
      <c r="G29" s="126"/>
      <c r="H29" s="118"/>
      <c r="I29" s="126"/>
      <c r="J29" s="118" t="s">
        <v>85</v>
      </c>
      <c r="K29" s="110">
        <v>0.43</v>
      </c>
      <c r="L29" s="91"/>
      <c r="M29" s="118"/>
      <c r="N29" s="126">
        <f>C29+E29+G29+I29+K29</f>
        <v>1.25</v>
      </c>
    </row>
    <row r="30" spans="1:14" ht="16.5" customHeight="1">
      <c r="A30" s="86"/>
      <c r="B30" s="130"/>
      <c r="C30" s="171"/>
      <c r="D30" s="134" t="s">
        <v>86</v>
      </c>
      <c r="E30" s="169"/>
      <c r="F30" s="134"/>
      <c r="G30" s="171"/>
      <c r="H30" s="130"/>
      <c r="I30" s="171"/>
      <c r="J30" s="134" t="s">
        <v>86</v>
      </c>
      <c r="K30" s="172"/>
      <c r="L30" s="156"/>
      <c r="M30" s="156"/>
      <c r="N30" s="173"/>
    </row>
    <row r="31" spans="1:14" ht="17.25" customHeight="1">
      <c r="A31" s="89">
        <v>5</v>
      </c>
      <c r="B31" s="174"/>
      <c r="C31" s="175"/>
      <c r="D31" s="137" t="s">
        <v>50</v>
      </c>
      <c r="E31" s="176">
        <v>0.9</v>
      </c>
      <c r="F31" s="137"/>
      <c r="G31" s="175"/>
      <c r="H31" s="137"/>
      <c r="I31" s="175"/>
      <c r="J31" s="137" t="s">
        <v>51</v>
      </c>
      <c r="K31" s="177">
        <v>0.25</v>
      </c>
      <c r="L31" s="137"/>
      <c r="M31" s="137"/>
      <c r="N31" s="175">
        <f>C31+E31+G31+I31+K31+M31</f>
        <v>1.1499999999999999</v>
      </c>
    </row>
    <row r="32" spans="1:14">
      <c r="A32" s="97">
        <f>SUM(A4:A31)</f>
        <v>103.25999999999999</v>
      </c>
      <c r="B32" s="98" t="s">
        <v>9</v>
      </c>
      <c r="C32" s="35">
        <f>SUM(C4:C31)</f>
        <v>3.1000000000000005</v>
      </c>
      <c r="D32" s="99"/>
      <c r="E32" s="35">
        <f>SUM(E4:E31)</f>
        <v>7.58</v>
      </c>
      <c r="F32" s="100"/>
      <c r="G32" s="35">
        <f>SUM(G4:G31)</f>
        <v>3.27</v>
      </c>
      <c r="H32" s="35"/>
      <c r="I32" s="35">
        <f>SUM(I4:I31)</f>
        <v>5.03</v>
      </c>
      <c r="J32" s="101"/>
      <c r="K32" s="35">
        <f>SUM(K4:K31)</f>
        <v>4.4800000000000004</v>
      </c>
      <c r="L32" s="99"/>
      <c r="M32" s="35">
        <f>SUM(M4:M31)</f>
        <v>0.33</v>
      </c>
      <c r="N32" s="35">
        <f>SUM(N4:N31)</f>
        <v>23.79</v>
      </c>
    </row>
    <row r="33" spans="2:13">
      <c r="B33" s="102" t="s">
        <v>12</v>
      </c>
      <c r="F33" s="83"/>
      <c r="H33" t="s">
        <v>22</v>
      </c>
      <c r="J33" s="46"/>
      <c r="K33" s="103">
        <f>N32*4.33</f>
        <v>103.0107</v>
      </c>
      <c r="L33" s="103"/>
    </row>
    <row r="34" spans="2:13">
      <c r="B34" s="102" t="s">
        <v>15</v>
      </c>
      <c r="D34" t="str">
        <f>B1</f>
        <v>LUISA PEREZ PAREDES</v>
      </c>
      <c r="F34" s="108" t="s">
        <v>87</v>
      </c>
      <c r="H34" t="s">
        <v>83</v>
      </c>
      <c r="I34" s="104"/>
      <c r="M34" s="103"/>
    </row>
    <row r="35" spans="2:13">
      <c r="B35" s="102" t="s">
        <v>16</v>
      </c>
      <c r="F35" s="83"/>
      <c r="H35" t="s">
        <v>88</v>
      </c>
      <c r="K35" s="83"/>
    </row>
  </sheetData>
  <pageMargins left="0" right="0" top="0" bottom="0" header="0" footer="0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sqref="A1:N32"/>
    </sheetView>
  </sheetViews>
  <sheetFormatPr baseColWidth="10" defaultRowHeight="14.4"/>
  <cols>
    <col min="1" max="1" width="7" customWidth="1"/>
    <col min="2" max="2" width="16.109375" customWidth="1"/>
    <col min="3" max="3" width="5.5546875" customWidth="1"/>
    <col min="4" max="4" width="17.88671875" customWidth="1"/>
    <col min="5" max="5" width="6.33203125" customWidth="1"/>
    <col min="6" max="6" width="16.109375" customWidth="1"/>
    <col min="7" max="7" width="5.88671875" customWidth="1"/>
    <col min="8" max="8" width="15.44140625" customWidth="1"/>
    <col min="9" max="9" width="6.5546875" customWidth="1"/>
    <col min="10" max="10" width="16.33203125" customWidth="1"/>
    <col min="11" max="11" width="5.44140625" customWidth="1"/>
    <col min="13" max="13" width="5.109375" customWidth="1"/>
    <col min="14" max="14" width="5.33203125" customWidth="1"/>
  </cols>
  <sheetData>
    <row r="1" spans="1:14">
      <c r="B1" s="1" t="s">
        <v>23</v>
      </c>
      <c r="F1" s="83"/>
    </row>
    <row r="2" spans="1:14">
      <c r="B2" s="1"/>
      <c r="F2" s="83"/>
    </row>
    <row r="3" spans="1:14">
      <c r="A3" s="84" t="s">
        <v>20</v>
      </c>
      <c r="B3" s="2" t="s">
        <v>1</v>
      </c>
      <c r="C3" s="84" t="s">
        <v>2</v>
      </c>
      <c r="D3" s="84" t="s">
        <v>3</v>
      </c>
      <c r="E3" s="84" t="s">
        <v>4</v>
      </c>
      <c r="F3" s="85" t="s">
        <v>5</v>
      </c>
      <c r="G3" s="84" t="s">
        <v>4</v>
      </c>
      <c r="H3" s="84" t="s">
        <v>6</v>
      </c>
      <c r="I3" s="84" t="s">
        <v>4</v>
      </c>
      <c r="J3" s="84" t="s">
        <v>7</v>
      </c>
      <c r="K3" s="84" t="s">
        <v>4</v>
      </c>
      <c r="L3" s="84" t="s">
        <v>47</v>
      </c>
      <c r="M3" s="84"/>
      <c r="N3" s="84" t="s">
        <v>9</v>
      </c>
    </row>
    <row r="4" spans="1:14">
      <c r="A4" s="138"/>
      <c r="B4" s="139"/>
      <c r="C4" s="138"/>
      <c r="D4" s="157"/>
      <c r="E4" s="138"/>
      <c r="F4" s="158"/>
      <c r="G4" s="138"/>
      <c r="H4" s="158" t="s">
        <v>71</v>
      </c>
      <c r="I4" s="138"/>
      <c r="J4" s="157"/>
      <c r="K4" s="138"/>
      <c r="L4" s="157"/>
      <c r="M4" s="138"/>
      <c r="N4" s="138"/>
    </row>
    <row r="5" spans="1:14" ht="20.399999999999999">
      <c r="A5" s="142">
        <v>3.75</v>
      </c>
      <c r="B5" s="143"/>
      <c r="C5" s="142"/>
      <c r="D5" s="159"/>
      <c r="E5" s="142"/>
      <c r="F5" s="160"/>
      <c r="G5" s="142"/>
      <c r="H5" s="161" t="s">
        <v>72</v>
      </c>
      <c r="I5" s="142">
        <v>0.86</v>
      </c>
      <c r="J5" s="159"/>
      <c r="K5" s="142"/>
      <c r="L5" s="159"/>
      <c r="M5" s="142"/>
      <c r="N5" s="114">
        <f>C5+E5+G5+I5+K5+M5</f>
        <v>0.86</v>
      </c>
    </row>
    <row r="6" spans="1:14">
      <c r="A6" s="86"/>
      <c r="B6" s="87" t="s">
        <v>48</v>
      </c>
      <c r="C6" s="88"/>
      <c r="D6" s="87"/>
      <c r="E6" s="88"/>
      <c r="F6" s="87" t="s">
        <v>48</v>
      </c>
      <c r="G6" s="116"/>
      <c r="H6" s="87"/>
      <c r="I6" s="116"/>
      <c r="J6" s="88" t="s">
        <v>48</v>
      </c>
      <c r="K6" s="116"/>
      <c r="L6" s="88"/>
      <c r="M6" s="116"/>
      <c r="N6" s="117"/>
    </row>
    <row r="7" spans="1:14">
      <c r="A7" s="89">
        <v>8</v>
      </c>
      <c r="B7" s="90" t="s">
        <v>49</v>
      </c>
      <c r="C7" s="91">
        <v>0.33</v>
      </c>
      <c r="D7" s="90"/>
      <c r="E7" s="91"/>
      <c r="F7" s="90" t="s">
        <v>50</v>
      </c>
      <c r="G7" s="118">
        <v>1.19</v>
      </c>
      <c r="H7" s="90"/>
      <c r="I7" s="118"/>
      <c r="J7" s="91" t="s">
        <v>51</v>
      </c>
      <c r="K7" s="118">
        <v>0.33</v>
      </c>
      <c r="L7" s="91"/>
      <c r="M7" s="118"/>
      <c r="N7" s="119">
        <f>M7+K7+I7++G7+E7+C7</f>
        <v>1.85</v>
      </c>
    </row>
    <row r="8" spans="1:14">
      <c r="A8" s="92"/>
      <c r="B8" s="95" t="s">
        <v>52</v>
      </c>
      <c r="C8" s="120"/>
      <c r="D8" s="95" t="s">
        <v>53</v>
      </c>
      <c r="E8" s="93"/>
      <c r="F8" s="95" t="s">
        <v>53</v>
      </c>
      <c r="G8" s="121"/>
      <c r="H8" s="95" t="s">
        <v>54</v>
      </c>
      <c r="I8" s="120"/>
      <c r="J8" s="95" t="s">
        <v>53</v>
      </c>
      <c r="K8" s="122"/>
      <c r="L8" s="96" t="s">
        <v>52</v>
      </c>
      <c r="M8" s="120"/>
      <c r="N8" s="117"/>
    </row>
    <row r="9" spans="1:14" ht="21.6">
      <c r="A9" s="94">
        <v>14.5</v>
      </c>
      <c r="B9" s="10" t="s">
        <v>51</v>
      </c>
      <c r="C9" s="7">
        <v>0.33</v>
      </c>
      <c r="D9" s="10" t="s">
        <v>55</v>
      </c>
      <c r="E9" s="7">
        <v>1.69</v>
      </c>
      <c r="F9" s="10" t="s">
        <v>51</v>
      </c>
      <c r="G9" s="11">
        <v>0.33</v>
      </c>
      <c r="H9" s="10" t="s">
        <v>51</v>
      </c>
      <c r="I9" s="7">
        <v>0.33</v>
      </c>
      <c r="J9" s="10" t="s">
        <v>51</v>
      </c>
      <c r="K9" s="11">
        <v>0.33</v>
      </c>
      <c r="L9" s="10" t="s">
        <v>51</v>
      </c>
      <c r="M9" s="7">
        <v>0.33</v>
      </c>
      <c r="N9" s="119">
        <f>M9+K9+I9++G9+E9+C9</f>
        <v>3.34</v>
      </c>
    </row>
    <row r="10" spans="1:14" ht="17.25" customHeight="1">
      <c r="A10" s="26"/>
      <c r="B10" s="123" t="s">
        <v>56</v>
      </c>
      <c r="C10" s="124"/>
      <c r="D10" s="123" t="s">
        <v>56</v>
      </c>
      <c r="E10" s="113"/>
      <c r="F10" s="123" t="s">
        <v>56</v>
      </c>
      <c r="G10" s="113"/>
      <c r="H10" s="123" t="s">
        <v>56</v>
      </c>
      <c r="I10" s="109"/>
      <c r="J10" s="123" t="s">
        <v>56</v>
      </c>
      <c r="K10" s="113"/>
      <c r="L10" s="125"/>
      <c r="M10" s="116"/>
      <c r="N10" s="117"/>
    </row>
    <row r="11" spans="1:14">
      <c r="A11" s="118">
        <v>18.07</v>
      </c>
      <c r="B11" s="90" t="s">
        <v>51</v>
      </c>
      <c r="C11" s="126">
        <v>0.5</v>
      </c>
      <c r="D11" s="127" t="s">
        <v>51</v>
      </c>
      <c r="E11" s="128">
        <v>0.5</v>
      </c>
      <c r="F11" s="127" t="s">
        <v>51</v>
      </c>
      <c r="G11" s="114">
        <v>0.5</v>
      </c>
      <c r="H11" s="127" t="s">
        <v>50</v>
      </c>
      <c r="I11" s="114">
        <v>2.17</v>
      </c>
      <c r="J11" s="127" t="s">
        <v>51</v>
      </c>
      <c r="K11" s="114">
        <v>0.5</v>
      </c>
      <c r="L11" s="118"/>
      <c r="M11" s="118"/>
      <c r="N11" s="119">
        <f>M11+K11+I11++G11+E11+C11</f>
        <v>4.17</v>
      </c>
    </row>
    <row r="12" spans="1:14">
      <c r="A12" s="117">
        <v>10</v>
      </c>
      <c r="B12" s="116" t="s">
        <v>68</v>
      </c>
      <c r="C12" s="116"/>
      <c r="D12" s="116" t="s">
        <v>68</v>
      </c>
      <c r="E12" s="88"/>
      <c r="F12" s="88" t="s">
        <v>68</v>
      </c>
      <c r="G12" s="116"/>
      <c r="H12" s="116" t="s">
        <v>68</v>
      </c>
      <c r="I12" s="116"/>
      <c r="J12" s="116" t="s">
        <v>68</v>
      </c>
      <c r="K12" s="116"/>
      <c r="L12" s="116"/>
      <c r="M12" s="116"/>
      <c r="N12" s="113"/>
    </row>
    <row r="13" spans="1:14">
      <c r="A13" s="119"/>
      <c r="B13" s="118" t="s">
        <v>51</v>
      </c>
      <c r="C13" s="118">
        <v>0.34</v>
      </c>
      <c r="D13" s="118" t="s">
        <v>51</v>
      </c>
      <c r="E13" s="118">
        <v>0.33</v>
      </c>
      <c r="F13" s="155" t="s">
        <v>50</v>
      </c>
      <c r="G13" s="118">
        <v>0.98</v>
      </c>
      <c r="H13" s="118" t="s">
        <v>51</v>
      </c>
      <c r="I13" s="118">
        <v>0.33</v>
      </c>
      <c r="J13" s="118" t="s">
        <v>51</v>
      </c>
      <c r="K13" s="118">
        <v>0.33</v>
      </c>
      <c r="L13" s="118"/>
      <c r="M13" s="118"/>
      <c r="N13" s="114">
        <f t="shared" ref="N13" si="0">C13+E13+G13+I13+K13</f>
        <v>2.31</v>
      </c>
    </row>
    <row r="14" spans="1:14">
      <c r="A14" s="129"/>
      <c r="B14" s="130" t="s">
        <v>60</v>
      </c>
      <c r="C14" s="131"/>
      <c r="D14" s="132"/>
      <c r="E14" s="131"/>
      <c r="F14" s="156" t="s">
        <v>60</v>
      </c>
      <c r="G14" s="133"/>
      <c r="H14" s="132"/>
      <c r="I14" s="134"/>
      <c r="J14" s="130" t="s">
        <v>60</v>
      </c>
      <c r="K14" s="131"/>
      <c r="L14" s="132"/>
      <c r="M14" s="131"/>
      <c r="N14" s="131"/>
    </row>
    <row r="15" spans="1:14">
      <c r="A15" s="89">
        <v>10.7</v>
      </c>
      <c r="B15" s="135" t="s">
        <v>50</v>
      </c>
      <c r="C15" s="135">
        <v>1.1000000000000001</v>
      </c>
      <c r="D15" s="135"/>
      <c r="E15" s="136"/>
      <c r="F15" s="137" t="s">
        <v>51</v>
      </c>
      <c r="G15" s="135">
        <v>0.27</v>
      </c>
      <c r="H15" s="135"/>
      <c r="I15" s="135"/>
      <c r="J15" s="135" t="s">
        <v>50</v>
      </c>
      <c r="K15" s="135">
        <v>1.1000000000000001</v>
      </c>
      <c r="L15" s="135"/>
      <c r="M15" s="135"/>
      <c r="N15" s="135">
        <f>C15+E15+G15+I15+K15+M15</f>
        <v>2.4700000000000002</v>
      </c>
    </row>
    <row r="16" spans="1:14" ht="15" customHeight="1">
      <c r="A16" s="138"/>
      <c r="B16" s="139"/>
      <c r="C16" s="140"/>
      <c r="D16" s="141" t="s">
        <v>61</v>
      </c>
      <c r="E16" s="140"/>
      <c r="F16" s="141"/>
      <c r="G16" s="140"/>
      <c r="H16" s="138"/>
      <c r="I16" s="140"/>
      <c r="J16" s="141" t="s">
        <v>61</v>
      </c>
      <c r="K16" s="140"/>
      <c r="L16" s="141"/>
      <c r="M16" s="140"/>
      <c r="N16" s="140"/>
    </row>
    <row r="17" spans="1:14">
      <c r="A17" s="142">
        <v>3.25</v>
      </c>
      <c r="B17" s="143"/>
      <c r="C17" s="144"/>
      <c r="D17" s="142" t="s">
        <v>50</v>
      </c>
      <c r="E17" s="144">
        <v>0.5</v>
      </c>
      <c r="F17" s="145"/>
      <c r="G17" s="144"/>
      <c r="H17" s="142"/>
      <c r="I17" s="144"/>
      <c r="J17" s="142" t="s">
        <v>51</v>
      </c>
      <c r="K17" s="144">
        <v>0.25</v>
      </c>
      <c r="L17" s="142"/>
      <c r="M17" s="144"/>
      <c r="N17" s="144">
        <f>K17+E17</f>
        <v>0.75</v>
      </c>
    </row>
    <row r="18" spans="1:14" ht="13.5" customHeight="1">
      <c r="A18" s="138"/>
      <c r="B18" s="139"/>
      <c r="C18" s="140"/>
      <c r="D18" s="141" t="s">
        <v>62</v>
      </c>
      <c r="E18" s="140"/>
      <c r="F18" s="141"/>
      <c r="G18" s="140"/>
      <c r="H18" s="138"/>
      <c r="I18" s="140"/>
      <c r="J18" s="141" t="s">
        <v>62</v>
      </c>
      <c r="K18" s="140"/>
      <c r="L18" s="141"/>
      <c r="M18" s="140"/>
      <c r="N18" s="140"/>
    </row>
    <row r="19" spans="1:14">
      <c r="A19" s="142">
        <v>4.33</v>
      </c>
      <c r="B19" s="143"/>
      <c r="C19" s="144"/>
      <c r="D19" s="142" t="s">
        <v>50</v>
      </c>
      <c r="E19" s="144">
        <v>0.75</v>
      </c>
      <c r="F19" s="145"/>
      <c r="G19" s="144"/>
      <c r="H19" s="142"/>
      <c r="I19" s="144"/>
      <c r="J19" s="142" t="s">
        <v>51</v>
      </c>
      <c r="K19" s="144">
        <v>0.25</v>
      </c>
      <c r="L19" s="142"/>
      <c r="M19" s="144"/>
      <c r="N19" s="144">
        <f>E19+K19</f>
        <v>1</v>
      </c>
    </row>
    <row r="20" spans="1:14">
      <c r="A20" s="138"/>
      <c r="B20" s="139"/>
      <c r="C20" s="140"/>
      <c r="D20" s="138" t="s">
        <v>63</v>
      </c>
      <c r="E20" s="140"/>
      <c r="F20" s="141"/>
      <c r="G20" s="140"/>
      <c r="H20" s="138"/>
      <c r="I20" s="140"/>
      <c r="J20" s="138" t="s">
        <v>63</v>
      </c>
      <c r="K20" s="140"/>
      <c r="L20" s="138"/>
      <c r="M20" s="140"/>
      <c r="N20" s="140"/>
    </row>
    <row r="21" spans="1:14">
      <c r="A21" s="142">
        <v>4.33</v>
      </c>
      <c r="B21" s="143"/>
      <c r="C21" s="144"/>
      <c r="D21" s="142" t="s">
        <v>50</v>
      </c>
      <c r="E21" s="144">
        <v>0.75</v>
      </c>
      <c r="F21" s="145"/>
      <c r="G21" s="144"/>
      <c r="H21" s="142"/>
      <c r="I21" s="144"/>
      <c r="J21" s="142" t="s">
        <v>51</v>
      </c>
      <c r="K21" s="144">
        <v>0.25</v>
      </c>
      <c r="L21" s="142"/>
      <c r="M21" s="144"/>
      <c r="N21" s="144">
        <f>E21+K21</f>
        <v>1</v>
      </c>
    </row>
    <row r="22" spans="1:14">
      <c r="A22" s="146"/>
      <c r="B22" s="147"/>
      <c r="C22" s="148"/>
      <c r="D22" s="146" t="s">
        <v>64</v>
      </c>
      <c r="E22" s="148"/>
      <c r="F22" s="149"/>
      <c r="G22" s="148"/>
      <c r="H22" s="146"/>
      <c r="I22" s="148"/>
      <c r="J22" s="146"/>
      <c r="K22" s="146"/>
      <c r="L22" s="146"/>
      <c r="M22" s="146"/>
      <c r="N22" s="148"/>
    </row>
    <row r="23" spans="1:14">
      <c r="A23" s="146">
        <v>1.83</v>
      </c>
      <c r="B23" s="147"/>
      <c r="C23" s="148"/>
      <c r="D23" s="146" t="s">
        <v>65</v>
      </c>
      <c r="E23" s="148">
        <v>0.42</v>
      </c>
      <c r="F23" s="149"/>
      <c r="G23" s="148"/>
      <c r="H23" s="146"/>
      <c r="I23" s="148"/>
      <c r="J23" s="146"/>
      <c r="K23" s="146"/>
      <c r="L23" s="146"/>
      <c r="M23" s="146"/>
      <c r="N23" s="148">
        <f>C23+E23+G23+I23+K23</f>
        <v>0.42</v>
      </c>
    </row>
    <row r="24" spans="1:14">
      <c r="A24" s="86"/>
      <c r="B24" s="150" t="s">
        <v>66</v>
      </c>
      <c r="C24" s="113"/>
      <c r="D24" s="151"/>
      <c r="E24" s="113"/>
      <c r="F24" s="123"/>
      <c r="G24" s="116"/>
      <c r="H24" s="150" t="s">
        <v>66</v>
      </c>
      <c r="I24" s="113"/>
      <c r="J24" s="123"/>
      <c r="K24" s="113"/>
      <c r="L24" s="123"/>
      <c r="M24" s="113"/>
      <c r="N24" s="113"/>
    </row>
    <row r="25" spans="1:14">
      <c r="A25" s="89">
        <v>8</v>
      </c>
      <c r="B25" s="91" t="s">
        <v>49</v>
      </c>
      <c r="C25" s="114">
        <v>0.5</v>
      </c>
      <c r="D25" s="118"/>
      <c r="E25" s="128"/>
      <c r="F25" s="91"/>
      <c r="G25" s="152"/>
      <c r="H25" s="91" t="s">
        <v>67</v>
      </c>
      <c r="I25" s="128">
        <v>1.34</v>
      </c>
      <c r="J25" s="118"/>
      <c r="K25" s="114"/>
      <c r="L25" s="118"/>
      <c r="M25" s="114"/>
      <c r="N25" s="114">
        <f>C25+E25+G25+I25+K25+M25</f>
        <v>1.84</v>
      </c>
    </row>
    <row r="26" spans="1:14" ht="22.5" customHeight="1">
      <c r="A26" s="86"/>
      <c r="B26" s="93"/>
      <c r="C26" s="116"/>
      <c r="D26" s="88" t="s">
        <v>79</v>
      </c>
      <c r="E26" s="88"/>
      <c r="F26" s="88"/>
      <c r="G26" s="116"/>
      <c r="H26" s="88"/>
      <c r="I26" s="116"/>
      <c r="J26" s="88" t="s">
        <v>79</v>
      </c>
      <c r="K26" s="116"/>
      <c r="L26" s="116"/>
      <c r="M26" s="116"/>
      <c r="N26" s="116"/>
    </row>
    <row r="27" spans="1:14" ht="22.5" customHeight="1">
      <c r="A27" s="89">
        <v>6</v>
      </c>
      <c r="B27" s="7"/>
      <c r="C27" s="118"/>
      <c r="D27" s="91" t="s">
        <v>80</v>
      </c>
      <c r="E27" s="91">
        <v>0.92</v>
      </c>
      <c r="F27" s="91"/>
      <c r="G27" s="118"/>
      <c r="H27" s="118"/>
      <c r="I27" s="118"/>
      <c r="J27" s="91" t="s">
        <v>81</v>
      </c>
      <c r="K27" s="118">
        <v>0.46</v>
      </c>
      <c r="L27" s="91"/>
      <c r="M27" s="118"/>
      <c r="N27" s="114">
        <f>C27+E27+G27+I27+K27+M27</f>
        <v>1.3800000000000001</v>
      </c>
    </row>
    <row r="28" spans="1:14">
      <c r="A28" s="97">
        <f>SUM(A4:A27)</f>
        <v>92.759999999999991</v>
      </c>
      <c r="B28" s="98" t="s">
        <v>9</v>
      </c>
      <c r="C28" s="35">
        <f>SUM(C4:C27)</f>
        <v>3.1000000000000005</v>
      </c>
      <c r="D28" s="99"/>
      <c r="E28" s="35">
        <f>SUM(E4:E27)</f>
        <v>5.8599999999999994</v>
      </c>
      <c r="F28" s="100"/>
      <c r="G28" s="35">
        <f>SUM(G4:G27)</f>
        <v>3.27</v>
      </c>
      <c r="H28" s="35"/>
      <c r="I28" s="35">
        <f>SUM(I4:I27)</f>
        <v>5.03</v>
      </c>
      <c r="J28" s="101"/>
      <c r="K28" s="35">
        <f>SUM(K4:K27)</f>
        <v>3.8000000000000003</v>
      </c>
      <c r="L28" s="99"/>
      <c r="M28" s="35">
        <f>SUM(M4:M27)</f>
        <v>0.33</v>
      </c>
      <c r="N28" s="35">
        <f>SUM(N4:N27)</f>
        <v>21.39</v>
      </c>
    </row>
    <row r="29" spans="1:14">
      <c r="B29" s="102" t="s">
        <v>12</v>
      </c>
      <c r="F29" s="83"/>
      <c r="H29" t="s">
        <v>22</v>
      </c>
      <c r="J29" s="46"/>
      <c r="K29" s="103">
        <f>N28*4.33</f>
        <v>92.618700000000004</v>
      </c>
      <c r="L29" s="103"/>
    </row>
    <row r="30" spans="1:14">
      <c r="B30" s="102" t="s">
        <v>15</v>
      </c>
      <c r="D30" t="str">
        <f>B1</f>
        <v>LUISA PEREZ PAREDES</v>
      </c>
      <c r="F30" s="108" t="s">
        <v>82</v>
      </c>
      <c r="I30" s="104"/>
      <c r="M30" s="103"/>
    </row>
    <row r="31" spans="1:14">
      <c r="B31" s="102" t="s">
        <v>16</v>
      </c>
      <c r="F31" s="83"/>
      <c r="K31" s="83"/>
    </row>
    <row r="32" spans="1:14">
      <c r="F32" t="s">
        <v>83</v>
      </c>
    </row>
  </sheetData>
  <pageMargins left="0" right="0" top="0" bottom="0" header="0" footer="0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sqref="A1:N29"/>
    </sheetView>
  </sheetViews>
  <sheetFormatPr baseColWidth="10" defaultRowHeight="14.4"/>
  <cols>
    <col min="1" max="1" width="7.33203125" customWidth="1"/>
    <col min="3" max="3" width="7.33203125" customWidth="1"/>
    <col min="4" max="4" width="13.109375" customWidth="1"/>
    <col min="5" max="5" width="7.44140625" customWidth="1"/>
    <col min="7" max="7" width="6.6640625" customWidth="1"/>
    <col min="9" max="9" width="7.109375" customWidth="1"/>
  </cols>
  <sheetData>
    <row r="1" spans="1:14">
      <c r="B1" s="1" t="s">
        <v>23</v>
      </c>
      <c r="F1" s="83"/>
    </row>
    <row r="2" spans="1:14">
      <c r="B2" s="1"/>
      <c r="F2" s="83"/>
    </row>
    <row r="3" spans="1:14">
      <c r="A3" s="84" t="s">
        <v>20</v>
      </c>
      <c r="B3" s="2" t="s">
        <v>1</v>
      </c>
      <c r="C3" s="84" t="s">
        <v>2</v>
      </c>
      <c r="D3" s="84" t="s">
        <v>3</v>
      </c>
      <c r="E3" s="84" t="s">
        <v>4</v>
      </c>
      <c r="F3" s="85" t="s">
        <v>5</v>
      </c>
      <c r="G3" s="84" t="s">
        <v>4</v>
      </c>
      <c r="H3" s="84" t="s">
        <v>6</v>
      </c>
      <c r="I3" s="84" t="s">
        <v>4</v>
      </c>
      <c r="J3" s="84" t="s">
        <v>7</v>
      </c>
      <c r="K3" s="84" t="s">
        <v>4</v>
      </c>
      <c r="L3" s="84" t="s">
        <v>47</v>
      </c>
      <c r="M3" s="84"/>
      <c r="N3" s="84" t="s">
        <v>9</v>
      </c>
    </row>
    <row r="4" spans="1:14">
      <c r="A4" s="138"/>
      <c r="B4" s="139"/>
      <c r="C4" s="138"/>
      <c r="D4" s="157"/>
      <c r="E4" s="138"/>
      <c r="F4" s="158"/>
      <c r="G4" s="138"/>
      <c r="H4" s="158" t="s">
        <v>71</v>
      </c>
      <c r="I4" s="138"/>
      <c r="J4" s="157"/>
      <c r="K4" s="138"/>
      <c r="L4" s="157"/>
      <c r="M4" s="138"/>
      <c r="N4" s="138"/>
    </row>
    <row r="5" spans="1:14" ht="30">
      <c r="A5" s="142">
        <v>3.75</v>
      </c>
      <c r="B5" s="143"/>
      <c r="C5" s="142"/>
      <c r="D5" s="159"/>
      <c r="E5" s="142"/>
      <c r="F5" s="160"/>
      <c r="G5" s="142"/>
      <c r="H5" s="161" t="s">
        <v>72</v>
      </c>
      <c r="I5" s="142">
        <v>0.86</v>
      </c>
      <c r="J5" s="159"/>
      <c r="K5" s="142"/>
      <c r="L5" s="159"/>
      <c r="M5" s="142"/>
      <c r="N5" s="114">
        <f>C5+E5+G5+I5+K5+M5</f>
        <v>0.86</v>
      </c>
    </row>
    <row r="6" spans="1:14">
      <c r="A6" s="86"/>
      <c r="B6" s="87" t="s">
        <v>48</v>
      </c>
      <c r="C6" s="88"/>
      <c r="D6" s="87"/>
      <c r="E6" s="88"/>
      <c r="F6" s="87" t="s">
        <v>48</v>
      </c>
      <c r="G6" s="116"/>
      <c r="H6" s="87"/>
      <c r="I6" s="116"/>
      <c r="J6" s="88" t="s">
        <v>48</v>
      </c>
      <c r="K6" s="116"/>
      <c r="L6" s="88"/>
      <c r="M6" s="116"/>
      <c r="N6" s="117"/>
    </row>
    <row r="7" spans="1:14">
      <c r="A7" s="89">
        <v>8</v>
      </c>
      <c r="B7" s="90" t="s">
        <v>49</v>
      </c>
      <c r="C7" s="91">
        <v>0.33</v>
      </c>
      <c r="D7" s="90"/>
      <c r="E7" s="91"/>
      <c r="F7" s="90" t="s">
        <v>50</v>
      </c>
      <c r="G7" s="118">
        <v>1.19</v>
      </c>
      <c r="H7" s="90"/>
      <c r="I7" s="118"/>
      <c r="J7" s="91" t="s">
        <v>51</v>
      </c>
      <c r="K7" s="118">
        <v>0.33</v>
      </c>
      <c r="L7" s="91"/>
      <c r="M7" s="118"/>
      <c r="N7" s="119">
        <f>M7+K7+I7++G7+E7+C7</f>
        <v>1.85</v>
      </c>
    </row>
    <row r="8" spans="1:14">
      <c r="A8" s="92"/>
      <c r="B8" s="95" t="s">
        <v>52</v>
      </c>
      <c r="C8" s="120"/>
      <c r="D8" s="95" t="s">
        <v>53</v>
      </c>
      <c r="E8" s="93"/>
      <c r="F8" s="95" t="s">
        <v>53</v>
      </c>
      <c r="G8" s="121"/>
      <c r="H8" s="95" t="s">
        <v>54</v>
      </c>
      <c r="I8" s="120"/>
      <c r="J8" s="95" t="s">
        <v>53</v>
      </c>
      <c r="K8" s="122"/>
      <c r="L8" s="96" t="s">
        <v>52</v>
      </c>
      <c r="M8" s="120"/>
      <c r="N8" s="117"/>
    </row>
    <row r="9" spans="1:14" ht="21.6">
      <c r="A9" s="94">
        <v>14.5</v>
      </c>
      <c r="B9" s="10" t="s">
        <v>51</v>
      </c>
      <c r="C9" s="7">
        <v>0.33</v>
      </c>
      <c r="D9" s="10" t="s">
        <v>55</v>
      </c>
      <c r="E9" s="7">
        <v>1.69</v>
      </c>
      <c r="F9" s="10" t="s">
        <v>51</v>
      </c>
      <c r="G9" s="11">
        <v>0.33</v>
      </c>
      <c r="H9" s="10" t="s">
        <v>51</v>
      </c>
      <c r="I9" s="7">
        <v>0.33</v>
      </c>
      <c r="J9" s="10" t="s">
        <v>51</v>
      </c>
      <c r="K9" s="11">
        <v>0.33</v>
      </c>
      <c r="L9" s="10" t="s">
        <v>51</v>
      </c>
      <c r="M9" s="7">
        <v>0.33</v>
      </c>
      <c r="N9" s="119">
        <f>M9+K9+I9++G9+E9+C9</f>
        <v>3.34</v>
      </c>
    </row>
    <row r="10" spans="1:14" ht="24.6">
      <c r="A10" s="26"/>
      <c r="B10" s="123" t="s">
        <v>56</v>
      </c>
      <c r="C10" s="124"/>
      <c r="D10" s="123" t="s">
        <v>56</v>
      </c>
      <c r="E10" s="113"/>
      <c r="F10" s="123" t="s">
        <v>56</v>
      </c>
      <c r="G10" s="113"/>
      <c r="H10" s="123" t="s">
        <v>56</v>
      </c>
      <c r="I10" s="109"/>
      <c r="J10" s="123" t="s">
        <v>56</v>
      </c>
      <c r="K10" s="113"/>
      <c r="L10" s="125"/>
      <c r="M10" s="116"/>
      <c r="N10" s="117"/>
    </row>
    <row r="11" spans="1:14">
      <c r="A11" s="118">
        <v>18.07</v>
      </c>
      <c r="B11" s="90" t="s">
        <v>51</v>
      </c>
      <c r="C11" s="126">
        <v>0.5</v>
      </c>
      <c r="D11" s="127" t="s">
        <v>51</v>
      </c>
      <c r="E11" s="128">
        <v>0.5</v>
      </c>
      <c r="F11" s="127" t="s">
        <v>51</v>
      </c>
      <c r="G11" s="114">
        <v>0.5</v>
      </c>
      <c r="H11" s="127" t="s">
        <v>50</v>
      </c>
      <c r="I11" s="114">
        <v>2.17</v>
      </c>
      <c r="J11" s="127" t="s">
        <v>51</v>
      </c>
      <c r="K11" s="114">
        <v>0.5</v>
      </c>
      <c r="L11" s="118"/>
      <c r="M11" s="118"/>
      <c r="N11" s="119">
        <f>M11+K11+I11++G11+E11+C11</f>
        <v>4.17</v>
      </c>
    </row>
    <row r="12" spans="1:14">
      <c r="A12" s="117">
        <v>10</v>
      </c>
      <c r="B12" s="116" t="s">
        <v>68</v>
      </c>
      <c r="C12" s="116"/>
      <c r="D12" s="116" t="s">
        <v>68</v>
      </c>
      <c r="E12" s="88"/>
      <c r="F12" s="88" t="s">
        <v>68</v>
      </c>
      <c r="G12" s="116"/>
      <c r="H12" s="116" t="s">
        <v>68</v>
      </c>
      <c r="I12" s="116"/>
      <c r="J12" s="116" t="s">
        <v>68</v>
      </c>
      <c r="K12" s="116"/>
      <c r="L12" s="116"/>
      <c r="M12" s="116"/>
      <c r="N12" s="113"/>
    </row>
    <row r="13" spans="1:14">
      <c r="A13" s="119"/>
      <c r="B13" s="118" t="s">
        <v>51</v>
      </c>
      <c r="C13" s="118">
        <v>0.34</v>
      </c>
      <c r="D13" s="118" t="s">
        <v>51</v>
      </c>
      <c r="E13" s="118">
        <v>0.33</v>
      </c>
      <c r="F13" s="155" t="s">
        <v>50</v>
      </c>
      <c r="G13" s="118">
        <v>0.98</v>
      </c>
      <c r="H13" s="118" t="s">
        <v>51</v>
      </c>
      <c r="I13" s="118">
        <v>0.33</v>
      </c>
      <c r="J13" s="118" t="s">
        <v>51</v>
      </c>
      <c r="K13" s="118">
        <v>0.33</v>
      </c>
      <c r="L13" s="118"/>
      <c r="M13" s="118"/>
      <c r="N13" s="114">
        <f t="shared" ref="N13" si="0">C13+E13+G13+I13+K13</f>
        <v>2.31</v>
      </c>
    </row>
    <row r="14" spans="1:14">
      <c r="A14" s="129"/>
      <c r="B14" s="130" t="s">
        <v>60</v>
      </c>
      <c r="C14" s="131"/>
      <c r="D14" s="132"/>
      <c r="E14" s="131"/>
      <c r="F14" s="156" t="s">
        <v>60</v>
      </c>
      <c r="G14" s="133"/>
      <c r="H14" s="132"/>
      <c r="I14" s="134"/>
      <c r="J14" s="130" t="s">
        <v>60</v>
      </c>
      <c r="K14" s="131"/>
      <c r="L14" s="132"/>
      <c r="M14" s="131"/>
      <c r="N14" s="131"/>
    </row>
    <row r="15" spans="1:14">
      <c r="A15" s="89">
        <v>10.7</v>
      </c>
      <c r="B15" s="135" t="s">
        <v>50</v>
      </c>
      <c r="C15" s="135">
        <v>1.1000000000000001</v>
      </c>
      <c r="D15" s="135"/>
      <c r="E15" s="136"/>
      <c r="F15" s="137" t="s">
        <v>51</v>
      </c>
      <c r="G15" s="135">
        <v>0.27</v>
      </c>
      <c r="H15" s="135"/>
      <c r="I15" s="135"/>
      <c r="J15" s="135" t="s">
        <v>50</v>
      </c>
      <c r="K15" s="135">
        <v>1.1000000000000001</v>
      </c>
      <c r="L15" s="135"/>
      <c r="M15" s="135"/>
      <c r="N15" s="135">
        <f>C15+E15+G15+I15+K15+M15</f>
        <v>2.4700000000000002</v>
      </c>
    </row>
    <row r="16" spans="1:14" ht="24.6">
      <c r="A16" s="138"/>
      <c r="B16" s="139"/>
      <c r="C16" s="140"/>
      <c r="D16" s="141" t="s">
        <v>61</v>
      </c>
      <c r="E16" s="140"/>
      <c r="F16" s="141"/>
      <c r="G16" s="140"/>
      <c r="H16" s="138"/>
      <c r="I16" s="140"/>
      <c r="J16" s="141" t="s">
        <v>61</v>
      </c>
      <c r="K16" s="140"/>
      <c r="L16" s="141"/>
      <c r="M16" s="140"/>
      <c r="N16" s="140"/>
    </row>
    <row r="17" spans="1:14">
      <c r="A17" s="142">
        <v>3.25</v>
      </c>
      <c r="B17" s="143"/>
      <c r="C17" s="144"/>
      <c r="D17" s="142" t="s">
        <v>50</v>
      </c>
      <c r="E17" s="144">
        <v>0.5</v>
      </c>
      <c r="F17" s="145"/>
      <c r="G17" s="144"/>
      <c r="H17" s="142"/>
      <c r="I17" s="144"/>
      <c r="J17" s="142" t="s">
        <v>51</v>
      </c>
      <c r="K17" s="144">
        <v>0.25</v>
      </c>
      <c r="L17" s="142"/>
      <c r="M17" s="144"/>
      <c r="N17" s="144">
        <f>K17+E17</f>
        <v>0.75</v>
      </c>
    </row>
    <row r="18" spans="1:14" ht="24.6">
      <c r="A18" s="138"/>
      <c r="B18" s="139"/>
      <c r="C18" s="140"/>
      <c r="D18" s="141" t="s">
        <v>62</v>
      </c>
      <c r="E18" s="140"/>
      <c r="F18" s="141"/>
      <c r="G18" s="140"/>
      <c r="H18" s="138"/>
      <c r="I18" s="140"/>
      <c r="J18" s="141" t="s">
        <v>62</v>
      </c>
      <c r="K18" s="140"/>
      <c r="L18" s="141"/>
      <c r="M18" s="140"/>
      <c r="N18" s="140"/>
    </row>
    <row r="19" spans="1:14">
      <c r="A19" s="142">
        <v>4.33</v>
      </c>
      <c r="B19" s="143"/>
      <c r="C19" s="144"/>
      <c r="D19" s="142" t="s">
        <v>50</v>
      </c>
      <c r="E19" s="144">
        <v>0.75</v>
      </c>
      <c r="F19" s="145"/>
      <c r="G19" s="144"/>
      <c r="H19" s="142"/>
      <c r="I19" s="144"/>
      <c r="J19" s="142" t="s">
        <v>51</v>
      </c>
      <c r="K19" s="144">
        <v>0.25</v>
      </c>
      <c r="L19" s="142"/>
      <c r="M19" s="144"/>
      <c r="N19" s="144">
        <f>E19+K19</f>
        <v>1</v>
      </c>
    </row>
    <row r="20" spans="1:14">
      <c r="A20" s="138"/>
      <c r="B20" s="139"/>
      <c r="C20" s="140"/>
      <c r="D20" s="138" t="s">
        <v>63</v>
      </c>
      <c r="E20" s="140"/>
      <c r="F20" s="141"/>
      <c r="G20" s="140"/>
      <c r="H20" s="138"/>
      <c r="I20" s="140"/>
      <c r="J20" s="138" t="s">
        <v>63</v>
      </c>
      <c r="K20" s="140"/>
      <c r="L20" s="138"/>
      <c r="M20" s="140"/>
      <c r="N20" s="140"/>
    </row>
    <row r="21" spans="1:14">
      <c r="A21" s="142">
        <v>4.33</v>
      </c>
      <c r="B21" s="143"/>
      <c r="C21" s="144"/>
      <c r="D21" s="142" t="s">
        <v>50</v>
      </c>
      <c r="E21" s="144">
        <v>0.75</v>
      </c>
      <c r="F21" s="145"/>
      <c r="G21" s="144"/>
      <c r="H21" s="142"/>
      <c r="I21" s="144"/>
      <c r="J21" s="142" t="s">
        <v>51</v>
      </c>
      <c r="K21" s="144">
        <v>0.25</v>
      </c>
      <c r="L21" s="142"/>
      <c r="M21" s="144"/>
      <c r="N21" s="144">
        <f>E21+K21</f>
        <v>1</v>
      </c>
    </row>
    <row r="22" spans="1:14">
      <c r="A22" s="146"/>
      <c r="B22" s="147"/>
      <c r="C22" s="148"/>
      <c r="D22" s="146" t="s">
        <v>64</v>
      </c>
      <c r="E22" s="148"/>
      <c r="F22" s="149"/>
      <c r="G22" s="148"/>
      <c r="H22" s="146"/>
      <c r="I22" s="148"/>
      <c r="J22" s="146"/>
      <c r="K22" s="146"/>
      <c r="L22" s="146"/>
      <c r="M22" s="146"/>
      <c r="N22" s="148"/>
    </row>
    <row r="23" spans="1:14">
      <c r="A23" s="146">
        <v>1.83</v>
      </c>
      <c r="B23" s="147"/>
      <c r="C23" s="148"/>
      <c r="D23" s="146" t="s">
        <v>65</v>
      </c>
      <c r="E23" s="148">
        <v>0.42</v>
      </c>
      <c r="F23" s="149"/>
      <c r="G23" s="148"/>
      <c r="H23" s="146"/>
      <c r="I23" s="148"/>
      <c r="J23" s="146"/>
      <c r="K23" s="146"/>
      <c r="L23" s="146"/>
      <c r="M23" s="146"/>
      <c r="N23" s="148">
        <f>C23+E23+G23+I23+K23</f>
        <v>0.42</v>
      </c>
    </row>
    <row r="24" spans="1:14">
      <c r="A24" s="86"/>
      <c r="B24" s="150" t="s">
        <v>66</v>
      </c>
      <c r="C24" s="113"/>
      <c r="D24" s="151"/>
      <c r="E24" s="113"/>
      <c r="F24" s="123"/>
      <c r="G24" s="116"/>
      <c r="H24" s="150" t="s">
        <v>66</v>
      </c>
      <c r="I24" s="113"/>
      <c r="J24" s="123"/>
      <c r="K24" s="113"/>
      <c r="L24" s="123"/>
      <c r="M24" s="113"/>
      <c r="N24" s="113"/>
    </row>
    <row r="25" spans="1:14">
      <c r="A25" s="89">
        <v>8</v>
      </c>
      <c r="B25" s="91" t="s">
        <v>49</v>
      </c>
      <c r="C25" s="114">
        <v>0.5</v>
      </c>
      <c r="D25" s="118"/>
      <c r="E25" s="128"/>
      <c r="F25" s="91"/>
      <c r="G25" s="152"/>
      <c r="H25" s="91" t="s">
        <v>67</v>
      </c>
      <c r="I25" s="128">
        <v>1.34</v>
      </c>
      <c r="J25" s="118"/>
      <c r="K25" s="114"/>
      <c r="L25" s="118"/>
      <c r="M25" s="114"/>
      <c r="N25" s="114">
        <f>C25+E25+G25+I25+K25+M25</f>
        <v>1.84</v>
      </c>
    </row>
    <row r="26" spans="1:14">
      <c r="A26" s="97">
        <f>SUM(A4:A25)</f>
        <v>86.759999999999991</v>
      </c>
      <c r="B26" s="98" t="s">
        <v>9</v>
      </c>
      <c r="C26" s="35">
        <f>SUM(C4:C25)</f>
        <v>3.1000000000000005</v>
      </c>
      <c r="D26" s="99"/>
      <c r="E26" s="35">
        <f>SUM(E4:E25)</f>
        <v>4.9399999999999995</v>
      </c>
      <c r="F26" s="100"/>
      <c r="G26" s="35">
        <f>SUM(G4:G25)</f>
        <v>3.27</v>
      </c>
      <c r="H26" s="35"/>
      <c r="I26" s="35">
        <f>SUM(I4:I25)</f>
        <v>5.03</v>
      </c>
      <c r="J26" s="101"/>
      <c r="K26" s="35">
        <f>SUM(K4:K25)</f>
        <v>3.3400000000000003</v>
      </c>
      <c r="L26" s="99"/>
      <c r="M26" s="35">
        <f>SUM(M4:M25)</f>
        <v>0.33</v>
      </c>
      <c r="N26" s="35">
        <f>SUM(N4:N25)</f>
        <v>20.010000000000002</v>
      </c>
    </row>
    <row r="27" spans="1:14">
      <c r="B27" s="102" t="s">
        <v>12</v>
      </c>
      <c r="F27" s="83"/>
      <c r="H27" t="s">
        <v>22</v>
      </c>
      <c r="J27" s="46"/>
      <c r="K27" s="103">
        <f>N26*4.33</f>
        <v>86.643300000000011</v>
      </c>
      <c r="L27" s="103"/>
    </row>
    <row r="28" spans="1:14">
      <c r="B28" s="102" t="s">
        <v>15</v>
      </c>
      <c r="D28" t="str">
        <f>B1</f>
        <v>LUISA PEREZ PAREDES</v>
      </c>
      <c r="F28" s="108" t="s">
        <v>78</v>
      </c>
      <c r="I28" s="104"/>
      <c r="M28" s="103"/>
    </row>
    <row r="29" spans="1:14">
      <c r="B29" s="102" t="s">
        <v>16</v>
      </c>
      <c r="F29" s="83"/>
      <c r="K29" s="83"/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16" workbookViewId="0">
      <selection activeCell="I39" sqref="I39"/>
    </sheetView>
  </sheetViews>
  <sheetFormatPr baseColWidth="10" defaultRowHeight="14.4"/>
  <cols>
    <col min="1" max="1" width="7.33203125" customWidth="1"/>
    <col min="2" max="2" width="13.5546875" customWidth="1"/>
    <col min="3" max="3" width="6.44140625" customWidth="1"/>
    <col min="4" max="4" width="17" customWidth="1"/>
    <col min="5" max="5" width="5.109375" customWidth="1"/>
    <col min="6" max="6" width="13.33203125" customWidth="1"/>
    <col min="7" max="7" width="5.109375" customWidth="1"/>
    <col min="8" max="8" width="16.5546875" customWidth="1"/>
    <col min="9" max="9" width="5" customWidth="1"/>
    <col min="10" max="10" width="16.33203125" customWidth="1"/>
    <col min="11" max="11" width="6.33203125" customWidth="1"/>
    <col min="13" max="13" width="5.88671875" customWidth="1"/>
    <col min="14" max="14" width="6.109375" customWidth="1"/>
  </cols>
  <sheetData>
    <row r="1" spans="1:14">
      <c r="B1" s="1" t="s">
        <v>23</v>
      </c>
      <c r="F1" s="83"/>
    </row>
    <row r="2" spans="1:14">
      <c r="B2" s="1"/>
      <c r="F2" s="83"/>
    </row>
    <row r="3" spans="1:14">
      <c r="A3" s="84" t="s">
        <v>20</v>
      </c>
      <c r="B3" s="2" t="s">
        <v>1</v>
      </c>
      <c r="C3" s="84" t="s">
        <v>2</v>
      </c>
      <c r="D3" s="84" t="s">
        <v>3</v>
      </c>
      <c r="E3" s="84" t="s">
        <v>4</v>
      </c>
      <c r="F3" s="85" t="s">
        <v>5</v>
      </c>
      <c r="G3" s="84" t="s">
        <v>4</v>
      </c>
      <c r="H3" s="84" t="s">
        <v>6</v>
      </c>
      <c r="I3" s="84" t="s">
        <v>4</v>
      </c>
      <c r="J3" s="84" t="s">
        <v>7</v>
      </c>
      <c r="K3" s="84" t="s">
        <v>4</v>
      </c>
      <c r="L3" s="84" t="s">
        <v>47</v>
      </c>
      <c r="M3" s="84"/>
      <c r="N3" s="84" t="s">
        <v>9</v>
      </c>
    </row>
    <row r="4" spans="1:14">
      <c r="A4" s="138"/>
      <c r="B4" s="139"/>
      <c r="C4" s="138"/>
      <c r="D4" s="157"/>
      <c r="E4" s="138"/>
      <c r="F4" s="158"/>
      <c r="G4" s="138"/>
      <c r="H4" s="158" t="s">
        <v>71</v>
      </c>
      <c r="I4" s="138"/>
      <c r="J4" s="157"/>
      <c r="K4" s="138"/>
      <c r="L4" s="157"/>
      <c r="M4" s="138"/>
      <c r="N4" s="138"/>
    </row>
    <row r="5" spans="1:14" ht="19.5" customHeight="1">
      <c r="A5" s="142">
        <v>3.75</v>
      </c>
      <c r="B5" s="143"/>
      <c r="C5" s="142"/>
      <c r="D5" s="159"/>
      <c r="E5" s="142"/>
      <c r="F5" s="160"/>
      <c r="G5" s="142"/>
      <c r="H5" s="161" t="s">
        <v>72</v>
      </c>
      <c r="I5" s="142">
        <v>0.86</v>
      </c>
      <c r="J5" s="159"/>
      <c r="K5" s="142"/>
      <c r="L5" s="159"/>
      <c r="M5" s="142"/>
      <c r="N5" s="114">
        <f>C5+E5+G5+I5+K5+M5</f>
        <v>0.86</v>
      </c>
    </row>
    <row r="6" spans="1:14">
      <c r="A6" s="86"/>
      <c r="B6" s="87" t="s">
        <v>48</v>
      </c>
      <c r="C6" s="88"/>
      <c r="D6" s="87"/>
      <c r="E6" s="88"/>
      <c r="F6" s="87" t="s">
        <v>48</v>
      </c>
      <c r="G6" s="116"/>
      <c r="H6" s="87"/>
      <c r="I6" s="116"/>
      <c r="J6" s="88" t="s">
        <v>48</v>
      </c>
      <c r="K6" s="116"/>
      <c r="L6" s="88"/>
      <c r="M6" s="116"/>
      <c r="N6" s="117"/>
    </row>
    <row r="7" spans="1:14">
      <c r="A7" s="89">
        <v>8</v>
      </c>
      <c r="B7" s="90" t="s">
        <v>49</v>
      </c>
      <c r="C7" s="91">
        <v>0.33</v>
      </c>
      <c r="D7" s="90"/>
      <c r="E7" s="91"/>
      <c r="F7" s="90" t="s">
        <v>50</v>
      </c>
      <c r="G7" s="118">
        <v>1.19</v>
      </c>
      <c r="H7" s="90"/>
      <c r="I7" s="118"/>
      <c r="J7" s="91" t="s">
        <v>51</v>
      </c>
      <c r="K7" s="118">
        <v>0.33</v>
      </c>
      <c r="L7" s="91"/>
      <c r="M7" s="118"/>
      <c r="N7" s="119">
        <f>M7+K7+I7++G7+E7+C7</f>
        <v>1.85</v>
      </c>
    </row>
    <row r="8" spans="1:14" ht="11.25" customHeight="1">
      <c r="A8" s="92"/>
      <c r="B8" s="95" t="s">
        <v>52</v>
      </c>
      <c r="C8" s="120"/>
      <c r="D8" s="95" t="s">
        <v>53</v>
      </c>
      <c r="E8" s="93"/>
      <c r="F8" s="95" t="s">
        <v>53</v>
      </c>
      <c r="G8" s="121"/>
      <c r="H8" s="95" t="s">
        <v>54</v>
      </c>
      <c r="I8" s="120"/>
      <c r="J8" s="95" t="s">
        <v>53</v>
      </c>
      <c r="K8" s="122"/>
      <c r="L8" s="96" t="s">
        <v>52</v>
      </c>
      <c r="M8" s="120"/>
      <c r="N8" s="117"/>
    </row>
    <row r="9" spans="1:14" ht="24.75" customHeight="1">
      <c r="A9" s="94">
        <v>14.5</v>
      </c>
      <c r="B9" s="10" t="s">
        <v>51</v>
      </c>
      <c r="C9" s="7">
        <v>0.33</v>
      </c>
      <c r="D9" s="10" t="s">
        <v>55</v>
      </c>
      <c r="E9" s="7">
        <v>1.69</v>
      </c>
      <c r="F9" s="10" t="s">
        <v>51</v>
      </c>
      <c r="G9" s="11">
        <v>0.33</v>
      </c>
      <c r="H9" s="10" t="s">
        <v>51</v>
      </c>
      <c r="I9" s="7">
        <v>0.33</v>
      </c>
      <c r="J9" s="10" t="s">
        <v>51</v>
      </c>
      <c r="K9" s="11">
        <v>0.33</v>
      </c>
      <c r="L9" s="10" t="s">
        <v>51</v>
      </c>
      <c r="M9" s="7">
        <v>0.33</v>
      </c>
      <c r="N9" s="119">
        <f>M9+K9+I9++G9+E9+C9</f>
        <v>3.34</v>
      </c>
    </row>
    <row r="10" spans="1:14" ht="12.75" customHeight="1">
      <c r="A10" s="26"/>
      <c r="B10" s="123" t="s">
        <v>56</v>
      </c>
      <c r="C10" s="124"/>
      <c r="D10" s="123" t="s">
        <v>56</v>
      </c>
      <c r="E10" s="113"/>
      <c r="F10" s="123" t="s">
        <v>56</v>
      </c>
      <c r="G10" s="113"/>
      <c r="H10" s="123" t="s">
        <v>56</v>
      </c>
      <c r="I10" s="109"/>
      <c r="J10" s="123" t="s">
        <v>56</v>
      </c>
      <c r="K10" s="113"/>
      <c r="L10" s="125"/>
      <c r="M10" s="116"/>
      <c r="N10" s="117"/>
    </row>
    <row r="11" spans="1:14">
      <c r="A11" s="118">
        <v>18.07</v>
      </c>
      <c r="B11" s="90" t="s">
        <v>51</v>
      </c>
      <c r="C11" s="126">
        <v>0.5</v>
      </c>
      <c r="D11" s="127" t="s">
        <v>51</v>
      </c>
      <c r="E11" s="128">
        <v>0.5</v>
      </c>
      <c r="F11" s="127" t="s">
        <v>51</v>
      </c>
      <c r="G11" s="114">
        <v>0.5</v>
      </c>
      <c r="H11" s="127" t="s">
        <v>50</v>
      </c>
      <c r="I11" s="114">
        <v>2.17</v>
      </c>
      <c r="J11" s="127" t="s">
        <v>51</v>
      </c>
      <c r="K11" s="114">
        <v>0.5</v>
      </c>
      <c r="L11" s="118"/>
      <c r="M11" s="118"/>
      <c r="N11" s="119">
        <f>M11+K11+I11++G11+E11+C11</f>
        <v>4.17</v>
      </c>
    </row>
    <row r="12" spans="1:14">
      <c r="A12" s="117">
        <v>10</v>
      </c>
      <c r="B12" s="116" t="s">
        <v>68</v>
      </c>
      <c r="C12" s="116"/>
      <c r="D12" s="116" t="s">
        <v>68</v>
      </c>
      <c r="E12" s="88"/>
      <c r="F12" s="88" t="s">
        <v>68</v>
      </c>
      <c r="G12" s="116"/>
      <c r="H12" s="116" t="s">
        <v>68</v>
      </c>
      <c r="I12" s="116"/>
      <c r="J12" s="116" t="s">
        <v>68</v>
      </c>
      <c r="K12" s="116"/>
      <c r="L12" s="116"/>
      <c r="M12" s="116"/>
      <c r="N12" s="113"/>
    </row>
    <row r="13" spans="1:14">
      <c r="A13" s="119"/>
      <c r="B13" s="118" t="s">
        <v>51</v>
      </c>
      <c r="C13" s="118">
        <v>0.34</v>
      </c>
      <c r="D13" s="118" t="s">
        <v>51</v>
      </c>
      <c r="E13" s="118">
        <v>0.33</v>
      </c>
      <c r="F13" s="155" t="s">
        <v>50</v>
      </c>
      <c r="G13" s="118">
        <v>0.98</v>
      </c>
      <c r="H13" s="118" t="s">
        <v>51</v>
      </c>
      <c r="I13" s="118">
        <v>0.33</v>
      </c>
      <c r="J13" s="118" t="s">
        <v>51</v>
      </c>
      <c r="K13" s="118">
        <v>0.33</v>
      </c>
      <c r="L13" s="118"/>
      <c r="M13" s="118"/>
      <c r="N13" s="114">
        <f t="shared" ref="N13" si="0">C13+E13+G13+I13+K13</f>
        <v>2.31</v>
      </c>
    </row>
    <row r="14" spans="1:14">
      <c r="A14" s="129"/>
      <c r="B14" s="130" t="s">
        <v>60</v>
      </c>
      <c r="C14" s="131"/>
      <c r="D14" s="132"/>
      <c r="E14" s="131"/>
      <c r="F14" s="156" t="s">
        <v>60</v>
      </c>
      <c r="G14" s="133"/>
      <c r="H14" s="132"/>
      <c r="I14" s="134"/>
      <c r="J14" s="130" t="s">
        <v>60</v>
      </c>
      <c r="K14" s="131"/>
      <c r="L14" s="132"/>
      <c r="M14" s="131"/>
      <c r="N14" s="131"/>
    </row>
    <row r="15" spans="1:14">
      <c r="A15" s="89">
        <v>10.7</v>
      </c>
      <c r="B15" s="135" t="s">
        <v>50</v>
      </c>
      <c r="C15" s="135">
        <v>1.1000000000000001</v>
      </c>
      <c r="D15" s="135"/>
      <c r="E15" s="136"/>
      <c r="F15" s="137" t="s">
        <v>51</v>
      </c>
      <c r="G15" s="135">
        <v>0.27</v>
      </c>
      <c r="H15" s="135"/>
      <c r="I15" s="135"/>
      <c r="J15" s="135" t="s">
        <v>50</v>
      </c>
      <c r="K15" s="135">
        <v>1.1000000000000001</v>
      </c>
      <c r="L15" s="135"/>
      <c r="M15" s="135"/>
      <c r="N15" s="135">
        <f>C15+E15+G15+I15+K15+M15</f>
        <v>2.4700000000000002</v>
      </c>
    </row>
    <row r="16" spans="1:14" ht="12.75" customHeight="1">
      <c r="A16" s="138"/>
      <c r="B16" s="139"/>
      <c r="C16" s="140"/>
      <c r="D16" s="141" t="s">
        <v>61</v>
      </c>
      <c r="E16" s="140"/>
      <c r="F16" s="141"/>
      <c r="G16" s="140"/>
      <c r="H16" s="138"/>
      <c r="I16" s="140"/>
      <c r="J16" s="141" t="s">
        <v>61</v>
      </c>
      <c r="K16" s="140"/>
      <c r="L16" s="141"/>
      <c r="M16" s="140"/>
      <c r="N16" s="140"/>
    </row>
    <row r="17" spans="1:14">
      <c r="A17" s="142">
        <v>3.25</v>
      </c>
      <c r="B17" s="143"/>
      <c r="C17" s="144"/>
      <c r="D17" s="142" t="s">
        <v>50</v>
      </c>
      <c r="E17" s="144">
        <v>0.5</v>
      </c>
      <c r="F17" s="145"/>
      <c r="G17" s="144"/>
      <c r="H17" s="142"/>
      <c r="I17" s="144"/>
      <c r="J17" s="142" t="s">
        <v>51</v>
      </c>
      <c r="K17" s="144">
        <v>0.25</v>
      </c>
      <c r="L17" s="142"/>
      <c r="M17" s="144"/>
      <c r="N17" s="144">
        <f>K17+E17</f>
        <v>0.75</v>
      </c>
    </row>
    <row r="18" spans="1:14" ht="12.75" customHeight="1">
      <c r="A18" s="138"/>
      <c r="B18" s="139"/>
      <c r="C18" s="140"/>
      <c r="D18" s="141" t="s">
        <v>62</v>
      </c>
      <c r="E18" s="140"/>
      <c r="F18" s="141"/>
      <c r="G18" s="140"/>
      <c r="H18" s="138"/>
      <c r="I18" s="140"/>
      <c r="J18" s="141" t="s">
        <v>62</v>
      </c>
      <c r="K18" s="140"/>
      <c r="L18" s="141"/>
      <c r="M18" s="140"/>
      <c r="N18" s="140"/>
    </row>
    <row r="19" spans="1:14">
      <c r="A19" s="142">
        <v>4.33</v>
      </c>
      <c r="B19" s="143"/>
      <c r="C19" s="144"/>
      <c r="D19" s="142" t="s">
        <v>50</v>
      </c>
      <c r="E19" s="144">
        <v>0.75</v>
      </c>
      <c r="F19" s="145"/>
      <c r="G19" s="144"/>
      <c r="H19" s="142"/>
      <c r="I19" s="144"/>
      <c r="J19" s="142" t="s">
        <v>51</v>
      </c>
      <c r="K19" s="144">
        <v>0.25</v>
      </c>
      <c r="L19" s="142"/>
      <c r="M19" s="144"/>
      <c r="N19" s="144">
        <f>E19+K19</f>
        <v>1</v>
      </c>
    </row>
    <row r="20" spans="1:14">
      <c r="A20" s="138"/>
      <c r="B20" s="139"/>
      <c r="C20" s="140"/>
      <c r="D20" s="138" t="s">
        <v>63</v>
      </c>
      <c r="E20" s="140"/>
      <c r="F20" s="141"/>
      <c r="G20" s="140"/>
      <c r="H20" s="138"/>
      <c r="I20" s="140"/>
      <c r="J20" s="138" t="s">
        <v>63</v>
      </c>
      <c r="K20" s="140"/>
      <c r="L20" s="138"/>
      <c r="M20" s="140"/>
      <c r="N20" s="140"/>
    </row>
    <row r="21" spans="1:14">
      <c r="A21" s="142">
        <v>4.33</v>
      </c>
      <c r="B21" s="143"/>
      <c r="C21" s="144"/>
      <c r="D21" s="142" t="s">
        <v>50</v>
      </c>
      <c r="E21" s="144">
        <v>0.75</v>
      </c>
      <c r="F21" s="145"/>
      <c r="G21" s="144"/>
      <c r="H21" s="142"/>
      <c r="I21" s="144"/>
      <c r="J21" s="142" t="s">
        <v>51</v>
      </c>
      <c r="K21" s="144">
        <v>0.25</v>
      </c>
      <c r="L21" s="142"/>
      <c r="M21" s="144"/>
      <c r="N21" s="144">
        <f>E21+K21</f>
        <v>1</v>
      </c>
    </row>
    <row r="22" spans="1:14">
      <c r="A22" s="146"/>
      <c r="B22" s="147"/>
      <c r="C22" s="148"/>
      <c r="D22" s="146" t="s">
        <v>64</v>
      </c>
      <c r="E22" s="148"/>
      <c r="F22" s="149"/>
      <c r="G22" s="148"/>
      <c r="H22" s="146"/>
      <c r="I22" s="148"/>
      <c r="J22" s="146"/>
      <c r="K22" s="146"/>
      <c r="L22" s="146"/>
      <c r="M22" s="146"/>
      <c r="N22" s="148"/>
    </row>
    <row r="23" spans="1:14">
      <c r="A23" s="146">
        <v>1.83</v>
      </c>
      <c r="B23" s="147"/>
      <c r="C23" s="148"/>
      <c r="D23" s="146" t="s">
        <v>65</v>
      </c>
      <c r="E23" s="148">
        <v>0.42</v>
      </c>
      <c r="F23" s="149"/>
      <c r="G23" s="148"/>
      <c r="H23" s="146"/>
      <c r="I23" s="148"/>
      <c r="J23" s="146"/>
      <c r="K23" s="146"/>
      <c r="L23" s="146"/>
      <c r="M23" s="146"/>
      <c r="N23" s="148">
        <f>C23+E23+G23+I23+K23</f>
        <v>0.42</v>
      </c>
    </row>
    <row r="24" spans="1:14">
      <c r="A24" s="86"/>
      <c r="B24" s="150" t="s">
        <v>66</v>
      </c>
      <c r="C24" s="113"/>
      <c r="D24" s="151"/>
      <c r="E24" s="113"/>
      <c r="F24" s="123"/>
      <c r="G24" s="116"/>
      <c r="H24" s="150" t="s">
        <v>66</v>
      </c>
      <c r="I24" s="113"/>
      <c r="J24" s="123"/>
      <c r="K24" s="113"/>
      <c r="L24" s="123"/>
      <c r="M24" s="113"/>
      <c r="N24" s="113"/>
    </row>
    <row r="25" spans="1:14">
      <c r="A25" s="89">
        <v>8</v>
      </c>
      <c r="B25" s="91" t="s">
        <v>49</v>
      </c>
      <c r="C25" s="114">
        <v>0.5</v>
      </c>
      <c r="D25" s="118"/>
      <c r="E25" s="128"/>
      <c r="F25" s="91"/>
      <c r="G25" s="152"/>
      <c r="H25" s="91" t="s">
        <v>67</v>
      </c>
      <c r="I25" s="128">
        <v>1.34</v>
      </c>
      <c r="J25" s="118"/>
      <c r="K25" s="114"/>
      <c r="L25" s="118"/>
      <c r="M25" s="114"/>
      <c r="N25" s="114">
        <f>C25+E25+G25+I25+K25+M25</f>
        <v>1.84</v>
      </c>
    </row>
    <row r="26" spans="1:14">
      <c r="A26" s="162"/>
      <c r="B26" s="87" t="s">
        <v>74</v>
      </c>
      <c r="C26" s="113"/>
      <c r="D26" s="87" t="s">
        <v>74</v>
      </c>
      <c r="E26" s="163"/>
      <c r="F26" s="87" t="s">
        <v>74</v>
      </c>
      <c r="G26" s="124"/>
      <c r="H26" s="87" t="s">
        <v>74</v>
      </c>
      <c r="I26" s="124"/>
      <c r="J26" s="87" t="s">
        <v>74</v>
      </c>
      <c r="K26" s="124"/>
      <c r="L26" s="87"/>
      <c r="M26" s="116"/>
      <c r="N26" s="113"/>
    </row>
    <row r="27" spans="1:14">
      <c r="A27" s="164">
        <v>12</v>
      </c>
      <c r="B27" s="90" t="s">
        <v>51</v>
      </c>
      <c r="C27" s="114">
        <v>0.4</v>
      </c>
      <c r="D27" s="90" t="s">
        <v>51</v>
      </c>
      <c r="E27" s="126">
        <v>0.4</v>
      </c>
      <c r="F27" s="90" t="s">
        <v>51</v>
      </c>
      <c r="G27" s="126">
        <v>0.4</v>
      </c>
      <c r="H27" s="118" t="s">
        <v>50</v>
      </c>
      <c r="I27" s="126">
        <v>1.17</v>
      </c>
      <c r="J27" s="90" t="s">
        <v>51</v>
      </c>
      <c r="K27" s="126">
        <v>0.4</v>
      </c>
      <c r="L27" s="91"/>
      <c r="M27" s="118"/>
      <c r="N27" s="114">
        <f>K27+I27+G27+E27+C27</f>
        <v>2.7699999999999996</v>
      </c>
    </row>
    <row r="28" spans="1:14">
      <c r="A28" s="117">
        <v>4.5</v>
      </c>
      <c r="B28" s="116" t="s">
        <v>75</v>
      </c>
      <c r="C28" s="116"/>
      <c r="D28" s="116"/>
      <c r="E28" s="116"/>
      <c r="F28" s="88"/>
      <c r="G28" s="116"/>
      <c r="H28" s="116" t="s">
        <v>75</v>
      </c>
      <c r="I28" s="116"/>
      <c r="J28" s="116"/>
      <c r="K28" s="116"/>
      <c r="L28" s="116"/>
      <c r="M28" s="116"/>
      <c r="N28" s="113"/>
    </row>
    <row r="29" spans="1:14">
      <c r="A29" s="119"/>
      <c r="B29" s="118" t="s">
        <v>51</v>
      </c>
      <c r="C29" s="118">
        <v>0.37</v>
      </c>
      <c r="D29" s="165"/>
      <c r="E29" s="165"/>
      <c r="F29" s="91"/>
      <c r="G29" s="118"/>
      <c r="H29" s="91" t="s">
        <v>50</v>
      </c>
      <c r="I29" s="118">
        <v>0.66</v>
      </c>
      <c r="J29" s="118"/>
      <c r="K29" s="118"/>
      <c r="L29" s="118"/>
      <c r="M29" s="118"/>
      <c r="N29" s="114">
        <f t="shared" ref="N29" si="1">C29+E29+G29+I29+K29</f>
        <v>1.03</v>
      </c>
    </row>
    <row r="30" spans="1:14">
      <c r="A30" s="117">
        <v>9</v>
      </c>
      <c r="B30" s="116" t="s">
        <v>77</v>
      </c>
      <c r="C30" s="116"/>
      <c r="D30" s="116"/>
      <c r="E30" s="116"/>
      <c r="F30" s="88" t="s">
        <v>77</v>
      </c>
      <c r="G30" s="116"/>
      <c r="H30" s="125"/>
      <c r="I30" s="116"/>
      <c r="J30" s="116" t="s">
        <v>77</v>
      </c>
      <c r="K30" s="116"/>
      <c r="L30" s="116"/>
      <c r="M30" s="116"/>
      <c r="N30" s="113"/>
    </row>
    <row r="31" spans="1:14">
      <c r="A31" s="119"/>
      <c r="B31" s="118" t="s">
        <v>51</v>
      </c>
      <c r="C31" s="118">
        <v>0.33</v>
      </c>
      <c r="D31" s="165"/>
      <c r="E31" s="165"/>
      <c r="F31" s="91" t="s">
        <v>51</v>
      </c>
      <c r="G31" s="118">
        <v>0.33</v>
      </c>
      <c r="H31" s="166"/>
      <c r="I31" s="118"/>
      <c r="J31" s="118" t="s">
        <v>50</v>
      </c>
      <c r="K31" s="118">
        <v>1.42</v>
      </c>
      <c r="L31" s="118"/>
      <c r="M31" s="118"/>
      <c r="N31" s="114">
        <f t="shared" ref="N31" si="2">C31+E31+G31+I31+K31</f>
        <v>2.08</v>
      </c>
    </row>
    <row r="32" spans="1:14">
      <c r="A32" s="97">
        <f>SUM(A4:A31)</f>
        <v>112.25999999999999</v>
      </c>
      <c r="B32" s="98" t="s">
        <v>9</v>
      </c>
      <c r="C32" s="35">
        <f>SUM(C4:C31)</f>
        <v>4.2</v>
      </c>
      <c r="D32" s="99"/>
      <c r="E32" s="35">
        <f>SUM(E4:E31)</f>
        <v>5.34</v>
      </c>
      <c r="F32" s="100"/>
      <c r="G32" s="35">
        <f>SUM(G4:G31)</f>
        <v>4</v>
      </c>
      <c r="H32" s="35"/>
      <c r="I32" s="35">
        <f>SUM(I4:I31)</f>
        <v>6.86</v>
      </c>
      <c r="J32" s="101"/>
      <c r="K32" s="35">
        <f>SUM(K5:K31)</f>
        <v>5.16</v>
      </c>
      <c r="L32" s="99"/>
      <c r="M32" s="35">
        <f>SUM(M5:M31)</f>
        <v>0.33</v>
      </c>
      <c r="N32" s="35">
        <f>SUM(N5:N31)</f>
        <v>25.89</v>
      </c>
    </row>
    <row r="33" spans="2:13">
      <c r="B33" s="102" t="s">
        <v>12</v>
      </c>
      <c r="F33" s="83"/>
      <c r="H33" t="s">
        <v>22</v>
      </c>
      <c r="J33" s="46"/>
      <c r="K33" s="103">
        <f>N32*4.33</f>
        <v>112.1037</v>
      </c>
      <c r="L33" s="103"/>
    </row>
    <row r="34" spans="2:13">
      <c r="B34" s="102" t="s">
        <v>15</v>
      </c>
      <c r="D34" t="str">
        <f>B1</f>
        <v>LUISA PEREZ PAREDES</v>
      </c>
      <c r="F34" s="108" t="s">
        <v>76</v>
      </c>
      <c r="I34" s="104"/>
      <c r="M34" s="103"/>
    </row>
    <row r="35" spans="2:13">
      <c r="B35" s="102" t="s">
        <v>16</v>
      </c>
      <c r="F35" s="83"/>
      <c r="K35" s="83"/>
    </row>
  </sheetData>
  <pageMargins left="0" right="0" top="0" bottom="0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A10" workbookViewId="0">
      <selection sqref="A1:N30"/>
    </sheetView>
  </sheetViews>
  <sheetFormatPr baseColWidth="10" defaultRowHeight="14.4"/>
  <cols>
    <col min="1" max="1" width="5.88671875" customWidth="1"/>
    <col min="3" max="3" width="6.109375" customWidth="1"/>
    <col min="5" max="5" width="7.109375" customWidth="1"/>
    <col min="7" max="7" width="7.44140625" customWidth="1"/>
    <col min="9" max="9" width="6.44140625" customWidth="1"/>
    <col min="11" max="11" width="6.33203125" customWidth="1"/>
    <col min="12" max="12" width="6.6640625" customWidth="1"/>
    <col min="13" max="13" width="3.44140625" customWidth="1"/>
    <col min="14" max="14" width="9.33203125" customWidth="1"/>
  </cols>
  <sheetData>
    <row r="1" spans="1:14">
      <c r="A1" s="213"/>
      <c r="B1" s="214" t="s">
        <v>23</v>
      </c>
      <c r="C1" s="213"/>
      <c r="D1" s="213"/>
      <c r="E1" s="213"/>
      <c r="F1" s="215"/>
      <c r="G1" s="213"/>
      <c r="H1" s="213"/>
      <c r="I1" s="213"/>
      <c r="J1" s="213"/>
      <c r="K1" s="213"/>
      <c r="L1" s="213"/>
      <c r="M1" s="213"/>
      <c r="N1" s="213"/>
    </row>
    <row r="2" spans="1:14">
      <c r="A2" s="216" t="s">
        <v>20</v>
      </c>
      <c r="B2" s="217" t="s">
        <v>1</v>
      </c>
      <c r="C2" s="216" t="s">
        <v>2</v>
      </c>
      <c r="D2" s="216" t="s">
        <v>3</v>
      </c>
      <c r="E2" s="216" t="s">
        <v>4</v>
      </c>
      <c r="F2" s="218" t="s">
        <v>5</v>
      </c>
      <c r="G2" s="216" t="s">
        <v>4</v>
      </c>
      <c r="H2" s="216" t="s">
        <v>6</v>
      </c>
      <c r="I2" s="216" t="s">
        <v>4</v>
      </c>
      <c r="J2" s="216" t="s">
        <v>7</v>
      </c>
      <c r="K2" s="216" t="s">
        <v>4</v>
      </c>
      <c r="L2" s="216" t="s">
        <v>47</v>
      </c>
      <c r="M2" s="216"/>
      <c r="N2" s="216" t="s">
        <v>9</v>
      </c>
    </row>
    <row r="3" spans="1:14" ht="24.6">
      <c r="A3" s="266"/>
      <c r="B3" s="223" t="s">
        <v>56</v>
      </c>
      <c r="C3" s="268"/>
      <c r="D3" s="223" t="s">
        <v>56</v>
      </c>
      <c r="E3" s="268"/>
      <c r="F3" s="223" t="s">
        <v>56</v>
      </c>
      <c r="G3" s="268"/>
      <c r="H3" s="223" t="s">
        <v>56</v>
      </c>
      <c r="I3" s="278"/>
      <c r="J3" s="223" t="s">
        <v>56</v>
      </c>
      <c r="K3" s="268"/>
      <c r="L3" s="235"/>
      <c r="M3" s="221"/>
      <c r="N3" s="269"/>
    </row>
    <row r="4" spans="1:14">
      <c r="A4" s="267">
        <v>18.07</v>
      </c>
      <c r="B4" s="232" t="s">
        <v>51</v>
      </c>
      <c r="C4" s="267">
        <v>0.5</v>
      </c>
      <c r="D4" s="236" t="s">
        <v>51</v>
      </c>
      <c r="E4" s="281">
        <v>0.5</v>
      </c>
      <c r="F4" s="236" t="s">
        <v>51</v>
      </c>
      <c r="G4" s="267">
        <v>0.5</v>
      </c>
      <c r="H4" s="236" t="s">
        <v>50</v>
      </c>
      <c r="I4" s="267">
        <v>2.17</v>
      </c>
      <c r="J4" s="236" t="s">
        <v>51</v>
      </c>
      <c r="K4" s="267">
        <v>0.5</v>
      </c>
      <c r="L4" s="226"/>
      <c r="M4" s="226"/>
      <c r="N4" s="270">
        <f>M4+K4+I4++G4+E4+C4</f>
        <v>4.17</v>
      </c>
    </row>
    <row r="5" spans="1:14" ht="27" customHeight="1">
      <c r="A5" s="268"/>
      <c r="B5" s="249"/>
      <c r="C5" s="268"/>
      <c r="D5" s="250" t="s">
        <v>79</v>
      </c>
      <c r="E5" s="278"/>
      <c r="F5" s="231"/>
      <c r="G5" s="268"/>
      <c r="H5" s="231"/>
      <c r="I5" s="268"/>
      <c r="J5" s="250" t="s">
        <v>79</v>
      </c>
      <c r="K5" s="268"/>
      <c r="L5" s="221"/>
      <c r="M5" s="221"/>
      <c r="N5" s="268"/>
    </row>
    <row r="6" spans="1:14" ht="17.399999999999999">
      <c r="A6" s="267">
        <v>6</v>
      </c>
      <c r="B6" s="251"/>
      <c r="C6" s="267"/>
      <c r="D6" s="252" t="s">
        <v>80</v>
      </c>
      <c r="E6" s="279">
        <v>0.92</v>
      </c>
      <c r="F6" s="233"/>
      <c r="G6" s="267"/>
      <c r="H6" s="226"/>
      <c r="I6" s="267"/>
      <c r="J6" s="252" t="s">
        <v>81</v>
      </c>
      <c r="K6" s="267">
        <v>0.46</v>
      </c>
      <c r="L6" s="233"/>
      <c r="M6" s="226"/>
      <c r="N6" s="267">
        <f>C6+E6+G6+I6+K6+M6</f>
        <v>1.3800000000000001</v>
      </c>
    </row>
    <row r="7" spans="1:14">
      <c r="A7" s="268"/>
      <c r="B7" s="231" t="s">
        <v>66</v>
      </c>
      <c r="C7" s="268"/>
      <c r="D7" s="248"/>
      <c r="E7" s="268"/>
      <c r="F7" s="223"/>
      <c r="G7" s="268"/>
      <c r="H7" s="231" t="s">
        <v>66</v>
      </c>
      <c r="I7" s="268"/>
      <c r="J7" s="223"/>
      <c r="K7" s="268"/>
      <c r="L7" s="223"/>
      <c r="M7" s="221"/>
      <c r="N7" s="268"/>
    </row>
    <row r="8" spans="1:14">
      <c r="A8" s="267">
        <v>8</v>
      </c>
      <c r="B8" s="233" t="s">
        <v>49</v>
      </c>
      <c r="C8" s="267">
        <v>0.5</v>
      </c>
      <c r="D8" s="226"/>
      <c r="E8" s="281"/>
      <c r="F8" s="233"/>
      <c r="G8" s="281"/>
      <c r="H8" s="233" t="s">
        <v>67</v>
      </c>
      <c r="I8" s="281">
        <v>1.34</v>
      </c>
      <c r="J8" s="226"/>
      <c r="K8" s="267"/>
      <c r="L8" s="226"/>
      <c r="M8" s="226"/>
      <c r="N8" s="267">
        <f>C8+E8+G8+I8+K8+M8</f>
        <v>1.84</v>
      </c>
    </row>
    <row r="9" spans="1:14" ht="24.6">
      <c r="A9" s="268"/>
      <c r="B9" s="220"/>
      <c r="C9" s="268"/>
      <c r="D9" s="244" t="s">
        <v>61</v>
      </c>
      <c r="E9" s="268"/>
      <c r="F9" s="244"/>
      <c r="G9" s="268"/>
      <c r="H9" s="219"/>
      <c r="I9" s="268"/>
      <c r="J9" s="244" t="s">
        <v>61</v>
      </c>
      <c r="K9" s="268"/>
      <c r="L9" s="244"/>
      <c r="M9" s="221"/>
      <c r="N9" s="268"/>
    </row>
    <row r="10" spans="1:14">
      <c r="A10" s="267">
        <v>3.25</v>
      </c>
      <c r="B10" s="225"/>
      <c r="C10" s="267"/>
      <c r="D10" s="224" t="s">
        <v>50</v>
      </c>
      <c r="E10" s="267">
        <v>0.5</v>
      </c>
      <c r="F10" s="245"/>
      <c r="G10" s="267"/>
      <c r="H10" s="224"/>
      <c r="I10" s="267"/>
      <c r="J10" s="224" t="s">
        <v>51</v>
      </c>
      <c r="K10" s="267">
        <v>0.25</v>
      </c>
      <c r="L10" s="224"/>
      <c r="M10" s="226"/>
      <c r="N10" s="267">
        <f>K10+E10</f>
        <v>0.75</v>
      </c>
    </row>
    <row r="11" spans="1:14" ht="24.6">
      <c r="A11" s="268"/>
      <c r="B11" s="220"/>
      <c r="C11" s="268"/>
      <c r="D11" s="244" t="s">
        <v>62</v>
      </c>
      <c r="E11" s="268"/>
      <c r="F11" s="244"/>
      <c r="G11" s="268"/>
      <c r="H11" s="219"/>
      <c r="I11" s="268"/>
      <c r="J11" s="244" t="s">
        <v>62</v>
      </c>
      <c r="K11" s="268"/>
      <c r="L11" s="244"/>
      <c r="M11" s="221"/>
      <c r="N11" s="268"/>
    </row>
    <row r="12" spans="1:14">
      <c r="A12" s="267">
        <v>4.33</v>
      </c>
      <c r="B12" s="225"/>
      <c r="C12" s="267"/>
      <c r="D12" s="224" t="s">
        <v>50</v>
      </c>
      <c r="E12" s="267">
        <v>0.75</v>
      </c>
      <c r="F12" s="245"/>
      <c r="G12" s="267"/>
      <c r="H12" s="224"/>
      <c r="I12" s="267"/>
      <c r="J12" s="224" t="s">
        <v>51</v>
      </c>
      <c r="K12" s="267">
        <v>0.25</v>
      </c>
      <c r="L12" s="224"/>
      <c r="M12" s="226"/>
      <c r="N12" s="267">
        <f>E12+K12</f>
        <v>1</v>
      </c>
    </row>
    <row r="13" spans="1:14">
      <c r="A13" s="268"/>
      <c r="B13" s="220"/>
      <c r="C13" s="268"/>
      <c r="D13" s="219" t="s">
        <v>63</v>
      </c>
      <c r="E13" s="268"/>
      <c r="F13" s="244"/>
      <c r="G13" s="268"/>
      <c r="H13" s="219"/>
      <c r="I13" s="268"/>
      <c r="J13" s="219" t="s">
        <v>63</v>
      </c>
      <c r="K13" s="268"/>
      <c r="L13" s="219"/>
      <c r="M13" s="221"/>
      <c r="N13" s="268"/>
    </row>
    <row r="14" spans="1:14">
      <c r="A14" s="267">
        <v>4.33</v>
      </c>
      <c r="B14" s="225"/>
      <c r="C14" s="267"/>
      <c r="D14" s="224" t="s">
        <v>50</v>
      </c>
      <c r="E14" s="267">
        <v>0.75</v>
      </c>
      <c r="F14" s="245"/>
      <c r="G14" s="267"/>
      <c r="H14" s="224"/>
      <c r="I14" s="267"/>
      <c r="J14" s="224" t="s">
        <v>51</v>
      </c>
      <c r="K14" s="267">
        <v>0.25</v>
      </c>
      <c r="L14" s="224"/>
      <c r="M14" s="226"/>
      <c r="N14" s="267">
        <f>E14+K14</f>
        <v>1</v>
      </c>
    </row>
    <row r="15" spans="1:14">
      <c r="A15" s="266"/>
      <c r="B15" s="246"/>
      <c r="C15" s="266"/>
      <c r="D15" s="237" t="s">
        <v>64</v>
      </c>
      <c r="E15" s="266"/>
      <c r="F15" s="247"/>
      <c r="G15" s="266"/>
      <c r="H15" s="237"/>
      <c r="I15" s="266"/>
      <c r="J15" s="237"/>
      <c r="K15" s="266"/>
      <c r="L15" s="237"/>
      <c r="M15" s="234"/>
      <c r="N15" s="266"/>
    </row>
    <row r="16" spans="1:14">
      <c r="A16" s="266">
        <v>1.83</v>
      </c>
      <c r="B16" s="246"/>
      <c r="C16" s="266"/>
      <c r="D16" s="237" t="s">
        <v>65</v>
      </c>
      <c r="E16" s="266">
        <v>0.42</v>
      </c>
      <c r="F16" s="247"/>
      <c r="G16" s="266"/>
      <c r="H16" s="237"/>
      <c r="I16" s="266"/>
      <c r="J16" s="237"/>
      <c r="K16" s="266"/>
      <c r="L16" s="237"/>
      <c r="M16" s="234"/>
      <c r="N16" s="266">
        <f>C16+E16+G16+I16+K16</f>
        <v>0.42</v>
      </c>
    </row>
    <row r="17" spans="1:14">
      <c r="A17" s="269">
        <v>10</v>
      </c>
      <c r="B17" s="221" t="s">
        <v>68</v>
      </c>
      <c r="C17" s="268"/>
      <c r="D17" s="221" t="s">
        <v>68</v>
      </c>
      <c r="E17" s="278"/>
      <c r="F17" s="231" t="s">
        <v>68</v>
      </c>
      <c r="G17" s="268"/>
      <c r="H17" s="221" t="s">
        <v>68</v>
      </c>
      <c r="I17" s="268"/>
      <c r="J17" s="221" t="s">
        <v>68</v>
      </c>
      <c r="K17" s="268"/>
      <c r="L17" s="221"/>
      <c r="M17" s="221"/>
      <c r="N17" s="268"/>
    </row>
    <row r="18" spans="1:14">
      <c r="A18" s="270"/>
      <c r="B18" s="226" t="s">
        <v>51</v>
      </c>
      <c r="C18" s="267">
        <v>0.34</v>
      </c>
      <c r="D18" s="226" t="s">
        <v>51</v>
      </c>
      <c r="E18" s="267">
        <v>0.33</v>
      </c>
      <c r="F18" s="226" t="s">
        <v>50</v>
      </c>
      <c r="G18" s="267">
        <v>0.98</v>
      </c>
      <c r="H18" s="226" t="s">
        <v>51</v>
      </c>
      <c r="I18" s="267">
        <v>0.33</v>
      </c>
      <c r="J18" s="226" t="s">
        <v>51</v>
      </c>
      <c r="K18" s="267">
        <v>0.33</v>
      </c>
      <c r="L18" s="226"/>
      <c r="M18" s="226"/>
      <c r="N18" s="267">
        <f t="shared" ref="N18" si="0">C18+E18+G18+I18+K18</f>
        <v>2.31</v>
      </c>
    </row>
    <row r="19" spans="1:14">
      <c r="A19" s="266"/>
      <c r="B19" s="238" t="s">
        <v>60</v>
      </c>
      <c r="C19" s="274"/>
      <c r="D19" s="240"/>
      <c r="E19" s="274"/>
      <c r="F19" s="241" t="s">
        <v>60</v>
      </c>
      <c r="G19" s="284"/>
      <c r="H19" s="240"/>
      <c r="I19" s="285"/>
      <c r="J19" s="238" t="s">
        <v>60</v>
      </c>
      <c r="K19" s="274"/>
      <c r="L19" s="240"/>
      <c r="M19" s="239"/>
      <c r="N19" s="274"/>
    </row>
    <row r="20" spans="1:14">
      <c r="A20" s="267">
        <v>10.7</v>
      </c>
      <c r="B20" s="242" t="s">
        <v>50</v>
      </c>
      <c r="C20" s="275">
        <v>1.1000000000000001</v>
      </c>
      <c r="D20" s="242"/>
      <c r="E20" s="282"/>
      <c r="F20" s="243" t="s">
        <v>51</v>
      </c>
      <c r="G20" s="275">
        <v>0.27</v>
      </c>
      <c r="H20" s="242"/>
      <c r="I20" s="275"/>
      <c r="J20" s="242" t="s">
        <v>50</v>
      </c>
      <c r="K20" s="275">
        <v>1.1000000000000001</v>
      </c>
      <c r="L20" s="242"/>
      <c r="M20" s="242"/>
      <c r="N20" s="275">
        <f>C20+E20+G20+I20+K20+M20</f>
        <v>2.4700000000000002</v>
      </c>
    </row>
    <row r="21" spans="1:14">
      <c r="A21" s="271"/>
      <c r="B21" s="253" t="s">
        <v>152</v>
      </c>
      <c r="C21" s="276"/>
      <c r="D21" s="255"/>
      <c r="E21" s="276"/>
      <c r="F21" s="256"/>
      <c r="G21" s="276"/>
      <c r="H21" s="253" t="s">
        <v>152</v>
      </c>
      <c r="I21" s="286"/>
      <c r="J21" s="256"/>
      <c r="K21" s="276"/>
      <c r="L21" s="254"/>
      <c r="M21" s="254"/>
      <c r="N21" s="276"/>
    </row>
    <row r="22" spans="1:14">
      <c r="A22" s="272">
        <v>5.07</v>
      </c>
      <c r="B22" s="251" t="s">
        <v>51</v>
      </c>
      <c r="C22" s="277">
        <v>0.25</v>
      </c>
      <c r="D22" s="251"/>
      <c r="E22" s="283"/>
      <c r="F22" s="257"/>
      <c r="G22" s="277"/>
      <c r="H22" s="251" t="s">
        <v>50</v>
      </c>
      <c r="I22" s="277">
        <v>0.92</v>
      </c>
      <c r="J22" s="251"/>
      <c r="K22" s="277"/>
      <c r="L22" s="251"/>
      <c r="M22" s="251"/>
      <c r="N22" s="277">
        <f>C22+E22+G22+I22+K22+M22</f>
        <v>1.17</v>
      </c>
    </row>
    <row r="23" spans="1:14">
      <c r="A23" s="268"/>
      <c r="B23" s="220"/>
      <c r="C23" s="268"/>
      <c r="D23" s="222"/>
      <c r="E23" s="268"/>
      <c r="F23" s="223"/>
      <c r="G23" s="268"/>
      <c r="H23" s="223" t="s">
        <v>71</v>
      </c>
      <c r="I23" s="268"/>
      <c r="J23" s="222"/>
      <c r="K23" s="268"/>
      <c r="L23" s="222"/>
      <c r="M23" s="221"/>
      <c r="N23" s="268"/>
    </row>
    <row r="24" spans="1:14" ht="30">
      <c r="A24" s="267">
        <v>3.75</v>
      </c>
      <c r="B24" s="225"/>
      <c r="C24" s="267"/>
      <c r="D24" s="227"/>
      <c r="E24" s="267"/>
      <c r="F24" s="228"/>
      <c r="G24" s="267"/>
      <c r="H24" s="229" t="s">
        <v>72</v>
      </c>
      <c r="I24" s="267">
        <v>0.86</v>
      </c>
      <c r="J24" s="227"/>
      <c r="K24" s="267"/>
      <c r="L24" s="227"/>
      <c r="M24" s="226"/>
      <c r="N24" s="267">
        <f>C24+E24+G24+I24+K24+M24</f>
        <v>0.86</v>
      </c>
    </row>
    <row r="25" spans="1:14">
      <c r="A25" s="268"/>
      <c r="B25" s="230" t="s">
        <v>48</v>
      </c>
      <c r="C25" s="278"/>
      <c r="D25" s="230"/>
      <c r="E25" s="278"/>
      <c r="F25" s="230" t="s">
        <v>48</v>
      </c>
      <c r="G25" s="268"/>
      <c r="H25" s="230"/>
      <c r="I25" s="268"/>
      <c r="J25" s="231" t="s">
        <v>48</v>
      </c>
      <c r="K25" s="268"/>
      <c r="L25" s="231"/>
      <c r="M25" s="221"/>
      <c r="N25" s="269"/>
    </row>
    <row r="26" spans="1:14">
      <c r="A26" s="267">
        <v>8</v>
      </c>
      <c r="B26" s="232" t="s">
        <v>49</v>
      </c>
      <c r="C26" s="279">
        <v>0.33</v>
      </c>
      <c r="D26" s="232"/>
      <c r="E26" s="279"/>
      <c r="F26" s="232" t="s">
        <v>50</v>
      </c>
      <c r="G26" s="267">
        <v>1.19</v>
      </c>
      <c r="H26" s="232"/>
      <c r="I26" s="267"/>
      <c r="J26" s="233" t="s">
        <v>51</v>
      </c>
      <c r="K26" s="267">
        <v>0.33</v>
      </c>
      <c r="L26" s="233"/>
      <c r="M26" s="226"/>
      <c r="N26" s="270">
        <f>M26+K26+I26++G26+E26+C26</f>
        <v>1.85</v>
      </c>
    </row>
    <row r="27" spans="1:14">
      <c r="A27" s="273">
        <f>SUM(A3:A26)</f>
        <v>83.329999999999984</v>
      </c>
      <c r="B27" s="217" t="s">
        <v>9</v>
      </c>
      <c r="C27" s="280">
        <f>SUM(C3:C26)</f>
        <v>3.0200000000000005</v>
      </c>
      <c r="D27" s="259"/>
      <c r="E27" s="280">
        <f>SUM(E3:E26)</f>
        <v>4.17</v>
      </c>
      <c r="F27" s="218"/>
      <c r="G27" s="280">
        <f>SUM(G3:G26)</f>
        <v>2.94</v>
      </c>
      <c r="H27" s="260"/>
      <c r="I27" s="280">
        <f>SUM(I3:I26)</f>
        <v>5.62</v>
      </c>
      <c r="J27" s="216"/>
      <c r="K27" s="280">
        <f>SUM(K3:K26)</f>
        <v>3.47</v>
      </c>
      <c r="L27" s="259"/>
      <c r="M27" s="258">
        <f>SUM(M3:M20)</f>
        <v>0</v>
      </c>
      <c r="N27" s="280">
        <f>SUM(N3:N26)</f>
        <v>19.220000000000002</v>
      </c>
    </row>
    <row r="28" spans="1:14">
      <c r="A28" s="213"/>
      <c r="B28" s="261" t="s">
        <v>12</v>
      </c>
      <c r="C28" s="213"/>
      <c r="D28" s="213"/>
      <c r="E28" s="213"/>
      <c r="F28" s="215"/>
      <c r="G28" s="213"/>
      <c r="H28" s="213" t="s">
        <v>22</v>
      </c>
      <c r="I28" s="213"/>
      <c r="J28" s="262"/>
      <c r="K28" s="213"/>
      <c r="L28" s="263">
        <f>N27*4.33</f>
        <v>83.222600000000014</v>
      </c>
      <c r="M28" s="213"/>
      <c r="N28" s="213"/>
    </row>
    <row r="29" spans="1:14">
      <c r="A29" s="213"/>
      <c r="B29" s="261" t="s">
        <v>15</v>
      </c>
      <c r="C29" s="213"/>
      <c r="D29" s="213" t="str">
        <f>B1</f>
        <v>LUISA PEREZ PAREDES</v>
      </c>
      <c r="E29" s="213"/>
      <c r="F29" s="264" t="s">
        <v>160</v>
      </c>
      <c r="G29" s="213"/>
      <c r="H29" s="213"/>
      <c r="I29" s="265"/>
      <c r="J29" s="213"/>
      <c r="K29" s="213"/>
      <c r="L29" s="213"/>
      <c r="M29" s="263"/>
      <c r="N29" s="213"/>
    </row>
    <row r="31" spans="1:14">
      <c r="B31" s="50" t="s">
        <v>156</v>
      </c>
      <c r="C31" s="50"/>
      <c r="D31" s="50"/>
      <c r="F31" t="s">
        <v>154</v>
      </c>
    </row>
    <row r="32" spans="1:14">
      <c r="F32" t="s">
        <v>155</v>
      </c>
    </row>
    <row r="34" spans="6:6">
      <c r="F34" t="s">
        <v>161</v>
      </c>
    </row>
  </sheetData>
  <pageMargins left="0.7" right="0.7" top="0.75" bottom="0.75" header="0.3" footer="0.3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sqref="A1:N29"/>
    </sheetView>
  </sheetViews>
  <sheetFormatPr baseColWidth="10" defaultRowHeight="14.4"/>
  <cols>
    <col min="1" max="1" width="6.33203125" customWidth="1"/>
    <col min="2" max="2" width="14.6640625" customWidth="1"/>
    <col min="3" max="3" width="6" customWidth="1"/>
    <col min="4" max="4" width="17.88671875" customWidth="1"/>
    <col min="5" max="5" width="5.5546875" customWidth="1"/>
    <col min="6" max="6" width="14.6640625" customWidth="1"/>
    <col min="7" max="7" width="5.44140625" customWidth="1"/>
    <col min="8" max="8" width="16.88671875" customWidth="1"/>
    <col min="9" max="9" width="5" customWidth="1"/>
    <col min="10" max="10" width="18.109375" customWidth="1"/>
    <col min="11" max="11" width="7.109375" customWidth="1"/>
    <col min="13" max="13" width="5.44140625" customWidth="1"/>
    <col min="14" max="14" width="5.5546875" customWidth="1"/>
  </cols>
  <sheetData>
    <row r="1" spans="1:14">
      <c r="B1" s="1" t="s">
        <v>23</v>
      </c>
      <c r="F1" s="83"/>
    </row>
    <row r="2" spans="1:14">
      <c r="B2" s="1"/>
      <c r="F2" s="83"/>
    </row>
    <row r="3" spans="1:14">
      <c r="A3" s="84" t="s">
        <v>20</v>
      </c>
      <c r="B3" s="2" t="s">
        <v>1</v>
      </c>
      <c r="C3" s="84" t="s">
        <v>2</v>
      </c>
      <c r="D3" s="84" t="s">
        <v>3</v>
      </c>
      <c r="E3" s="84" t="s">
        <v>4</v>
      </c>
      <c r="F3" s="85" t="s">
        <v>5</v>
      </c>
      <c r="G3" s="84" t="s">
        <v>4</v>
      </c>
      <c r="H3" s="84" t="s">
        <v>6</v>
      </c>
      <c r="I3" s="84" t="s">
        <v>4</v>
      </c>
      <c r="J3" s="84" t="s">
        <v>7</v>
      </c>
      <c r="K3" s="84" t="s">
        <v>4</v>
      </c>
      <c r="L3" s="84" t="s">
        <v>47</v>
      </c>
      <c r="M3" s="84"/>
      <c r="N3" s="84" t="s">
        <v>9</v>
      </c>
    </row>
    <row r="4" spans="1:14">
      <c r="A4" s="138"/>
      <c r="B4" s="139"/>
      <c r="C4" s="138"/>
      <c r="D4" s="157"/>
      <c r="E4" s="138"/>
      <c r="F4" s="158"/>
      <c r="G4" s="138"/>
      <c r="H4" s="158" t="s">
        <v>71</v>
      </c>
      <c r="I4" s="138"/>
      <c r="J4" s="157"/>
      <c r="K4" s="138"/>
      <c r="L4" s="157"/>
      <c r="M4" s="138"/>
      <c r="N4" s="138"/>
    </row>
    <row r="5" spans="1:14" ht="20.25" customHeight="1">
      <c r="A5" s="142">
        <v>3.75</v>
      </c>
      <c r="B5" s="143"/>
      <c r="C5" s="142"/>
      <c r="D5" s="159"/>
      <c r="E5" s="142"/>
      <c r="F5" s="160"/>
      <c r="G5" s="142"/>
      <c r="H5" s="161" t="s">
        <v>72</v>
      </c>
      <c r="I5" s="142">
        <v>0.86</v>
      </c>
      <c r="J5" s="159"/>
      <c r="K5" s="142"/>
      <c r="L5" s="159"/>
      <c r="M5" s="142"/>
      <c r="N5" s="114">
        <f>C5+E5+G5+I5+K5+M5</f>
        <v>0.86</v>
      </c>
    </row>
    <row r="6" spans="1:14">
      <c r="A6" s="86"/>
      <c r="B6" s="87" t="s">
        <v>48</v>
      </c>
      <c r="C6" s="88"/>
      <c r="D6" s="87"/>
      <c r="E6" s="88"/>
      <c r="F6" s="87" t="s">
        <v>48</v>
      </c>
      <c r="G6" s="116"/>
      <c r="H6" s="87"/>
      <c r="I6" s="116"/>
      <c r="J6" s="88" t="s">
        <v>48</v>
      </c>
      <c r="K6" s="116"/>
      <c r="L6" s="88"/>
      <c r="M6" s="116"/>
      <c r="N6" s="117"/>
    </row>
    <row r="7" spans="1:14">
      <c r="A7" s="89">
        <v>8</v>
      </c>
      <c r="B7" s="90" t="s">
        <v>49</v>
      </c>
      <c r="C7" s="91">
        <v>0.33</v>
      </c>
      <c r="D7" s="90"/>
      <c r="E7" s="91"/>
      <c r="F7" s="90" t="s">
        <v>50</v>
      </c>
      <c r="G7" s="118">
        <v>1.19</v>
      </c>
      <c r="H7" s="90"/>
      <c r="I7" s="118"/>
      <c r="J7" s="91" t="s">
        <v>51</v>
      </c>
      <c r="K7" s="118">
        <v>0.33</v>
      </c>
      <c r="L7" s="91"/>
      <c r="M7" s="118"/>
      <c r="N7" s="119">
        <f>M7+K7+I7++G7+E7+C7</f>
        <v>1.85</v>
      </c>
    </row>
    <row r="8" spans="1:14" ht="13.5" customHeight="1">
      <c r="A8" s="92"/>
      <c r="B8" s="95" t="s">
        <v>52</v>
      </c>
      <c r="C8" s="120"/>
      <c r="D8" s="95" t="s">
        <v>53</v>
      </c>
      <c r="E8" s="93"/>
      <c r="F8" s="95" t="s">
        <v>53</v>
      </c>
      <c r="G8" s="121"/>
      <c r="H8" s="95" t="s">
        <v>54</v>
      </c>
      <c r="I8" s="120"/>
      <c r="J8" s="95" t="s">
        <v>53</v>
      </c>
      <c r="K8" s="122"/>
      <c r="L8" s="96" t="s">
        <v>52</v>
      </c>
      <c r="M8" s="120"/>
      <c r="N8" s="117"/>
    </row>
    <row r="9" spans="1:14" ht="21.6">
      <c r="A9" s="94">
        <v>14.5</v>
      </c>
      <c r="B9" s="10" t="s">
        <v>51</v>
      </c>
      <c r="C9" s="7">
        <v>0.33</v>
      </c>
      <c r="D9" s="10" t="s">
        <v>55</v>
      </c>
      <c r="E9" s="7">
        <v>1.69</v>
      </c>
      <c r="F9" s="10" t="s">
        <v>51</v>
      </c>
      <c r="G9" s="11">
        <v>0.33</v>
      </c>
      <c r="H9" s="10" t="s">
        <v>51</v>
      </c>
      <c r="I9" s="7">
        <v>0.33</v>
      </c>
      <c r="J9" s="10" t="s">
        <v>51</v>
      </c>
      <c r="K9" s="11">
        <v>0.33</v>
      </c>
      <c r="L9" s="10" t="s">
        <v>51</v>
      </c>
      <c r="M9" s="7">
        <v>0.33</v>
      </c>
      <c r="N9" s="119">
        <f>M9+K9+I9++G9+E9+C9</f>
        <v>3.34</v>
      </c>
    </row>
    <row r="10" spans="1:14">
      <c r="A10" s="26"/>
      <c r="B10" s="123" t="s">
        <v>56</v>
      </c>
      <c r="C10" s="124"/>
      <c r="D10" s="123" t="s">
        <v>56</v>
      </c>
      <c r="E10" s="113"/>
      <c r="F10" s="123" t="s">
        <v>56</v>
      </c>
      <c r="G10" s="113"/>
      <c r="H10" s="123" t="s">
        <v>56</v>
      </c>
      <c r="I10" s="109"/>
      <c r="J10" s="123" t="s">
        <v>56</v>
      </c>
      <c r="K10" s="113"/>
      <c r="L10" s="125"/>
      <c r="M10" s="116"/>
      <c r="N10" s="117"/>
    </row>
    <row r="11" spans="1:14">
      <c r="A11" s="118">
        <v>18.07</v>
      </c>
      <c r="B11" s="90" t="s">
        <v>51</v>
      </c>
      <c r="C11" s="126">
        <v>0.5</v>
      </c>
      <c r="D11" s="127" t="s">
        <v>51</v>
      </c>
      <c r="E11" s="128">
        <v>0.5</v>
      </c>
      <c r="F11" s="127" t="s">
        <v>51</v>
      </c>
      <c r="G11" s="114">
        <v>0.5</v>
      </c>
      <c r="H11" s="127" t="s">
        <v>50</v>
      </c>
      <c r="I11" s="114">
        <v>2.17</v>
      </c>
      <c r="J11" s="127" t="s">
        <v>51</v>
      </c>
      <c r="K11" s="114">
        <v>0.5</v>
      </c>
      <c r="L11" s="118"/>
      <c r="M11" s="118"/>
      <c r="N11" s="119">
        <f>M11+K11+I11++G11+E11+C11</f>
        <v>4.17</v>
      </c>
    </row>
    <row r="12" spans="1:14">
      <c r="A12" s="117">
        <v>10</v>
      </c>
      <c r="B12" s="116" t="s">
        <v>68</v>
      </c>
      <c r="C12" s="116"/>
      <c r="D12" s="116" t="s">
        <v>68</v>
      </c>
      <c r="E12" s="88"/>
      <c r="F12" s="88" t="s">
        <v>68</v>
      </c>
      <c r="G12" s="116"/>
      <c r="H12" s="116" t="s">
        <v>68</v>
      </c>
      <c r="I12" s="116"/>
      <c r="J12" s="116" t="s">
        <v>68</v>
      </c>
      <c r="K12" s="116"/>
      <c r="L12" s="116"/>
      <c r="M12" s="116"/>
      <c r="N12" s="113"/>
    </row>
    <row r="13" spans="1:14">
      <c r="A13" s="119"/>
      <c r="B13" s="118" t="s">
        <v>51</v>
      </c>
      <c r="C13" s="118">
        <v>0.34</v>
      </c>
      <c r="D13" s="118" t="s">
        <v>51</v>
      </c>
      <c r="E13" s="118">
        <v>0.33</v>
      </c>
      <c r="F13" s="155" t="s">
        <v>50</v>
      </c>
      <c r="G13" s="118">
        <v>0.98</v>
      </c>
      <c r="H13" s="118" t="s">
        <v>51</v>
      </c>
      <c r="I13" s="118">
        <v>0.33</v>
      </c>
      <c r="J13" s="118" t="s">
        <v>51</v>
      </c>
      <c r="K13" s="118">
        <v>0.33</v>
      </c>
      <c r="L13" s="118"/>
      <c r="M13" s="118"/>
      <c r="N13" s="114">
        <f t="shared" ref="N13" si="0">C13+E13+G13+I13+K13</f>
        <v>2.31</v>
      </c>
    </row>
    <row r="14" spans="1:14">
      <c r="A14" s="129"/>
      <c r="B14" s="130" t="s">
        <v>60</v>
      </c>
      <c r="C14" s="131"/>
      <c r="D14" s="132"/>
      <c r="E14" s="131"/>
      <c r="F14" s="156" t="s">
        <v>60</v>
      </c>
      <c r="G14" s="133"/>
      <c r="H14" s="132"/>
      <c r="I14" s="134"/>
      <c r="J14" s="130" t="s">
        <v>60</v>
      </c>
      <c r="K14" s="131"/>
      <c r="L14" s="132"/>
      <c r="M14" s="131"/>
      <c r="N14" s="131"/>
    </row>
    <row r="15" spans="1:14">
      <c r="A15" s="89">
        <v>10.7</v>
      </c>
      <c r="B15" s="135" t="s">
        <v>50</v>
      </c>
      <c r="C15" s="135">
        <v>1.1000000000000001</v>
      </c>
      <c r="D15" s="135"/>
      <c r="E15" s="136"/>
      <c r="F15" s="137" t="s">
        <v>51</v>
      </c>
      <c r="G15" s="135">
        <v>0.27</v>
      </c>
      <c r="H15" s="135"/>
      <c r="I15" s="135"/>
      <c r="J15" s="135" t="s">
        <v>50</v>
      </c>
      <c r="K15" s="135">
        <v>1.1000000000000001</v>
      </c>
      <c r="L15" s="135"/>
      <c r="M15" s="135"/>
      <c r="N15" s="135">
        <f>C15+E15+G15+I15+K15+M15</f>
        <v>2.4700000000000002</v>
      </c>
    </row>
    <row r="16" spans="1:14" ht="12.75" customHeight="1">
      <c r="A16" s="138"/>
      <c r="B16" s="139"/>
      <c r="C16" s="140"/>
      <c r="D16" s="141" t="s">
        <v>61</v>
      </c>
      <c r="E16" s="140"/>
      <c r="F16" s="141"/>
      <c r="G16" s="140"/>
      <c r="H16" s="138"/>
      <c r="I16" s="140"/>
      <c r="J16" s="141" t="s">
        <v>61</v>
      </c>
      <c r="K16" s="140"/>
      <c r="L16" s="141"/>
      <c r="M16" s="140"/>
      <c r="N16" s="140"/>
    </row>
    <row r="17" spans="1:14">
      <c r="A17" s="142">
        <v>3.25</v>
      </c>
      <c r="B17" s="143"/>
      <c r="C17" s="144"/>
      <c r="D17" s="142" t="s">
        <v>50</v>
      </c>
      <c r="E17" s="144">
        <v>0.5</v>
      </c>
      <c r="F17" s="145"/>
      <c r="G17" s="144"/>
      <c r="H17" s="142"/>
      <c r="I17" s="144"/>
      <c r="J17" s="142" t="s">
        <v>51</v>
      </c>
      <c r="K17" s="144">
        <v>0.25</v>
      </c>
      <c r="L17" s="142"/>
      <c r="M17" s="144"/>
      <c r="N17" s="144">
        <f>K17+E17</f>
        <v>0.75</v>
      </c>
    </row>
    <row r="18" spans="1:14" ht="11.25" customHeight="1">
      <c r="A18" s="138"/>
      <c r="B18" s="139"/>
      <c r="C18" s="140"/>
      <c r="D18" s="141" t="s">
        <v>62</v>
      </c>
      <c r="E18" s="140"/>
      <c r="F18" s="141"/>
      <c r="G18" s="140"/>
      <c r="H18" s="138"/>
      <c r="I18" s="140"/>
      <c r="J18" s="141" t="s">
        <v>62</v>
      </c>
      <c r="K18" s="140"/>
      <c r="L18" s="141"/>
      <c r="M18" s="140"/>
      <c r="N18" s="140"/>
    </row>
    <row r="19" spans="1:14">
      <c r="A19" s="142">
        <v>4.33</v>
      </c>
      <c r="B19" s="143"/>
      <c r="C19" s="144"/>
      <c r="D19" s="142" t="s">
        <v>50</v>
      </c>
      <c r="E19" s="144">
        <v>0.75</v>
      </c>
      <c r="F19" s="145"/>
      <c r="G19" s="144"/>
      <c r="H19" s="142"/>
      <c r="I19" s="144"/>
      <c r="J19" s="142" t="s">
        <v>51</v>
      </c>
      <c r="K19" s="144">
        <v>0.25</v>
      </c>
      <c r="L19" s="142"/>
      <c r="M19" s="144"/>
      <c r="N19" s="144">
        <f>E19+K19</f>
        <v>1</v>
      </c>
    </row>
    <row r="20" spans="1:14">
      <c r="A20" s="138"/>
      <c r="B20" s="139"/>
      <c r="C20" s="140"/>
      <c r="D20" s="138" t="s">
        <v>63</v>
      </c>
      <c r="E20" s="140"/>
      <c r="F20" s="141"/>
      <c r="G20" s="140"/>
      <c r="H20" s="138"/>
      <c r="I20" s="140"/>
      <c r="J20" s="138" t="s">
        <v>63</v>
      </c>
      <c r="K20" s="140"/>
      <c r="L20" s="138"/>
      <c r="M20" s="140"/>
      <c r="N20" s="140"/>
    </row>
    <row r="21" spans="1:14">
      <c r="A21" s="142">
        <v>4.33</v>
      </c>
      <c r="B21" s="143"/>
      <c r="C21" s="144"/>
      <c r="D21" s="142" t="s">
        <v>50</v>
      </c>
      <c r="E21" s="144">
        <v>0.75</v>
      </c>
      <c r="F21" s="145"/>
      <c r="G21" s="144"/>
      <c r="H21" s="142"/>
      <c r="I21" s="144"/>
      <c r="J21" s="142" t="s">
        <v>51</v>
      </c>
      <c r="K21" s="144">
        <v>0.25</v>
      </c>
      <c r="L21" s="142"/>
      <c r="M21" s="144"/>
      <c r="N21" s="144">
        <f>E21+K21</f>
        <v>1</v>
      </c>
    </row>
    <row r="22" spans="1:14">
      <c r="A22" s="146"/>
      <c r="B22" s="147"/>
      <c r="C22" s="148"/>
      <c r="D22" s="146" t="s">
        <v>64</v>
      </c>
      <c r="E22" s="148"/>
      <c r="F22" s="149"/>
      <c r="G22" s="148"/>
      <c r="H22" s="146"/>
      <c r="I22" s="148"/>
      <c r="J22" s="146"/>
      <c r="K22" s="146"/>
      <c r="L22" s="146"/>
      <c r="M22" s="146"/>
      <c r="N22" s="148"/>
    </row>
    <row r="23" spans="1:14">
      <c r="A23" s="146">
        <v>1.83</v>
      </c>
      <c r="B23" s="147"/>
      <c r="C23" s="148"/>
      <c r="D23" s="146" t="s">
        <v>65</v>
      </c>
      <c r="E23" s="148">
        <v>0.42</v>
      </c>
      <c r="F23" s="149"/>
      <c r="G23" s="148"/>
      <c r="H23" s="146"/>
      <c r="I23" s="148"/>
      <c r="J23" s="146"/>
      <c r="K23" s="146"/>
      <c r="L23" s="146"/>
      <c r="M23" s="146"/>
      <c r="N23" s="148">
        <f>C23+E23+G23+I23+K23</f>
        <v>0.42</v>
      </c>
    </row>
    <row r="24" spans="1:14">
      <c r="A24" s="86"/>
      <c r="B24" s="150" t="s">
        <v>66</v>
      </c>
      <c r="C24" s="113"/>
      <c r="D24" s="151"/>
      <c r="E24" s="113"/>
      <c r="F24" s="123"/>
      <c r="G24" s="116"/>
      <c r="H24" s="150" t="s">
        <v>66</v>
      </c>
      <c r="I24" s="113"/>
      <c r="J24" s="123"/>
      <c r="K24" s="113"/>
      <c r="L24" s="123"/>
      <c r="M24" s="113"/>
      <c r="N24" s="113"/>
    </row>
    <row r="25" spans="1:14">
      <c r="A25" s="89">
        <v>8</v>
      </c>
      <c r="B25" s="91" t="s">
        <v>49</v>
      </c>
      <c r="C25" s="114">
        <v>0.5</v>
      </c>
      <c r="D25" s="118"/>
      <c r="E25" s="128"/>
      <c r="F25" s="91"/>
      <c r="G25" s="152"/>
      <c r="H25" s="91" t="s">
        <v>67</v>
      </c>
      <c r="I25" s="128">
        <v>1.34</v>
      </c>
      <c r="J25" s="118"/>
      <c r="K25" s="114"/>
      <c r="L25" s="118"/>
      <c r="M25" s="114"/>
      <c r="N25" s="114">
        <f>C25+E25+G25+I25+K25+M25</f>
        <v>1.84</v>
      </c>
    </row>
    <row r="26" spans="1:14">
      <c r="A26" s="97">
        <f>SUM(A4:A25)</f>
        <v>86.759999999999991</v>
      </c>
      <c r="B26" s="98" t="s">
        <v>9</v>
      </c>
      <c r="C26" s="35">
        <f>SUM(C6:C25)</f>
        <v>3.1000000000000005</v>
      </c>
      <c r="D26" s="99"/>
      <c r="E26" s="35">
        <f>SUM(E4:E25)</f>
        <v>4.9399999999999995</v>
      </c>
      <c r="F26" s="100"/>
      <c r="G26" s="35">
        <f>SUM(G4:G25)</f>
        <v>3.27</v>
      </c>
      <c r="H26" s="35"/>
      <c r="I26" s="35">
        <f>SUM(I4:I25)</f>
        <v>5.03</v>
      </c>
      <c r="J26" s="101"/>
      <c r="K26" s="35">
        <f>SUM(K4:K25)</f>
        <v>3.3400000000000003</v>
      </c>
      <c r="L26" s="99"/>
      <c r="M26" s="35">
        <f>SUM(M4:M25)</f>
        <v>0.33</v>
      </c>
      <c r="N26" s="35">
        <f>SUM(N4:N25)</f>
        <v>20.010000000000002</v>
      </c>
    </row>
    <row r="27" spans="1:14">
      <c r="B27" s="102" t="s">
        <v>12</v>
      </c>
      <c r="F27" s="83"/>
      <c r="H27" t="s">
        <v>22</v>
      </c>
      <c r="J27" s="46"/>
      <c r="K27" s="103">
        <f>N26*4.33</f>
        <v>86.643300000000011</v>
      </c>
      <c r="L27" s="103"/>
    </row>
    <row r="28" spans="1:14">
      <c r="B28" s="102" t="s">
        <v>15</v>
      </c>
      <c r="D28" t="str">
        <f>B1</f>
        <v>LUISA PEREZ PAREDES</v>
      </c>
      <c r="F28" s="108" t="s">
        <v>73</v>
      </c>
      <c r="I28" s="104"/>
      <c r="M28" s="103"/>
    </row>
    <row r="29" spans="1:14">
      <c r="B29" s="102" t="s">
        <v>16</v>
      </c>
      <c r="F29" s="83"/>
      <c r="K29" s="83"/>
    </row>
  </sheetData>
  <pageMargins left="0" right="0" top="0" bottom="0" header="0" footer="0"/>
  <pageSetup paperSize="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sqref="A1:N29"/>
    </sheetView>
  </sheetViews>
  <sheetFormatPr baseColWidth="10" defaultRowHeight="14.4"/>
  <cols>
    <col min="1" max="1" width="7" customWidth="1"/>
    <col min="2" max="2" width="14.6640625" customWidth="1"/>
    <col min="3" max="3" width="5.6640625" customWidth="1"/>
    <col min="4" max="4" width="17.5546875" customWidth="1"/>
    <col min="5" max="5" width="5.109375" customWidth="1"/>
    <col min="6" max="6" width="14.5546875" customWidth="1"/>
    <col min="7" max="7" width="5.109375" customWidth="1"/>
    <col min="8" max="8" width="14.109375" customWidth="1"/>
    <col min="9" max="9" width="5.6640625" customWidth="1"/>
    <col min="10" max="10" width="17.33203125" customWidth="1"/>
    <col min="11" max="11" width="5.88671875" customWidth="1"/>
    <col min="13" max="13" width="4.88671875" customWidth="1"/>
    <col min="14" max="14" width="6.88671875" customWidth="1"/>
  </cols>
  <sheetData>
    <row r="1" spans="1:14">
      <c r="B1" s="1" t="s">
        <v>23</v>
      </c>
      <c r="F1" s="83"/>
    </row>
    <row r="2" spans="1:14">
      <c r="B2" s="1"/>
      <c r="F2" s="83"/>
    </row>
    <row r="3" spans="1:14">
      <c r="A3" s="84" t="s">
        <v>20</v>
      </c>
      <c r="B3" s="2" t="s">
        <v>1</v>
      </c>
      <c r="C3" s="84" t="s">
        <v>2</v>
      </c>
      <c r="D3" s="84" t="s">
        <v>3</v>
      </c>
      <c r="E3" s="84" t="s">
        <v>4</v>
      </c>
      <c r="F3" s="85" t="s">
        <v>5</v>
      </c>
      <c r="G3" s="84" t="s">
        <v>4</v>
      </c>
      <c r="H3" s="84" t="s">
        <v>6</v>
      </c>
      <c r="I3" s="84" t="s">
        <v>4</v>
      </c>
      <c r="J3" s="84" t="s">
        <v>7</v>
      </c>
      <c r="K3" s="84" t="s">
        <v>4</v>
      </c>
      <c r="L3" s="84" t="s">
        <v>47</v>
      </c>
      <c r="M3" s="84"/>
      <c r="N3" s="84" t="s">
        <v>9</v>
      </c>
    </row>
    <row r="4" spans="1:14" ht="18" customHeight="1">
      <c r="A4" s="86"/>
      <c r="B4" s="153"/>
      <c r="C4" s="26"/>
      <c r="D4" s="154"/>
      <c r="E4" s="24"/>
      <c r="F4" s="154" t="s">
        <v>70</v>
      </c>
      <c r="G4" s="24"/>
      <c r="H4" s="154"/>
      <c r="I4" s="24"/>
      <c r="J4" s="154"/>
      <c r="K4" s="24"/>
      <c r="L4" s="116"/>
      <c r="M4" s="116"/>
      <c r="N4" s="116"/>
    </row>
    <row r="5" spans="1:14">
      <c r="A5" s="89">
        <v>2</v>
      </c>
      <c r="B5" s="5"/>
      <c r="C5" s="118"/>
      <c r="D5" s="90"/>
      <c r="E5" s="91"/>
      <c r="F5" s="90" t="s">
        <v>50</v>
      </c>
      <c r="G5" s="91">
        <v>0.46</v>
      </c>
      <c r="H5" s="90"/>
      <c r="I5" s="91"/>
      <c r="J5" s="90"/>
      <c r="K5" s="91"/>
      <c r="L5" s="91"/>
      <c r="M5" s="118"/>
      <c r="N5" s="118">
        <f>C5+E5+G5+I5+K5+M5</f>
        <v>0.46</v>
      </c>
    </row>
    <row r="6" spans="1:14">
      <c r="A6" s="86"/>
      <c r="B6" s="87" t="s">
        <v>48</v>
      </c>
      <c r="C6" s="88"/>
      <c r="D6" s="87"/>
      <c r="E6" s="88"/>
      <c r="F6" s="87" t="s">
        <v>48</v>
      </c>
      <c r="G6" s="116"/>
      <c r="H6" s="87"/>
      <c r="I6" s="116"/>
      <c r="J6" s="88" t="s">
        <v>48</v>
      </c>
      <c r="K6" s="116"/>
      <c r="L6" s="88"/>
      <c r="M6" s="116"/>
      <c r="N6" s="117"/>
    </row>
    <row r="7" spans="1:14">
      <c r="A7" s="89">
        <v>8</v>
      </c>
      <c r="B7" s="90" t="s">
        <v>49</v>
      </c>
      <c r="C7" s="91">
        <v>0.33</v>
      </c>
      <c r="D7" s="90"/>
      <c r="E7" s="91"/>
      <c r="F7" s="90" t="s">
        <v>50</v>
      </c>
      <c r="G7" s="118">
        <v>1.19</v>
      </c>
      <c r="H7" s="90"/>
      <c r="I7" s="118"/>
      <c r="J7" s="91" t="s">
        <v>51</v>
      </c>
      <c r="K7" s="118">
        <v>0.33</v>
      </c>
      <c r="L7" s="91"/>
      <c r="M7" s="118"/>
      <c r="N7" s="119">
        <f>M7+K7+I7++G7+E7+C7</f>
        <v>1.85</v>
      </c>
    </row>
    <row r="8" spans="1:14" ht="14.25" customHeight="1">
      <c r="A8" s="92"/>
      <c r="B8" s="95" t="s">
        <v>52</v>
      </c>
      <c r="C8" s="120"/>
      <c r="D8" s="95" t="s">
        <v>53</v>
      </c>
      <c r="E8" s="93"/>
      <c r="F8" s="95" t="s">
        <v>53</v>
      </c>
      <c r="G8" s="121"/>
      <c r="H8" s="95" t="s">
        <v>54</v>
      </c>
      <c r="I8" s="120"/>
      <c r="J8" s="95" t="s">
        <v>53</v>
      </c>
      <c r="K8" s="122"/>
      <c r="L8" s="96" t="s">
        <v>52</v>
      </c>
      <c r="M8" s="120"/>
      <c r="N8" s="117"/>
    </row>
    <row r="9" spans="1:14" ht="24.75" customHeight="1">
      <c r="A9" s="94">
        <v>14.5</v>
      </c>
      <c r="B9" s="10" t="s">
        <v>51</v>
      </c>
      <c r="C9" s="7">
        <v>0.33</v>
      </c>
      <c r="D9" s="10" t="s">
        <v>55</v>
      </c>
      <c r="E9" s="7">
        <v>1.69</v>
      </c>
      <c r="F9" s="10" t="s">
        <v>51</v>
      </c>
      <c r="G9" s="11">
        <v>0.33</v>
      </c>
      <c r="H9" s="10" t="s">
        <v>51</v>
      </c>
      <c r="I9" s="7">
        <v>0.33</v>
      </c>
      <c r="J9" s="10" t="s">
        <v>51</v>
      </c>
      <c r="K9" s="11">
        <v>0.33</v>
      </c>
      <c r="L9" s="10" t="s">
        <v>51</v>
      </c>
      <c r="M9" s="7">
        <v>0.33</v>
      </c>
      <c r="N9" s="119">
        <f>M9+K9+I9++G9+E9+C9</f>
        <v>3.34</v>
      </c>
    </row>
    <row r="10" spans="1:14" ht="17.25" customHeight="1">
      <c r="A10" s="26"/>
      <c r="B10" s="123" t="s">
        <v>56</v>
      </c>
      <c r="C10" s="124"/>
      <c r="D10" s="123" t="s">
        <v>56</v>
      </c>
      <c r="E10" s="113"/>
      <c r="F10" s="123" t="s">
        <v>56</v>
      </c>
      <c r="G10" s="113"/>
      <c r="H10" s="123" t="s">
        <v>56</v>
      </c>
      <c r="I10" s="109"/>
      <c r="J10" s="123" t="s">
        <v>56</v>
      </c>
      <c r="K10" s="113"/>
      <c r="L10" s="125"/>
      <c r="M10" s="116"/>
      <c r="N10" s="117"/>
    </row>
    <row r="11" spans="1:14">
      <c r="A11" s="118">
        <v>18.07</v>
      </c>
      <c r="B11" s="90" t="s">
        <v>51</v>
      </c>
      <c r="C11" s="126">
        <v>0.5</v>
      </c>
      <c r="D11" s="127" t="s">
        <v>51</v>
      </c>
      <c r="E11" s="128">
        <v>0.5</v>
      </c>
      <c r="F11" s="127" t="s">
        <v>51</v>
      </c>
      <c r="G11" s="114">
        <v>0.5</v>
      </c>
      <c r="H11" s="127" t="s">
        <v>50</v>
      </c>
      <c r="I11" s="114">
        <v>2.17</v>
      </c>
      <c r="J11" s="127" t="s">
        <v>51</v>
      </c>
      <c r="K11" s="114">
        <v>0.5</v>
      </c>
      <c r="L11" s="118"/>
      <c r="M11" s="118"/>
      <c r="N11" s="119">
        <f>M11+K11+I11++G11+E11+C11</f>
        <v>4.17</v>
      </c>
    </row>
    <row r="12" spans="1:14">
      <c r="A12" s="117">
        <v>10</v>
      </c>
      <c r="B12" s="116" t="s">
        <v>68</v>
      </c>
      <c r="C12" s="116"/>
      <c r="D12" s="116" t="s">
        <v>68</v>
      </c>
      <c r="E12" s="88"/>
      <c r="F12" s="88" t="s">
        <v>68</v>
      </c>
      <c r="G12" s="116"/>
      <c r="H12" s="116" t="s">
        <v>68</v>
      </c>
      <c r="I12" s="116"/>
      <c r="J12" s="116" t="s">
        <v>68</v>
      </c>
      <c r="K12" s="116"/>
      <c r="L12" s="116"/>
      <c r="M12" s="116"/>
      <c r="N12" s="113"/>
    </row>
    <row r="13" spans="1:14">
      <c r="A13" s="119"/>
      <c r="B13" s="118" t="s">
        <v>51</v>
      </c>
      <c r="C13" s="118">
        <v>0.34</v>
      </c>
      <c r="D13" s="118" t="s">
        <v>51</v>
      </c>
      <c r="E13" s="118">
        <v>0.33</v>
      </c>
      <c r="F13" s="155" t="s">
        <v>50</v>
      </c>
      <c r="G13" s="118">
        <v>0.98</v>
      </c>
      <c r="H13" s="118" t="s">
        <v>51</v>
      </c>
      <c r="I13" s="118">
        <v>0.33</v>
      </c>
      <c r="J13" s="118" t="s">
        <v>51</v>
      </c>
      <c r="K13" s="118">
        <v>0.33</v>
      </c>
      <c r="L13" s="118"/>
      <c r="M13" s="118"/>
      <c r="N13" s="114">
        <f t="shared" ref="N13" si="0">C13+E13+G13+I13+K13</f>
        <v>2.31</v>
      </c>
    </row>
    <row r="14" spans="1:14">
      <c r="A14" s="129"/>
      <c r="B14" s="130" t="s">
        <v>60</v>
      </c>
      <c r="C14" s="131"/>
      <c r="D14" s="132"/>
      <c r="E14" s="131"/>
      <c r="F14" s="156" t="s">
        <v>60</v>
      </c>
      <c r="G14" s="133"/>
      <c r="H14" s="132"/>
      <c r="I14" s="134"/>
      <c r="J14" s="130" t="s">
        <v>60</v>
      </c>
      <c r="K14" s="131"/>
      <c r="L14" s="132"/>
      <c r="M14" s="131"/>
      <c r="N14" s="131"/>
    </row>
    <row r="15" spans="1:14">
      <c r="A15" s="89">
        <v>10.7</v>
      </c>
      <c r="B15" s="135" t="s">
        <v>50</v>
      </c>
      <c r="C15" s="135">
        <v>1.1000000000000001</v>
      </c>
      <c r="D15" s="135"/>
      <c r="E15" s="136"/>
      <c r="F15" s="137" t="s">
        <v>51</v>
      </c>
      <c r="G15" s="135">
        <v>0.27</v>
      </c>
      <c r="H15" s="135"/>
      <c r="I15" s="135"/>
      <c r="J15" s="135" t="s">
        <v>50</v>
      </c>
      <c r="K15" s="135">
        <v>1.1000000000000001</v>
      </c>
      <c r="L15" s="135"/>
      <c r="M15" s="135"/>
      <c r="N15" s="135">
        <f>C15+E15+G15+I15+K15+M15</f>
        <v>2.4700000000000002</v>
      </c>
    </row>
    <row r="16" spans="1:14" ht="14.25" customHeight="1">
      <c r="A16" s="138"/>
      <c r="B16" s="139"/>
      <c r="C16" s="140"/>
      <c r="D16" s="141" t="s">
        <v>61</v>
      </c>
      <c r="E16" s="140"/>
      <c r="F16" s="141"/>
      <c r="G16" s="140"/>
      <c r="H16" s="138"/>
      <c r="I16" s="140"/>
      <c r="J16" s="141" t="s">
        <v>61</v>
      </c>
      <c r="K16" s="140"/>
      <c r="L16" s="141"/>
      <c r="M16" s="140"/>
      <c r="N16" s="140"/>
    </row>
    <row r="17" spans="1:14">
      <c r="A17" s="142">
        <v>3.25</v>
      </c>
      <c r="B17" s="143"/>
      <c r="C17" s="144"/>
      <c r="D17" s="142" t="s">
        <v>50</v>
      </c>
      <c r="E17" s="144">
        <v>0.5</v>
      </c>
      <c r="F17" s="145"/>
      <c r="G17" s="144"/>
      <c r="H17" s="142"/>
      <c r="I17" s="144"/>
      <c r="J17" s="142" t="s">
        <v>51</v>
      </c>
      <c r="K17" s="144">
        <v>0.25</v>
      </c>
      <c r="L17" s="142"/>
      <c r="M17" s="144"/>
      <c r="N17" s="144">
        <f>K17+E17</f>
        <v>0.75</v>
      </c>
    </row>
    <row r="18" spans="1:14" ht="15.75" customHeight="1">
      <c r="A18" s="138"/>
      <c r="B18" s="139"/>
      <c r="C18" s="140"/>
      <c r="D18" s="141" t="s">
        <v>62</v>
      </c>
      <c r="E18" s="140"/>
      <c r="F18" s="141"/>
      <c r="G18" s="140"/>
      <c r="H18" s="138"/>
      <c r="I18" s="140"/>
      <c r="J18" s="141" t="s">
        <v>62</v>
      </c>
      <c r="K18" s="140"/>
      <c r="L18" s="141"/>
      <c r="M18" s="140"/>
      <c r="N18" s="140"/>
    </row>
    <row r="19" spans="1:14">
      <c r="A19" s="142">
        <v>4.33</v>
      </c>
      <c r="B19" s="143"/>
      <c r="C19" s="144"/>
      <c r="D19" s="142" t="s">
        <v>50</v>
      </c>
      <c r="E19" s="144">
        <v>0.75</v>
      </c>
      <c r="F19" s="145"/>
      <c r="G19" s="144"/>
      <c r="H19" s="142"/>
      <c r="I19" s="144"/>
      <c r="J19" s="142" t="s">
        <v>51</v>
      </c>
      <c r="K19" s="144">
        <v>0.25</v>
      </c>
      <c r="L19" s="142"/>
      <c r="M19" s="144"/>
      <c r="N19" s="144">
        <f>E19+K19</f>
        <v>1</v>
      </c>
    </row>
    <row r="20" spans="1:14">
      <c r="A20" s="138"/>
      <c r="B20" s="139"/>
      <c r="C20" s="140"/>
      <c r="D20" s="138" t="s">
        <v>63</v>
      </c>
      <c r="E20" s="140"/>
      <c r="F20" s="141"/>
      <c r="G20" s="140"/>
      <c r="H20" s="138"/>
      <c r="I20" s="140"/>
      <c r="J20" s="138" t="s">
        <v>63</v>
      </c>
      <c r="K20" s="140"/>
      <c r="L20" s="138"/>
      <c r="M20" s="140"/>
      <c r="N20" s="140"/>
    </row>
    <row r="21" spans="1:14">
      <c r="A21" s="142">
        <v>4.33</v>
      </c>
      <c r="B21" s="143"/>
      <c r="C21" s="144"/>
      <c r="D21" s="142" t="s">
        <v>50</v>
      </c>
      <c r="E21" s="144">
        <v>0.75</v>
      </c>
      <c r="F21" s="145"/>
      <c r="G21" s="144"/>
      <c r="H21" s="142"/>
      <c r="I21" s="144"/>
      <c r="J21" s="142" t="s">
        <v>51</v>
      </c>
      <c r="K21" s="144">
        <v>0.25</v>
      </c>
      <c r="L21" s="142"/>
      <c r="M21" s="144"/>
      <c r="N21" s="144">
        <f>E21+K21</f>
        <v>1</v>
      </c>
    </row>
    <row r="22" spans="1:14">
      <c r="A22" s="146"/>
      <c r="B22" s="147"/>
      <c r="C22" s="148"/>
      <c r="D22" s="146" t="s">
        <v>64</v>
      </c>
      <c r="E22" s="148"/>
      <c r="F22" s="149"/>
      <c r="G22" s="148"/>
      <c r="H22" s="146"/>
      <c r="I22" s="148"/>
      <c r="J22" s="146"/>
      <c r="K22" s="146"/>
      <c r="L22" s="146"/>
      <c r="M22" s="146"/>
      <c r="N22" s="148"/>
    </row>
    <row r="23" spans="1:14">
      <c r="A23" s="146">
        <v>1.83</v>
      </c>
      <c r="B23" s="147"/>
      <c r="C23" s="148"/>
      <c r="D23" s="146" t="s">
        <v>65</v>
      </c>
      <c r="E23" s="148">
        <v>0.42</v>
      </c>
      <c r="F23" s="149"/>
      <c r="G23" s="148"/>
      <c r="H23" s="146"/>
      <c r="I23" s="148"/>
      <c r="J23" s="146"/>
      <c r="K23" s="146"/>
      <c r="L23" s="146"/>
      <c r="M23" s="146"/>
      <c r="N23" s="148">
        <f>C23+E23+G23+I23+K23</f>
        <v>0.42</v>
      </c>
    </row>
    <row r="24" spans="1:14">
      <c r="A24" s="86"/>
      <c r="B24" s="150" t="s">
        <v>66</v>
      </c>
      <c r="C24" s="113"/>
      <c r="D24" s="151"/>
      <c r="E24" s="113"/>
      <c r="F24" s="123"/>
      <c r="G24" s="116"/>
      <c r="H24" s="150" t="s">
        <v>66</v>
      </c>
      <c r="I24" s="113"/>
      <c r="J24" s="123"/>
      <c r="K24" s="113"/>
      <c r="L24" s="123"/>
      <c r="M24" s="113"/>
      <c r="N24" s="113"/>
    </row>
    <row r="25" spans="1:14">
      <c r="A25" s="89">
        <v>8</v>
      </c>
      <c r="B25" s="91" t="s">
        <v>49</v>
      </c>
      <c r="C25" s="114">
        <v>0.5</v>
      </c>
      <c r="D25" s="118"/>
      <c r="E25" s="128"/>
      <c r="F25" s="91"/>
      <c r="G25" s="152"/>
      <c r="H25" s="91" t="s">
        <v>67</v>
      </c>
      <c r="I25" s="128">
        <v>1.34</v>
      </c>
      <c r="J25" s="118"/>
      <c r="K25" s="114"/>
      <c r="L25" s="118"/>
      <c r="M25" s="114"/>
      <c r="N25" s="114">
        <f>C25+E25+G25+I25+K25+M25</f>
        <v>1.84</v>
      </c>
    </row>
    <row r="26" spans="1:14">
      <c r="A26" s="97">
        <f>SUM(A4:A25)</f>
        <v>85.009999999999991</v>
      </c>
      <c r="B26" s="98" t="s">
        <v>9</v>
      </c>
      <c r="C26" s="35">
        <f>SUM(C4:C25)</f>
        <v>3.1000000000000005</v>
      </c>
      <c r="D26" s="99"/>
      <c r="E26" s="35">
        <f>SUM(E4:E25)</f>
        <v>4.9399999999999995</v>
      </c>
      <c r="F26" s="100"/>
      <c r="G26" s="35">
        <f>SUM(G4:G25)</f>
        <v>3.73</v>
      </c>
      <c r="H26" s="35"/>
      <c r="I26" s="35">
        <f>SUM(I4:I25)</f>
        <v>4.17</v>
      </c>
      <c r="J26" s="101"/>
      <c r="K26" s="35">
        <f>SUM(K4:K25)</f>
        <v>3.3400000000000003</v>
      </c>
      <c r="L26" s="99"/>
      <c r="M26" s="35">
        <f>SUM(M4:M25)</f>
        <v>0.33</v>
      </c>
      <c r="N26" s="35">
        <f>SUM(N4:N25)</f>
        <v>19.610000000000003</v>
      </c>
    </row>
    <row r="27" spans="1:14">
      <c r="B27" s="102" t="s">
        <v>12</v>
      </c>
      <c r="F27" s="83"/>
      <c r="H27" t="s">
        <v>22</v>
      </c>
      <c r="J27" s="46"/>
      <c r="K27" s="103">
        <f>N26*4.33</f>
        <v>84.911300000000011</v>
      </c>
      <c r="L27" s="103"/>
    </row>
    <row r="28" spans="1:14">
      <c r="B28" s="102" t="s">
        <v>15</v>
      </c>
      <c r="D28" t="str">
        <f>B1</f>
        <v>LUISA PEREZ PAREDES</v>
      </c>
      <c r="F28" s="108" t="s">
        <v>69</v>
      </c>
      <c r="I28" s="104"/>
      <c r="M28" s="103"/>
    </row>
    <row r="29" spans="1:14">
      <c r="B29" s="102" t="s">
        <v>16</v>
      </c>
      <c r="F29" s="83"/>
      <c r="K29" s="83"/>
    </row>
  </sheetData>
  <pageMargins left="0" right="0" top="0" bottom="0" header="0" footer="0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A17" sqref="A12:M17"/>
    </sheetView>
  </sheetViews>
  <sheetFormatPr baseColWidth="10" defaultRowHeight="14.4"/>
  <cols>
    <col min="1" max="1" width="7.6640625" customWidth="1"/>
    <col min="3" max="3" width="6.33203125" customWidth="1"/>
    <col min="5" max="5" width="5.44140625" customWidth="1"/>
    <col min="7" max="7" width="6" customWidth="1"/>
    <col min="9" max="9" width="7.6640625" customWidth="1"/>
    <col min="10" max="10" width="22.5546875" customWidth="1"/>
    <col min="11" max="11" width="7.33203125" customWidth="1"/>
    <col min="12" max="12" width="10.44140625" customWidth="1"/>
    <col min="13" max="13" width="5.109375" customWidth="1"/>
    <col min="14" max="14" width="6" customWidth="1"/>
  </cols>
  <sheetData>
    <row r="1" spans="1:14">
      <c r="B1" s="1" t="s">
        <v>23</v>
      </c>
      <c r="F1" s="83"/>
    </row>
    <row r="2" spans="1:14">
      <c r="B2" s="1"/>
      <c r="F2" s="83"/>
    </row>
    <row r="3" spans="1:14">
      <c r="A3" s="84" t="s">
        <v>20</v>
      </c>
      <c r="B3" s="2" t="s">
        <v>1</v>
      </c>
      <c r="C3" s="84" t="s">
        <v>2</v>
      </c>
      <c r="D3" s="84" t="s">
        <v>3</v>
      </c>
      <c r="E3" s="84" t="s">
        <v>4</v>
      </c>
      <c r="F3" s="85" t="s">
        <v>5</v>
      </c>
      <c r="G3" s="84" t="s">
        <v>4</v>
      </c>
      <c r="H3" s="84" t="s">
        <v>6</v>
      </c>
      <c r="I3" s="84" t="s">
        <v>4</v>
      </c>
      <c r="J3" s="84" t="s">
        <v>7</v>
      </c>
      <c r="K3" s="84" t="s">
        <v>4</v>
      </c>
      <c r="L3" s="84" t="s">
        <v>47</v>
      </c>
      <c r="M3" s="84"/>
      <c r="N3" s="84" t="s">
        <v>9</v>
      </c>
    </row>
    <row r="4" spans="1:14">
      <c r="A4" s="86"/>
      <c r="B4" s="87" t="s">
        <v>48</v>
      </c>
      <c r="C4" s="109"/>
      <c r="D4" s="87"/>
      <c r="E4" s="109"/>
      <c r="F4" s="87" t="s">
        <v>48</v>
      </c>
      <c r="G4" s="113"/>
      <c r="H4" s="87"/>
      <c r="I4" s="113"/>
      <c r="J4" s="88" t="s">
        <v>48</v>
      </c>
      <c r="K4" s="113"/>
      <c r="L4" s="88"/>
      <c r="M4" s="113"/>
      <c r="N4" s="113"/>
    </row>
    <row r="5" spans="1:14">
      <c r="A5" s="89">
        <v>8</v>
      </c>
      <c r="B5" s="90" t="s">
        <v>49</v>
      </c>
      <c r="C5" s="110">
        <v>0.33</v>
      </c>
      <c r="D5" s="90"/>
      <c r="E5" s="110"/>
      <c r="F5" s="90" t="s">
        <v>50</v>
      </c>
      <c r="G5" s="114">
        <v>1.19</v>
      </c>
      <c r="H5" s="90"/>
      <c r="I5" s="114"/>
      <c r="J5" s="91" t="s">
        <v>51</v>
      </c>
      <c r="K5" s="114">
        <v>0.33</v>
      </c>
      <c r="L5" s="91"/>
      <c r="M5" s="114"/>
      <c r="N5" s="114">
        <f>C5+E5+G5+I5+K5+M5</f>
        <v>1.85</v>
      </c>
    </row>
    <row r="6" spans="1:14">
      <c r="A6" s="92"/>
      <c r="B6" s="95" t="s">
        <v>52</v>
      </c>
      <c r="C6" s="111"/>
      <c r="D6" s="95" t="s">
        <v>53</v>
      </c>
      <c r="E6" s="112"/>
      <c r="F6" s="95" t="s">
        <v>53</v>
      </c>
      <c r="G6" s="112"/>
      <c r="H6" s="95" t="s">
        <v>54</v>
      </c>
      <c r="I6" s="111"/>
      <c r="J6" s="95" t="s">
        <v>53</v>
      </c>
      <c r="K6" s="111"/>
      <c r="L6" s="96" t="s">
        <v>52</v>
      </c>
      <c r="M6" s="111"/>
      <c r="N6" s="111"/>
    </row>
    <row r="7" spans="1:14" ht="31.8">
      <c r="A7" s="94">
        <v>14.5</v>
      </c>
      <c r="B7" s="10" t="s">
        <v>51</v>
      </c>
      <c r="C7" s="20">
        <v>0.33</v>
      </c>
      <c r="D7" s="10" t="s">
        <v>55</v>
      </c>
      <c r="E7" s="20">
        <v>1.69</v>
      </c>
      <c r="F7" s="10" t="s">
        <v>51</v>
      </c>
      <c r="G7" s="20">
        <v>0.33</v>
      </c>
      <c r="H7" s="10" t="s">
        <v>51</v>
      </c>
      <c r="I7" s="20">
        <v>0.33</v>
      </c>
      <c r="J7" s="10" t="s">
        <v>51</v>
      </c>
      <c r="K7" s="20">
        <v>0.33</v>
      </c>
      <c r="L7" s="10" t="s">
        <v>51</v>
      </c>
      <c r="M7" s="20">
        <v>0.33</v>
      </c>
      <c r="N7" s="20">
        <f>C7+E7+G7+I7+K7+M7</f>
        <v>3.3400000000000003</v>
      </c>
    </row>
    <row r="8" spans="1:14">
      <c r="A8" s="106"/>
      <c r="B8" s="93" t="s">
        <v>56</v>
      </c>
      <c r="C8" s="111"/>
      <c r="D8" s="93" t="s">
        <v>56</v>
      </c>
      <c r="E8" s="111"/>
      <c r="F8" s="93" t="s">
        <v>56</v>
      </c>
      <c r="G8" s="111"/>
      <c r="H8" s="93" t="s">
        <v>56</v>
      </c>
      <c r="I8" s="111"/>
      <c r="J8" s="93" t="s">
        <v>56</v>
      </c>
      <c r="K8" s="111"/>
      <c r="L8" s="93"/>
      <c r="M8" s="111"/>
      <c r="N8" s="111"/>
    </row>
    <row r="9" spans="1:14" ht="21.6">
      <c r="A9" s="107"/>
      <c r="B9" s="40"/>
      <c r="C9" s="38"/>
      <c r="D9" s="40"/>
      <c r="E9" s="38"/>
      <c r="F9" s="40" t="s">
        <v>57</v>
      </c>
      <c r="G9" s="38"/>
      <c r="H9" s="40"/>
      <c r="I9" s="38"/>
      <c r="J9" s="40"/>
      <c r="K9" s="38"/>
      <c r="L9" s="40"/>
      <c r="M9" s="38"/>
      <c r="N9" s="38"/>
    </row>
    <row r="10" spans="1:14" ht="21.6">
      <c r="A10" s="105">
        <v>18.059999999999999</v>
      </c>
      <c r="B10" s="10" t="s">
        <v>51</v>
      </c>
      <c r="C10" s="20">
        <v>0.5</v>
      </c>
      <c r="D10" s="10" t="s">
        <v>51</v>
      </c>
      <c r="E10" s="20">
        <v>0.5</v>
      </c>
      <c r="F10" s="10" t="s">
        <v>58</v>
      </c>
      <c r="G10" s="20">
        <v>2.17</v>
      </c>
      <c r="H10" s="10" t="s">
        <v>51</v>
      </c>
      <c r="I10" s="20">
        <v>0.5</v>
      </c>
      <c r="J10" s="10" t="s">
        <v>51</v>
      </c>
      <c r="K10" s="20">
        <v>0.5</v>
      </c>
      <c r="L10" s="10"/>
      <c r="M10" s="20"/>
      <c r="N10" s="20">
        <v>4.17</v>
      </c>
    </row>
    <row r="11" spans="1:14">
      <c r="A11" s="97">
        <f>SUM(A4:A10)</f>
        <v>40.56</v>
      </c>
      <c r="B11" s="98" t="s">
        <v>9</v>
      </c>
      <c r="C11" s="32">
        <f>SUM(C4:C10)</f>
        <v>1.1600000000000001</v>
      </c>
      <c r="D11" s="99"/>
      <c r="E11" s="32">
        <f>SUM(E4:E10)</f>
        <v>2.19</v>
      </c>
      <c r="F11" s="100"/>
      <c r="G11" s="32">
        <f>SUM(G4:G10)</f>
        <v>3.69</v>
      </c>
      <c r="H11" s="35"/>
      <c r="I11" s="32">
        <f>SUM(I4:I10)</f>
        <v>0.83000000000000007</v>
      </c>
      <c r="J11" s="101"/>
      <c r="K11" s="32">
        <f>SUM(K4:K10)</f>
        <v>1.1600000000000001</v>
      </c>
      <c r="L11" s="99"/>
      <c r="M11" s="115">
        <f>SUM(M4:M10)</f>
        <v>0.33</v>
      </c>
      <c r="N11" s="32">
        <f>SUM(N4:N10)</f>
        <v>9.36</v>
      </c>
    </row>
    <row r="12" spans="1:14">
      <c r="B12" s="102" t="s">
        <v>12</v>
      </c>
      <c r="F12" s="83"/>
      <c r="H12" t="s">
        <v>22</v>
      </c>
      <c r="J12" s="46"/>
      <c r="K12" s="103">
        <f>N11*4.33</f>
        <v>40.528799999999997</v>
      </c>
      <c r="L12" s="103"/>
    </row>
    <row r="13" spans="1:14">
      <c r="B13" s="102" t="s">
        <v>15</v>
      </c>
      <c r="D13" t="str">
        <f>B1</f>
        <v>LUISA PEREZ PAREDES</v>
      </c>
      <c r="F13" s="108">
        <v>44287</v>
      </c>
      <c r="I13" s="104"/>
      <c r="M13" s="103"/>
    </row>
    <row r="14" spans="1:14">
      <c r="B14" s="102" t="s">
        <v>16</v>
      </c>
      <c r="F14" s="83"/>
      <c r="K14" s="83"/>
    </row>
  </sheetData>
  <pageMargins left="0.7" right="0.7" top="0.75" bottom="0.75" header="0.3" footer="0.3"/>
  <pageSetup paperSize="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Q4" sqref="Q4"/>
    </sheetView>
  </sheetViews>
  <sheetFormatPr baseColWidth="10" defaultRowHeight="14.4"/>
  <cols>
    <col min="3" max="3" width="6.88671875" customWidth="1"/>
    <col min="5" max="5" width="7.5546875" customWidth="1"/>
    <col min="7" max="7" width="7.33203125" customWidth="1"/>
    <col min="9" max="9" width="6.6640625" customWidth="1"/>
    <col min="11" max="11" width="6.109375" customWidth="1"/>
    <col min="12" max="12" width="9.6640625" customWidth="1"/>
    <col min="13" max="13" width="7.109375" customWidth="1"/>
    <col min="14" max="14" width="8.6640625" customWidth="1"/>
  </cols>
  <sheetData>
    <row r="1" spans="1:14">
      <c r="A1" s="1" t="s">
        <v>17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" thickBo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2" t="s">
        <v>4</v>
      </c>
      <c r="H2" s="2" t="s">
        <v>6</v>
      </c>
      <c r="I2" s="2" t="s">
        <v>4</v>
      </c>
      <c r="J2" s="2" t="s">
        <v>7</v>
      </c>
      <c r="K2" s="2" t="s">
        <v>4</v>
      </c>
      <c r="L2" s="2" t="s">
        <v>8</v>
      </c>
      <c r="M2" s="2" t="s">
        <v>4</v>
      </c>
      <c r="N2" s="2" t="s">
        <v>9</v>
      </c>
    </row>
    <row r="3" spans="1:14" ht="84.6" thickBot="1">
      <c r="A3" s="53">
        <v>44166</v>
      </c>
      <c r="B3" s="54"/>
      <c r="C3" s="55"/>
      <c r="D3" s="69" t="s">
        <v>34</v>
      </c>
      <c r="E3" s="70">
        <v>2.75</v>
      </c>
      <c r="F3" s="57"/>
      <c r="G3" s="58"/>
      <c r="H3" s="54"/>
      <c r="I3" s="59"/>
      <c r="J3" s="54"/>
      <c r="K3" s="55"/>
      <c r="L3" s="60"/>
      <c r="M3" s="55"/>
      <c r="N3" s="61"/>
    </row>
    <row r="4" spans="1:14" ht="31.5" customHeight="1" thickBot="1">
      <c r="A4" s="71">
        <v>44167</v>
      </c>
      <c r="B4" s="72"/>
      <c r="C4" s="73"/>
      <c r="D4" s="72"/>
      <c r="E4" s="74"/>
      <c r="F4" s="75" t="s">
        <v>35</v>
      </c>
      <c r="G4" s="76">
        <v>2.75</v>
      </c>
      <c r="H4" s="57"/>
      <c r="I4" s="59"/>
      <c r="J4" s="54"/>
      <c r="K4" s="55"/>
      <c r="L4" s="60"/>
      <c r="M4" s="55"/>
      <c r="N4" s="61"/>
    </row>
    <row r="5" spans="1:14" ht="25.8" thickBot="1">
      <c r="A5" s="71">
        <v>44168</v>
      </c>
      <c r="B5" s="72"/>
      <c r="C5" s="73"/>
      <c r="D5" s="72"/>
      <c r="E5" s="74"/>
      <c r="F5" s="75"/>
      <c r="G5" s="76"/>
      <c r="H5" s="75" t="s">
        <v>36</v>
      </c>
      <c r="I5" s="77">
        <v>3</v>
      </c>
      <c r="J5" s="72"/>
      <c r="K5" s="73"/>
      <c r="L5" s="60"/>
      <c r="M5" s="55"/>
      <c r="N5" s="61"/>
    </row>
    <row r="6" spans="1:14" ht="32.4" thickBot="1">
      <c r="A6" s="71">
        <v>44169</v>
      </c>
      <c r="B6" s="75"/>
      <c r="C6" s="73"/>
      <c r="D6" s="72"/>
      <c r="E6" s="74"/>
      <c r="F6" s="75"/>
      <c r="G6" s="76"/>
      <c r="H6" s="75"/>
      <c r="I6" s="77"/>
      <c r="J6" s="72" t="s">
        <v>36</v>
      </c>
      <c r="K6" s="73">
        <v>1.5</v>
      </c>
      <c r="L6" s="60"/>
      <c r="M6" s="55"/>
      <c r="N6" s="61"/>
    </row>
    <row r="7" spans="1:14" ht="32.4" customHeight="1" thickBot="1">
      <c r="A7" s="71">
        <v>44175</v>
      </c>
      <c r="B7" s="72"/>
      <c r="C7" s="73"/>
      <c r="D7" s="72"/>
      <c r="E7" s="74"/>
      <c r="F7" s="75"/>
      <c r="G7" s="76"/>
      <c r="H7" s="75" t="s">
        <v>37</v>
      </c>
      <c r="I7" s="77">
        <v>3</v>
      </c>
      <c r="J7" s="72"/>
      <c r="K7" s="73"/>
      <c r="L7" s="60"/>
      <c r="M7" s="55"/>
      <c r="N7" s="61"/>
    </row>
    <row r="8" spans="1:14" ht="30" customHeight="1" thickBot="1">
      <c r="A8" s="71">
        <v>44176</v>
      </c>
      <c r="B8" s="72"/>
      <c r="C8" s="73"/>
      <c r="D8" s="72"/>
      <c r="E8" s="74"/>
      <c r="F8" s="75"/>
      <c r="G8" s="76"/>
      <c r="H8" s="75"/>
      <c r="I8" s="77"/>
      <c r="J8" s="75" t="s">
        <v>37</v>
      </c>
      <c r="K8" s="73">
        <v>1.25</v>
      </c>
      <c r="L8" s="60"/>
      <c r="M8" s="55"/>
      <c r="N8" s="61"/>
    </row>
    <row r="9" spans="1:14" ht="32.4" thickBot="1">
      <c r="A9" s="71">
        <v>44179</v>
      </c>
      <c r="B9" s="72" t="s">
        <v>38</v>
      </c>
      <c r="C9" s="73">
        <v>3</v>
      </c>
      <c r="D9" s="72"/>
      <c r="E9" s="74"/>
      <c r="F9" s="57"/>
      <c r="G9" s="58"/>
      <c r="H9" s="57"/>
      <c r="I9" s="59"/>
      <c r="J9" s="57"/>
      <c r="K9" s="55"/>
      <c r="L9" s="54"/>
      <c r="M9" s="55"/>
      <c r="N9" s="61"/>
    </row>
    <row r="10" spans="1:14" ht="32.4" thickBot="1">
      <c r="A10" s="71">
        <v>44180</v>
      </c>
      <c r="B10" s="72"/>
      <c r="C10" s="73"/>
      <c r="D10" s="72" t="s">
        <v>38</v>
      </c>
      <c r="E10" s="74">
        <v>3</v>
      </c>
      <c r="F10" s="57"/>
      <c r="G10" s="58"/>
      <c r="H10" s="57"/>
      <c r="I10" s="59"/>
      <c r="J10" s="57"/>
      <c r="K10" s="55"/>
      <c r="L10" s="54"/>
      <c r="M10" s="55"/>
      <c r="N10" s="61"/>
    </row>
    <row r="11" spans="1:14" ht="28.2" customHeight="1" thickBot="1">
      <c r="A11" s="71">
        <v>44182</v>
      </c>
      <c r="B11" s="72"/>
      <c r="C11" s="73"/>
      <c r="D11" s="72"/>
      <c r="E11" s="74"/>
      <c r="F11" s="75"/>
      <c r="G11" s="76"/>
      <c r="H11" s="75" t="s">
        <v>39</v>
      </c>
      <c r="I11" s="77">
        <v>2</v>
      </c>
      <c r="J11" s="75"/>
      <c r="K11" s="73"/>
      <c r="L11" s="72"/>
      <c r="M11" s="55"/>
      <c r="N11" s="61"/>
    </row>
    <row r="12" spans="1:14" ht="33" customHeight="1" thickBot="1">
      <c r="A12" s="71">
        <v>44183</v>
      </c>
      <c r="B12" s="72"/>
      <c r="C12" s="73"/>
      <c r="D12" s="72"/>
      <c r="E12" s="74"/>
      <c r="F12" s="75"/>
      <c r="G12" s="76"/>
      <c r="H12" s="75"/>
      <c r="I12" s="77"/>
      <c r="J12" s="75" t="s">
        <v>39</v>
      </c>
      <c r="K12" s="73">
        <v>2</v>
      </c>
      <c r="L12" s="72"/>
      <c r="M12" s="55"/>
      <c r="N12" s="61"/>
    </row>
    <row r="13" spans="1:14" ht="32.4" thickBot="1">
      <c r="A13" s="71">
        <v>44186</v>
      </c>
      <c r="B13" s="72" t="s">
        <v>40</v>
      </c>
      <c r="C13" s="73">
        <v>3.5</v>
      </c>
      <c r="D13" s="54"/>
      <c r="E13" s="56"/>
      <c r="F13" s="57"/>
      <c r="G13" s="58"/>
      <c r="H13" s="57"/>
      <c r="I13" s="59"/>
      <c r="J13" s="57"/>
      <c r="K13" s="55"/>
      <c r="L13" s="54"/>
      <c r="M13" s="55"/>
      <c r="N13" s="61"/>
    </row>
    <row r="14" spans="1:14" ht="52.8" thickBot="1">
      <c r="A14" s="71">
        <v>44187</v>
      </c>
      <c r="B14" s="72"/>
      <c r="C14" s="73"/>
      <c r="D14" s="72" t="s">
        <v>41</v>
      </c>
      <c r="E14" s="74">
        <v>2</v>
      </c>
      <c r="F14" s="75"/>
      <c r="G14" s="76"/>
      <c r="H14" s="75"/>
      <c r="I14" s="77"/>
      <c r="J14" s="75"/>
      <c r="K14" s="55"/>
      <c r="L14" s="54"/>
      <c r="M14" s="55"/>
      <c r="N14" s="61"/>
    </row>
    <row r="15" spans="1:14" ht="52.8" thickBot="1">
      <c r="A15" s="71">
        <v>44188</v>
      </c>
      <c r="B15" s="72"/>
      <c r="C15" s="73"/>
      <c r="D15" s="72"/>
      <c r="E15" s="74"/>
      <c r="F15" s="72" t="s">
        <v>41</v>
      </c>
      <c r="G15" s="76">
        <v>1.74</v>
      </c>
      <c r="H15" s="75"/>
      <c r="I15" s="77"/>
      <c r="J15" s="75"/>
      <c r="K15" s="55"/>
      <c r="L15" s="54"/>
      <c r="M15" s="55"/>
      <c r="N15" s="61"/>
    </row>
    <row r="16" spans="1:14" ht="22.2" customHeight="1" thickBot="1">
      <c r="A16" s="71">
        <v>44189</v>
      </c>
      <c r="B16" s="72"/>
      <c r="C16" s="73"/>
      <c r="D16" s="72"/>
      <c r="E16" s="74"/>
      <c r="F16" s="72"/>
      <c r="G16" s="76"/>
      <c r="H16" s="75" t="s">
        <v>42</v>
      </c>
      <c r="I16" s="77">
        <v>3</v>
      </c>
      <c r="J16" s="75"/>
      <c r="K16" s="55"/>
      <c r="L16" s="54"/>
      <c r="M16" s="55"/>
      <c r="N16" s="61"/>
    </row>
    <row r="17" spans="1:14" ht="42.6" thickBot="1">
      <c r="A17" s="71">
        <v>44194</v>
      </c>
      <c r="B17" s="72"/>
      <c r="C17" s="73"/>
      <c r="D17" s="72" t="s">
        <v>45</v>
      </c>
      <c r="E17" s="74">
        <v>2.33</v>
      </c>
      <c r="F17" s="72"/>
      <c r="G17" s="76"/>
      <c r="H17" s="75"/>
      <c r="I17" s="77"/>
      <c r="J17" s="75"/>
      <c r="K17" s="55"/>
      <c r="L17" s="54"/>
      <c r="M17" s="55"/>
      <c r="N17" s="61"/>
    </row>
    <row r="18" spans="1:14" ht="33.6" customHeight="1" thickBot="1">
      <c r="A18" s="71">
        <v>44195</v>
      </c>
      <c r="B18" s="54"/>
      <c r="C18" s="55"/>
      <c r="D18" s="54"/>
      <c r="E18" s="56"/>
      <c r="F18" s="75" t="s">
        <v>46</v>
      </c>
      <c r="G18" s="76">
        <v>2</v>
      </c>
      <c r="H18" s="57"/>
      <c r="I18" s="59"/>
      <c r="J18" s="57"/>
      <c r="K18" s="55"/>
      <c r="L18" s="54"/>
      <c r="M18" s="55"/>
      <c r="N18" s="61"/>
    </row>
    <row r="19" spans="1:14" ht="15" thickBot="1">
      <c r="A19" s="62" t="s">
        <v>11</v>
      </c>
      <c r="B19" s="63"/>
      <c r="C19" s="64">
        <f>SUM(C3:C18)</f>
        <v>6.5</v>
      </c>
      <c r="D19" s="63"/>
      <c r="E19" s="65">
        <f>SUM(E3:E18)</f>
        <v>10.08</v>
      </c>
      <c r="F19" s="63"/>
      <c r="G19" s="64">
        <v>6.49</v>
      </c>
      <c r="H19" s="63"/>
      <c r="I19" s="66">
        <v>11</v>
      </c>
      <c r="J19" s="63"/>
      <c r="K19" s="64">
        <v>4.75</v>
      </c>
      <c r="L19" s="63"/>
      <c r="M19" s="64">
        <v>0</v>
      </c>
      <c r="N19" s="63">
        <f>SUM(C19:M19)</f>
        <v>38.82</v>
      </c>
    </row>
    <row r="20" spans="1:14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</row>
    <row r="21" spans="1:14">
      <c r="A21" s="67"/>
      <c r="B21" s="67"/>
      <c r="C21" s="67"/>
      <c r="D21" s="78" t="s">
        <v>12</v>
      </c>
      <c r="E21" s="78"/>
      <c r="F21" s="78"/>
      <c r="G21" s="79"/>
      <c r="H21" s="80" t="s">
        <v>43</v>
      </c>
      <c r="I21" s="78"/>
      <c r="J21" s="81" t="s">
        <v>44</v>
      </c>
      <c r="K21" s="78"/>
      <c r="L21" s="67"/>
      <c r="M21" s="67"/>
      <c r="N21" s="67"/>
    </row>
    <row r="22" spans="1:14">
      <c r="A22" s="67"/>
      <c r="B22" s="67"/>
      <c r="C22" s="67"/>
      <c r="D22" s="78" t="s">
        <v>15</v>
      </c>
      <c r="E22" s="78"/>
      <c r="F22" s="78"/>
      <c r="G22" s="78"/>
      <c r="H22" s="78"/>
      <c r="I22" s="78"/>
      <c r="J22" s="78"/>
      <c r="K22" s="78"/>
      <c r="L22" s="67"/>
      <c r="M22" s="67"/>
      <c r="N22" s="67"/>
    </row>
    <row r="23" spans="1:14">
      <c r="A23" s="67"/>
      <c r="B23" s="67"/>
      <c r="C23" s="67"/>
      <c r="D23" s="78" t="s">
        <v>16</v>
      </c>
      <c r="E23" s="78"/>
      <c r="F23" s="78"/>
      <c r="G23" s="78"/>
      <c r="H23" s="78"/>
      <c r="I23" s="78"/>
      <c r="J23" s="78"/>
      <c r="K23" s="78"/>
      <c r="L23" s="67"/>
      <c r="M23" s="67"/>
      <c r="N23" s="67"/>
    </row>
    <row r="24" spans="1:14">
      <c r="A24" s="68"/>
      <c r="B24" s="68"/>
      <c r="C24" s="68"/>
      <c r="D24" s="82"/>
      <c r="E24" s="82"/>
      <c r="F24" s="82"/>
      <c r="G24" s="82"/>
      <c r="H24" s="82"/>
      <c r="I24" s="82"/>
      <c r="J24" s="82"/>
      <c r="K24" s="82"/>
      <c r="L24" s="68"/>
      <c r="M24" s="68"/>
      <c r="N24" s="68"/>
    </row>
  </sheetData>
  <pageMargins left="0.7" right="0.7" top="0.75" bottom="0.75" header="0.3" footer="0.3"/>
  <pageSetup paperSize="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sqref="A1:N17"/>
    </sheetView>
  </sheetViews>
  <sheetFormatPr baseColWidth="10" defaultRowHeight="14.4"/>
  <cols>
    <col min="3" max="3" width="6.33203125" customWidth="1"/>
    <col min="5" max="5" width="7" customWidth="1"/>
    <col min="7" max="7" width="5.88671875" customWidth="1"/>
    <col min="9" max="9" width="7.6640625" customWidth="1"/>
    <col min="11" max="11" width="6.6640625" customWidth="1"/>
    <col min="12" max="12" width="8.44140625" customWidth="1"/>
    <col min="13" max="13" width="7.88671875" customWidth="1"/>
  </cols>
  <sheetData>
    <row r="1" spans="1:14">
      <c r="A1" s="1" t="s">
        <v>59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2" t="s">
        <v>4</v>
      </c>
      <c r="H2" s="2" t="s">
        <v>6</v>
      </c>
      <c r="I2" s="2" t="s">
        <v>4</v>
      </c>
      <c r="J2" s="2" t="s">
        <v>7</v>
      </c>
      <c r="K2" s="2" t="s">
        <v>4</v>
      </c>
      <c r="L2" s="2" t="s">
        <v>8</v>
      </c>
      <c r="M2" s="2" t="s">
        <v>4</v>
      </c>
      <c r="N2" s="2" t="s">
        <v>9</v>
      </c>
    </row>
    <row r="3" spans="1:14" ht="24" customHeight="1" thickBot="1">
      <c r="A3" s="51">
        <v>44139</v>
      </c>
      <c r="B3" s="5"/>
      <c r="C3" s="6"/>
      <c r="D3" s="5"/>
      <c r="E3" s="7"/>
      <c r="F3" s="8" t="s">
        <v>26</v>
      </c>
      <c r="G3" s="9">
        <v>2.25</v>
      </c>
      <c r="H3" s="5"/>
      <c r="I3" s="20"/>
      <c r="J3" s="5"/>
      <c r="K3" s="6"/>
      <c r="L3" s="10"/>
      <c r="M3" s="6"/>
      <c r="N3" s="11"/>
    </row>
    <row r="4" spans="1:14" ht="22.2" thickBot="1">
      <c r="A4" s="52">
        <v>44144</v>
      </c>
      <c r="B4" s="5" t="s">
        <v>27</v>
      </c>
      <c r="C4" s="6">
        <v>3.5</v>
      </c>
      <c r="D4" s="5"/>
      <c r="E4" s="7"/>
      <c r="F4" s="8"/>
      <c r="G4" s="9"/>
      <c r="H4" s="8"/>
      <c r="I4" s="20"/>
      <c r="J4" s="5"/>
      <c r="K4" s="6"/>
      <c r="L4" s="10"/>
      <c r="M4" s="6"/>
      <c r="N4" s="11"/>
    </row>
    <row r="5" spans="1:14" ht="27" customHeight="1" thickBot="1">
      <c r="A5" s="52">
        <v>44147</v>
      </c>
      <c r="B5" s="5"/>
      <c r="C5" s="6"/>
      <c r="D5" s="5"/>
      <c r="E5" s="7"/>
      <c r="F5" s="8"/>
      <c r="G5" s="9"/>
      <c r="H5" s="8" t="s">
        <v>28</v>
      </c>
      <c r="I5" s="20">
        <v>2.5</v>
      </c>
      <c r="J5" s="5"/>
      <c r="K5" s="6"/>
      <c r="L5" s="10"/>
      <c r="M5" s="6"/>
      <c r="N5" s="11"/>
    </row>
    <row r="6" spans="1:14" ht="56.4" customHeight="1" thickBot="1">
      <c r="A6" s="52">
        <v>44151</v>
      </c>
      <c r="B6" s="8" t="s">
        <v>19</v>
      </c>
      <c r="C6" s="6">
        <v>2.5</v>
      </c>
      <c r="D6" s="5"/>
      <c r="E6" s="7"/>
      <c r="F6" s="8"/>
      <c r="G6" s="9"/>
      <c r="H6" s="8"/>
      <c r="I6" s="20"/>
      <c r="J6" s="5"/>
      <c r="K6" s="6"/>
      <c r="L6" s="10"/>
      <c r="M6" s="6"/>
      <c r="N6" s="11"/>
    </row>
    <row r="7" spans="1:14" ht="32.4" thickBot="1">
      <c r="A7" s="52">
        <v>44152</v>
      </c>
      <c r="B7" s="5"/>
      <c r="C7" s="6"/>
      <c r="D7" s="5" t="s">
        <v>29</v>
      </c>
      <c r="E7" s="7">
        <v>3.5</v>
      </c>
      <c r="F7" s="8"/>
      <c r="G7" s="9"/>
      <c r="H7" s="8"/>
      <c r="I7" s="20"/>
      <c r="J7" s="5"/>
      <c r="K7" s="6"/>
      <c r="L7" s="10"/>
      <c r="M7" s="6"/>
      <c r="N7" s="11"/>
    </row>
    <row r="8" spans="1:14" ht="30" customHeight="1" thickBot="1">
      <c r="A8" s="52">
        <v>44154</v>
      </c>
      <c r="B8" s="5"/>
      <c r="C8" s="6"/>
      <c r="D8" s="5"/>
      <c r="E8" s="7"/>
      <c r="F8" s="8"/>
      <c r="G8" s="9"/>
      <c r="H8" s="8" t="s">
        <v>30</v>
      </c>
      <c r="I8" s="20">
        <v>3</v>
      </c>
      <c r="J8" s="8"/>
      <c r="K8" s="6"/>
      <c r="L8" s="10"/>
      <c r="M8" s="6"/>
      <c r="N8" s="11"/>
    </row>
    <row r="9" spans="1:14" ht="22.2" thickBot="1">
      <c r="A9" s="52">
        <v>44158</v>
      </c>
      <c r="B9" s="5" t="s">
        <v>31</v>
      </c>
      <c r="C9" s="6">
        <v>2.5</v>
      </c>
      <c r="D9" s="5"/>
      <c r="E9" s="7"/>
      <c r="F9" s="8"/>
      <c r="G9" s="9"/>
      <c r="H9" s="8"/>
      <c r="I9" s="20"/>
      <c r="J9" s="8"/>
      <c r="K9" s="6"/>
      <c r="L9" s="5"/>
      <c r="M9" s="6"/>
      <c r="N9" s="11"/>
    </row>
    <row r="10" spans="1:14" ht="21" customHeight="1" thickBot="1">
      <c r="A10" s="52">
        <v>44161</v>
      </c>
      <c r="B10" s="5"/>
      <c r="C10" s="6"/>
      <c r="D10" s="5"/>
      <c r="E10" s="7"/>
      <c r="F10" s="8"/>
      <c r="G10" s="9"/>
      <c r="H10" s="8" t="s">
        <v>26</v>
      </c>
      <c r="I10" s="20">
        <v>3.5</v>
      </c>
      <c r="J10" s="8"/>
      <c r="K10" s="6"/>
      <c r="L10" s="5"/>
      <c r="M10" s="6"/>
      <c r="N10" s="11"/>
    </row>
    <row r="11" spans="1:14" ht="27" customHeight="1" thickBot="1">
      <c r="A11" s="52">
        <v>44162</v>
      </c>
      <c r="B11" s="5"/>
      <c r="C11" s="6"/>
      <c r="D11" s="5"/>
      <c r="E11" s="7"/>
      <c r="F11" s="8"/>
      <c r="G11" s="9"/>
      <c r="H11" s="8"/>
      <c r="I11" s="20"/>
      <c r="J11" s="8" t="s">
        <v>26</v>
      </c>
      <c r="K11" s="6">
        <v>2</v>
      </c>
      <c r="L11" s="5"/>
      <c r="M11" s="6"/>
      <c r="N11" s="11"/>
    </row>
    <row r="12" spans="1:14" ht="32.4" thickBot="1">
      <c r="A12" s="52">
        <v>44165</v>
      </c>
      <c r="B12" s="5" t="s">
        <v>32</v>
      </c>
      <c r="C12" s="6">
        <v>2.75</v>
      </c>
      <c r="D12" s="5"/>
      <c r="E12" s="7"/>
      <c r="F12" s="8"/>
      <c r="G12" s="9"/>
      <c r="H12" s="8"/>
      <c r="I12" s="20"/>
      <c r="J12" s="8"/>
      <c r="K12" s="6"/>
      <c r="L12" s="5"/>
      <c r="M12" s="6"/>
      <c r="N12" s="11"/>
    </row>
    <row r="13" spans="1:14" ht="15" thickBot="1">
      <c r="A13" s="13" t="s">
        <v>11</v>
      </c>
      <c r="B13" s="14"/>
      <c r="C13" s="15">
        <f>SUM(C3:C12)</f>
        <v>11.25</v>
      </c>
      <c r="D13" s="14"/>
      <c r="E13" s="16">
        <f>SUM(E3:E12)</f>
        <v>3.5</v>
      </c>
      <c r="F13" s="14"/>
      <c r="G13" s="15">
        <f>G3+G6</f>
        <v>2.25</v>
      </c>
      <c r="H13" s="14"/>
      <c r="I13" s="21">
        <v>9</v>
      </c>
      <c r="J13" s="14"/>
      <c r="K13" s="15">
        <v>2</v>
      </c>
      <c r="L13" s="14"/>
      <c r="M13" s="15">
        <v>0</v>
      </c>
      <c r="N13" s="14">
        <f>SUM(C13:M13)</f>
        <v>28</v>
      </c>
    </row>
    <row r="14" spans="1: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>
      <c r="A15" s="1"/>
      <c r="B15" s="1"/>
      <c r="C15" s="1"/>
      <c r="D15" s="1" t="s">
        <v>12</v>
      </c>
      <c r="E15" s="1"/>
      <c r="F15" s="1"/>
      <c r="G15" s="17"/>
      <c r="H15" s="18" t="s">
        <v>33</v>
      </c>
      <c r="I15" s="1"/>
      <c r="J15" s="19" t="s">
        <v>14</v>
      </c>
      <c r="K15" s="1"/>
      <c r="L15" s="1"/>
      <c r="M15" s="1"/>
      <c r="N15" s="1"/>
    </row>
    <row r="16" spans="1:14">
      <c r="A16" s="1"/>
      <c r="B16" s="1"/>
      <c r="C16" s="1"/>
      <c r="D16" s="1" t="s">
        <v>15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>
      <c r="A17" s="1"/>
      <c r="B17" s="1"/>
      <c r="C17" s="1"/>
      <c r="D17" s="1" t="s">
        <v>16</v>
      </c>
      <c r="E17" s="1"/>
      <c r="F17" s="1"/>
      <c r="G17" s="1"/>
      <c r="H17" s="1"/>
      <c r="I17" s="1"/>
      <c r="J17" s="1"/>
      <c r="K17" s="1"/>
      <c r="L17" s="1"/>
      <c r="M17" s="1"/>
      <c r="N17" s="1"/>
    </row>
  </sheetData>
  <pageMargins left="0.7" right="0.7" top="0.75" bottom="0.75" header="0.3" footer="0.3"/>
  <pageSetup paperSize="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sqref="A1:N12"/>
    </sheetView>
  </sheetViews>
  <sheetFormatPr baseColWidth="10" defaultRowHeight="14.4"/>
  <cols>
    <col min="1" max="1" width="8.33203125" customWidth="1"/>
    <col min="3" max="3" width="7.5546875" customWidth="1"/>
    <col min="7" max="7" width="7.6640625" customWidth="1"/>
    <col min="9" max="9" width="7.6640625" customWidth="1"/>
    <col min="11" max="11" width="7.33203125" customWidth="1"/>
    <col min="12" max="12" width="7.6640625" customWidth="1"/>
    <col min="13" max="13" width="7.33203125" customWidth="1"/>
    <col min="14" max="14" width="8" customWidth="1"/>
  </cols>
  <sheetData>
    <row r="1" spans="1:15">
      <c r="A1" s="1"/>
      <c r="B1" s="1" t="s">
        <v>23</v>
      </c>
      <c r="C1" s="1"/>
      <c r="D1" s="1"/>
      <c r="E1" s="1"/>
      <c r="F1" s="22"/>
      <c r="G1" s="1"/>
      <c r="H1" s="1"/>
      <c r="I1" s="1"/>
      <c r="J1" s="1"/>
      <c r="K1" s="1"/>
      <c r="L1" s="1"/>
      <c r="M1" s="1"/>
      <c r="N1" s="1"/>
    </row>
    <row r="2" spans="1:15">
      <c r="A2" s="1"/>
      <c r="B2" s="1"/>
      <c r="C2" s="1"/>
      <c r="D2" s="1"/>
      <c r="E2" s="1"/>
      <c r="F2" s="22"/>
      <c r="G2" s="1"/>
      <c r="H2" s="1"/>
      <c r="I2" s="1"/>
      <c r="J2" s="1"/>
      <c r="K2" s="1"/>
      <c r="L2" s="1"/>
      <c r="M2" s="1"/>
      <c r="N2" s="1"/>
    </row>
    <row r="3" spans="1:15">
      <c r="A3" s="2" t="s">
        <v>20</v>
      </c>
      <c r="B3" s="2" t="s">
        <v>1</v>
      </c>
      <c r="C3" s="2" t="s">
        <v>2</v>
      </c>
      <c r="D3" s="2" t="s">
        <v>3</v>
      </c>
      <c r="E3" s="2" t="s">
        <v>4</v>
      </c>
      <c r="F3" s="3" t="s">
        <v>5</v>
      </c>
      <c r="G3" s="2" t="s">
        <v>4</v>
      </c>
      <c r="H3" s="2" t="s">
        <v>6</v>
      </c>
      <c r="I3" s="2" t="s">
        <v>4</v>
      </c>
      <c r="J3" s="2" t="s">
        <v>7</v>
      </c>
      <c r="K3" s="2" t="s">
        <v>4</v>
      </c>
      <c r="L3" s="2" t="s">
        <v>8</v>
      </c>
      <c r="M3" s="2" t="s">
        <v>4</v>
      </c>
      <c r="N3" s="2" t="s">
        <v>9</v>
      </c>
    </row>
    <row r="4" spans="1:15" ht="36.6">
      <c r="A4" s="23"/>
      <c r="B4" s="24" t="s">
        <v>21</v>
      </c>
      <c r="C4" s="25"/>
      <c r="D4" s="26"/>
      <c r="E4" s="27"/>
      <c r="F4" s="24"/>
      <c r="G4" s="26"/>
      <c r="H4" s="24" t="s">
        <v>21</v>
      </c>
      <c r="I4" s="25"/>
      <c r="J4" s="28"/>
      <c r="K4" s="26"/>
      <c r="L4" s="28"/>
      <c r="M4" s="29"/>
      <c r="N4" s="26"/>
    </row>
    <row r="5" spans="1:15">
      <c r="A5" s="23">
        <v>34.64</v>
      </c>
      <c r="B5" s="24"/>
      <c r="C5" s="25">
        <v>4</v>
      </c>
      <c r="D5" s="26"/>
      <c r="E5" s="27"/>
      <c r="F5" s="24"/>
      <c r="G5" s="26"/>
      <c r="H5" s="24"/>
      <c r="I5" s="25">
        <v>4</v>
      </c>
      <c r="J5" s="28"/>
      <c r="K5" s="26"/>
      <c r="L5" s="28"/>
      <c r="M5" s="29"/>
      <c r="N5" s="26">
        <f>C5+I5</f>
        <v>8</v>
      </c>
    </row>
    <row r="6" spans="1:15">
      <c r="A6" s="30"/>
      <c r="B6" s="31"/>
      <c r="C6" s="32"/>
      <c r="D6" s="33"/>
      <c r="E6" s="34"/>
      <c r="F6" s="31"/>
      <c r="G6" s="33"/>
      <c r="H6" s="31"/>
      <c r="I6" s="32"/>
      <c r="J6" s="31"/>
      <c r="K6" s="33"/>
      <c r="L6" s="31"/>
      <c r="M6" s="35"/>
      <c r="N6" s="33"/>
    </row>
    <row r="7" spans="1:15">
      <c r="A7" s="36"/>
      <c r="B7" s="37"/>
      <c r="C7" s="38"/>
      <c r="D7" s="37"/>
      <c r="E7" s="39"/>
      <c r="F7" s="40"/>
      <c r="G7" s="39"/>
      <c r="H7" s="37"/>
      <c r="I7" s="38"/>
      <c r="J7" s="37"/>
      <c r="K7" s="39"/>
      <c r="L7" s="37"/>
      <c r="M7" s="41"/>
      <c r="N7" s="37"/>
    </row>
    <row r="8" spans="1:15">
      <c r="A8" s="36">
        <f>SUM(A4:A7)</f>
        <v>34.64</v>
      </c>
      <c r="B8" s="42" t="s">
        <v>9</v>
      </c>
      <c r="C8" s="20">
        <f>SUM(C4:C7)</f>
        <v>4</v>
      </c>
      <c r="D8" s="43"/>
      <c r="E8" s="44">
        <f>SUM(E4:E7)</f>
        <v>0</v>
      </c>
      <c r="F8" s="6"/>
      <c r="G8" s="11">
        <f>SUM(G4:G7)</f>
        <v>0</v>
      </c>
      <c r="H8" s="42"/>
      <c r="I8" s="20">
        <f>SUM(I4:I7)</f>
        <v>4</v>
      </c>
      <c r="J8" s="42"/>
      <c r="K8" s="44">
        <f>SUM(K4:K7)</f>
        <v>0</v>
      </c>
      <c r="L8" s="43"/>
      <c r="M8" s="45">
        <f>SUM(M4:M7)</f>
        <v>0</v>
      </c>
      <c r="N8" s="7">
        <f>SUM(N4:N7)</f>
        <v>8</v>
      </c>
    </row>
    <row r="9" spans="1:15">
      <c r="A9" s="1"/>
      <c r="B9" s="1"/>
      <c r="C9" s="1"/>
      <c r="D9" s="1"/>
      <c r="E9" s="1"/>
      <c r="F9" s="22"/>
      <c r="G9" s="1"/>
      <c r="H9" s="1"/>
      <c r="I9" s="1"/>
      <c r="J9" s="46"/>
      <c r="K9" s="1"/>
      <c r="L9" s="1"/>
      <c r="M9" s="1"/>
      <c r="N9" s="1"/>
    </row>
    <row r="10" spans="1:15">
      <c r="A10" s="1"/>
      <c r="B10" s="1"/>
      <c r="C10" s="1"/>
      <c r="D10" s="1"/>
      <c r="E10" s="1"/>
      <c r="F10" s="22"/>
      <c r="G10" s="1"/>
      <c r="H10" s="1" t="s">
        <v>22</v>
      </c>
      <c r="I10" s="1"/>
      <c r="J10" s="46"/>
      <c r="K10" s="47">
        <f>N8*4.33</f>
        <v>34.64</v>
      </c>
      <c r="L10" s="47"/>
      <c r="M10" s="1"/>
      <c r="N10" s="1"/>
    </row>
    <row r="11" spans="1:15">
      <c r="A11" s="1"/>
      <c r="B11" s="1" t="s">
        <v>12</v>
      </c>
      <c r="C11" s="1"/>
      <c r="D11" s="1"/>
      <c r="E11" s="1"/>
      <c r="F11" s="48">
        <v>44144</v>
      </c>
      <c r="G11" s="1"/>
      <c r="H11" s="1"/>
      <c r="I11" s="49"/>
      <c r="J11" s="1"/>
      <c r="K11" s="1"/>
      <c r="L11" s="1"/>
      <c r="M11" s="1"/>
      <c r="N11" s="1"/>
    </row>
    <row r="12" spans="1:15">
      <c r="A12" s="1"/>
      <c r="B12" s="1" t="s">
        <v>15</v>
      </c>
      <c r="C12" s="1"/>
      <c r="D12" s="1" t="str">
        <f>B1</f>
        <v>LUISA PEREZ PAREDES</v>
      </c>
      <c r="E12" s="17"/>
      <c r="F12" s="1"/>
      <c r="G12" s="1"/>
      <c r="H12" s="1"/>
      <c r="I12" s="1"/>
      <c r="J12" s="1"/>
      <c r="K12" s="1"/>
      <c r="L12" s="1"/>
      <c r="M12" s="1"/>
      <c r="N12" s="1"/>
    </row>
    <row r="16" spans="1:15">
      <c r="E16" s="50" t="s">
        <v>24</v>
      </c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5:15">
      <c r="E17" s="50" t="s">
        <v>25</v>
      </c>
      <c r="F17" s="50"/>
      <c r="G17" s="50"/>
      <c r="H17" s="50"/>
      <c r="I17" s="50"/>
      <c r="J17" s="50"/>
      <c r="K17" s="50"/>
      <c r="L17" s="50"/>
      <c r="M17" s="50"/>
      <c r="N17" s="50"/>
      <c r="O17" s="50"/>
    </row>
    <row r="18" spans="5:15"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</row>
  </sheetData>
  <pageMargins left="0.7" right="0.7" top="0.75" bottom="0.75" header="0.3" footer="0.3"/>
  <pageSetup paperSize="9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A2" sqref="A2:N15"/>
    </sheetView>
  </sheetViews>
  <sheetFormatPr baseColWidth="10" defaultColWidth="8.88671875" defaultRowHeight="14.4"/>
  <cols>
    <col min="3" max="3" width="6.88671875" customWidth="1"/>
    <col min="5" max="5" width="6.33203125" customWidth="1"/>
    <col min="6" max="6" width="14.6640625" customWidth="1"/>
    <col min="7" max="7" width="6.44140625" customWidth="1"/>
    <col min="8" max="8" width="15.33203125" customWidth="1"/>
    <col min="9" max="9" width="5.88671875" customWidth="1"/>
    <col min="10" max="10" width="14.33203125" customWidth="1"/>
    <col min="11" max="11" width="5.33203125" customWidth="1"/>
    <col min="13" max="13" width="5.6640625" customWidth="1"/>
  </cols>
  <sheetData>
    <row r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3" t="s">
        <v>5</v>
      </c>
      <c r="G3" s="2" t="s">
        <v>4</v>
      </c>
      <c r="H3" s="2" t="s">
        <v>6</v>
      </c>
      <c r="I3" s="2" t="s">
        <v>4</v>
      </c>
      <c r="J3" s="2" t="s">
        <v>7</v>
      </c>
      <c r="K3" s="2" t="s">
        <v>4</v>
      </c>
      <c r="L3" s="2" t="s">
        <v>8</v>
      </c>
      <c r="M3" s="2" t="s">
        <v>4</v>
      </c>
      <c r="N3" s="2" t="s">
        <v>9</v>
      </c>
    </row>
    <row r="4" spans="1:14" ht="26.4" customHeight="1" thickBot="1">
      <c r="A4" s="4">
        <v>44118</v>
      </c>
      <c r="B4" s="5"/>
      <c r="C4" s="6"/>
      <c r="D4" s="5"/>
      <c r="E4" s="7"/>
      <c r="F4" s="8" t="s">
        <v>10</v>
      </c>
      <c r="G4" s="9">
        <v>3</v>
      </c>
      <c r="H4" s="5"/>
      <c r="I4" s="20"/>
      <c r="J4" s="5"/>
      <c r="K4" s="6"/>
      <c r="L4" s="10"/>
      <c r="M4" s="6"/>
      <c r="N4" s="11"/>
    </row>
    <row r="5" spans="1:14" ht="18" thickBot="1">
      <c r="A5" s="12">
        <v>44119</v>
      </c>
      <c r="B5" s="5"/>
      <c r="C5" s="6"/>
      <c r="D5" s="5"/>
      <c r="E5" s="7"/>
      <c r="F5" s="8"/>
      <c r="G5" s="9"/>
      <c r="H5" s="8" t="s">
        <v>10</v>
      </c>
      <c r="I5" s="20">
        <v>3.5</v>
      </c>
      <c r="J5" s="5"/>
      <c r="K5" s="6"/>
      <c r="L5" s="10"/>
      <c r="M5" s="6"/>
      <c r="N5" s="11"/>
    </row>
    <row r="6" spans="1:14" ht="22.2" thickBot="1">
      <c r="A6" s="12">
        <v>44120</v>
      </c>
      <c r="B6" s="5"/>
      <c r="C6" s="6"/>
      <c r="D6" s="5"/>
      <c r="E6" s="7"/>
      <c r="F6" s="8"/>
      <c r="G6" s="9"/>
      <c r="H6" s="8"/>
      <c r="I6" s="20"/>
      <c r="J6" s="5" t="s">
        <v>18</v>
      </c>
      <c r="K6" s="6">
        <v>2.75</v>
      </c>
      <c r="L6" s="10"/>
      <c r="M6" s="6"/>
      <c r="N6" s="11"/>
    </row>
    <row r="7" spans="1:14" ht="48.6" customHeight="1" thickBot="1">
      <c r="A7" s="12">
        <v>44132</v>
      </c>
      <c r="B7" s="5"/>
      <c r="C7" s="6"/>
      <c r="D7" s="5"/>
      <c r="E7" s="7"/>
      <c r="F7" s="8" t="s">
        <v>19</v>
      </c>
      <c r="G7" s="9">
        <v>3.5</v>
      </c>
      <c r="H7" s="8"/>
      <c r="I7" s="20"/>
      <c r="J7" s="5"/>
      <c r="K7" s="6"/>
      <c r="L7" s="10"/>
      <c r="M7" s="6"/>
      <c r="N7" s="11"/>
    </row>
    <row r="8" spans="1:14" ht="43.2" customHeight="1" thickBot="1">
      <c r="A8" s="12">
        <v>44133</v>
      </c>
      <c r="B8" s="5"/>
      <c r="C8" s="6"/>
      <c r="D8" s="5"/>
      <c r="E8" s="7"/>
      <c r="F8" s="8"/>
      <c r="G8" s="9"/>
      <c r="H8" s="8" t="s">
        <v>19</v>
      </c>
      <c r="I8" s="20">
        <v>3.5</v>
      </c>
      <c r="J8" s="5"/>
      <c r="K8" s="6"/>
      <c r="L8" s="10"/>
      <c r="M8" s="6"/>
      <c r="N8" s="11"/>
    </row>
    <row r="9" spans="1:14" ht="43.2" customHeight="1" thickBot="1">
      <c r="A9" s="12">
        <v>44134</v>
      </c>
      <c r="B9" s="5"/>
      <c r="C9" s="6"/>
      <c r="D9" s="5"/>
      <c r="E9" s="7"/>
      <c r="F9" s="8"/>
      <c r="G9" s="9"/>
      <c r="H9" s="8"/>
      <c r="I9" s="20"/>
      <c r="J9" s="8" t="s">
        <v>19</v>
      </c>
      <c r="K9" s="6">
        <v>2.5</v>
      </c>
      <c r="L9" s="10"/>
      <c r="M9" s="6"/>
      <c r="N9" s="11"/>
    </row>
    <row r="10" spans="1:14" ht="42.6" thickBot="1">
      <c r="A10" s="12">
        <v>44135</v>
      </c>
      <c r="B10" s="5"/>
      <c r="C10" s="6"/>
      <c r="D10" s="5"/>
      <c r="E10" s="7"/>
      <c r="F10" s="8"/>
      <c r="G10" s="9"/>
      <c r="H10" s="8"/>
      <c r="I10" s="20"/>
      <c r="J10" s="8"/>
      <c r="K10" s="6"/>
      <c r="L10" s="5" t="s">
        <v>18</v>
      </c>
      <c r="M10" s="6">
        <v>3</v>
      </c>
      <c r="N10" s="11"/>
    </row>
    <row r="11" spans="1:14" ht="15" thickBot="1">
      <c r="A11" s="13" t="s">
        <v>11</v>
      </c>
      <c r="B11" s="14"/>
      <c r="C11" s="15"/>
      <c r="D11" s="14"/>
      <c r="E11" s="16"/>
      <c r="F11" s="14"/>
      <c r="G11" s="15">
        <f>G4+G7</f>
        <v>6.5</v>
      </c>
      <c r="H11" s="14"/>
      <c r="I11" s="21">
        <f>I5+I8</f>
        <v>7</v>
      </c>
      <c r="J11" s="14"/>
      <c r="K11" s="15">
        <f>K6+K9</f>
        <v>5.25</v>
      </c>
      <c r="L11" s="14"/>
      <c r="M11" s="15">
        <v>3</v>
      </c>
      <c r="N11" s="14">
        <f>SUM(C11:M11)</f>
        <v>21.75</v>
      </c>
    </row>
    <row r="12" spans="1:1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>
      <c r="A13" s="1"/>
      <c r="B13" s="1"/>
      <c r="C13" s="1"/>
      <c r="D13" s="1" t="s">
        <v>12</v>
      </c>
      <c r="E13" s="1"/>
      <c r="F13" s="1"/>
      <c r="G13" s="17"/>
      <c r="H13" s="18" t="s">
        <v>13</v>
      </c>
      <c r="I13" s="1"/>
      <c r="J13" s="19" t="s">
        <v>14</v>
      </c>
      <c r="K13" s="1"/>
      <c r="L13" s="1"/>
      <c r="M13" s="1"/>
      <c r="N13" s="1"/>
    </row>
    <row r="14" spans="1:14">
      <c r="A14" s="1"/>
      <c r="B14" s="1"/>
      <c r="C14" s="1"/>
      <c r="D14" s="1" t="s">
        <v>15</v>
      </c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>
      <c r="A15" s="1"/>
      <c r="B15" s="1"/>
      <c r="C15" s="1"/>
      <c r="D15" s="1" t="s">
        <v>16</v>
      </c>
      <c r="E15" s="1"/>
      <c r="F15" s="1"/>
      <c r="G15" s="1"/>
      <c r="H15" s="1"/>
      <c r="I15" s="1"/>
      <c r="J15" s="1"/>
      <c r="K15" s="1"/>
      <c r="L15" s="1"/>
      <c r="M15" s="1"/>
      <c r="N15" s="1"/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sqref="A1:N34"/>
    </sheetView>
  </sheetViews>
  <sheetFormatPr baseColWidth="10" defaultRowHeight="14.4"/>
  <cols>
    <col min="1" max="1" width="9" customWidth="1"/>
    <col min="2" max="2" width="15" customWidth="1"/>
    <col min="3" max="3" width="7" customWidth="1"/>
    <col min="4" max="4" width="18.109375" customWidth="1"/>
    <col min="5" max="5" width="5.6640625" customWidth="1"/>
    <col min="6" max="6" width="14" customWidth="1"/>
    <col min="7" max="7" width="5.5546875" customWidth="1"/>
    <col min="8" max="8" width="15.6640625" customWidth="1"/>
    <col min="9" max="9" width="5.5546875" customWidth="1"/>
    <col min="10" max="10" width="16.33203125" customWidth="1"/>
    <col min="11" max="11" width="5.5546875" customWidth="1"/>
    <col min="12" max="12" width="4.44140625" customWidth="1"/>
    <col min="13" max="13" width="3" customWidth="1"/>
    <col min="14" max="14" width="5.6640625" customWidth="1"/>
  </cols>
  <sheetData>
    <row r="1" spans="1:14">
      <c r="B1" s="1" t="s">
        <v>23</v>
      </c>
      <c r="F1" s="83"/>
    </row>
    <row r="2" spans="1:14">
      <c r="A2" s="84" t="s">
        <v>20</v>
      </c>
      <c r="B2" s="2" t="s">
        <v>1</v>
      </c>
      <c r="C2" s="84" t="s">
        <v>2</v>
      </c>
      <c r="D2" s="84" t="s">
        <v>3</v>
      </c>
      <c r="E2" s="84" t="s">
        <v>4</v>
      </c>
      <c r="F2" s="85" t="s">
        <v>5</v>
      </c>
      <c r="G2" s="84" t="s">
        <v>4</v>
      </c>
      <c r="H2" s="84" t="s">
        <v>6</v>
      </c>
      <c r="I2" s="84" t="s">
        <v>4</v>
      </c>
      <c r="J2" s="84" t="s">
        <v>7</v>
      </c>
      <c r="K2" s="84" t="s">
        <v>4</v>
      </c>
      <c r="L2" s="84" t="s">
        <v>47</v>
      </c>
      <c r="M2" s="84"/>
      <c r="N2" s="84" t="s">
        <v>9</v>
      </c>
    </row>
    <row r="3" spans="1:14">
      <c r="A3" s="138"/>
      <c r="B3" s="139"/>
      <c r="C3" s="199"/>
      <c r="D3" s="157"/>
      <c r="E3" s="199"/>
      <c r="F3" s="158"/>
      <c r="G3" s="199"/>
      <c r="H3" s="158" t="s">
        <v>71</v>
      </c>
      <c r="I3" s="199"/>
      <c r="J3" s="157"/>
      <c r="K3" s="199"/>
      <c r="L3" s="157"/>
      <c r="M3" s="199"/>
      <c r="N3" s="199"/>
    </row>
    <row r="4" spans="1:14" ht="18.75" customHeight="1">
      <c r="A4" s="142">
        <v>3.75</v>
      </c>
      <c r="B4" s="143"/>
      <c r="C4" s="200"/>
      <c r="D4" s="159"/>
      <c r="E4" s="200"/>
      <c r="F4" s="160"/>
      <c r="G4" s="200"/>
      <c r="H4" s="161" t="s">
        <v>72</v>
      </c>
      <c r="I4" s="200">
        <v>0.86</v>
      </c>
      <c r="J4" s="159"/>
      <c r="K4" s="200"/>
      <c r="L4" s="159"/>
      <c r="M4" s="200"/>
      <c r="N4" s="118">
        <f>C4+E4+G4+I4+K4+M4</f>
        <v>0.86</v>
      </c>
    </row>
    <row r="5" spans="1:14">
      <c r="A5" s="86"/>
      <c r="B5" s="87" t="s">
        <v>48</v>
      </c>
      <c r="C5" s="88"/>
      <c r="D5" s="87"/>
      <c r="E5" s="88"/>
      <c r="F5" s="87" t="s">
        <v>48</v>
      </c>
      <c r="G5" s="116"/>
      <c r="H5" s="87"/>
      <c r="I5" s="116"/>
      <c r="J5" s="88" t="s">
        <v>48</v>
      </c>
      <c r="K5" s="116"/>
      <c r="L5" s="88"/>
      <c r="M5" s="116"/>
      <c r="N5" s="204"/>
    </row>
    <row r="6" spans="1:14">
      <c r="A6" s="89">
        <v>8</v>
      </c>
      <c r="B6" s="90" t="s">
        <v>49</v>
      </c>
      <c r="C6" s="91">
        <v>0.33</v>
      </c>
      <c r="D6" s="90"/>
      <c r="E6" s="91"/>
      <c r="F6" s="90" t="s">
        <v>50</v>
      </c>
      <c r="G6" s="118">
        <v>1.19</v>
      </c>
      <c r="H6" s="90"/>
      <c r="I6" s="118"/>
      <c r="J6" s="91" t="s">
        <v>51</v>
      </c>
      <c r="K6" s="118">
        <v>0.33</v>
      </c>
      <c r="L6" s="91"/>
      <c r="M6" s="118"/>
      <c r="N6" s="205">
        <f>M6+K6+I6++G6+E6+C6</f>
        <v>1.85</v>
      </c>
    </row>
    <row r="7" spans="1:14" ht="16.5" customHeight="1">
      <c r="A7" s="26"/>
      <c r="B7" s="123" t="s">
        <v>56</v>
      </c>
      <c r="C7" s="116"/>
      <c r="D7" s="123" t="s">
        <v>56</v>
      </c>
      <c r="E7" s="116"/>
      <c r="F7" s="123" t="s">
        <v>56</v>
      </c>
      <c r="G7" s="116"/>
      <c r="H7" s="123" t="s">
        <v>56</v>
      </c>
      <c r="I7" s="88"/>
      <c r="J7" s="123" t="s">
        <v>56</v>
      </c>
      <c r="K7" s="116"/>
      <c r="L7" s="125"/>
      <c r="M7" s="116"/>
      <c r="N7" s="204"/>
    </row>
    <row r="8" spans="1:14">
      <c r="A8" s="118">
        <v>18.07</v>
      </c>
      <c r="B8" s="90" t="s">
        <v>51</v>
      </c>
      <c r="C8" s="118">
        <v>0.5</v>
      </c>
      <c r="D8" s="127" t="s">
        <v>51</v>
      </c>
      <c r="E8" s="152">
        <v>0.5</v>
      </c>
      <c r="F8" s="127" t="s">
        <v>51</v>
      </c>
      <c r="G8" s="118">
        <v>0.5</v>
      </c>
      <c r="H8" s="127" t="s">
        <v>50</v>
      </c>
      <c r="I8" s="118">
        <v>2.17</v>
      </c>
      <c r="J8" s="127" t="s">
        <v>51</v>
      </c>
      <c r="K8" s="118">
        <v>0.5</v>
      </c>
      <c r="L8" s="118"/>
      <c r="M8" s="118"/>
      <c r="N8" s="205">
        <f>M8+K8+I8++G8+E8+C8</f>
        <v>4.17</v>
      </c>
    </row>
    <row r="9" spans="1:14">
      <c r="A9" s="117">
        <v>10</v>
      </c>
      <c r="B9" s="116" t="s">
        <v>68</v>
      </c>
      <c r="C9" s="116"/>
      <c r="D9" s="116" t="s">
        <v>68</v>
      </c>
      <c r="E9" s="88"/>
      <c r="F9" s="88" t="s">
        <v>68</v>
      </c>
      <c r="G9" s="116"/>
      <c r="H9" s="116" t="s">
        <v>68</v>
      </c>
      <c r="I9" s="116"/>
      <c r="J9" s="116" t="s">
        <v>68</v>
      </c>
      <c r="K9" s="116"/>
      <c r="L9" s="116"/>
      <c r="M9" s="116"/>
      <c r="N9" s="116"/>
    </row>
    <row r="10" spans="1:14">
      <c r="A10" s="119"/>
      <c r="B10" s="118" t="s">
        <v>51</v>
      </c>
      <c r="C10" s="118">
        <v>0.34</v>
      </c>
      <c r="D10" s="118" t="s">
        <v>51</v>
      </c>
      <c r="E10" s="118">
        <v>0.33</v>
      </c>
      <c r="F10" s="155" t="s">
        <v>50</v>
      </c>
      <c r="G10" s="118">
        <v>0.98</v>
      </c>
      <c r="H10" s="118" t="s">
        <v>51</v>
      </c>
      <c r="I10" s="118">
        <v>0.33</v>
      </c>
      <c r="J10" s="118" t="s">
        <v>51</v>
      </c>
      <c r="K10" s="118">
        <v>0.33</v>
      </c>
      <c r="L10" s="118"/>
      <c r="M10" s="118"/>
      <c r="N10" s="118">
        <f t="shared" ref="N10" si="0">C10+E10+G10+I10+K10</f>
        <v>2.31</v>
      </c>
    </row>
    <row r="11" spans="1:14">
      <c r="A11" s="129"/>
      <c r="B11" s="130" t="s">
        <v>60</v>
      </c>
      <c r="C11" s="131"/>
      <c r="D11" s="132"/>
      <c r="E11" s="131"/>
      <c r="F11" s="156" t="s">
        <v>60</v>
      </c>
      <c r="G11" s="133"/>
      <c r="H11" s="132"/>
      <c r="I11" s="134"/>
      <c r="J11" s="130" t="s">
        <v>60</v>
      </c>
      <c r="K11" s="131"/>
      <c r="L11" s="132"/>
      <c r="M11" s="131"/>
      <c r="N11" s="131"/>
    </row>
    <row r="12" spans="1:14">
      <c r="A12" s="89">
        <v>10.7</v>
      </c>
      <c r="B12" s="135" t="s">
        <v>50</v>
      </c>
      <c r="C12" s="135">
        <v>1.1000000000000001</v>
      </c>
      <c r="D12" s="135"/>
      <c r="E12" s="136"/>
      <c r="F12" s="137" t="s">
        <v>51</v>
      </c>
      <c r="G12" s="135">
        <v>0.27</v>
      </c>
      <c r="H12" s="135"/>
      <c r="I12" s="135"/>
      <c r="J12" s="135" t="s">
        <v>50</v>
      </c>
      <c r="K12" s="135">
        <v>1.1000000000000001</v>
      </c>
      <c r="L12" s="135"/>
      <c r="M12" s="135"/>
      <c r="N12" s="135">
        <f>C12+E12+G12+I12+K12+M12</f>
        <v>2.4700000000000002</v>
      </c>
    </row>
    <row r="13" spans="1:14" ht="15.75" customHeight="1">
      <c r="A13" s="138"/>
      <c r="B13" s="139"/>
      <c r="C13" s="199"/>
      <c r="D13" s="141" t="s">
        <v>61</v>
      </c>
      <c r="E13" s="199"/>
      <c r="F13" s="141"/>
      <c r="G13" s="199"/>
      <c r="H13" s="138"/>
      <c r="I13" s="199"/>
      <c r="J13" s="141" t="s">
        <v>61</v>
      </c>
      <c r="K13" s="199"/>
      <c r="L13" s="141"/>
      <c r="M13" s="199"/>
      <c r="N13" s="199"/>
    </row>
    <row r="14" spans="1:14">
      <c r="A14" s="142">
        <v>3.25</v>
      </c>
      <c r="B14" s="143"/>
      <c r="C14" s="200"/>
      <c r="D14" s="142" t="s">
        <v>50</v>
      </c>
      <c r="E14" s="200">
        <v>0.5</v>
      </c>
      <c r="F14" s="145"/>
      <c r="G14" s="200"/>
      <c r="H14" s="142"/>
      <c r="I14" s="200"/>
      <c r="J14" s="142" t="s">
        <v>51</v>
      </c>
      <c r="K14" s="200">
        <v>0.25</v>
      </c>
      <c r="L14" s="142"/>
      <c r="M14" s="200"/>
      <c r="N14" s="200">
        <f>K14+E14</f>
        <v>0.75</v>
      </c>
    </row>
    <row r="15" spans="1:14" ht="15" customHeight="1">
      <c r="A15" s="138"/>
      <c r="B15" s="139"/>
      <c r="C15" s="199"/>
      <c r="D15" s="141" t="s">
        <v>62</v>
      </c>
      <c r="E15" s="199"/>
      <c r="F15" s="141"/>
      <c r="G15" s="199"/>
      <c r="H15" s="138"/>
      <c r="I15" s="199"/>
      <c r="J15" s="141" t="s">
        <v>62</v>
      </c>
      <c r="K15" s="199"/>
      <c r="L15" s="141"/>
      <c r="M15" s="199"/>
      <c r="N15" s="199"/>
    </row>
    <row r="16" spans="1:14">
      <c r="A16" s="142">
        <v>4.33</v>
      </c>
      <c r="B16" s="143"/>
      <c r="C16" s="200"/>
      <c r="D16" s="142" t="s">
        <v>50</v>
      </c>
      <c r="E16" s="200">
        <v>0.75</v>
      </c>
      <c r="F16" s="145"/>
      <c r="G16" s="200"/>
      <c r="H16" s="142"/>
      <c r="I16" s="200"/>
      <c r="J16" s="142" t="s">
        <v>51</v>
      </c>
      <c r="K16" s="200">
        <v>0.25</v>
      </c>
      <c r="L16" s="142"/>
      <c r="M16" s="200"/>
      <c r="N16" s="200">
        <f>E16+K16</f>
        <v>1</v>
      </c>
    </row>
    <row r="17" spans="1:14">
      <c r="A17" s="138"/>
      <c r="B17" s="139"/>
      <c r="C17" s="199"/>
      <c r="D17" s="138" t="s">
        <v>63</v>
      </c>
      <c r="E17" s="199"/>
      <c r="F17" s="141"/>
      <c r="G17" s="199"/>
      <c r="H17" s="138"/>
      <c r="I17" s="199"/>
      <c r="J17" s="138" t="s">
        <v>63</v>
      </c>
      <c r="K17" s="199"/>
      <c r="L17" s="138"/>
      <c r="M17" s="199"/>
      <c r="N17" s="199"/>
    </row>
    <row r="18" spans="1:14">
      <c r="A18" s="142">
        <v>4.33</v>
      </c>
      <c r="B18" s="143"/>
      <c r="C18" s="200"/>
      <c r="D18" s="142" t="s">
        <v>50</v>
      </c>
      <c r="E18" s="200">
        <v>0.75</v>
      </c>
      <c r="F18" s="145"/>
      <c r="G18" s="200"/>
      <c r="H18" s="142"/>
      <c r="I18" s="200"/>
      <c r="J18" s="142" t="s">
        <v>51</v>
      </c>
      <c r="K18" s="200">
        <v>0.25</v>
      </c>
      <c r="L18" s="142"/>
      <c r="M18" s="200"/>
      <c r="N18" s="200">
        <f>E18+K18</f>
        <v>1</v>
      </c>
    </row>
    <row r="19" spans="1:14">
      <c r="A19" s="146"/>
      <c r="B19" s="147"/>
      <c r="C19" s="201"/>
      <c r="D19" s="146" t="s">
        <v>64</v>
      </c>
      <c r="E19" s="201"/>
      <c r="F19" s="149"/>
      <c r="G19" s="201"/>
      <c r="H19" s="146"/>
      <c r="I19" s="201"/>
      <c r="J19" s="146"/>
      <c r="K19" s="201"/>
      <c r="L19" s="146"/>
      <c r="M19" s="201"/>
      <c r="N19" s="201"/>
    </row>
    <row r="20" spans="1:14">
      <c r="A20" s="146">
        <v>1.83</v>
      </c>
      <c r="B20" s="147"/>
      <c r="C20" s="201"/>
      <c r="D20" s="146" t="s">
        <v>65</v>
      </c>
      <c r="E20" s="201">
        <v>0.42</v>
      </c>
      <c r="F20" s="149"/>
      <c r="G20" s="201"/>
      <c r="H20" s="146"/>
      <c r="I20" s="201"/>
      <c r="J20" s="146"/>
      <c r="K20" s="201"/>
      <c r="L20" s="146"/>
      <c r="M20" s="201"/>
      <c r="N20" s="201">
        <f>C20+E20+G20+I20+K20</f>
        <v>0.42</v>
      </c>
    </row>
    <row r="21" spans="1:14">
      <c r="A21" s="86"/>
      <c r="B21" s="150" t="s">
        <v>66</v>
      </c>
      <c r="C21" s="116"/>
      <c r="D21" s="151"/>
      <c r="E21" s="116"/>
      <c r="F21" s="123"/>
      <c r="G21" s="116"/>
      <c r="H21" s="150" t="s">
        <v>66</v>
      </c>
      <c r="I21" s="116"/>
      <c r="J21" s="123"/>
      <c r="K21" s="116"/>
      <c r="L21" s="123"/>
      <c r="M21" s="116"/>
      <c r="N21" s="116"/>
    </row>
    <row r="22" spans="1:14">
      <c r="A22" s="89">
        <v>8</v>
      </c>
      <c r="B22" s="91" t="s">
        <v>49</v>
      </c>
      <c r="C22" s="118">
        <v>0.5</v>
      </c>
      <c r="D22" s="118"/>
      <c r="E22" s="152"/>
      <c r="F22" s="91"/>
      <c r="G22" s="152"/>
      <c r="H22" s="91" t="s">
        <v>67</v>
      </c>
      <c r="I22" s="152">
        <v>1.34</v>
      </c>
      <c r="J22" s="118"/>
      <c r="K22" s="118"/>
      <c r="L22" s="118"/>
      <c r="M22" s="118"/>
      <c r="N22" s="118">
        <f>C22+E22+G22+I22+K22+M22</f>
        <v>1.84</v>
      </c>
    </row>
    <row r="23" spans="1:14">
      <c r="A23" s="86"/>
      <c r="B23" s="93"/>
      <c r="C23" s="116"/>
      <c r="D23" s="190" t="s">
        <v>79</v>
      </c>
      <c r="E23" s="88"/>
      <c r="F23" s="88"/>
      <c r="G23" s="116"/>
      <c r="H23" s="88"/>
      <c r="I23" s="116"/>
      <c r="J23" s="190" t="s">
        <v>79</v>
      </c>
      <c r="K23" s="116"/>
      <c r="L23" s="116"/>
      <c r="M23" s="116"/>
      <c r="N23" s="116"/>
    </row>
    <row r="24" spans="1:14" ht="18.75" customHeight="1">
      <c r="A24" s="89">
        <v>6</v>
      </c>
      <c r="B24" s="7"/>
      <c r="C24" s="118"/>
      <c r="D24" s="191" t="s">
        <v>80</v>
      </c>
      <c r="E24" s="91">
        <v>0.92</v>
      </c>
      <c r="F24" s="91"/>
      <c r="G24" s="118"/>
      <c r="H24" s="118"/>
      <c r="I24" s="118"/>
      <c r="J24" s="191" t="s">
        <v>81</v>
      </c>
      <c r="K24" s="118">
        <v>0.46</v>
      </c>
      <c r="L24" s="91"/>
      <c r="M24" s="118"/>
      <c r="N24" s="118">
        <f>C24+E24+G24+I24+K24+M24</f>
        <v>1.3800000000000001</v>
      </c>
    </row>
    <row r="25" spans="1:14">
      <c r="A25" s="92"/>
      <c r="B25" s="209" t="s">
        <v>152</v>
      </c>
      <c r="C25" s="120"/>
      <c r="D25" s="210"/>
      <c r="E25" s="120"/>
      <c r="F25" s="211"/>
      <c r="G25" s="122"/>
      <c r="H25" s="209" t="s">
        <v>152</v>
      </c>
      <c r="I25" s="93"/>
      <c r="J25" s="211"/>
      <c r="K25" s="122"/>
      <c r="L25" s="120"/>
      <c r="M25" s="120"/>
      <c r="N25" s="120"/>
    </row>
    <row r="26" spans="1:14">
      <c r="A26" s="94">
        <v>5.07</v>
      </c>
      <c r="B26" s="7" t="s">
        <v>51</v>
      </c>
      <c r="C26" s="7">
        <v>0.25</v>
      </c>
      <c r="D26" s="7"/>
      <c r="E26" s="212"/>
      <c r="F26" s="10"/>
      <c r="G26" s="11"/>
      <c r="H26" s="7" t="s">
        <v>50</v>
      </c>
      <c r="I26" s="7">
        <v>0.92</v>
      </c>
      <c r="J26" s="7"/>
      <c r="K26" s="11"/>
      <c r="L26" s="7"/>
      <c r="M26" s="7"/>
      <c r="N26" s="7">
        <f>C26+E26+G26+I26+K26+M26</f>
        <v>1.17</v>
      </c>
    </row>
    <row r="27" spans="1:14">
      <c r="A27" s="97">
        <f>SUM(A3:A26)</f>
        <v>83.329999999999984</v>
      </c>
      <c r="B27" s="98" t="s">
        <v>9</v>
      </c>
      <c r="C27" s="33">
        <f>SUM(C3:C26)</f>
        <v>3.0200000000000005</v>
      </c>
      <c r="D27" s="99"/>
      <c r="E27" s="33">
        <f>SUM(E3:E26)</f>
        <v>4.17</v>
      </c>
      <c r="F27" s="100"/>
      <c r="G27" s="33">
        <f>SUM(G3:G26)</f>
        <v>2.94</v>
      </c>
      <c r="H27" s="35"/>
      <c r="I27" s="33">
        <f>SUM(I3:I26)</f>
        <v>5.62</v>
      </c>
      <c r="J27" s="101"/>
      <c r="K27" s="33">
        <f>SUM(K3:K26)</f>
        <v>3.47</v>
      </c>
      <c r="L27" s="99"/>
      <c r="M27" s="33">
        <f>SUM(M3:M24)</f>
        <v>0</v>
      </c>
      <c r="N27" s="33">
        <f>SUM(N3:N26)</f>
        <v>19.22</v>
      </c>
    </row>
    <row r="28" spans="1:14">
      <c r="B28" s="102" t="s">
        <v>12</v>
      </c>
      <c r="F28" s="83"/>
      <c r="H28" t="s">
        <v>22</v>
      </c>
      <c r="J28" s="46"/>
      <c r="L28" s="103">
        <f>N27*4.33</f>
        <v>83.2226</v>
      </c>
    </row>
    <row r="29" spans="1:14">
      <c r="B29" s="102" t="s">
        <v>15</v>
      </c>
      <c r="D29" t="str">
        <f>B1</f>
        <v>LUISA PEREZ PAREDES</v>
      </c>
      <c r="F29" s="108" t="s">
        <v>160</v>
      </c>
      <c r="I29" s="104"/>
      <c r="M29" s="103"/>
    </row>
    <row r="31" spans="1:14">
      <c r="B31" s="50" t="s">
        <v>156</v>
      </c>
      <c r="C31" s="50"/>
      <c r="D31" s="50"/>
      <c r="F31" t="s">
        <v>154</v>
      </c>
    </row>
    <row r="32" spans="1:14">
      <c r="F32" t="s">
        <v>155</v>
      </c>
    </row>
    <row r="34" spans="6:6">
      <c r="F34" t="s">
        <v>161</v>
      </c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opLeftCell="A8" workbookViewId="0">
      <selection activeCell="F38" sqref="F38"/>
    </sheetView>
  </sheetViews>
  <sheetFormatPr baseColWidth="10" defaultRowHeight="14.4"/>
  <cols>
    <col min="1" max="1" width="7.33203125" customWidth="1"/>
    <col min="2" max="2" width="13.88671875" customWidth="1"/>
    <col min="3" max="3" width="6.33203125" customWidth="1"/>
    <col min="4" max="4" width="17" customWidth="1"/>
    <col min="5" max="5" width="6.44140625" customWidth="1"/>
    <col min="6" max="6" width="13.33203125" customWidth="1"/>
    <col min="7" max="7" width="4.88671875" customWidth="1"/>
    <col min="8" max="8" width="16.88671875" customWidth="1"/>
    <col min="9" max="9" width="5.5546875" customWidth="1"/>
    <col min="10" max="10" width="16.88671875" customWidth="1"/>
    <col min="11" max="11" width="5.33203125" customWidth="1"/>
    <col min="12" max="12" width="5.6640625" customWidth="1"/>
    <col min="13" max="13" width="5" customWidth="1"/>
    <col min="14" max="14" width="5.33203125" customWidth="1"/>
  </cols>
  <sheetData>
    <row r="1" spans="1:14">
      <c r="B1" s="1" t="s">
        <v>23</v>
      </c>
      <c r="F1" s="83"/>
    </row>
    <row r="2" spans="1:14">
      <c r="A2" s="84" t="s">
        <v>20</v>
      </c>
      <c r="B2" s="2" t="s">
        <v>1</v>
      </c>
      <c r="C2" s="84" t="s">
        <v>2</v>
      </c>
      <c r="D2" s="84" t="s">
        <v>3</v>
      </c>
      <c r="E2" s="84" t="s">
        <v>4</v>
      </c>
      <c r="F2" s="85" t="s">
        <v>5</v>
      </c>
      <c r="G2" s="84" t="s">
        <v>4</v>
      </c>
      <c r="H2" s="84" t="s">
        <v>6</v>
      </c>
      <c r="I2" s="84" t="s">
        <v>4</v>
      </c>
      <c r="J2" s="84" t="s">
        <v>7</v>
      </c>
      <c r="K2" s="84" t="s">
        <v>4</v>
      </c>
      <c r="L2" s="84" t="s">
        <v>47</v>
      </c>
      <c r="M2" s="84"/>
      <c r="N2" s="84" t="s">
        <v>9</v>
      </c>
    </row>
    <row r="3" spans="1:14">
      <c r="A3" s="138"/>
      <c r="B3" s="139"/>
      <c r="C3" s="199"/>
      <c r="D3" s="157"/>
      <c r="E3" s="199"/>
      <c r="F3" s="158"/>
      <c r="G3" s="199"/>
      <c r="H3" s="158" t="s">
        <v>71</v>
      </c>
      <c r="I3" s="199"/>
      <c r="J3" s="157"/>
      <c r="K3" s="199"/>
      <c r="L3" s="157"/>
      <c r="M3" s="199"/>
      <c r="N3" s="199"/>
    </row>
    <row r="4" spans="1:14" ht="21" customHeight="1">
      <c r="A4" s="142">
        <v>3.75</v>
      </c>
      <c r="B4" s="143"/>
      <c r="C4" s="200"/>
      <c r="D4" s="159"/>
      <c r="E4" s="200"/>
      <c r="F4" s="160"/>
      <c r="G4" s="200"/>
      <c r="H4" s="161" t="s">
        <v>72</v>
      </c>
      <c r="I4" s="200">
        <v>0.86</v>
      </c>
      <c r="J4" s="159"/>
      <c r="K4" s="200"/>
      <c r="L4" s="159"/>
      <c r="M4" s="200"/>
      <c r="N4" s="118">
        <f>C4+E4+G4+I4+K4+M4</f>
        <v>0.86</v>
      </c>
    </row>
    <row r="5" spans="1:14">
      <c r="A5" s="86"/>
      <c r="B5" s="87" t="s">
        <v>48</v>
      </c>
      <c r="C5" s="88"/>
      <c r="D5" s="87"/>
      <c r="E5" s="88"/>
      <c r="F5" s="87" t="s">
        <v>48</v>
      </c>
      <c r="G5" s="116"/>
      <c r="H5" s="87"/>
      <c r="I5" s="116"/>
      <c r="J5" s="88" t="s">
        <v>48</v>
      </c>
      <c r="K5" s="116"/>
      <c r="L5" s="88"/>
      <c r="M5" s="116"/>
      <c r="N5" s="204"/>
    </row>
    <row r="6" spans="1:14">
      <c r="A6" s="89">
        <v>8</v>
      </c>
      <c r="B6" s="90" t="s">
        <v>49</v>
      </c>
      <c r="C6" s="91">
        <v>0.33</v>
      </c>
      <c r="D6" s="90"/>
      <c r="E6" s="91"/>
      <c r="F6" s="90" t="s">
        <v>50</v>
      </c>
      <c r="G6" s="118">
        <v>1.19</v>
      </c>
      <c r="H6" s="90"/>
      <c r="I6" s="118"/>
      <c r="J6" s="91" t="s">
        <v>51</v>
      </c>
      <c r="K6" s="118">
        <v>0.33</v>
      </c>
      <c r="L6" s="91"/>
      <c r="M6" s="118"/>
      <c r="N6" s="205">
        <f>M6+K6+I6++G6+E6+C6</f>
        <v>1.85</v>
      </c>
    </row>
    <row r="7" spans="1:14" ht="15" customHeight="1">
      <c r="A7" s="26"/>
      <c r="B7" s="123" t="s">
        <v>56</v>
      </c>
      <c r="C7" s="116"/>
      <c r="D7" s="123" t="s">
        <v>56</v>
      </c>
      <c r="E7" s="116"/>
      <c r="F7" s="123" t="s">
        <v>56</v>
      </c>
      <c r="G7" s="116"/>
      <c r="H7" s="123" t="s">
        <v>56</v>
      </c>
      <c r="I7" s="88"/>
      <c r="J7" s="123" t="s">
        <v>56</v>
      </c>
      <c r="K7" s="116"/>
      <c r="L7" s="125"/>
      <c r="M7" s="116"/>
      <c r="N7" s="204"/>
    </row>
    <row r="8" spans="1:14">
      <c r="A8" s="118">
        <v>18.07</v>
      </c>
      <c r="B8" s="90" t="s">
        <v>51</v>
      </c>
      <c r="C8" s="118">
        <v>0.5</v>
      </c>
      <c r="D8" s="127" t="s">
        <v>51</v>
      </c>
      <c r="E8" s="152">
        <v>0.5</v>
      </c>
      <c r="F8" s="127" t="s">
        <v>51</v>
      </c>
      <c r="G8" s="118">
        <v>0.5</v>
      </c>
      <c r="H8" s="127" t="s">
        <v>50</v>
      </c>
      <c r="I8" s="118">
        <v>2.17</v>
      </c>
      <c r="J8" s="127" t="s">
        <v>51</v>
      </c>
      <c r="K8" s="118">
        <v>0.5</v>
      </c>
      <c r="L8" s="118"/>
      <c r="M8" s="118"/>
      <c r="N8" s="205">
        <f>M8+K8+I8++G8+E8+C8</f>
        <v>4.17</v>
      </c>
    </row>
    <row r="9" spans="1:14">
      <c r="A9" s="117">
        <v>10</v>
      </c>
      <c r="B9" s="116" t="s">
        <v>68</v>
      </c>
      <c r="C9" s="116"/>
      <c r="D9" s="116" t="s">
        <v>68</v>
      </c>
      <c r="E9" s="88"/>
      <c r="F9" s="88" t="s">
        <v>68</v>
      </c>
      <c r="G9" s="116"/>
      <c r="H9" s="116" t="s">
        <v>68</v>
      </c>
      <c r="I9" s="116"/>
      <c r="J9" s="116" t="s">
        <v>68</v>
      </c>
      <c r="K9" s="116"/>
      <c r="L9" s="116"/>
      <c r="M9" s="116"/>
      <c r="N9" s="116"/>
    </row>
    <row r="10" spans="1:14">
      <c r="A10" s="119"/>
      <c r="B10" s="118" t="s">
        <v>51</v>
      </c>
      <c r="C10" s="118">
        <v>0.34</v>
      </c>
      <c r="D10" s="118" t="s">
        <v>51</v>
      </c>
      <c r="E10" s="118">
        <v>0.33</v>
      </c>
      <c r="F10" s="155" t="s">
        <v>50</v>
      </c>
      <c r="G10" s="118">
        <v>0.98</v>
      </c>
      <c r="H10" s="118" t="s">
        <v>51</v>
      </c>
      <c r="I10" s="118">
        <v>0.33</v>
      </c>
      <c r="J10" s="118" t="s">
        <v>51</v>
      </c>
      <c r="K10" s="118">
        <v>0.33</v>
      </c>
      <c r="L10" s="118"/>
      <c r="M10" s="118"/>
      <c r="N10" s="118">
        <f t="shared" ref="N10" si="0">C10+E10+G10+I10+K10</f>
        <v>2.31</v>
      </c>
    </row>
    <row r="11" spans="1:14">
      <c r="A11" s="129"/>
      <c r="B11" s="130" t="s">
        <v>60</v>
      </c>
      <c r="C11" s="131"/>
      <c r="D11" s="132"/>
      <c r="E11" s="131"/>
      <c r="F11" s="156" t="s">
        <v>60</v>
      </c>
      <c r="G11" s="133"/>
      <c r="H11" s="132"/>
      <c r="I11" s="134"/>
      <c r="J11" s="130" t="s">
        <v>60</v>
      </c>
      <c r="K11" s="131"/>
      <c r="L11" s="132"/>
      <c r="M11" s="131"/>
      <c r="N11" s="131"/>
    </row>
    <row r="12" spans="1:14">
      <c r="A12" s="89">
        <v>10.7</v>
      </c>
      <c r="B12" s="135" t="s">
        <v>50</v>
      </c>
      <c r="C12" s="135">
        <v>1.1000000000000001</v>
      </c>
      <c r="D12" s="135"/>
      <c r="E12" s="136"/>
      <c r="F12" s="137" t="s">
        <v>51</v>
      </c>
      <c r="G12" s="135">
        <v>0.27</v>
      </c>
      <c r="H12" s="135"/>
      <c r="I12" s="135"/>
      <c r="J12" s="135" t="s">
        <v>50</v>
      </c>
      <c r="K12" s="135">
        <v>1.1000000000000001</v>
      </c>
      <c r="L12" s="135"/>
      <c r="M12" s="135"/>
      <c r="N12" s="135">
        <f>C12+E12+G12+I12+K12+M12</f>
        <v>2.4700000000000002</v>
      </c>
    </row>
    <row r="13" spans="1:14" ht="15" customHeight="1">
      <c r="A13" s="138"/>
      <c r="B13" s="139"/>
      <c r="C13" s="199"/>
      <c r="D13" s="141" t="s">
        <v>61</v>
      </c>
      <c r="E13" s="199"/>
      <c r="F13" s="141"/>
      <c r="G13" s="199"/>
      <c r="H13" s="138"/>
      <c r="I13" s="199"/>
      <c r="J13" s="141" t="s">
        <v>61</v>
      </c>
      <c r="K13" s="199"/>
      <c r="L13" s="141"/>
      <c r="M13" s="199"/>
      <c r="N13" s="199"/>
    </row>
    <row r="14" spans="1:14">
      <c r="A14" s="142">
        <v>3.25</v>
      </c>
      <c r="B14" s="143"/>
      <c r="C14" s="200"/>
      <c r="D14" s="142" t="s">
        <v>50</v>
      </c>
      <c r="E14" s="200">
        <v>0.5</v>
      </c>
      <c r="F14" s="145"/>
      <c r="G14" s="200"/>
      <c r="H14" s="142"/>
      <c r="I14" s="200"/>
      <c r="J14" s="142" t="s">
        <v>51</v>
      </c>
      <c r="K14" s="200">
        <v>0.25</v>
      </c>
      <c r="L14" s="142"/>
      <c r="M14" s="200"/>
      <c r="N14" s="200">
        <f>K14+E14</f>
        <v>0.75</v>
      </c>
    </row>
    <row r="15" spans="1:14" ht="12.75" customHeight="1">
      <c r="A15" s="138"/>
      <c r="B15" s="139"/>
      <c r="C15" s="199"/>
      <c r="D15" s="141" t="s">
        <v>62</v>
      </c>
      <c r="E15" s="199"/>
      <c r="F15" s="141"/>
      <c r="G15" s="199"/>
      <c r="H15" s="138"/>
      <c r="I15" s="199"/>
      <c r="J15" s="141" t="s">
        <v>62</v>
      </c>
      <c r="K15" s="199"/>
      <c r="L15" s="141"/>
      <c r="M15" s="199"/>
      <c r="N15" s="199"/>
    </row>
    <row r="16" spans="1:14">
      <c r="A16" s="142">
        <v>4.33</v>
      </c>
      <c r="B16" s="143"/>
      <c r="C16" s="200"/>
      <c r="D16" s="142" t="s">
        <v>50</v>
      </c>
      <c r="E16" s="200">
        <v>0.75</v>
      </c>
      <c r="F16" s="145"/>
      <c r="G16" s="200"/>
      <c r="H16" s="142"/>
      <c r="I16" s="200"/>
      <c r="J16" s="142" t="s">
        <v>51</v>
      </c>
      <c r="K16" s="200">
        <v>0.25</v>
      </c>
      <c r="L16" s="142"/>
      <c r="M16" s="200"/>
      <c r="N16" s="200">
        <f>E16+K16</f>
        <v>1</v>
      </c>
    </row>
    <row r="17" spans="1:14">
      <c r="A17" s="138"/>
      <c r="B17" s="139"/>
      <c r="C17" s="199"/>
      <c r="D17" s="138" t="s">
        <v>63</v>
      </c>
      <c r="E17" s="199"/>
      <c r="F17" s="141"/>
      <c r="G17" s="199"/>
      <c r="H17" s="138"/>
      <c r="I17" s="199"/>
      <c r="J17" s="138" t="s">
        <v>63</v>
      </c>
      <c r="K17" s="199"/>
      <c r="L17" s="138"/>
      <c r="M17" s="199"/>
      <c r="N17" s="199"/>
    </row>
    <row r="18" spans="1:14">
      <c r="A18" s="142">
        <v>4.33</v>
      </c>
      <c r="B18" s="143"/>
      <c r="C18" s="200"/>
      <c r="D18" s="142" t="s">
        <v>50</v>
      </c>
      <c r="E18" s="200">
        <v>0.75</v>
      </c>
      <c r="F18" s="145"/>
      <c r="G18" s="200"/>
      <c r="H18" s="142"/>
      <c r="I18" s="200"/>
      <c r="J18" s="142" t="s">
        <v>51</v>
      </c>
      <c r="K18" s="200">
        <v>0.25</v>
      </c>
      <c r="L18" s="142"/>
      <c r="M18" s="200"/>
      <c r="N18" s="200">
        <f>E18+K18</f>
        <v>1</v>
      </c>
    </row>
    <row r="19" spans="1:14">
      <c r="A19" s="146"/>
      <c r="B19" s="147"/>
      <c r="C19" s="201"/>
      <c r="D19" s="146" t="s">
        <v>64</v>
      </c>
      <c r="E19" s="201"/>
      <c r="F19" s="149"/>
      <c r="G19" s="201"/>
      <c r="H19" s="146"/>
      <c r="I19" s="201"/>
      <c r="J19" s="146"/>
      <c r="K19" s="201"/>
      <c r="L19" s="146"/>
      <c r="M19" s="201"/>
      <c r="N19" s="201"/>
    </row>
    <row r="20" spans="1:14">
      <c r="A20" s="146">
        <v>1.83</v>
      </c>
      <c r="B20" s="147"/>
      <c r="C20" s="201"/>
      <c r="D20" s="146" t="s">
        <v>65</v>
      </c>
      <c r="E20" s="201">
        <v>0.42</v>
      </c>
      <c r="F20" s="149"/>
      <c r="G20" s="201"/>
      <c r="H20" s="146"/>
      <c r="I20" s="201"/>
      <c r="J20" s="146"/>
      <c r="K20" s="201"/>
      <c r="L20" s="146"/>
      <c r="M20" s="201"/>
      <c r="N20" s="201">
        <f>C20+E20+G20+I20+K20</f>
        <v>0.42</v>
      </c>
    </row>
    <row r="21" spans="1:14">
      <c r="A21" s="86"/>
      <c r="B21" s="150" t="s">
        <v>66</v>
      </c>
      <c r="C21" s="116"/>
      <c r="D21" s="151"/>
      <c r="E21" s="116"/>
      <c r="F21" s="123"/>
      <c r="G21" s="116"/>
      <c r="H21" s="150" t="s">
        <v>66</v>
      </c>
      <c r="I21" s="116"/>
      <c r="J21" s="123"/>
      <c r="K21" s="116"/>
      <c r="L21" s="123"/>
      <c r="M21" s="116"/>
      <c r="N21" s="116"/>
    </row>
    <row r="22" spans="1:14">
      <c r="A22" s="89">
        <v>8</v>
      </c>
      <c r="B22" s="91" t="s">
        <v>49</v>
      </c>
      <c r="C22" s="118">
        <v>0.5</v>
      </c>
      <c r="D22" s="118"/>
      <c r="E22" s="152"/>
      <c r="F22" s="91"/>
      <c r="G22" s="152"/>
      <c r="H22" s="91" t="s">
        <v>67</v>
      </c>
      <c r="I22" s="152">
        <v>1.34</v>
      </c>
      <c r="J22" s="118"/>
      <c r="K22" s="118"/>
      <c r="L22" s="118"/>
      <c r="M22" s="118"/>
      <c r="N22" s="118">
        <f>C22+E22+G22+I22+K22+M22</f>
        <v>1.84</v>
      </c>
    </row>
    <row r="23" spans="1:14">
      <c r="A23" s="86"/>
      <c r="B23" s="93"/>
      <c r="C23" s="116"/>
      <c r="D23" s="190" t="s">
        <v>79</v>
      </c>
      <c r="E23" s="88"/>
      <c r="F23" s="88"/>
      <c r="G23" s="116"/>
      <c r="H23" s="88"/>
      <c r="I23" s="116"/>
      <c r="J23" s="190" t="s">
        <v>79</v>
      </c>
      <c r="K23" s="116"/>
      <c r="L23" s="116"/>
      <c r="M23" s="116"/>
      <c r="N23" s="116"/>
    </row>
    <row r="24" spans="1:14" ht="18.75" customHeight="1">
      <c r="A24" s="89">
        <v>6</v>
      </c>
      <c r="B24" s="7"/>
      <c r="C24" s="118"/>
      <c r="D24" s="191" t="s">
        <v>80</v>
      </c>
      <c r="E24" s="91">
        <v>0.92</v>
      </c>
      <c r="F24" s="91"/>
      <c r="G24" s="118"/>
      <c r="H24" s="118"/>
      <c r="I24" s="118"/>
      <c r="J24" s="191" t="s">
        <v>81</v>
      </c>
      <c r="K24" s="118">
        <v>0.46</v>
      </c>
      <c r="L24" s="91"/>
      <c r="M24" s="118"/>
      <c r="N24" s="118">
        <f>C24+E24+G24+I24+K24+M24</f>
        <v>1.3800000000000001</v>
      </c>
    </row>
    <row r="25" spans="1:14">
      <c r="A25" s="92"/>
      <c r="B25" s="209" t="s">
        <v>152</v>
      </c>
      <c r="C25" s="120"/>
      <c r="D25" s="210"/>
      <c r="E25" s="120"/>
      <c r="F25" s="211"/>
      <c r="G25" s="122"/>
      <c r="H25" s="209" t="s">
        <v>152</v>
      </c>
      <c r="I25" s="93"/>
      <c r="J25" s="211"/>
      <c r="K25" s="122"/>
      <c r="L25" s="120"/>
      <c r="M25" s="120"/>
      <c r="N25" s="120"/>
    </row>
    <row r="26" spans="1:14">
      <c r="A26" s="94">
        <v>5.07</v>
      </c>
      <c r="B26" s="7" t="s">
        <v>51</v>
      </c>
      <c r="C26" s="7">
        <v>0.25</v>
      </c>
      <c r="D26" s="7"/>
      <c r="E26" s="212"/>
      <c r="F26" s="10"/>
      <c r="G26" s="11"/>
      <c r="H26" s="7" t="s">
        <v>50</v>
      </c>
      <c r="I26" s="7">
        <v>0.92</v>
      </c>
      <c r="J26" s="7"/>
      <c r="K26" s="11"/>
      <c r="L26" s="7"/>
      <c r="M26" s="7"/>
      <c r="N26" s="7">
        <f>C26+E26+G26+I26+K26+M26</f>
        <v>1.17</v>
      </c>
    </row>
    <row r="27" spans="1:14">
      <c r="A27" s="92"/>
      <c r="B27" s="120"/>
      <c r="C27" s="120"/>
      <c r="D27" s="95" t="s">
        <v>157</v>
      </c>
      <c r="E27" s="120"/>
      <c r="F27" s="93"/>
      <c r="G27" s="122"/>
      <c r="H27" s="120"/>
      <c r="I27" s="120"/>
      <c r="J27" s="95" t="s">
        <v>157</v>
      </c>
      <c r="K27" s="122"/>
      <c r="L27" s="120"/>
      <c r="M27" s="120"/>
      <c r="N27" s="120"/>
    </row>
    <row r="28" spans="1:14">
      <c r="A28" s="94">
        <v>9.1</v>
      </c>
      <c r="B28" s="7"/>
      <c r="C28" s="7"/>
      <c r="D28" s="10" t="s">
        <v>51</v>
      </c>
      <c r="E28" s="7">
        <v>0.4</v>
      </c>
      <c r="F28" s="10"/>
      <c r="G28" s="11"/>
      <c r="H28" s="7"/>
      <c r="I28" s="7"/>
      <c r="J28" s="10" t="s">
        <v>50</v>
      </c>
      <c r="K28" s="11">
        <v>1.7</v>
      </c>
      <c r="L28" s="7"/>
      <c r="M28" s="7"/>
      <c r="N28" s="7">
        <f>C28+E28+G28+I28+K28+M28</f>
        <v>2.1</v>
      </c>
    </row>
    <row r="29" spans="1:14">
      <c r="A29" s="86"/>
      <c r="B29" s="154"/>
      <c r="C29" s="26"/>
      <c r="D29" s="154" t="s">
        <v>146</v>
      </c>
      <c r="E29" s="24"/>
      <c r="F29" s="154"/>
      <c r="G29" s="24"/>
      <c r="H29" s="154"/>
      <c r="I29" s="24"/>
      <c r="J29" s="154"/>
      <c r="K29" s="169"/>
      <c r="L29" s="116"/>
      <c r="M29" s="116"/>
      <c r="N29" s="116"/>
    </row>
    <row r="30" spans="1:14">
      <c r="A30" s="89">
        <v>4</v>
      </c>
      <c r="B30" s="90"/>
      <c r="C30" s="118"/>
      <c r="D30" s="90" t="s">
        <v>50</v>
      </c>
      <c r="E30" s="91">
        <v>0.92</v>
      </c>
      <c r="F30" s="90"/>
      <c r="G30" s="91"/>
      <c r="H30" s="90"/>
      <c r="I30" s="91"/>
      <c r="J30" s="90"/>
      <c r="K30" s="176"/>
      <c r="L30" s="91"/>
      <c r="M30" s="118"/>
      <c r="N30" s="118">
        <f>C30+E30+G30+I30+K30+M30</f>
        <v>0.92</v>
      </c>
    </row>
    <row r="31" spans="1:14">
      <c r="A31" s="97">
        <f>SUM(A3:A30)</f>
        <v>96.429999999999978</v>
      </c>
      <c r="B31" s="98" t="s">
        <v>9</v>
      </c>
      <c r="C31" s="33">
        <f>SUM(C3:C30)</f>
        <v>3.0200000000000005</v>
      </c>
      <c r="D31" s="99"/>
      <c r="E31" s="33">
        <f>SUM(E3:E30)</f>
        <v>5.49</v>
      </c>
      <c r="F31" s="100"/>
      <c r="G31" s="33">
        <f>SUM(G3:G30)</f>
        <v>2.94</v>
      </c>
      <c r="H31" s="35"/>
      <c r="I31" s="33">
        <f>SUM(I3:I30)</f>
        <v>5.62</v>
      </c>
      <c r="J31" s="101"/>
      <c r="K31" s="33">
        <f>SUM(K4:K30)</f>
        <v>5.17</v>
      </c>
      <c r="L31" s="99"/>
      <c r="M31" s="33">
        <f>SUM(M4:M30)</f>
        <v>0</v>
      </c>
      <c r="N31" s="33">
        <f>SUM(N4:N30)</f>
        <v>22.240000000000002</v>
      </c>
    </row>
    <row r="32" spans="1:14">
      <c r="B32" s="102" t="s">
        <v>12</v>
      </c>
      <c r="F32" s="83"/>
      <c r="H32" t="s">
        <v>22</v>
      </c>
      <c r="J32" s="46"/>
      <c r="L32" s="103">
        <f>N31*4.33</f>
        <v>96.299200000000013</v>
      </c>
    </row>
    <row r="33" spans="2:13">
      <c r="B33" s="102" t="s">
        <v>15</v>
      </c>
      <c r="D33" t="str">
        <f>B1</f>
        <v>LUISA PEREZ PAREDES</v>
      </c>
      <c r="F33" s="108" t="s">
        <v>158</v>
      </c>
      <c r="H33" t="s">
        <v>83</v>
      </c>
      <c r="I33" s="104"/>
      <c r="M33" s="103"/>
    </row>
    <row r="35" spans="2:13">
      <c r="B35" s="50" t="s">
        <v>156</v>
      </c>
      <c r="C35" s="50"/>
      <c r="D35" s="50"/>
      <c r="F35" t="s">
        <v>154</v>
      </c>
    </row>
    <row r="36" spans="2:13">
      <c r="F36" t="s">
        <v>155</v>
      </c>
    </row>
    <row r="37" spans="2:13">
      <c r="F37" t="s">
        <v>159</v>
      </c>
    </row>
  </sheetData>
  <pageMargins left="0" right="0" top="0" bottom="0" header="0" footer="0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sqref="A1:N32"/>
    </sheetView>
  </sheetViews>
  <sheetFormatPr baseColWidth="10" defaultRowHeight="14.4"/>
  <cols>
    <col min="1" max="1" width="5.88671875" customWidth="1"/>
    <col min="2" max="2" width="14.6640625" customWidth="1"/>
    <col min="3" max="3" width="5.6640625" customWidth="1"/>
    <col min="4" max="4" width="18" customWidth="1"/>
    <col min="5" max="5" width="5" customWidth="1"/>
    <col min="6" max="6" width="16" customWidth="1"/>
    <col min="7" max="7" width="5.6640625" customWidth="1"/>
    <col min="8" max="8" width="14.88671875" customWidth="1"/>
    <col min="9" max="9" width="5.44140625" customWidth="1"/>
    <col min="10" max="10" width="16.5546875" customWidth="1"/>
    <col min="11" max="11" width="5" customWidth="1"/>
    <col min="12" max="12" width="6.5546875" customWidth="1"/>
    <col min="13" max="13" width="3.88671875" customWidth="1"/>
    <col min="14" max="14" width="5.109375" customWidth="1"/>
  </cols>
  <sheetData>
    <row r="1" spans="1:14">
      <c r="B1" s="1" t="s">
        <v>23</v>
      </c>
      <c r="F1" s="83"/>
    </row>
    <row r="2" spans="1:14">
      <c r="A2" s="84" t="s">
        <v>20</v>
      </c>
      <c r="B2" s="2" t="s">
        <v>1</v>
      </c>
      <c r="C2" s="84" t="s">
        <v>2</v>
      </c>
      <c r="D2" s="84" t="s">
        <v>3</v>
      </c>
      <c r="E2" s="84" t="s">
        <v>4</v>
      </c>
      <c r="F2" s="85" t="s">
        <v>5</v>
      </c>
      <c r="G2" s="84" t="s">
        <v>4</v>
      </c>
      <c r="H2" s="84" t="s">
        <v>6</v>
      </c>
      <c r="I2" s="84" t="s">
        <v>4</v>
      </c>
      <c r="J2" s="84" t="s">
        <v>7</v>
      </c>
      <c r="K2" s="84" t="s">
        <v>4</v>
      </c>
      <c r="L2" s="84" t="s">
        <v>47</v>
      </c>
      <c r="M2" s="84"/>
      <c r="N2" s="84" t="s">
        <v>9</v>
      </c>
    </row>
    <row r="3" spans="1:14">
      <c r="A3" s="138"/>
      <c r="B3" s="139"/>
      <c r="C3" s="199"/>
      <c r="D3" s="157"/>
      <c r="E3" s="199"/>
      <c r="F3" s="158"/>
      <c r="G3" s="199"/>
      <c r="H3" s="158" t="s">
        <v>71</v>
      </c>
      <c r="I3" s="199"/>
      <c r="J3" s="157"/>
      <c r="K3" s="199"/>
      <c r="L3" s="157"/>
      <c r="M3" s="199"/>
      <c r="N3" s="199"/>
    </row>
    <row r="4" spans="1:14" ht="20.399999999999999">
      <c r="A4" s="142">
        <v>3.75</v>
      </c>
      <c r="B4" s="143"/>
      <c r="C4" s="200"/>
      <c r="D4" s="159"/>
      <c r="E4" s="200"/>
      <c r="F4" s="160"/>
      <c r="G4" s="200"/>
      <c r="H4" s="161" t="s">
        <v>72</v>
      </c>
      <c r="I4" s="200">
        <v>0.86</v>
      </c>
      <c r="J4" s="159"/>
      <c r="K4" s="200"/>
      <c r="L4" s="159"/>
      <c r="M4" s="200"/>
      <c r="N4" s="118">
        <f>C4+E4+G4+I4+K4+M4</f>
        <v>0.86</v>
      </c>
    </row>
    <row r="5" spans="1:14">
      <c r="A5" s="86"/>
      <c r="B5" s="87" t="s">
        <v>48</v>
      </c>
      <c r="C5" s="88"/>
      <c r="D5" s="87"/>
      <c r="E5" s="88"/>
      <c r="F5" s="87" t="s">
        <v>48</v>
      </c>
      <c r="G5" s="116"/>
      <c r="H5" s="87"/>
      <c r="I5" s="116"/>
      <c r="J5" s="88" t="s">
        <v>48</v>
      </c>
      <c r="K5" s="116"/>
      <c r="L5" s="88"/>
      <c r="M5" s="116"/>
      <c r="N5" s="204"/>
    </row>
    <row r="6" spans="1:14">
      <c r="A6" s="89">
        <v>8</v>
      </c>
      <c r="B6" s="90" t="s">
        <v>49</v>
      </c>
      <c r="C6" s="91">
        <v>0.33</v>
      </c>
      <c r="D6" s="90"/>
      <c r="E6" s="91"/>
      <c r="F6" s="90" t="s">
        <v>50</v>
      </c>
      <c r="G6" s="118">
        <v>1.19</v>
      </c>
      <c r="H6" s="90"/>
      <c r="I6" s="118"/>
      <c r="J6" s="91" t="s">
        <v>51</v>
      </c>
      <c r="K6" s="118">
        <v>0.33</v>
      </c>
      <c r="L6" s="91"/>
      <c r="M6" s="118"/>
      <c r="N6" s="205">
        <f>M6+K6+I6++G6+E6+C6</f>
        <v>1.85</v>
      </c>
    </row>
    <row r="7" spans="1:14" ht="15.75" customHeight="1">
      <c r="A7" s="26"/>
      <c r="B7" s="123" t="s">
        <v>56</v>
      </c>
      <c r="C7" s="116"/>
      <c r="D7" s="123" t="s">
        <v>56</v>
      </c>
      <c r="E7" s="116"/>
      <c r="F7" s="123" t="s">
        <v>56</v>
      </c>
      <c r="G7" s="116"/>
      <c r="H7" s="123" t="s">
        <v>56</v>
      </c>
      <c r="I7" s="88"/>
      <c r="J7" s="123" t="s">
        <v>56</v>
      </c>
      <c r="K7" s="116"/>
      <c r="L7" s="125"/>
      <c r="M7" s="116"/>
      <c r="N7" s="204"/>
    </row>
    <row r="8" spans="1:14">
      <c r="A8" s="118">
        <v>18.07</v>
      </c>
      <c r="B8" s="90" t="s">
        <v>51</v>
      </c>
      <c r="C8" s="118">
        <v>0.5</v>
      </c>
      <c r="D8" s="127" t="s">
        <v>51</v>
      </c>
      <c r="E8" s="152">
        <v>0.5</v>
      </c>
      <c r="F8" s="127" t="s">
        <v>51</v>
      </c>
      <c r="G8" s="118">
        <v>0.5</v>
      </c>
      <c r="H8" s="127" t="s">
        <v>50</v>
      </c>
      <c r="I8" s="118">
        <v>2.17</v>
      </c>
      <c r="J8" s="127" t="s">
        <v>51</v>
      </c>
      <c r="K8" s="118">
        <v>0.5</v>
      </c>
      <c r="L8" s="118"/>
      <c r="M8" s="118"/>
      <c r="N8" s="205">
        <f>M8+K8+I8++G8+E8+C8</f>
        <v>4.17</v>
      </c>
    </row>
    <row r="9" spans="1:14">
      <c r="A9" s="117">
        <v>10</v>
      </c>
      <c r="B9" s="116" t="s">
        <v>68</v>
      </c>
      <c r="C9" s="116"/>
      <c r="D9" s="116" t="s">
        <v>68</v>
      </c>
      <c r="E9" s="88"/>
      <c r="F9" s="88" t="s">
        <v>68</v>
      </c>
      <c r="G9" s="116"/>
      <c r="H9" s="116" t="s">
        <v>68</v>
      </c>
      <c r="I9" s="116"/>
      <c r="J9" s="116" t="s">
        <v>68</v>
      </c>
      <c r="K9" s="116"/>
      <c r="L9" s="116"/>
      <c r="M9" s="116"/>
      <c r="N9" s="116"/>
    </row>
    <row r="10" spans="1:14">
      <c r="A10" s="119"/>
      <c r="B10" s="118" t="s">
        <v>51</v>
      </c>
      <c r="C10" s="118">
        <v>0.34</v>
      </c>
      <c r="D10" s="118" t="s">
        <v>51</v>
      </c>
      <c r="E10" s="118">
        <v>0.33</v>
      </c>
      <c r="F10" s="155" t="s">
        <v>50</v>
      </c>
      <c r="G10" s="118">
        <v>0.98</v>
      </c>
      <c r="H10" s="118" t="s">
        <v>51</v>
      </c>
      <c r="I10" s="118">
        <v>0.33</v>
      </c>
      <c r="J10" s="118" t="s">
        <v>51</v>
      </c>
      <c r="K10" s="118">
        <v>0.33</v>
      </c>
      <c r="L10" s="118"/>
      <c r="M10" s="118"/>
      <c r="N10" s="118">
        <f t="shared" ref="N10" si="0">C10+E10+G10+I10+K10</f>
        <v>2.31</v>
      </c>
    </row>
    <row r="11" spans="1:14">
      <c r="A11" s="129"/>
      <c r="B11" s="130" t="s">
        <v>60</v>
      </c>
      <c r="C11" s="131"/>
      <c r="D11" s="132"/>
      <c r="E11" s="131"/>
      <c r="F11" s="156" t="s">
        <v>60</v>
      </c>
      <c r="G11" s="133"/>
      <c r="H11" s="132"/>
      <c r="I11" s="134"/>
      <c r="J11" s="130" t="s">
        <v>60</v>
      </c>
      <c r="K11" s="131"/>
      <c r="L11" s="132"/>
      <c r="M11" s="131"/>
      <c r="N11" s="131"/>
    </row>
    <row r="12" spans="1:14">
      <c r="A12" s="89">
        <v>10.7</v>
      </c>
      <c r="B12" s="135" t="s">
        <v>50</v>
      </c>
      <c r="C12" s="135">
        <v>1.1000000000000001</v>
      </c>
      <c r="D12" s="135"/>
      <c r="E12" s="136"/>
      <c r="F12" s="137" t="s">
        <v>51</v>
      </c>
      <c r="G12" s="135">
        <v>0.27</v>
      </c>
      <c r="H12" s="135"/>
      <c r="I12" s="135"/>
      <c r="J12" s="135" t="s">
        <v>50</v>
      </c>
      <c r="K12" s="135">
        <v>1.1000000000000001</v>
      </c>
      <c r="L12" s="135"/>
      <c r="M12" s="135"/>
      <c r="N12" s="135">
        <f>C12+E12+G12+I12+K12+M12</f>
        <v>2.4700000000000002</v>
      </c>
    </row>
    <row r="13" spans="1:14">
      <c r="A13" s="138"/>
      <c r="B13" s="139"/>
      <c r="C13" s="199"/>
      <c r="D13" s="141" t="s">
        <v>61</v>
      </c>
      <c r="E13" s="199"/>
      <c r="F13" s="141"/>
      <c r="G13" s="199"/>
      <c r="H13" s="138"/>
      <c r="I13" s="199"/>
      <c r="J13" s="141" t="s">
        <v>61</v>
      </c>
      <c r="K13" s="199"/>
      <c r="L13" s="141"/>
      <c r="M13" s="199"/>
      <c r="N13" s="199"/>
    </row>
    <row r="14" spans="1:14">
      <c r="A14" s="142">
        <v>3.25</v>
      </c>
      <c r="B14" s="143"/>
      <c r="C14" s="200"/>
      <c r="D14" s="142" t="s">
        <v>50</v>
      </c>
      <c r="E14" s="200">
        <v>0.5</v>
      </c>
      <c r="F14" s="145"/>
      <c r="G14" s="200"/>
      <c r="H14" s="142"/>
      <c r="I14" s="200"/>
      <c r="J14" s="142" t="s">
        <v>51</v>
      </c>
      <c r="K14" s="200">
        <v>0.25</v>
      </c>
      <c r="L14" s="142"/>
      <c r="M14" s="200"/>
      <c r="N14" s="200">
        <f>K14+E14</f>
        <v>0.75</v>
      </c>
    </row>
    <row r="15" spans="1:14">
      <c r="A15" s="138"/>
      <c r="B15" s="139"/>
      <c r="C15" s="199"/>
      <c r="D15" s="141" t="s">
        <v>62</v>
      </c>
      <c r="E15" s="199"/>
      <c r="F15" s="141"/>
      <c r="G15" s="199"/>
      <c r="H15" s="138"/>
      <c r="I15" s="199"/>
      <c r="J15" s="141" t="s">
        <v>62</v>
      </c>
      <c r="K15" s="199"/>
      <c r="L15" s="141"/>
      <c r="M15" s="199"/>
      <c r="N15" s="199"/>
    </row>
    <row r="16" spans="1:14">
      <c r="A16" s="142">
        <v>4.33</v>
      </c>
      <c r="B16" s="143"/>
      <c r="C16" s="200"/>
      <c r="D16" s="142" t="s">
        <v>50</v>
      </c>
      <c r="E16" s="200">
        <v>0.75</v>
      </c>
      <c r="F16" s="145"/>
      <c r="G16" s="200"/>
      <c r="H16" s="142"/>
      <c r="I16" s="200"/>
      <c r="J16" s="142" t="s">
        <v>51</v>
      </c>
      <c r="K16" s="200">
        <v>0.25</v>
      </c>
      <c r="L16" s="142"/>
      <c r="M16" s="200"/>
      <c r="N16" s="200">
        <f>E16+K16</f>
        <v>1</v>
      </c>
    </row>
    <row r="17" spans="1:14">
      <c r="A17" s="138"/>
      <c r="B17" s="139"/>
      <c r="C17" s="199"/>
      <c r="D17" s="138" t="s">
        <v>63</v>
      </c>
      <c r="E17" s="199"/>
      <c r="F17" s="141"/>
      <c r="G17" s="199"/>
      <c r="H17" s="138"/>
      <c r="I17" s="199"/>
      <c r="J17" s="138" t="s">
        <v>63</v>
      </c>
      <c r="K17" s="199"/>
      <c r="L17" s="138"/>
      <c r="M17" s="199"/>
      <c r="N17" s="199"/>
    </row>
    <row r="18" spans="1:14">
      <c r="A18" s="142">
        <v>4.33</v>
      </c>
      <c r="B18" s="143"/>
      <c r="C18" s="200"/>
      <c r="D18" s="142" t="s">
        <v>50</v>
      </c>
      <c r="E18" s="200">
        <v>0.75</v>
      </c>
      <c r="F18" s="145"/>
      <c r="G18" s="200"/>
      <c r="H18" s="142"/>
      <c r="I18" s="200"/>
      <c r="J18" s="142" t="s">
        <v>51</v>
      </c>
      <c r="K18" s="200">
        <v>0.25</v>
      </c>
      <c r="L18" s="142"/>
      <c r="M18" s="200"/>
      <c r="N18" s="200">
        <f>E18+K18</f>
        <v>1</v>
      </c>
    </row>
    <row r="19" spans="1:14">
      <c r="A19" s="146"/>
      <c r="B19" s="147"/>
      <c r="C19" s="201"/>
      <c r="D19" s="146" t="s">
        <v>64</v>
      </c>
      <c r="E19" s="201"/>
      <c r="F19" s="149"/>
      <c r="G19" s="201"/>
      <c r="H19" s="146"/>
      <c r="I19" s="201"/>
      <c r="J19" s="146"/>
      <c r="K19" s="201"/>
      <c r="L19" s="146"/>
      <c r="M19" s="201"/>
      <c r="N19" s="201"/>
    </row>
    <row r="20" spans="1:14">
      <c r="A20" s="146">
        <v>1.83</v>
      </c>
      <c r="B20" s="147"/>
      <c r="C20" s="201"/>
      <c r="D20" s="146" t="s">
        <v>65</v>
      </c>
      <c r="E20" s="201">
        <v>0.42</v>
      </c>
      <c r="F20" s="149"/>
      <c r="G20" s="201"/>
      <c r="H20" s="146"/>
      <c r="I20" s="201"/>
      <c r="J20" s="146"/>
      <c r="K20" s="201"/>
      <c r="L20" s="146"/>
      <c r="M20" s="201"/>
      <c r="N20" s="201">
        <f>C20+E20+G20+I20+K20</f>
        <v>0.42</v>
      </c>
    </row>
    <row r="21" spans="1:14">
      <c r="A21" s="86"/>
      <c r="B21" s="150" t="s">
        <v>66</v>
      </c>
      <c r="C21" s="116"/>
      <c r="D21" s="151"/>
      <c r="E21" s="116"/>
      <c r="F21" s="123"/>
      <c r="G21" s="116"/>
      <c r="H21" s="150" t="s">
        <v>66</v>
      </c>
      <c r="I21" s="116"/>
      <c r="J21" s="123"/>
      <c r="K21" s="116"/>
      <c r="L21" s="123"/>
      <c r="M21" s="116"/>
      <c r="N21" s="116"/>
    </row>
    <row r="22" spans="1:14">
      <c r="A22" s="89">
        <v>8</v>
      </c>
      <c r="B22" s="91" t="s">
        <v>49</v>
      </c>
      <c r="C22" s="118">
        <v>0.5</v>
      </c>
      <c r="D22" s="118"/>
      <c r="E22" s="152"/>
      <c r="F22" s="91"/>
      <c r="G22" s="152"/>
      <c r="H22" s="91" t="s">
        <v>67</v>
      </c>
      <c r="I22" s="152">
        <v>1.34</v>
      </c>
      <c r="J22" s="118"/>
      <c r="K22" s="118"/>
      <c r="L22" s="118"/>
      <c r="M22" s="118"/>
      <c r="N22" s="118">
        <f>C22+E22+G22+I22+K22+M22</f>
        <v>1.84</v>
      </c>
    </row>
    <row r="23" spans="1:14">
      <c r="A23" s="86"/>
      <c r="B23" s="93"/>
      <c r="C23" s="116"/>
      <c r="D23" s="190" t="s">
        <v>79</v>
      </c>
      <c r="E23" s="88"/>
      <c r="F23" s="88"/>
      <c r="G23" s="116"/>
      <c r="H23" s="88"/>
      <c r="I23" s="116"/>
      <c r="J23" s="190" t="s">
        <v>79</v>
      </c>
      <c r="K23" s="116"/>
      <c r="L23" s="116"/>
      <c r="M23" s="116"/>
      <c r="N23" s="116"/>
    </row>
    <row r="24" spans="1:14" ht="18.75" customHeight="1">
      <c r="A24" s="89">
        <v>6</v>
      </c>
      <c r="B24" s="7"/>
      <c r="C24" s="118"/>
      <c r="D24" s="191" t="s">
        <v>80</v>
      </c>
      <c r="E24" s="91">
        <v>0.92</v>
      </c>
      <c r="F24" s="91"/>
      <c r="G24" s="118"/>
      <c r="H24" s="118"/>
      <c r="I24" s="118"/>
      <c r="J24" s="191" t="s">
        <v>81</v>
      </c>
      <c r="K24" s="118">
        <v>0.46</v>
      </c>
      <c r="L24" s="91"/>
      <c r="M24" s="118"/>
      <c r="N24" s="118">
        <f>C24+E24+G24+I24+K24+M24</f>
        <v>1.3800000000000001</v>
      </c>
    </row>
    <row r="25" spans="1:14">
      <c r="A25" s="92"/>
      <c r="B25" s="209" t="s">
        <v>152</v>
      </c>
      <c r="C25" s="120"/>
      <c r="D25" s="210"/>
      <c r="E25" s="120"/>
      <c r="F25" s="211"/>
      <c r="G25" s="122"/>
      <c r="H25" s="209" t="s">
        <v>152</v>
      </c>
      <c r="I25" s="93"/>
      <c r="J25" s="211"/>
      <c r="K25" s="122"/>
      <c r="L25" s="120"/>
      <c r="M25" s="120"/>
      <c r="N25" s="120"/>
    </row>
    <row r="26" spans="1:14">
      <c r="A26" s="94">
        <v>5.07</v>
      </c>
      <c r="B26" s="7" t="s">
        <v>51</v>
      </c>
      <c r="C26" s="7">
        <v>0.25</v>
      </c>
      <c r="D26" s="7"/>
      <c r="E26" s="212"/>
      <c r="F26" s="10"/>
      <c r="G26" s="11"/>
      <c r="H26" s="7" t="s">
        <v>50</v>
      </c>
      <c r="I26" s="7">
        <v>0.92</v>
      </c>
      <c r="J26" s="7"/>
      <c r="K26" s="11"/>
      <c r="L26" s="7"/>
      <c r="M26" s="7"/>
      <c r="N26" s="7">
        <f>C26+E26+G26+I26+K26+M26</f>
        <v>1.17</v>
      </c>
    </row>
    <row r="27" spans="1:14">
      <c r="A27" s="97">
        <f>SUM(A3:A26)</f>
        <v>83.329999999999984</v>
      </c>
      <c r="B27" s="98" t="s">
        <v>9</v>
      </c>
      <c r="C27" s="33">
        <f>SUM(C3:C26)</f>
        <v>3.0200000000000005</v>
      </c>
      <c r="D27" s="99"/>
      <c r="E27" s="33">
        <f>SUM(E3:E26)</f>
        <v>4.17</v>
      </c>
      <c r="F27" s="100"/>
      <c r="G27" s="33">
        <f>SUM(G3:G26)</f>
        <v>2.94</v>
      </c>
      <c r="H27" s="35"/>
      <c r="I27" s="33">
        <f>SUM(I3:I26)</f>
        <v>5.62</v>
      </c>
      <c r="J27" s="101"/>
      <c r="K27" s="33">
        <f>SUM(K3:K26)</f>
        <v>3.47</v>
      </c>
      <c r="L27" s="99"/>
      <c r="M27" s="33">
        <f>SUM(M3:M24)</f>
        <v>0</v>
      </c>
      <c r="N27" s="33">
        <f>SUM(N3:N26)</f>
        <v>19.22</v>
      </c>
    </row>
    <row r="28" spans="1:14">
      <c r="B28" s="102" t="s">
        <v>12</v>
      </c>
      <c r="F28" s="83"/>
      <c r="H28" t="s">
        <v>22</v>
      </c>
      <c r="J28" s="46"/>
      <c r="L28" s="103">
        <f>N27*4.33</f>
        <v>83.2226</v>
      </c>
    </row>
    <row r="29" spans="1:14">
      <c r="B29" s="102" t="s">
        <v>15</v>
      </c>
      <c r="D29" t="str">
        <f>B1</f>
        <v>LUISA PEREZ PAREDES</v>
      </c>
      <c r="F29" s="108" t="s">
        <v>153</v>
      </c>
      <c r="H29" t="s">
        <v>83</v>
      </c>
      <c r="I29" s="104"/>
      <c r="M29" s="103"/>
    </row>
    <row r="31" spans="1:14">
      <c r="B31" s="50" t="s">
        <v>156</v>
      </c>
      <c r="C31" s="50"/>
      <c r="D31" s="50"/>
      <c r="F31" t="s">
        <v>154</v>
      </c>
    </row>
    <row r="32" spans="1:14">
      <c r="F32" t="s">
        <v>155</v>
      </c>
    </row>
  </sheetData>
  <pageMargins left="0" right="0" top="0" bottom="0" header="0" footer="0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N25" sqref="N25"/>
    </sheetView>
  </sheetViews>
  <sheetFormatPr baseColWidth="10" defaultRowHeight="14.4"/>
  <cols>
    <col min="1" max="1" width="6.88671875" customWidth="1"/>
    <col min="2" max="2" width="14.109375" customWidth="1"/>
    <col min="3" max="3" width="4.5546875" customWidth="1"/>
    <col min="4" max="4" width="16.44140625" customWidth="1"/>
    <col min="5" max="5" width="5.5546875" customWidth="1"/>
    <col min="6" max="6" width="13" customWidth="1"/>
    <col min="7" max="7" width="5.44140625" customWidth="1"/>
    <col min="8" max="8" width="16" customWidth="1"/>
    <col min="9" max="9" width="6" customWidth="1"/>
    <col min="10" max="10" width="16.33203125" customWidth="1"/>
    <col min="11" max="12" width="6" customWidth="1"/>
    <col min="13" max="13" width="5.33203125" customWidth="1"/>
    <col min="14" max="14" width="7" customWidth="1"/>
  </cols>
  <sheetData>
    <row r="1" spans="1:14">
      <c r="B1" s="1" t="s">
        <v>23</v>
      </c>
      <c r="F1" s="83"/>
    </row>
    <row r="2" spans="1:14">
      <c r="A2" s="84" t="s">
        <v>20</v>
      </c>
      <c r="B2" s="2" t="s">
        <v>1</v>
      </c>
      <c r="C2" s="84" t="s">
        <v>2</v>
      </c>
      <c r="D2" s="84" t="s">
        <v>3</v>
      </c>
      <c r="E2" s="84" t="s">
        <v>4</v>
      </c>
      <c r="F2" s="85" t="s">
        <v>5</v>
      </c>
      <c r="G2" s="84" t="s">
        <v>4</v>
      </c>
      <c r="H2" s="84" t="s">
        <v>6</v>
      </c>
      <c r="I2" s="84" t="s">
        <v>4</v>
      </c>
      <c r="J2" s="84" t="s">
        <v>7</v>
      </c>
      <c r="K2" s="84" t="s">
        <v>4</v>
      </c>
      <c r="L2" s="84" t="s">
        <v>47</v>
      </c>
      <c r="M2" s="84"/>
      <c r="N2" s="84" t="s">
        <v>9</v>
      </c>
    </row>
    <row r="3" spans="1:14">
      <c r="A3" s="138"/>
      <c r="B3" s="139"/>
      <c r="C3" s="199"/>
      <c r="D3" s="157"/>
      <c r="E3" s="199"/>
      <c r="F3" s="158"/>
      <c r="G3" s="199"/>
      <c r="H3" s="158" t="s">
        <v>71</v>
      </c>
      <c r="I3" s="199"/>
      <c r="J3" s="157"/>
      <c r="K3" s="199"/>
      <c r="L3" s="157"/>
      <c r="M3" s="199"/>
      <c r="N3" s="199"/>
    </row>
    <row r="4" spans="1:14" ht="20.399999999999999">
      <c r="A4" s="142">
        <v>3.75</v>
      </c>
      <c r="B4" s="143"/>
      <c r="C4" s="200"/>
      <c r="D4" s="159"/>
      <c r="E4" s="200"/>
      <c r="F4" s="160"/>
      <c r="G4" s="200"/>
      <c r="H4" s="161" t="s">
        <v>72</v>
      </c>
      <c r="I4" s="200">
        <v>0.86</v>
      </c>
      <c r="J4" s="159"/>
      <c r="K4" s="200"/>
      <c r="L4" s="159"/>
      <c r="M4" s="200"/>
      <c r="N4" s="118">
        <f>C4+E4+G4+I4+K4+M4</f>
        <v>0.86</v>
      </c>
    </row>
    <row r="5" spans="1:14">
      <c r="A5" s="86"/>
      <c r="B5" s="87" t="s">
        <v>48</v>
      </c>
      <c r="C5" s="88"/>
      <c r="D5" s="87"/>
      <c r="E5" s="88"/>
      <c r="F5" s="87" t="s">
        <v>48</v>
      </c>
      <c r="G5" s="116"/>
      <c r="H5" s="87"/>
      <c r="I5" s="116"/>
      <c r="J5" s="88" t="s">
        <v>48</v>
      </c>
      <c r="K5" s="116"/>
      <c r="L5" s="88"/>
      <c r="M5" s="116"/>
      <c r="N5" s="204"/>
    </row>
    <row r="6" spans="1:14">
      <c r="A6" s="89">
        <v>8</v>
      </c>
      <c r="B6" s="90" t="s">
        <v>49</v>
      </c>
      <c r="C6" s="91">
        <v>0.33</v>
      </c>
      <c r="D6" s="90"/>
      <c r="E6" s="91"/>
      <c r="F6" s="90" t="s">
        <v>50</v>
      </c>
      <c r="G6" s="118">
        <v>1.19</v>
      </c>
      <c r="H6" s="90"/>
      <c r="I6" s="118"/>
      <c r="J6" s="91" t="s">
        <v>51</v>
      </c>
      <c r="K6" s="118">
        <v>0.33</v>
      </c>
      <c r="L6" s="91"/>
      <c r="M6" s="118"/>
      <c r="N6" s="205">
        <f>M6+K6+I6++G6+E6+C6</f>
        <v>1.85</v>
      </c>
    </row>
    <row r="7" spans="1:14">
      <c r="A7" s="26"/>
      <c r="B7" s="123" t="s">
        <v>56</v>
      </c>
      <c r="C7" s="116"/>
      <c r="D7" s="123" t="s">
        <v>56</v>
      </c>
      <c r="E7" s="116"/>
      <c r="F7" s="123" t="s">
        <v>56</v>
      </c>
      <c r="G7" s="116"/>
      <c r="H7" s="123" t="s">
        <v>56</v>
      </c>
      <c r="I7" s="88"/>
      <c r="J7" s="123" t="s">
        <v>56</v>
      </c>
      <c r="K7" s="116"/>
      <c r="L7" s="125"/>
      <c r="M7" s="116"/>
      <c r="N7" s="204"/>
    </row>
    <row r="8" spans="1:14">
      <c r="A8" s="118">
        <v>18.07</v>
      </c>
      <c r="B8" s="90" t="s">
        <v>51</v>
      </c>
      <c r="C8" s="118">
        <v>0.5</v>
      </c>
      <c r="D8" s="127" t="s">
        <v>51</v>
      </c>
      <c r="E8" s="152">
        <v>0.5</v>
      </c>
      <c r="F8" s="127" t="s">
        <v>51</v>
      </c>
      <c r="G8" s="118">
        <v>0.5</v>
      </c>
      <c r="H8" s="127" t="s">
        <v>50</v>
      </c>
      <c r="I8" s="118">
        <v>2.17</v>
      </c>
      <c r="J8" s="127" t="s">
        <v>51</v>
      </c>
      <c r="K8" s="118">
        <v>0.5</v>
      </c>
      <c r="L8" s="118"/>
      <c r="M8" s="118"/>
      <c r="N8" s="205">
        <f>M8+K8+I8++G8+E8+C8</f>
        <v>4.17</v>
      </c>
    </row>
    <row r="9" spans="1:14">
      <c r="A9" s="117">
        <v>10</v>
      </c>
      <c r="B9" s="116" t="s">
        <v>68</v>
      </c>
      <c r="C9" s="116"/>
      <c r="D9" s="116" t="s">
        <v>68</v>
      </c>
      <c r="E9" s="88"/>
      <c r="F9" s="88" t="s">
        <v>68</v>
      </c>
      <c r="G9" s="116"/>
      <c r="H9" s="116" t="s">
        <v>68</v>
      </c>
      <c r="I9" s="116"/>
      <c r="J9" s="116" t="s">
        <v>68</v>
      </c>
      <c r="K9" s="116"/>
      <c r="L9" s="116"/>
      <c r="M9" s="116"/>
      <c r="N9" s="116"/>
    </row>
    <row r="10" spans="1:14">
      <c r="A10" s="119"/>
      <c r="B10" s="118" t="s">
        <v>51</v>
      </c>
      <c r="C10" s="118">
        <v>0.34</v>
      </c>
      <c r="D10" s="118" t="s">
        <v>51</v>
      </c>
      <c r="E10" s="118">
        <v>0.33</v>
      </c>
      <c r="F10" s="155" t="s">
        <v>50</v>
      </c>
      <c r="G10" s="118">
        <v>0.98</v>
      </c>
      <c r="H10" s="118" t="s">
        <v>51</v>
      </c>
      <c r="I10" s="118">
        <v>0.33</v>
      </c>
      <c r="J10" s="118" t="s">
        <v>51</v>
      </c>
      <c r="K10" s="118">
        <v>0.33</v>
      </c>
      <c r="L10" s="118"/>
      <c r="M10" s="118"/>
      <c r="N10" s="118">
        <f t="shared" ref="N10" si="0">C10+E10+G10+I10+K10</f>
        <v>2.31</v>
      </c>
    </row>
    <row r="11" spans="1:14">
      <c r="A11" s="129"/>
      <c r="B11" s="130" t="s">
        <v>60</v>
      </c>
      <c r="C11" s="131"/>
      <c r="D11" s="132"/>
      <c r="E11" s="131"/>
      <c r="F11" s="156" t="s">
        <v>60</v>
      </c>
      <c r="G11" s="133"/>
      <c r="H11" s="132"/>
      <c r="I11" s="134"/>
      <c r="J11" s="130" t="s">
        <v>60</v>
      </c>
      <c r="K11" s="131"/>
      <c r="L11" s="132"/>
      <c r="M11" s="131"/>
      <c r="N11" s="131"/>
    </row>
    <row r="12" spans="1:14">
      <c r="A12" s="89">
        <v>10.7</v>
      </c>
      <c r="B12" s="135" t="s">
        <v>50</v>
      </c>
      <c r="C12" s="135">
        <v>1.1000000000000001</v>
      </c>
      <c r="D12" s="135"/>
      <c r="E12" s="136"/>
      <c r="F12" s="137" t="s">
        <v>51</v>
      </c>
      <c r="G12" s="135">
        <v>0.27</v>
      </c>
      <c r="H12" s="135"/>
      <c r="I12" s="135"/>
      <c r="J12" s="135" t="s">
        <v>50</v>
      </c>
      <c r="K12" s="135">
        <v>1.1000000000000001</v>
      </c>
      <c r="L12" s="135"/>
      <c r="M12" s="135"/>
      <c r="N12" s="135">
        <f>C12+E12+G12+I12+K12+M12</f>
        <v>2.4700000000000002</v>
      </c>
    </row>
    <row r="13" spans="1:14">
      <c r="A13" s="138"/>
      <c r="B13" s="139"/>
      <c r="C13" s="199"/>
      <c r="D13" s="141" t="s">
        <v>61</v>
      </c>
      <c r="E13" s="199"/>
      <c r="F13" s="141"/>
      <c r="G13" s="199"/>
      <c r="H13" s="138"/>
      <c r="I13" s="199"/>
      <c r="J13" s="141" t="s">
        <v>61</v>
      </c>
      <c r="K13" s="199"/>
      <c r="L13" s="141"/>
      <c r="M13" s="199"/>
      <c r="N13" s="199"/>
    </row>
    <row r="14" spans="1:14">
      <c r="A14" s="142">
        <v>3.25</v>
      </c>
      <c r="B14" s="143"/>
      <c r="C14" s="200"/>
      <c r="D14" s="142" t="s">
        <v>50</v>
      </c>
      <c r="E14" s="200">
        <v>0.5</v>
      </c>
      <c r="F14" s="145"/>
      <c r="G14" s="200"/>
      <c r="H14" s="142"/>
      <c r="I14" s="200"/>
      <c r="J14" s="142" t="s">
        <v>51</v>
      </c>
      <c r="K14" s="200">
        <v>0.25</v>
      </c>
      <c r="L14" s="142"/>
      <c r="M14" s="200"/>
      <c r="N14" s="200">
        <f>K14+E14</f>
        <v>0.75</v>
      </c>
    </row>
    <row r="15" spans="1:14">
      <c r="A15" s="138"/>
      <c r="B15" s="139"/>
      <c r="C15" s="199"/>
      <c r="D15" s="141" t="s">
        <v>62</v>
      </c>
      <c r="E15" s="199"/>
      <c r="F15" s="141"/>
      <c r="G15" s="199"/>
      <c r="H15" s="138"/>
      <c r="I15" s="199"/>
      <c r="J15" s="141" t="s">
        <v>62</v>
      </c>
      <c r="K15" s="199"/>
      <c r="L15" s="141"/>
      <c r="M15" s="199"/>
      <c r="N15" s="199"/>
    </row>
    <row r="16" spans="1:14">
      <c r="A16" s="142">
        <v>4.33</v>
      </c>
      <c r="B16" s="143"/>
      <c r="C16" s="200"/>
      <c r="D16" s="142" t="s">
        <v>50</v>
      </c>
      <c r="E16" s="200">
        <v>0.75</v>
      </c>
      <c r="F16" s="145"/>
      <c r="G16" s="200"/>
      <c r="H16" s="142"/>
      <c r="I16" s="200"/>
      <c r="J16" s="142" t="s">
        <v>51</v>
      </c>
      <c r="K16" s="200">
        <v>0.25</v>
      </c>
      <c r="L16" s="142"/>
      <c r="M16" s="200"/>
      <c r="N16" s="200">
        <f>E16+K16</f>
        <v>1</v>
      </c>
    </row>
    <row r="17" spans="1:14">
      <c r="A17" s="138"/>
      <c r="B17" s="139"/>
      <c r="C17" s="199"/>
      <c r="D17" s="138" t="s">
        <v>63</v>
      </c>
      <c r="E17" s="199"/>
      <c r="F17" s="141"/>
      <c r="G17" s="199"/>
      <c r="H17" s="138"/>
      <c r="I17" s="199"/>
      <c r="J17" s="138" t="s">
        <v>63</v>
      </c>
      <c r="K17" s="199"/>
      <c r="L17" s="138"/>
      <c r="M17" s="199"/>
      <c r="N17" s="199"/>
    </row>
    <row r="18" spans="1:14">
      <c r="A18" s="142">
        <v>4.33</v>
      </c>
      <c r="B18" s="143"/>
      <c r="C18" s="200"/>
      <c r="D18" s="142" t="s">
        <v>50</v>
      </c>
      <c r="E18" s="200">
        <v>0.75</v>
      </c>
      <c r="F18" s="145"/>
      <c r="G18" s="200"/>
      <c r="H18" s="142"/>
      <c r="I18" s="200"/>
      <c r="J18" s="142" t="s">
        <v>51</v>
      </c>
      <c r="K18" s="200">
        <v>0.25</v>
      </c>
      <c r="L18" s="142"/>
      <c r="M18" s="200"/>
      <c r="N18" s="200">
        <f>E18+K18</f>
        <v>1</v>
      </c>
    </row>
    <row r="19" spans="1:14">
      <c r="A19" s="146"/>
      <c r="B19" s="147"/>
      <c r="C19" s="201"/>
      <c r="D19" s="146" t="s">
        <v>64</v>
      </c>
      <c r="E19" s="201"/>
      <c r="F19" s="149"/>
      <c r="G19" s="201"/>
      <c r="H19" s="146"/>
      <c r="I19" s="201"/>
      <c r="J19" s="146"/>
      <c r="K19" s="201"/>
      <c r="L19" s="146"/>
      <c r="M19" s="201"/>
      <c r="N19" s="201"/>
    </row>
    <row r="20" spans="1:14">
      <c r="A20" s="146">
        <v>1.83</v>
      </c>
      <c r="B20" s="147"/>
      <c r="C20" s="201"/>
      <c r="D20" s="146" t="s">
        <v>65</v>
      </c>
      <c r="E20" s="201">
        <v>0.42</v>
      </c>
      <c r="F20" s="149"/>
      <c r="G20" s="201"/>
      <c r="H20" s="146"/>
      <c r="I20" s="201"/>
      <c r="J20" s="146"/>
      <c r="K20" s="201"/>
      <c r="L20" s="146"/>
      <c r="M20" s="201"/>
      <c r="N20" s="201">
        <f>C20+E20+G20+I20+K20</f>
        <v>0.42</v>
      </c>
    </row>
    <row r="21" spans="1:14">
      <c r="A21" s="86"/>
      <c r="B21" s="150" t="s">
        <v>66</v>
      </c>
      <c r="C21" s="116"/>
      <c r="D21" s="151"/>
      <c r="E21" s="116"/>
      <c r="F21" s="123"/>
      <c r="G21" s="116"/>
      <c r="H21" s="150" t="s">
        <v>66</v>
      </c>
      <c r="I21" s="116"/>
      <c r="J21" s="123"/>
      <c r="K21" s="116"/>
      <c r="L21" s="123"/>
      <c r="M21" s="116"/>
      <c r="N21" s="116"/>
    </row>
    <row r="22" spans="1:14">
      <c r="A22" s="89">
        <v>8</v>
      </c>
      <c r="B22" s="91" t="s">
        <v>49</v>
      </c>
      <c r="C22" s="118">
        <v>0.5</v>
      </c>
      <c r="D22" s="118"/>
      <c r="E22" s="152"/>
      <c r="F22" s="91"/>
      <c r="G22" s="152"/>
      <c r="H22" s="91" t="s">
        <v>67</v>
      </c>
      <c r="I22" s="152">
        <v>1.34</v>
      </c>
      <c r="J22" s="118"/>
      <c r="K22" s="118"/>
      <c r="L22" s="118"/>
      <c r="M22" s="118"/>
      <c r="N22" s="118">
        <f>C22+E22+G22+I22+K22+M22</f>
        <v>1.84</v>
      </c>
    </row>
    <row r="23" spans="1:14">
      <c r="A23" s="86"/>
      <c r="B23" s="93"/>
      <c r="C23" s="116"/>
      <c r="D23" s="190" t="s">
        <v>79</v>
      </c>
      <c r="E23" s="88"/>
      <c r="F23" s="88"/>
      <c r="G23" s="116"/>
      <c r="H23" s="88"/>
      <c r="I23" s="116"/>
      <c r="J23" s="190" t="s">
        <v>79</v>
      </c>
      <c r="K23" s="116"/>
      <c r="L23" s="116"/>
      <c r="M23" s="116"/>
      <c r="N23" s="116"/>
    </row>
    <row r="24" spans="1:14" ht="17.399999999999999">
      <c r="A24" s="89">
        <v>6</v>
      </c>
      <c r="B24" s="7"/>
      <c r="C24" s="118"/>
      <c r="D24" s="191" t="s">
        <v>80</v>
      </c>
      <c r="E24" s="91">
        <v>0.92</v>
      </c>
      <c r="F24" s="91"/>
      <c r="G24" s="118"/>
      <c r="H24" s="118"/>
      <c r="I24" s="118"/>
      <c r="J24" s="191" t="s">
        <v>81</v>
      </c>
      <c r="K24" s="118">
        <v>0.46</v>
      </c>
      <c r="L24" s="91"/>
      <c r="M24" s="118"/>
      <c r="N24" s="118">
        <f>C24+E24+G24+I24+K24+M24</f>
        <v>1.3800000000000001</v>
      </c>
    </row>
    <row r="25" spans="1:14">
      <c r="A25" s="97">
        <f>SUM(A3:A24)</f>
        <v>78.259999999999991</v>
      </c>
      <c r="B25" s="98" t="s">
        <v>9</v>
      </c>
      <c r="C25" s="33">
        <f>SUM(C3:C24)</f>
        <v>2.7700000000000005</v>
      </c>
      <c r="D25" s="99"/>
      <c r="E25" s="33">
        <f>SUM(E4:E24)</f>
        <v>4.17</v>
      </c>
      <c r="F25" s="100"/>
      <c r="G25" s="33">
        <f>SUM(G4:G24)</f>
        <v>2.94</v>
      </c>
      <c r="H25" s="35"/>
      <c r="I25" s="33">
        <f>SUM(I4:I24)</f>
        <v>4.7</v>
      </c>
      <c r="J25" s="101"/>
      <c r="K25" s="33">
        <f>SUM(K4:K24)</f>
        <v>3.47</v>
      </c>
      <c r="L25" s="99"/>
      <c r="M25" s="33">
        <f>SUM(M3:M24)</f>
        <v>0</v>
      </c>
      <c r="N25" s="33">
        <f>SUM(N4:N24)</f>
        <v>18.05</v>
      </c>
    </row>
    <row r="26" spans="1:14">
      <c r="B26" s="102" t="s">
        <v>12</v>
      </c>
      <c r="F26" s="83"/>
      <c r="H26" t="s">
        <v>22</v>
      </c>
      <c r="J26" s="46"/>
      <c r="L26" s="103">
        <f>N25*4.33</f>
        <v>78.156500000000008</v>
      </c>
    </row>
    <row r="27" spans="1:14">
      <c r="B27" s="102" t="s">
        <v>15</v>
      </c>
      <c r="D27" t="str">
        <f>B1</f>
        <v>LUISA PEREZ PAREDES</v>
      </c>
      <c r="F27" s="108" t="s">
        <v>151</v>
      </c>
      <c r="H27" t="s">
        <v>83</v>
      </c>
      <c r="I27" s="104"/>
      <c r="M27" s="103"/>
    </row>
  </sheetData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sqref="A1:N29"/>
    </sheetView>
  </sheetViews>
  <sheetFormatPr baseColWidth="10" defaultRowHeight="14.4"/>
  <cols>
    <col min="1" max="1" width="6.44140625" customWidth="1"/>
    <col min="2" max="2" width="13.109375" customWidth="1"/>
    <col min="3" max="3" width="6.44140625" customWidth="1"/>
    <col min="4" max="4" width="17.33203125" customWidth="1"/>
    <col min="5" max="5" width="5.44140625" customWidth="1"/>
    <col min="6" max="6" width="13" customWidth="1"/>
    <col min="7" max="7" width="5.44140625" customWidth="1"/>
    <col min="8" max="8" width="16.6640625" customWidth="1"/>
    <col min="9" max="9" width="4.44140625" customWidth="1"/>
    <col min="10" max="10" width="16.44140625" customWidth="1"/>
    <col min="11" max="11" width="4.88671875" customWidth="1"/>
    <col min="12" max="12" width="10.109375" customWidth="1"/>
    <col min="13" max="13" width="5.44140625" customWidth="1"/>
    <col min="14" max="14" width="6.88671875" customWidth="1"/>
  </cols>
  <sheetData>
    <row r="1" spans="1:14">
      <c r="B1" s="1" t="s">
        <v>23</v>
      </c>
      <c r="F1" s="83"/>
    </row>
    <row r="2" spans="1:14">
      <c r="A2" s="84" t="s">
        <v>20</v>
      </c>
      <c r="B2" s="2" t="s">
        <v>1</v>
      </c>
      <c r="C2" s="84" t="s">
        <v>2</v>
      </c>
      <c r="D2" s="84" t="s">
        <v>3</v>
      </c>
      <c r="E2" s="84" t="s">
        <v>4</v>
      </c>
      <c r="F2" s="85" t="s">
        <v>5</v>
      </c>
      <c r="G2" s="84" t="s">
        <v>4</v>
      </c>
      <c r="H2" s="84" t="s">
        <v>6</v>
      </c>
      <c r="I2" s="84" t="s">
        <v>4</v>
      </c>
      <c r="J2" s="84" t="s">
        <v>7</v>
      </c>
      <c r="K2" s="84" t="s">
        <v>4</v>
      </c>
      <c r="L2" s="84" t="s">
        <v>47</v>
      </c>
      <c r="M2" s="84"/>
      <c r="N2" s="84" t="s">
        <v>9</v>
      </c>
    </row>
    <row r="3" spans="1:14">
      <c r="A3" s="138"/>
      <c r="B3" s="139"/>
      <c r="C3" s="199"/>
      <c r="D3" s="157"/>
      <c r="E3" s="199"/>
      <c r="F3" s="158"/>
      <c r="G3" s="199"/>
      <c r="H3" s="158" t="s">
        <v>71</v>
      </c>
      <c r="I3" s="199"/>
      <c r="J3" s="157"/>
      <c r="K3" s="199"/>
      <c r="L3" s="157"/>
      <c r="M3" s="199"/>
      <c r="N3" s="199"/>
    </row>
    <row r="4" spans="1:14" ht="20.399999999999999">
      <c r="A4" s="142">
        <v>3.75</v>
      </c>
      <c r="B4" s="143"/>
      <c r="C4" s="200"/>
      <c r="D4" s="159"/>
      <c r="E4" s="200"/>
      <c r="F4" s="160"/>
      <c r="G4" s="200"/>
      <c r="H4" s="161" t="s">
        <v>72</v>
      </c>
      <c r="I4" s="200">
        <v>0.86</v>
      </c>
      <c r="J4" s="159"/>
      <c r="K4" s="200"/>
      <c r="L4" s="159"/>
      <c r="M4" s="200"/>
      <c r="N4" s="118">
        <f>C4+E4+G4+I4+K4+M4</f>
        <v>0.86</v>
      </c>
    </row>
    <row r="5" spans="1:14">
      <c r="A5" s="86"/>
      <c r="B5" s="87" t="s">
        <v>48</v>
      </c>
      <c r="C5" s="88"/>
      <c r="D5" s="87"/>
      <c r="E5" s="88"/>
      <c r="F5" s="87" t="s">
        <v>48</v>
      </c>
      <c r="G5" s="116"/>
      <c r="H5" s="87"/>
      <c r="I5" s="116"/>
      <c r="J5" s="88" t="s">
        <v>48</v>
      </c>
      <c r="K5" s="116"/>
      <c r="L5" s="88"/>
      <c r="M5" s="116"/>
      <c r="N5" s="204"/>
    </row>
    <row r="6" spans="1:14">
      <c r="A6" s="89">
        <v>8</v>
      </c>
      <c r="B6" s="90" t="s">
        <v>49</v>
      </c>
      <c r="C6" s="91">
        <v>0.33</v>
      </c>
      <c r="D6" s="90"/>
      <c r="E6" s="91"/>
      <c r="F6" s="90" t="s">
        <v>50</v>
      </c>
      <c r="G6" s="118">
        <v>1.19</v>
      </c>
      <c r="H6" s="90"/>
      <c r="I6" s="118"/>
      <c r="J6" s="91" t="s">
        <v>51</v>
      </c>
      <c r="K6" s="118">
        <v>0.33</v>
      </c>
      <c r="L6" s="91"/>
      <c r="M6" s="118"/>
      <c r="N6" s="205">
        <f>M6+K6+I6++G6+E6+C6</f>
        <v>1.85</v>
      </c>
    </row>
    <row r="7" spans="1:14">
      <c r="A7" s="92"/>
      <c r="B7" s="95" t="s">
        <v>52</v>
      </c>
      <c r="C7" s="120"/>
      <c r="D7" s="95" t="s">
        <v>53</v>
      </c>
      <c r="E7" s="93"/>
      <c r="F7" s="95" t="s">
        <v>53</v>
      </c>
      <c r="G7" s="93"/>
      <c r="H7" s="95" t="s">
        <v>54</v>
      </c>
      <c r="I7" s="120"/>
      <c r="J7" s="95" t="s">
        <v>53</v>
      </c>
      <c r="K7" s="120"/>
      <c r="L7" s="96" t="s">
        <v>52</v>
      </c>
      <c r="M7" s="120"/>
      <c r="N7" s="204"/>
    </row>
    <row r="8" spans="1:14" ht="17.399999999999999">
      <c r="A8" s="94">
        <v>14.5</v>
      </c>
      <c r="B8" s="10" t="s">
        <v>51</v>
      </c>
      <c r="C8" s="7">
        <v>0.33</v>
      </c>
      <c r="D8" s="191" t="s">
        <v>49</v>
      </c>
      <c r="E8" s="7">
        <v>0.33</v>
      </c>
      <c r="F8" s="191" t="s">
        <v>55</v>
      </c>
      <c r="G8" s="7">
        <v>1.69</v>
      </c>
      <c r="H8" s="10" t="s">
        <v>51</v>
      </c>
      <c r="I8" s="7">
        <v>0.33</v>
      </c>
      <c r="J8" s="10" t="s">
        <v>51</v>
      </c>
      <c r="K8" s="7">
        <v>0.33</v>
      </c>
      <c r="L8" s="10" t="s">
        <v>51</v>
      </c>
      <c r="M8" s="7">
        <v>0.33</v>
      </c>
      <c r="N8" s="205">
        <f>M8+K8+I8++G8+E8+C8</f>
        <v>3.34</v>
      </c>
    </row>
    <row r="9" spans="1:14">
      <c r="A9" s="26"/>
      <c r="B9" s="123" t="s">
        <v>56</v>
      </c>
      <c r="C9" s="116"/>
      <c r="D9" s="123" t="s">
        <v>56</v>
      </c>
      <c r="E9" s="116"/>
      <c r="F9" s="123" t="s">
        <v>56</v>
      </c>
      <c r="G9" s="116"/>
      <c r="H9" s="123" t="s">
        <v>56</v>
      </c>
      <c r="I9" s="88"/>
      <c r="J9" s="123" t="s">
        <v>56</v>
      </c>
      <c r="K9" s="116"/>
      <c r="L9" s="125"/>
      <c r="M9" s="116"/>
      <c r="N9" s="204"/>
    </row>
    <row r="10" spans="1:14">
      <c r="A10" s="118">
        <v>18.07</v>
      </c>
      <c r="B10" s="90" t="s">
        <v>51</v>
      </c>
      <c r="C10" s="118">
        <v>0.5</v>
      </c>
      <c r="D10" s="127" t="s">
        <v>51</v>
      </c>
      <c r="E10" s="152">
        <v>0.5</v>
      </c>
      <c r="F10" s="127" t="s">
        <v>51</v>
      </c>
      <c r="G10" s="118">
        <v>0.5</v>
      </c>
      <c r="H10" s="127" t="s">
        <v>50</v>
      </c>
      <c r="I10" s="118">
        <v>2.17</v>
      </c>
      <c r="J10" s="127" t="s">
        <v>51</v>
      </c>
      <c r="K10" s="118">
        <v>0.5</v>
      </c>
      <c r="L10" s="118"/>
      <c r="M10" s="118"/>
      <c r="N10" s="205">
        <f>M10+K10+I10++G10+E10+C10</f>
        <v>4.17</v>
      </c>
    </row>
    <row r="11" spans="1:14">
      <c r="A11" s="117">
        <v>10</v>
      </c>
      <c r="B11" s="116" t="s">
        <v>68</v>
      </c>
      <c r="C11" s="116"/>
      <c r="D11" s="116" t="s">
        <v>68</v>
      </c>
      <c r="E11" s="88"/>
      <c r="F11" s="88" t="s">
        <v>68</v>
      </c>
      <c r="G11" s="116"/>
      <c r="H11" s="116" t="s">
        <v>68</v>
      </c>
      <c r="I11" s="116"/>
      <c r="J11" s="116" t="s">
        <v>68</v>
      </c>
      <c r="K11" s="116"/>
      <c r="L11" s="116"/>
      <c r="M11" s="116"/>
      <c r="N11" s="116"/>
    </row>
    <row r="12" spans="1:14">
      <c r="A12" s="119"/>
      <c r="B12" s="118" t="s">
        <v>51</v>
      </c>
      <c r="C12" s="118">
        <v>0.34</v>
      </c>
      <c r="D12" s="118" t="s">
        <v>51</v>
      </c>
      <c r="E12" s="118">
        <v>0.33</v>
      </c>
      <c r="F12" s="155" t="s">
        <v>50</v>
      </c>
      <c r="G12" s="118">
        <v>0.98</v>
      </c>
      <c r="H12" s="118" t="s">
        <v>51</v>
      </c>
      <c r="I12" s="118">
        <v>0.33</v>
      </c>
      <c r="J12" s="118" t="s">
        <v>51</v>
      </c>
      <c r="K12" s="118">
        <v>0.33</v>
      </c>
      <c r="L12" s="118"/>
      <c r="M12" s="118"/>
      <c r="N12" s="118">
        <f t="shared" ref="N12" si="0">C12+E12+G12+I12+K12</f>
        <v>2.31</v>
      </c>
    </row>
    <row r="13" spans="1:14">
      <c r="A13" s="129"/>
      <c r="B13" s="130" t="s">
        <v>60</v>
      </c>
      <c r="C13" s="131"/>
      <c r="D13" s="132"/>
      <c r="E13" s="131"/>
      <c r="F13" s="156" t="s">
        <v>60</v>
      </c>
      <c r="G13" s="133"/>
      <c r="H13" s="132"/>
      <c r="I13" s="134"/>
      <c r="J13" s="130" t="s">
        <v>60</v>
      </c>
      <c r="K13" s="131"/>
      <c r="L13" s="132"/>
      <c r="M13" s="131"/>
      <c r="N13" s="131"/>
    </row>
    <row r="14" spans="1:14">
      <c r="A14" s="89">
        <v>10.7</v>
      </c>
      <c r="B14" s="135" t="s">
        <v>50</v>
      </c>
      <c r="C14" s="135">
        <v>1.1000000000000001</v>
      </c>
      <c r="D14" s="135"/>
      <c r="E14" s="136"/>
      <c r="F14" s="137" t="s">
        <v>51</v>
      </c>
      <c r="G14" s="135">
        <v>0.27</v>
      </c>
      <c r="H14" s="135"/>
      <c r="I14" s="135"/>
      <c r="J14" s="135" t="s">
        <v>50</v>
      </c>
      <c r="K14" s="135">
        <v>1.1000000000000001</v>
      </c>
      <c r="L14" s="135"/>
      <c r="M14" s="135"/>
      <c r="N14" s="135">
        <f>C14+E14+G14+I14+K14+M14</f>
        <v>2.4700000000000002</v>
      </c>
    </row>
    <row r="15" spans="1:14">
      <c r="A15" s="138"/>
      <c r="B15" s="139"/>
      <c r="C15" s="199"/>
      <c r="D15" s="141" t="s">
        <v>61</v>
      </c>
      <c r="E15" s="199"/>
      <c r="F15" s="141"/>
      <c r="G15" s="199"/>
      <c r="H15" s="138"/>
      <c r="I15" s="199"/>
      <c r="J15" s="141" t="s">
        <v>61</v>
      </c>
      <c r="K15" s="199"/>
      <c r="L15" s="141"/>
      <c r="M15" s="199"/>
      <c r="N15" s="199"/>
    </row>
    <row r="16" spans="1:14">
      <c r="A16" s="142">
        <v>3.25</v>
      </c>
      <c r="B16" s="143"/>
      <c r="C16" s="200"/>
      <c r="D16" s="142" t="s">
        <v>50</v>
      </c>
      <c r="E16" s="200">
        <v>0.5</v>
      </c>
      <c r="F16" s="145"/>
      <c r="G16" s="200"/>
      <c r="H16" s="142"/>
      <c r="I16" s="200"/>
      <c r="J16" s="142" t="s">
        <v>51</v>
      </c>
      <c r="K16" s="200">
        <v>0.25</v>
      </c>
      <c r="L16" s="142"/>
      <c r="M16" s="200"/>
      <c r="N16" s="200">
        <f>K16+E16</f>
        <v>0.75</v>
      </c>
    </row>
    <row r="17" spans="1:14">
      <c r="A17" s="138"/>
      <c r="B17" s="139"/>
      <c r="C17" s="199"/>
      <c r="D17" s="141" t="s">
        <v>62</v>
      </c>
      <c r="E17" s="199"/>
      <c r="F17" s="141"/>
      <c r="G17" s="199"/>
      <c r="H17" s="138"/>
      <c r="I17" s="199"/>
      <c r="J17" s="141" t="s">
        <v>62</v>
      </c>
      <c r="K17" s="199"/>
      <c r="L17" s="141"/>
      <c r="M17" s="199"/>
      <c r="N17" s="199"/>
    </row>
    <row r="18" spans="1:14">
      <c r="A18" s="142">
        <v>4.33</v>
      </c>
      <c r="B18" s="143"/>
      <c r="C18" s="200"/>
      <c r="D18" s="142" t="s">
        <v>50</v>
      </c>
      <c r="E18" s="200">
        <v>0.75</v>
      </c>
      <c r="F18" s="145"/>
      <c r="G18" s="200"/>
      <c r="H18" s="142"/>
      <c r="I18" s="200"/>
      <c r="J18" s="142" t="s">
        <v>51</v>
      </c>
      <c r="K18" s="200">
        <v>0.25</v>
      </c>
      <c r="L18" s="142"/>
      <c r="M18" s="200"/>
      <c r="N18" s="200">
        <f>E18+K18</f>
        <v>1</v>
      </c>
    </row>
    <row r="19" spans="1:14">
      <c r="A19" s="138"/>
      <c r="B19" s="139"/>
      <c r="C19" s="199"/>
      <c r="D19" s="138" t="s">
        <v>63</v>
      </c>
      <c r="E19" s="199"/>
      <c r="F19" s="141"/>
      <c r="G19" s="199"/>
      <c r="H19" s="138"/>
      <c r="I19" s="199"/>
      <c r="J19" s="138" t="s">
        <v>63</v>
      </c>
      <c r="K19" s="199"/>
      <c r="L19" s="138"/>
      <c r="M19" s="199"/>
      <c r="N19" s="199"/>
    </row>
    <row r="20" spans="1:14">
      <c r="A20" s="142">
        <v>4.33</v>
      </c>
      <c r="B20" s="143"/>
      <c r="C20" s="200"/>
      <c r="D20" s="142" t="s">
        <v>50</v>
      </c>
      <c r="E20" s="200">
        <v>0.75</v>
      </c>
      <c r="F20" s="145"/>
      <c r="G20" s="200"/>
      <c r="H20" s="142"/>
      <c r="I20" s="200"/>
      <c r="J20" s="142" t="s">
        <v>51</v>
      </c>
      <c r="K20" s="200">
        <v>0.25</v>
      </c>
      <c r="L20" s="142"/>
      <c r="M20" s="200"/>
      <c r="N20" s="200">
        <f>E20+K20</f>
        <v>1</v>
      </c>
    </row>
    <row r="21" spans="1:14">
      <c r="A21" s="146"/>
      <c r="B21" s="147"/>
      <c r="C21" s="201"/>
      <c r="D21" s="146" t="s">
        <v>64</v>
      </c>
      <c r="E21" s="201"/>
      <c r="F21" s="149"/>
      <c r="G21" s="201"/>
      <c r="H21" s="146"/>
      <c r="I21" s="201"/>
      <c r="J21" s="146"/>
      <c r="K21" s="201"/>
      <c r="L21" s="146"/>
      <c r="M21" s="201"/>
      <c r="N21" s="201"/>
    </row>
    <row r="22" spans="1:14">
      <c r="A22" s="146">
        <v>1.83</v>
      </c>
      <c r="B22" s="147"/>
      <c r="C22" s="201"/>
      <c r="D22" s="146" t="s">
        <v>65</v>
      </c>
      <c r="E22" s="201">
        <v>0.42</v>
      </c>
      <c r="F22" s="149"/>
      <c r="G22" s="201"/>
      <c r="H22" s="146"/>
      <c r="I22" s="201"/>
      <c r="J22" s="146"/>
      <c r="K22" s="201"/>
      <c r="L22" s="146"/>
      <c r="M22" s="201"/>
      <c r="N22" s="201">
        <f>C22+E22+G22+I22+K22</f>
        <v>0.42</v>
      </c>
    </row>
    <row r="23" spans="1:14">
      <c r="A23" s="86"/>
      <c r="B23" s="150" t="s">
        <v>66</v>
      </c>
      <c r="C23" s="116"/>
      <c r="D23" s="151"/>
      <c r="E23" s="116"/>
      <c r="F23" s="123"/>
      <c r="G23" s="116"/>
      <c r="H23" s="150" t="s">
        <v>66</v>
      </c>
      <c r="I23" s="116"/>
      <c r="J23" s="123"/>
      <c r="K23" s="116"/>
      <c r="L23" s="123"/>
      <c r="M23" s="116"/>
      <c r="N23" s="116"/>
    </row>
    <row r="24" spans="1:14">
      <c r="A24" s="89">
        <v>8</v>
      </c>
      <c r="B24" s="91" t="s">
        <v>49</v>
      </c>
      <c r="C24" s="118">
        <v>0.5</v>
      </c>
      <c r="D24" s="118"/>
      <c r="E24" s="152"/>
      <c r="F24" s="91"/>
      <c r="G24" s="152"/>
      <c r="H24" s="91" t="s">
        <v>67</v>
      </c>
      <c r="I24" s="152">
        <v>1.34</v>
      </c>
      <c r="J24" s="118"/>
      <c r="K24" s="118"/>
      <c r="L24" s="118"/>
      <c r="M24" s="118"/>
      <c r="N24" s="118">
        <f>C24+E24+G24+I24+K24+M24</f>
        <v>1.84</v>
      </c>
    </row>
    <row r="25" spans="1:14">
      <c r="A25" s="86"/>
      <c r="B25" s="93"/>
      <c r="C25" s="116"/>
      <c r="D25" s="190" t="s">
        <v>79</v>
      </c>
      <c r="E25" s="88"/>
      <c r="F25" s="88"/>
      <c r="G25" s="116"/>
      <c r="H25" s="88"/>
      <c r="I25" s="116"/>
      <c r="J25" s="190" t="s">
        <v>79</v>
      </c>
      <c r="K25" s="116"/>
      <c r="L25" s="116"/>
      <c r="M25" s="116"/>
      <c r="N25" s="116"/>
    </row>
    <row r="26" spans="1:14" ht="17.399999999999999">
      <c r="A26" s="89">
        <v>6</v>
      </c>
      <c r="B26" s="7"/>
      <c r="C26" s="118"/>
      <c r="D26" s="191" t="s">
        <v>80</v>
      </c>
      <c r="E26" s="91">
        <v>0.92</v>
      </c>
      <c r="F26" s="91"/>
      <c r="G26" s="118"/>
      <c r="H26" s="118"/>
      <c r="I26" s="118"/>
      <c r="J26" s="191" t="s">
        <v>81</v>
      </c>
      <c r="K26" s="118">
        <v>0.46</v>
      </c>
      <c r="L26" s="91"/>
      <c r="M26" s="118"/>
      <c r="N26" s="118">
        <f>C26+E26+G26+I26+K26+M26</f>
        <v>1.3800000000000001</v>
      </c>
    </row>
    <row r="27" spans="1:14">
      <c r="A27" s="97">
        <f>SUM(A3:A26)</f>
        <v>92.759999999999991</v>
      </c>
      <c r="B27" s="98" t="s">
        <v>9</v>
      </c>
      <c r="C27" s="33">
        <f>SUM(C3:C26)</f>
        <v>3.1000000000000005</v>
      </c>
      <c r="D27" s="99"/>
      <c r="E27" s="33">
        <f>SUM(E3:E26)</f>
        <v>4.5</v>
      </c>
      <c r="F27" s="100"/>
      <c r="G27" s="33">
        <f>SUM(G3:G26)</f>
        <v>4.629999999999999</v>
      </c>
      <c r="H27" s="35"/>
      <c r="I27" s="33">
        <f>SUM(I3:I26)</f>
        <v>5.03</v>
      </c>
      <c r="J27" s="101"/>
      <c r="K27" s="33">
        <f>SUM(K3:K26)</f>
        <v>3.8000000000000003</v>
      </c>
      <c r="L27" s="99"/>
      <c r="M27" s="33">
        <f>SUM(M3:M26)</f>
        <v>0.33</v>
      </c>
      <c r="N27" s="33">
        <f>SUM(N3:N26)</f>
        <v>21.39</v>
      </c>
    </row>
    <row r="28" spans="1:14">
      <c r="B28" s="102" t="s">
        <v>12</v>
      </c>
      <c r="F28" s="83"/>
      <c r="H28" t="s">
        <v>22</v>
      </c>
      <c r="J28" s="46"/>
      <c r="L28" s="103">
        <f>N27*4.33</f>
        <v>92.618700000000004</v>
      </c>
    </row>
    <row r="29" spans="1:14">
      <c r="B29" s="102" t="s">
        <v>15</v>
      </c>
      <c r="D29" t="str">
        <f>B1</f>
        <v>LUISA PEREZ PAREDES</v>
      </c>
      <c r="F29" s="108" t="s">
        <v>150</v>
      </c>
      <c r="H29" t="s">
        <v>83</v>
      </c>
      <c r="I29" s="104"/>
      <c r="M29" s="103"/>
    </row>
  </sheetData>
  <pageMargins left="0.23622047244094491" right="0.23622047244094491" top="0.55118110236220474" bottom="0.55118110236220474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sqref="A1:N31"/>
    </sheetView>
  </sheetViews>
  <sheetFormatPr baseColWidth="10" defaultRowHeight="14.4"/>
  <cols>
    <col min="1" max="1" width="7" customWidth="1"/>
    <col min="2" max="2" width="16.109375" customWidth="1"/>
    <col min="3" max="3" width="4.5546875" customWidth="1"/>
    <col min="4" max="4" width="17.6640625" customWidth="1"/>
    <col min="5" max="5" width="4.6640625" customWidth="1"/>
    <col min="6" max="6" width="16.5546875" customWidth="1"/>
    <col min="7" max="7" width="4.88671875" customWidth="1"/>
    <col min="8" max="8" width="16.109375" customWidth="1"/>
    <col min="9" max="9" width="4.88671875" customWidth="1"/>
    <col min="10" max="10" width="16.6640625" customWidth="1"/>
    <col min="11" max="11" width="4.5546875" customWidth="1"/>
    <col min="12" max="12" width="16.5546875" customWidth="1"/>
    <col min="13" max="13" width="4.88671875" customWidth="1"/>
    <col min="14" max="14" width="5" customWidth="1"/>
  </cols>
  <sheetData>
    <row r="1" spans="1:14">
      <c r="B1" s="1" t="s">
        <v>23</v>
      </c>
      <c r="F1" s="83"/>
    </row>
    <row r="2" spans="1:14">
      <c r="A2" s="84" t="s">
        <v>20</v>
      </c>
      <c r="B2" s="2" t="s">
        <v>1</v>
      </c>
      <c r="C2" s="84" t="s">
        <v>2</v>
      </c>
      <c r="D2" s="84" t="s">
        <v>3</v>
      </c>
      <c r="E2" s="84" t="s">
        <v>4</v>
      </c>
      <c r="F2" s="85" t="s">
        <v>5</v>
      </c>
      <c r="G2" s="84" t="s">
        <v>4</v>
      </c>
      <c r="H2" s="84" t="s">
        <v>6</v>
      </c>
      <c r="I2" s="84" t="s">
        <v>4</v>
      </c>
      <c r="J2" s="84" t="s">
        <v>7</v>
      </c>
      <c r="K2" s="84" t="s">
        <v>4</v>
      </c>
      <c r="L2" s="84" t="s">
        <v>47</v>
      </c>
      <c r="M2" s="84"/>
      <c r="N2" s="84" t="s">
        <v>9</v>
      </c>
    </row>
    <row r="3" spans="1:14">
      <c r="A3" s="138"/>
      <c r="B3" s="139"/>
      <c r="C3" s="199"/>
      <c r="D3" s="157"/>
      <c r="E3" s="199"/>
      <c r="F3" s="158"/>
      <c r="G3" s="199"/>
      <c r="H3" s="158" t="s">
        <v>71</v>
      </c>
      <c r="I3" s="199"/>
      <c r="J3" s="157"/>
      <c r="K3" s="199"/>
      <c r="L3" s="157"/>
      <c r="M3" s="199"/>
      <c r="N3" s="199"/>
    </row>
    <row r="4" spans="1:14" ht="20.25" customHeight="1">
      <c r="A4" s="142">
        <v>3.75</v>
      </c>
      <c r="B4" s="143"/>
      <c r="C4" s="200"/>
      <c r="D4" s="159"/>
      <c r="E4" s="200"/>
      <c r="F4" s="160"/>
      <c r="G4" s="200"/>
      <c r="H4" s="161" t="s">
        <v>72</v>
      </c>
      <c r="I4" s="200">
        <v>0.86</v>
      </c>
      <c r="J4" s="159"/>
      <c r="K4" s="200"/>
      <c r="L4" s="159"/>
      <c r="M4" s="200"/>
      <c r="N4" s="118">
        <f>C4+E4+G4+I4+K4+M4</f>
        <v>0.86</v>
      </c>
    </row>
    <row r="5" spans="1:14">
      <c r="A5" s="86"/>
      <c r="B5" s="87" t="s">
        <v>48</v>
      </c>
      <c r="C5" s="88"/>
      <c r="D5" s="87"/>
      <c r="E5" s="88"/>
      <c r="F5" s="87" t="s">
        <v>48</v>
      </c>
      <c r="G5" s="116"/>
      <c r="H5" s="87"/>
      <c r="I5" s="116"/>
      <c r="J5" s="88" t="s">
        <v>48</v>
      </c>
      <c r="K5" s="116"/>
      <c r="L5" s="88"/>
      <c r="M5" s="116"/>
      <c r="N5" s="204"/>
    </row>
    <row r="6" spans="1:14">
      <c r="A6" s="89">
        <v>8</v>
      </c>
      <c r="B6" s="90" t="s">
        <v>49</v>
      </c>
      <c r="C6" s="91">
        <v>0.33</v>
      </c>
      <c r="D6" s="90"/>
      <c r="E6" s="91"/>
      <c r="F6" s="90" t="s">
        <v>50</v>
      </c>
      <c r="G6" s="118">
        <v>1.19</v>
      </c>
      <c r="H6" s="90"/>
      <c r="I6" s="118"/>
      <c r="J6" s="91" t="s">
        <v>51</v>
      </c>
      <c r="K6" s="118">
        <v>0.33</v>
      </c>
      <c r="L6" s="91"/>
      <c r="M6" s="118"/>
      <c r="N6" s="205">
        <f>M6+K6+I6++G6+E6+C6</f>
        <v>1.85</v>
      </c>
    </row>
    <row r="7" spans="1:14" ht="11.25" customHeight="1">
      <c r="A7" s="92"/>
      <c r="B7" s="95" t="s">
        <v>52</v>
      </c>
      <c r="C7" s="120"/>
      <c r="D7" s="95" t="s">
        <v>53</v>
      </c>
      <c r="E7" s="93"/>
      <c r="F7" s="95" t="s">
        <v>53</v>
      </c>
      <c r="G7" s="93"/>
      <c r="H7" s="95" t="s">
        <v>54</v>
      </c>
      <c r="I7" s="120"/>
      <c r="J7" s="95" t="s">
        <v>53</v>
      </c>
      <c r="K7" s="120"/>
      <c r="L7" s="96" t="s">
        <v>52</v>
      </c>
      <c r="M7" s="120"/>
      <c r="N7" s="204"/>
    </row>
    <row r="8" spans="1:14" ht="18.75" customHeight="1">
      <c r="A8" s="94">
        <v>14.5</v>
      </c>
      <c r="B8" s="10" t="s">
        <v>51</v>
      </c>
      <c r="C8" s="7">
        <v>0.33</v>
      </c>
      <c r="D8" s="191" t="s">
        <v>49</v>
      </c>
      <c r="E8" s="7">
        <v>0.33</v>
      </c>
      <c r="F8" s="191" t="s">
        <v>55</v>
      </c>
      <c r="G8" s="7">
        <v>1.69</v>
      </c>
      <c r="H8" s="10" t="s">
        <v>51</v>
      </c>
      <c r="I8" s="7">
        <v>0.33</v>
      </c>
      <c r="J8" s="10" t="s">
        <v>51</v>
      </c>
      <c r="K8" s="7">
        <v>0.33</v>
      </c>
      <c r="L8" s="10" t="s">
        <v>51</v>
      </c>
      <c r="M8" s="7">
        <v>0.33</v>
      </c>
      <c r="N8" s="205">
        <f>M8+K8+I8++G8+E8+C8</f>
        <v>3.34</v>
      </c>
    </row>
    <row r="9" spans="1:14" ht="14.25" customHeight="1">
      <c r="A9" s="26"/>
      <c r="B9" s="123" t="s">
        <v>56</v>
      </c>
      <c r="C9" s="116"/>
      <c r="D9" s="123" t="s">
        <v>56</v>
      </c>
      <c r="E9" s="116"/>
      <c r="F9" s="123" t="s">
        <v>56</v>
      </c>
      <c r="G9" s="116"/>
      <c r="H9" s="123" t="s">
        <v>56</v>
      </c>
      <c r="I9" s="88"/>
      <c r="J9" s="123" t="s">
        <v>56</v>
      </c>
      <c r="K9" s="116"/>
      <c r="L9" s="125"/>
      <c r="M9" s="116"/>
      <c r="N9" s="204"/>
    </row>
    <row r="10" spans="1:14">
      <c r="A10" s="118">
        <v>18.07</v>
      </c>
      <c r="B10" s="90" t="s">
        <v>51</v>
      </c>
      <c r="C10" s="118">
        <v>0.5</v>
      </c>
      <c r="D10" s="127" t="s">
        <v>51</v>
      </c>
      <c r="E10" s="152">
        <v>0.5</v>
      </c>
      <c r="F10" s="127" t="s">
        <v>51</v>
      </c>
      <c r="G10" s="118">
        <v>0.5</v>
      </c>
      <c r="H10" s="127" t="s">
        <v>50</v>
      </c>
      <c r="I10" s="118">
        <v>2.17</v>
      </c>
      <c r="J10" s="127" t="s">
        <v>51</v>
      </c>
      <c r="K10" s="118">
        <v>0.5</v>
      </c>
      <c r="L10" s="118"/>
      <c r="M10" s="118"/>
      <c r="N10" s="205">
        <f>M10+K10+I10++G10+E10+C10</f>
        <v>4.17</v>
      </c>
    </row>
    <row r="11" spans="1:14">
      <c r="A11" s="117">
        <v>10</v>
      </c>
      <c r="B11" s="116" t="s">
        <v>68</v>
      </c>
      <c r="C11" s="116"/>
      <c r="D11" s="116" t="s">
        <v>68</v>
      </c>
      <c r="E11" s="88"/>
      <c r="F11" s="88" t="s">
        <v>68</v>
      </c>
      <c r="G11" s="116"/>
      <c r="H11" s="116" t="s">
        <v>68</v>
      </c>
      <c r="I11" s="116"/>
      <c r="J11" s="116" t="s">
        <v>68</v>
      </c>
      <c r="K11" s="116"/>
      <c r="L11" s="116"/>
      <c r="M11" s="116"/>
      <c r="N11" s="116"/>
    </row>
    <row r="12" spans="1:14">
      <c r="A12" s="119"/>
      <c r="B12" s="118" t="s">
        <v>51</v>
      </c>
      <c r="C12" s="118">
        <v>0.34</v>
      </c>
      <c r="D12" s="118" t="s">
        <v>51</v>
      </c>
      <c r="E12" s="118">
        <v>0.33</v>
      </c>
      <c r="F12" s="155" t="s">
        <v>50</v>
      </c>
      <c r="G12" s="118">
        <v>0.98</v>
      </c>
      <c r="H12" s="118" t="s">
        <v>51</v>
      </c>
      <c r="I12" s="118">
        <v>0.33</v>
      </c>
      <c r="J12" s="118" t="s">
        <v>51</v>
      </c>
      <c r="K12" s="118">
        <v>0.33</v>
      </c>
      <c r="L12" s="118"/>
      <c r="M12" s="118"/>
      <c r="N12" s="118">
        <f t="shared" ref="N12" si="0">C12+E12+G12+I12+K12</f>
        <v>2.31</v>
      </c>
    </row>
    <row r="13" spans="1:14">
      <c r="A13" s="129"/>
      <c r="B13" s="130" t="s">
        <v>60</v>
      </c>
      <c r="C13" s="131"/>
      <c r="D13" s="132"/>
      <c r="E13" s="131"/>
      <c r="F13" s="156" t="s">
        <v>60</v>
      </c>
      <c r="G13" s="133"/>
      <c r="H13" s="132"/>
      <c r="I13" s="134"/>
      <c r="J13" s="130" t="s">
        <v>60</v>
      </c>
      <c r="K13" s="131"/>
      <c r="L13" s="132"/>
      <c r="M13" s="131"/>
      <c r="N13" s="131"/>
    </row>
    <row r="14" spans="1:14">
      <c r="A14" s="89">
        <v>10.7</v>
      </c>
      <c r="B14" s="135" t="s">
        <v>50</v>
      </c>
      <c r="C14" s="135">
        <v>1.1000000000000001</v>
      </c>
      <c r="D14" s="135"/>
      <c r="E14" s="136"/>
      <c r="F14" s="137" t="s">
        <v>51</v>
      </c>
      <c r="G14" s="135">
        <v>0.27</v>
      </c>
      <c r="H14" s="135"/>
      <c r="I14" s="135"/>
      <c r="J14" s="135" t="s">
        <v>50</v>
      </c>
      <c r="K14" s="135">
        <v>1.1000000000000001</v>
      </c>
      <c r="L14" s="135"/>
      <c r="M14" s="135"/>
      <c r="N14" s="135">
        <f>C14+E14+G14+I14+K14+M14</f>
        <v>2.4700000000000002</v>
      </c>
    </row>
    <row r="15" spans="1:14" ht="15" customHeight="1">
      <c r="A15" s="138"/>
      <c r="B15" s="139"/>
      <c r="C15" s="199"/>
      <c r="D15" s="141" t="s">
        <v>61</v>
      </c>
      <c r="E15" s="199"/>
      <c r="F15" s="141"/>
      <c r="G15" s="199"/>
      <c r="H15" s="138"/>
      <c r="I15" s="199"/>
      <c r="J15" s="141" t="s">
        <v>61</v>
      </c>
      <c r="K15" s="199"/>
      <c r="L15" s="141"/>
      <c r="M15" s="199"/>
      <c r="N15" s="199"/>
    </row>
    <row r="16" spans="1:14">
      <c r="A16" s="142">
        <v>3.25</v>
      </c>
      <c r="B16" s="143"/>
      <c r="C16" s="200"/>
      <c r="D16" s="142" t="s">
        <v>50</v>
      </c>
      <c r="E16" s="200">
        <v>0.5</v>
      </c>
      <c r="F16" s="145"/>
      <c r="G16" s="200"/>
      <c r="H16" s="142"/>
      <c r="I16" s="200"/>
      <c r="J16" s="142" t="s">
        <v>51</v>
      </c>
      <c r="K16" s="200">
        <v>0.25</v>
      </c>
      <c r="L16" s="142"/>
      <c r="M16" s="200"/>
      <c r="N16" s="200">
        <f>K16+E16</f>
        <v>0.75</v>
      </c>
    </row>
    <row r="17" spans="1:14" ht="17.25" customHeight="1">
      <c r="A17" s="138"/>
      <c r="B17" s="139"/>
      <c r="C17" s="199"/>
      <c r="D17" s="141" t="s">
        <v>62</v>
      </c>
      <c r="E17" s="199"/>
      <c r="F17" s="141"/>
      <c r="G17" s="199"/>
      <c r="H17" s="138"/>
      <c r="I17" s="199"/>
      <c r="J17" s="141" t="s">
        <v>62</v>
      </c>
      <c r="K17" s="199"/>
      <c r="L17" s="141"/>
      <c r="M17" s="199"/>
      <c r="N17" s="199"/>
    </row>
    <row r="18" spans="1:14">
      <c r="A18" s="142">
        <v>4.33</v>
      </c>
      <c r="B18" s="143"/>
      <c r="C18" s="200"/>
      <c r="D18" s="142" t="s">
        <v>50</v>
      </c>
      <c r="E18" s="200">
        <v>0.75</v>
      </c>
      <c r="F18" s="145"/>
      <c r="G18" s="200"/>
      <c r="H18" s="142"/>
      <c r="I18" s="200"/>
      <c r="J18" s="142" t="s">
        <v>51</v>
      </c>
      <c r="K18" s="200">
        <v>0.25</v>
      </c>
      <c r="L18" s="142"/>
      <c r="M18" s="200"/>
      <c r="N18" s="200">
        <f>E18+K18</f>
        <v>1</v>
      </c>
    </row>
    <row r="19" spans="1:14">
      <c r="A19" s="138"/>
      <c r="B19" s="139"/>
      <c r="C19" s="199"/>
      <c r="D19" s="138" t="s">
        <v>63</v>
      </c>
      <c r="E19" s="199"/>
      <c r="F19" s="141"/>
      <c r="G19" s="199"/>
      <c r="H19" s="138"/>
      <c r="I19" s="199"/>
      <c r="J19" s="138" t="s">
        <v>63</v>
      </c>
      <c r="K19" s="199"/>
      <c r="L19" s="138"/>
      <c r="M19" s="199"/>
      <c r="N19" s="199"/>
    </row>
    <row r="20" spans="1:14">
      <c r="A20" s="142">
        <v>4.33</v>
      </c>
      <c r="B20" s="143"/>
      <c r="C20" s="200"/>
      <c r="D20" s="142" t="s">
        <v>50</v>
      </c>
      <c r="E20" s="200">
        <v>0.75</v>
      </c>
      <c r="F20" s="145"/>
      <c r="G20" s="200"/>
      <c r="H20" s="142"/>
      <c r="I20" s="200"/>
      <c r="J20" s="142" t="s">
        <v>51</v>
      </c>
      <c r="K20" s="200">
        <v>0.25</v>
      </c>
      <c r="L20" s="142"/>
      <c r="M20" s="200"/>
      <c r="N20" s="200">
        <f>E20+K20</f>
        <v>1</v>
      </c>
    </row>
    <row r="21" spans="1:14">
      <c r="A21" s="146"/>
      <c r="B21" s="147"/>
      <c r="C21" s="201"/>
      <c r="D21" s="146" t="s">
        <v>64</v>
      </c>
      <c r="E21" s="201"/>
      <c r="F21" s="149"/>
      <c r="G21" s="201"/>
      <c r="H21" s="146"/>
      <c r="I21" s="201"/>
      <c r="J21" s="146"/>
      <c r="K21" s="201"/>
      <c r="L21" s="146"/>
      <c r="M21" s="201"/>
      <c r="N21" s="201"/>
    </row>
    <row r="22" spans="1:14">
      <c r="A22" s="146">
        <v>1.83</v>
      </c>
      <c r="B22" s="147"/>
      <c r="C22" s="201"/>
      <c r="D22" s="146" t="s">
        <v>65</v>
      </c>
      <c r="E22" s="201">
        <v>0.42</v>
      </c>
      <c r="F22" s="149"/>
      <c r="G22" s="201"/>
      <c r="H22" s="146"/>
      <c r="I22" s="201"/>
      <c r="J22" s="146"/>
      <c r="K22" s="201"/>
      <c r="L22" s="146"/>
      <c r="M22" s="201"/>
      <c r="N22" s="201">
        <f>C22+E22+G22+I22+K22</f>
        <v>0.42</v>
      </c>
    </row>
    <row r="23" spans="1:14">
      <c r="A23" s="86"/>
      <c r="B23" s="150" t="s">
        <v>66</v>
      </c>
      <c r="C23" s="116"/>
      <c r="D23" s="151"/>
      <c r="E23" s="116"/>
      <c r="F23" s="123"/>
      <c r="G23" s="116"/>
      <c r="H23" s="150" t="s">
        <v>66</v>
      </c>
      <c r="I23" s="116"/>
      <c r="J23" s="123"/>
      <c r="K23" s="116"/>
      <c r="L23" s="123"/>
      <c r="M23" s="116"/>
      <c r="N23" s="116"/>
    </row>
    <row r="24" spans="1:14">
      <c r="A24" s="89">
        <v>8</v>
      </c>
      <c r="B24" s="91" t="s">
        <v>49</v>
      </c>
      <c r="C24" s="118">
        <v>0.5</v>
      </c>
      <c r="D24" s="118"/>
      <c r="E24" s="152"/>
      <c r="F24" s="91"/>
      <c r="G24" s="152"/>
      <c r="H24" s="91" t="s">
        <v>67</v>
      </c>
      <c r="I24" s="152">
        <v>1.34</v>
      </c>
      <c r="J24" s="118"/>
      <c r="K24" s="118"/>
      <c r="L24" s="118"/>
      <c r="M24" s="118"/>
      <c r="N24" s="118">
        <f>C24+E24+G24+I24+K24+M24</f>
        <v>1.84</v>
      </c>
    </row>
    <row r="25" spans="1:14" ht="14.25" customHeight="1">
      <c r="A25" s="86"/>
      <c r="B25" s="93"/>
      <c r="C25" s="116"/>
      <c r="D25" s="190" t="s">
        <v>79</v>
      </c>
      <c r="E25" s="88"/>
      <c r="F25" s="88"/>
      <c r="G25" s="116"/>
      <c r="H25" s="88"/>
      <c r="I25" s="116"/>
      <c r="J25" s="190" t="s">
        <v>79</v>
      </c>
      <c r="K25" s="116"/>
      <c r="L25" s="116"/>
      <c r="M25" s="116"/>
      <c r="N25" s="116"/>
    </row>
    <row r="26" spans="1:14" ht="19.5" customHeight="1">
      <c r="A26" s="89">
        <v>6</v>
      </c>
      <c r="B26" s="7"/>
      <c r="C26" s="118"/>
      <c r="D26" s="191" t="s">
        <v>80</v>
      </c>
      <c r="E26" s="91">
        <v>0.92</v>
      </c>
      <c r="F26" s="91"/>
      <c r="G26" s="118"/>
      <c r="H26" s="118"/>
      <c r="I26" s="118"/>
      <c r="J26" s="191" t="s">
        <v>81</v>
      </c>
      <c r="K26" s="118">
        <v>0.46</v>
      </c>
      <c r="L26" s="91"/>
      <c r="M26" s="118"/>
      <c r="N26" s="118">
        <f>C26+E26+G26+I26+K26+M26</f>
        <v>1.3800000000000001</v>
      </c>
    </row>
    <row r="27" spans="1:14" ht="16.5" customHeight="1">
      <c r="A27" s="86"/>
      <c r="B27" s="88" t="s">
        <v>149</v>
      </c>
      <c r="C27" s="116"/>
      <c r="D27" s="88" t="s">
        <v>149</v>
      </c>
      <c r="E27" s="208"/>
      <c r="F27" s="88" t="s">
        <v>149</v>
      </c>
      <c r="G27" s="208"/>
      <c r="H27" s="88" t="s">
        <v>149</v>
      </c>
      <c r="I27" s="208"/>
      <c r="J27" s="88" t="s">
        <v>149</v>
      </c>
      <c r="K27" s="208"/>
      <c r="L27" s="88" t="s">
        <v>149</v>
      </c>
      <c r="M27" s="208"/>
      <c r="N27" s="117"/>
    </row>
    <row r="28" spans="1:14">
      <c r="A28" s="89">
        <v>19</v>
      </c>
      <c r="B28" s="91" t="s">
        <v>51</v>
      </c>
      <c r="C28" s="118">
        <v>0.6</v>
      </c>
      <c r="D28" s="91" t="s">
        <v>51</v>
      </c>
      <c r="E28" s="152">
        <v>0.6</v>
      </c>
      <c r="F28" s="91" t="s">
        <v>51</v>
      </c>
      <c r="G28" s="152">
        <v>0.6</v>
      </c>
      <c r="H28" s="91" t="s">
        <v>50</v>
      </c>
      <c r="I28" s="152">
        <v>1.39</v>
      </c>
      <c r="J28" s="91" t="s">
        <v>51</v>
      </c>
      <c r="K28" s="152">
        <v>0.6</v>
      </c>
      <c r="L28" s="91" t="s">
        <v>51</v>
      </c>
      <c r="M28" s="152">
        <v>0.6</v>
      </c>
      <c r="N28" s="119">
        <f>M28+K28+I28++G28+E28+C28</f>
        <v>4.3899999999999997</v>
      </c>
    </row>
    <row r="29" spans="1:14">
      <c r="A29" s="86"/>
      <c r="B29" s="154"/>
      <c r="C29" s="26"/>
      <c r="D29" s="154" t="s">
        <v>146</v>
      </c>
      <c r="E29" s="24"/>
      <c r="F29" s="154"/>
      <c r="G29" s="24"/>
      <c r="H29" s="154"/>
      <c r="I29" s="24"/>
      <c r="J29" s="154"/>
      <c r="K29" s="169"/>
      <c r="L29" s="116"/>
      <c r="M29" s="116"/>
      <c r="N29" s="116"/>
    </row>
    <row r="30" spans="1:14">
      <c r="A30" s="89">
        <v>4</v>
      </c>
      <c r="B30" s="90"/>
      <c r="C30" s="118"/>
      <c r="D30" s="90" t="s">
        <v>50</v>
      </c>
      <c r="E30" s="91">
        <v>0.92</v>
      </c>
      <c r="F30" s="90"/>
      <c r="G30" s="91"/>
      <c r="H30" s="90"/>
      <c r="I30" s="91"/>
      <c r="J30" s="90"/>
      <c r="K30" s="176"/>
      <c r="L30" s="91"/>
      <c r="M30" s="118"/>
      <c r="N30" s="118">
        <f>C30+E30+G30+I30+K30+M30</f>
        <v>0.92</v>
      </c>
    </row>
    <row r="31" spans="1:14">
      <c r="A31" s="97">
        <f>SUM(A3:A30)</f>
        <v>115.75999999999999</v>
      </c>
      <c r="B31" s="98" t="s">
        <v>9</v>
      </c>
      <c r="C31" s="33">
        <f>SUM(C3:C30)</f>
        <v>3.7000000000000006</v>
      </c>
      <c r="D31" s="99"/>
      <c r="E31" s="33">
        <f>SUM(E3:E30)</f>
        <v>6.02</v>
      </c>
      <c r="F31" s="100"/>
      <c r="G31" s="33">
        <f>SUM(G3:G30)</f>
        <v>5.2299999999999986</v>
      </c>
      <c r="H31" s="35"/>
      <c r="I31" s="33">
        <f>SUM(I3:I30)</f>
        <v>6.42</v>
      </c>
      <c r="J31" s="101"/>
      <c r="K31" s="33">
        <f>SUM(K3:K30)</f>
        <v>4.4000000000000004</v>
      </c>
      <c r="L31" s="99"/>
      <c r="M31" s="33">
        <f>SUM(M3:M30)</f>
        <v>0.92999999999999994</v>
      </c>
      <c r="N31" s="33">
        <f>SUM(N3:N30)</f>
        <v>26.700000000000003</v>
      </c>
    </row>
  </sheetData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36</vt:i4>
      </vt:variant>
      <vt:variant>
        <vt:lpstr>Rangos con nombre</vt:lpstr>
      </vt:variant>
      <vt:variant>
        <vt:i4>8</vt:i4>
      </vt:variant>
    </vt:vector>
  </HeadingPairs>
  <TitlesOfParts>
    <vt:vector size="44" baseType="lpstr">
      <vt:lpstr>SU PLANNING 02,02,2023</vt:lpstr>
      <vt:lpstr>SU PLANNING 01,02,2023</vt:lpstr>
      <vt:lpstr>SU PLANN.01,08,22 ORD.ZONAS </vt:lpstr>
      <vt:lpstr>SU PLANNING 01,08,2022</vt:lpstr>
      <vt:lpstr>SU PLANNING 15,07,2022</vt:lpstr>
      <vt:lpstr>SU PLANNING 16,05,2022</vt:lpstr>
      <vt:lpstr>SU PLANNING 10,05,2022</vt:lpstr>
      <vt:lpstr>SU PLANNING 01,05,2022</vt:lpstr>
      <vt:lpstr>PLANNING CON TORRES ALMERIA</vt:lpstr>
      <vt:lpstr>SU PLANNING 19,04,2022</vt:lpstr>
      <vt:lpstr>SU PLANNING 16,04,2022</vt:lpstr>
      <vt:lpstr>SU PLANNING 06,04,2022</vt:lpstr>
      <vt:lpstr>SU PLANNING 01.04.22</vt:lpstr>
      <vt:lpstr>SU PLANNING 17,03,2022</vt:lpstr>
      <vt:lpstr>SU PLANNING 16,03,2022</vt:lpstr>
      <vt:lpstr>su planning 08,03,2022</vt:lpstr>
      <vt:lpstr>SU PLANNING 01,03,2022</vt:lpstr>
      <vt:lpstr>SU PLANNING 05,02,2022</vt:lpstr>
      <vt:lpstr>SU PLANNING 02,02,2022</vt:lpstr>
      <vt:lpstr>SU PLANNING 26,01,2022</vt:lpstr>
      <vt:lpstr>SU PLANNING 24,01,2022</vt:lpstr>
      <vt:lpstr>SU PLANNING 19,01,2022</vt:lpstr>
      <vt:lpstr>SU PLANNING 18,01,2022</vt:lpstr>
      <vt:lpstr>SU PLANNING 03,01,2022</vt:lpstr>
      <vt:lpstr>SU PLANNING 22,12,2021</vt:lpstr>
      <vt:lpstr>SU PLANNING 21,12,2021</vt:lpstr>
      <vt:lpstr>SU PLANNING 14,12,2021</vt:lpstr>
      <vt:lpstr>SU PLANNING 16,11,2021</vt:lpstr>
      <vt:lpstr>SU PLANNING 11,11,2021</vt:lpstr>
      <vt:lpstr>SU PLANNING 01,11,2021</vt:lpstr>
      <vt:lpstr>SU PLANNING 01,10,2021</vt:lpstr>
      <vt:lpstr>SU PLANNING 01,04,21</vt:lpstr>
      <vt:lpstr>SU PLANNING 01,12,2020 </vt:lpstr>
      <vt:lpstr>NOVIEMBRE,20</vt:lpstr>
      <vt:lpstr>SU PLANNING 09,11,20</vt:lpstr>
      <vt:lpstr>LIMPIEZAS EXTRAS OCTUBRE,20</vt:lpstr>
      <vt:lpstr>'LIMPIEZAS EXTRAS OCTUBRE,20'!Área_de_impresión</vt:lpstr>
      <vt:lpstr>'NOVIEMBRE,20'!Área_de_impresión</vt:lpstr>
      <vt:lpstr>'SU PLANN.01,08,22 ORD.ZONAS '!Área_de_impresión</vt:lpstr>
      <vt:lpstr>'SU PLANNING 01,02,2023'!Área_de_impresión</vt:lpstr>
      <vt:lpstr>'SU PLANNING 01,04,21'!Área_de_impresión</vt:lpstr>
      <vt:lpstr>'SU PLANNING 01,08,2022'!Área_de_impresión</vt:lpstr>
      <vt:lpstr>'SU PLANNING 01,12,2020 '!Área_de_impresión</vt:lpstr>
      <vt:lpstr>'SU PLANNING 09,11,20'!Área_de_impresión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2023-03-10T11:15:47Z</dcterms:modified>
</cp:coreProperties>
</file>