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.segovia000\AppData\Local\Temp\232\GesDoc\"/>
    </mc:Choice>
  </mc:AlternateContent>
  <bookViews>
    <workbookView xWindow="0" yWindow="0" windowWidth="28800" windowHeight="12330"/>
  </bookViews>
  <sheets>
    <sheet name="SU PLANNING 21,03,2023" sheetId="1" r:id="rId1"/>
  </sheets>
  <definedNames>
    <definedName name="_xlnm.Print_Area" localSheetId="0">'SU PLANNING 21,03,2023'!$A$1:$N$36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N32" i="1"/>
  <c r="L34" i="1" s="1"/>
  <c r="K32" i="1"/>
  <c r="I32" i="1"/>
  <c r="G32" i="1"/>
  <c r="E32" i="1"/>
  <c r="C32" i="1"/>
  <c r="A32" i="1"/>
  <c r="N27" i="1"/>
  <c r="N25" i="1"/>
  <c r="N23" i="1"/>
  <c r="N21" i="1"/>
  <c r="N19" i="1"/>
  <c r="N17" i="1"/>
  <c r="N15" i="1"/>
  <c r="N11" i="1"/>
  <c r="N10" i="1"/>
  <c r="N8" i="1"/>
  <c r="N4" i="1"/>
</calcChain>
</file>

<file path=xl/sharedStrings.xml><?xml version="1.0" encoding="utf-8"?>
<sst xmlns="http://schemas.openxmlformats.org/spreadsheetml/2006/main" count="72" uniqueCount="46">
  <si>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</si>
  <si>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</si>
  <si>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</si>
  <si>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</si>
  <si>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</si>
  <si>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</si>
  <si>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</si>
  <si>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</si>
  <si>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SABADO</t>
  </si>
  <si>
    <t>H</t>
  </si>
  <si>
    <t>TOTAL</t>
  </si>
  <si>
    <t>NEW SERCO</t>
  </si>
  <si>
    <t>hora de entrada 12:00 h.</t>
  </si>
  <si>
    <t xml:space="preserve">MONA LISA </t>
  </si>
  <si>
    <t xml:space="preserve">PORTAL-  PLANTA BAJA </t>
  </si>
  <si>
    <t>PORTAL-  1 º  PLANTA</t>
  </si>
  <si>
    <t xml:space="preserve">PORTAL- 2ª PLANTA </t>
  </si>
  <si>
    <t>ZONA ASCENSOR</t>
  </si>
  <si>
    <t xml:space="preserve">BAJA ACCESO A GARAJE </t>
  </si>
  <si>
    <t xml:space="preserve">ESCALERAS ACCESO A PLANTA BAJA </t>
  </si>
  <si>
    <t xml:space="preserve">ESCALERAS ACCESO A 1º PLANTA  </t>
  </si>
  <si>
    <t>EDF. VILLAS DE AGUADULCE</t>
  </si>
  <si>
    <t>COMPLETO</t>
  </si>
  <si>
    <t>EDF. VILLAS DE AGUADULCE GARAJE SERVICO QUINCENAL</t>
  </si>
  <si>
    <t xml:space="preserve">EDF. VILLAS DE AGUADULCE LIMPIEZA PUERTA A FONDO </t>
  </si>
  <si>
    <t xml:space="preserve">ECOSOL PONIENTE </t>
  </si>
  <si>
    <t>ENTRADA : 09:00 H,</t>
  </si>
  <si>
    <t>MIRADOR DEL PALACIO 30</t>
  </si>
  <si>
    <t>COMPLETO + PUERTA 1VEZ MES</t>
  </si>
  <si>
    <t>PORTAL +REPASO DE PASILLOS</t>
  </si>
  <si>
    <t>MIRADOR DEL PALACIO 31</t>
  </si>
  <si>
    <t xml:space="preserve">PORTAL + REPASO DE PASILLOS </t>
  </si>
  <si>
    <t xml:space="preserve">EDF.JARDINES DE SAN RAFAEL </t>
  </si>
  <si>
    <t>PORTAL</t>
  </si>
  <si>
    <t>EDF.JARDINES DE SAN RAFAEL B.1</t>
  </si>
  <si>
    <t>EUROPA P.VI</t>
  </si>
  <si>
    <t xml:space="preserve">PORTAL </t>
  </si>
  <si>
    <t>EDF EUROPA V</t>
  </si>
  <si>
    <t xml:space="preserve">EDF EUROPA V </t>
  </si>
  <si>
    <t>EDF. AVERROES</t>
  </si>
  <si>
    <t>PUERTA A FONDO MENSUAL</t>
  </si>
  <si>
    <t xml:space="preserve">Planning de trabajo entregado a la Trabajadora el </t>
  </si>
  <si>
    <t>TOTAL MES: (HORAS SEMANALES X4,33 SEMANAS</t>
  </si>
  <si>
    <t xml:space="preserve">Recibe la Trabajadora </t>
  </si>
  <si>
    <t xml:space="preserve">Firma : </t>
  </si>
  <si>
    <t>LUISA RODRIGUEZ OLIVARES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</si>
</sst>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2" xfId="0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3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0" fillId="0" borderId="3" xfId="0" applyBorder="1"/>
    <xf numFmtId="0" fontId="1" fillId="0" borderId="3" xfId="0" applyFont="1" applyBorder="1" applyAlignment="1">
      <alignment wrapText="1"/>
    </xf>
    <xf numFmtId="0" fontId="4" fillId="0" borderId="3" xfId="0" applyFont="1" applyBorder="1" applyAlignment="1">
      <alignment horizontal="right"/>
    </xf>
    <xf numFmtId="0" fontId="2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3" fillId="0" borderId="3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/>
    <xf numFmtId="0" fontId="1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3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 applyAlignment="1"/>
    <xf numFmtId="0" fontId="0" fillId="0" borderId="4" xfId="0" applyBorder="1"/>
    <xf numFmtId="0" fontId="1" fillId="3" borderId="2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horizontal="right"/>
    </xf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right" wrapText="1"/>
    </xf>
    <xf numFmtId="0" fontId="3" fillId="3" borderId="4" xfId="0" applyFont="1" applyFill="1" applyBorder="1" applyAlignment="1">
      <alignment horizontal="right" wrapText="1"/>
    </xf>
    <xf numFmtId="0" fontId="1" fillId="3" borderId="4" xfId="0" applyFont="1" applyFill="1" applyBorder="1" applyAlignment="1">
      <alignment horizontal="right" wrapText="1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4" xfId="0" applyFont="1" applyFill="1" applyBorder="1" applyAlignment="1"/>
    <xf numFmtId="0" fontId="0" fillId="0" borderId="7" xfId="0" applyBorder="1"/>
    <xf numFmtId="0" fontId="2" fillId="0" borderId="3" xfId="0" applyFont="1" applyBorder="1" applyAlignment="1">
      <alignment wrapText="1"/>
    </xf>
    <xf numFmtId="0" fontId="1" fillId="0" borderId="3" xfId="0" applyFont="1" applyBorder="1" applyAlignment="1"/>
    <xf numFmtId="0" fontId="1" fillId="0" borderId="5" xfId="0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/>
    <xf numFmtId="0" fontId="1" fillId="0" borderId="1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2" fillId="0" borderId="8" xfId="0" applyFont="1" applyBorder="1" applyAlignment="1">
      <alignment horizontal="right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 wrapText="1"/>
    </xf>
    <xf numFmtId="0" fontId="1" fillId="0" borderId="8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2" fillId="0" borderId="4" xfId="0" applyFont="1" applyBorder="1" applyAlignment="1">
      <alignment horizontal="left"/>
    </xf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2" fillId="0" borderId="4" xfId="0" applyFont="1" applyBorder="1" applyAlignment="1">
      <alignment horizontal="right" wrapText="1"/>
    </xf>
    <xf numFmtId="0" fontId="2" fillId="0" borderId="4" xfId="0" applyFont="1" applyBorder="1" applyAlignment="1">
      <alignment horizontal="left" wrapText="1"/>
    </xf>
    <xf numFmtId="0" fontId="0" fillId="0" borderId="3" xfId="0" applyFill="1" applyBorder="1"/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left" wrapText="1"/>
    </xf>
    <xf numFmtId="0" fontId="0" fillId="0" borderId="5" xfId="0" applyFill="1" applyBorder="1" applyProtection="1"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right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8" xfId="0" applyFill="1" applyBorder="1" applyProtection="1"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righ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right" wrapText="1"/>
      <protection locked="0"/>
    </xf>
    <xf numFmtId="0" fontId="0" fillId="0" borderId="4" xfId="0" applyFill="1" applyBorder="1"/>
    <xf numFmtId="0" fontId="0" fillId="2" borderId="7" xfId="0" applyFont="1" applyFill="1" applyBorder="1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Fill="1" applyBorder="1"/>
    <xf numFmtId="0" fontId="1" fillId="0" borderId="0" xfId="0" applyFont="1"/>
    <xf numFmtId="14" fontId="0" fillId="0" borderId="0" xfId="0" applyNumberFormat="1" applyAlignment="1">
      <alignment wrapText="1"/>
    </xf>
    <xf numFmtId="0" fontId="4" fillId="0" borderId="0" xfId="0" applyFont="1"/>
    <xf numFmtId="0" fontId="4" fillId="0" borderId="0" xfId="0" applyFont="1" applyFill="1" applyBorder="1"/>
    <xf numFmtId="2" fontId="8" fillId="0" borderId="0" xfId="0" applyNumberFormat="1" applyFont="1"/>
    <xf numFmtId="2" fontId="4" fillId="0" borderId="0" xfId="0" applyNumberFormat="1" applyFont="1"/>
    <xf numFmtId="14" fontId="0" fillId="0" borderId="0" xfId="0" applyNumberFormat="1"/>
    <xf numFmtId="0" fontId="9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32</xdr:row>
      <xdr:rowOff>38100</xdr:rowOff>
    </xdr:from>
    <xdr:to>
      <xdr:col>3</xdr:col>
      <xdr:colOff>42758</xdr:colOff>
      <xdr:row>32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0229850"/>
          <a:ext cx="126195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33</xdr:row>
      <xdr:rowOff>6303</xdr:rowOff>
    </xdr:from>
    <xdr:to>
      <xdr:col>0</xdr:col>
      <xdr:colOff>492224</xdr:colOff>
      <xdr:row>35</xdr:row>
      <xdr:rowOff>41321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10388553"/>
          <a:ext cx="406499" cy="444593"/>
          <a:chOff x="693" y="480"/>
          <a:chExt cx="751" cy="66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32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03155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32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02393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476250</xdr:colOff>
      <xdr:row>32</xdr:row>
      <xdr:rowOff>0</xdr:rowOff>
    </xdr:from>
    <xdr:ext cx="1009650" cy="2857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191750"/>
          <a:ext cx="1009650" cy="285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31</xdr:row>
      <xdr:rowOff>0</xdr:rowOff>
    </xdr:from>
    <xdr:ext cx="1302507" cy="1524"/>
    <xdr:pic>
      <xdr:nvPicPr>
        <xdr:cNvPr id="1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</xdr:row>
      <xdr:rowOff>38100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54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5</xdr:row>
      <xdr:rowOff>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2287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8</xdr:row>
      <xdr:rowOff>0</xdr:rowOff>
    </xdr:from>
    <xdr:ext cx="1302507" cy="1524"/>
    <xdr:pic>
      <xdr:nvPicPr>
        <xdr:cNvPr id="16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3241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workbookViewId="0">
      <selection sqref="A1:N36"/>
    </sheetView>
  </sheetViews>
  <sheetFormatPr baseColWidth="10" defaultRowHeight="15" x14ac:dyDescent="0.25"/>
  <cols>
    <col min="1" max="1" width="6.7109375" customWidth="1"/>
    <col min="3" max="3" width="6.85546875" customWidth="1"/>
    <col min="5" max="5" width="8.140625" customWidth="1"/>
    <col min="7" max="7" width="6.85546875" customWidth="1"/>
    <col min="9" max="9" width="7.28515625" customWidth="1"/>
    <col min="11" max="11" width="6.42578125" customWidth="1"/>
    <col min="12" max="12" width="6.5703125" customWidth="1"/>
    <col min="13" max="14" width="7" customWidth="1"/>
  </cols>
  <sheetData>
    <row r="1" spans="1:14" x14ac:dyDescent="0.25">
      <c r="B1" t="s">
        <v>45</v>
      </c>
    </row>
    <row r="2" spans="1:14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1" t="s">
        <v>8</v>
      </c>
      <c r="M2" s="1" t="s">
        <v>9</v>
      </c>
      <c r="N2" s="1" t="s">
        <v>10</v>
      </c>
    </row>
    <row r="3" spans="1:14" x14ac:dyDescent="0.25">
      <c r="A3" s="4"/>
      <c r="B3" s="5" t="s">
        <v>11</v>
      </c>
      <c r="C3" s="6"/>
      <c r="D3" s="5"/>
      <c r="E3" s="6"/>
      <c r="F3" s="5"/>
      <c r="G3" s="7"/>
      <c r="H3" s="5" t="s">
        <v>11</v>
      </c>
      <c r="I3" s="8"/>
      <c r="J3" s="5"/>
      <c r="K3" s="6"/>
      <c r="L3" s="9"/>
      <c r="M3" s="6"/>
      <c r="N3" s="10"/>
    </row>
    <row r="4" spans="1:14" ht="36.75" x14ac:dyDescent="0.25">
      <c r="A4" s="11">
        <v>17.32</v>
      </c>
      <c r="B4" s="12" t="s">
        <v>12</v>
      </c>
      <c r="C4" s="13">
        <v>2</v>
      </c>
      <c r="D4" s="14"/>
      <c r="E4" s="15"/>
      <c r="F4" s="12"/>
      <c r="G4" s="16"/>
      <c r="H4" s="17"/>
      <c r="I4" s="18">
        <v>2</v>
      </c>
      <c r="J4" s="19"/>
      <c r="K4" s="15"/>
      <c r="L4" s="20"/>
      <c r="M4" s="15"/>
      <c r="N4" s="21">
        <f>C4+E4+G4+I4+K4</f>
        <v>4</v>
      </c>
    </row>
    <row r="5" spans="1:14" x14ac:dyDescent="0.25">
      <c r="A5" s="22"/>
      <c r="B5" s="23" t="s">
        <v>13</v>
      </c>
      <c r="C5" s="24"/>
      <c r="D5" s="25"/>
      <c r="E5" s="24"/>
      <c r="F5" s="23" t="s">
        <v>13</v>
      </c>
      <c r="G5" s="24"/>
      <c r="H5" s="25"/>
      <c r="I5" s="24"/>
      <c r="J5" s="23" t="s">
        <v>13</v>
      </c>
      <c r="K5" s="24"/>
      <c r="L5" s="26"/>
      <c r="M5" s="27"/>
      <c r="N5" s="28"/>
    </row>
    <row r="6" spans="1:14" ht="24.75" x14ac:dyDescent="0.25">
      <c r="A6" s="4"/>
      <c r="B6" s="29" t="s">
        <v>14</v>
      </c>
      <c r="C6" s="6"/>
      <c r="D6" s="9"/>
      <c r="E6" s="6"/>
      <c r="F6" s="29" t="s">
        <v>15</v>
      </c>
      <c r="G6" s="6"/>
      <c r="H6" s="9"/>
      <c r="I6" s="6"/>
      <c r="J6" s="29" t="s">
        <v>16</v>
      </c>
      <c r="K6" s="30"/>
      <c r="L6" s="31"/>
      <c r="M6" s="32"/>
      <c r="N6" s="10"/>
    </row>
    <row r="7" spans="1:14" ht="24.75" x14ac:dyDescent="0.25">
      <c r="A7" s="4"/>
      <c r="B7" s="29" t="s">
        <v>17</v>
      </c>
      <c r="C7" s="6"/>
      <c r="D7" s="33"/>
      <c r="E7" s="6"/>
      <c r="F7" s="29" t="s">
        <v>17</v>
      </c>
      <c r="G7" s="6"/>
      <c r="H7" s="9"/>
      <c r="I7" s="6"/>
      <c r="J7" s="29" t="s">
        <v>17</v>
      </c>
      <c r="K7" s="30"/>
      <c r="L7" s="34"/>
      <c r="M7" s="6"/>
      <c r="N7" s="10"/>
    </row>
    <row r="8" spans="1:14" ht="36.75" x14ac:dyDescent="0.25">
      <c r="A8" s="11">
        <v>14</v>
      </c>
      <c r="B8" s="35" t="s">
        <v>18</v>
      </c>
      <c r="C8" s="15">
        <v>1.07</v>
      </c>
      <c r="D8" s="36"/>
      <c r="E8" s="15"/>
      <c r="F8" s="35" t="s">
        <v>19</v>
      </c>
      <c r="G8" s="15">
        <v>1.08</v>
      </c>
      <c r="H8" s="20"/>
      <c r="I8" s="15"/>
      <c r="J8" s="35" t="s">
        <v>20</v>
      </c>
      <c r="K8" s="37">
        <v>1.08</v>
      </c>
      <c r="L8" s="38"/>
      <c r="M8" s="15"/>
      <c r="N8" s="39">
        <f>C8+E8+G8+I8+K8</f>
        <v>3.2300000000000004</v>
      </c>
    </row>
    <row r="9" spans="1:14" ht="36.75" x14ac:dyDescent="0.25">
      <c r="A9" s="40"/>
      <c r="B9" s="41"/>
      <c r="C9" s="42"/>
      <c r="D9" s="43"/>
      <c r="E9" s="42"/>
      <c r="F9" s="44"/>
      <c r="G9" s="45"/>
      <c r="H9" s="41" t="s">
        <v>21</v>
      </c>
      <c r="I9" s="46"/>
      <c r="J9" s="44"/>
      <c r="K9" s="47"/>
      <c r="L9" s="44"/>
      <c r="M9" s="47"/>
      <c r="N9" s="48"/>
    </row>
    <row r="10" spans="1:14" x14ac:dyDescent="0.25">
      <c r="A10" s="11">
        <v>6.5</v>
      </c>
      <c r="B10" s="49"/>
      <c r="C10" s="50"/>
      <c r="D10" s="49"/>
      <c r="E10" s="51"/>
      <c r="F10" s="49"/>
      <c r="G10" s="51"/>
      <c r="H10" s="49" t="s">
        <v>22</v>
      </c>
      <c r="I10" s="52">
        <v>1.5</v>
      </c>
      <c r="J10" s="49"/>
      <c r="K10" s="53"/>
      <c r="L10" s="49"/>
      <c r="M10" s="54"/>
      <c r="N10" s="55">
        <f>E10+I10</f>
        <v>1.5</v>
      </c>
    </row>
    <row r="11" spans="1:14" ht="72.75" x14ac:dyDescent="0.25">
      <c r="A11" s="11">
        <v>0.66</v>
      </c>
      <c r="B11" s="49"/>
      <c r="C11" s="50"/>
      <c r="D11" s="49"/>
      <c r="E11" s="51"/>
      <c r="F11" s="49"/>
      <c r="G11" s="51"/>
      <c r="H11" s="49" t="s">
        <v>23</v>
      </c>
      <c r="I11" s="52">
        <v>0.15</v>
      </c>
      <c r="J11" s="49"/>
      <c r="K11" s="53"/>
      <c r="L11" s="49"/>
      <c r="M11" s="54"/>
      <c r="N11" s="55">
        <f>E11+I11</f>
        <v>0.15</v>
      </c>
    </row>
    <row r="12" spans="1:14" ht="72.75" x14ac:dyDescent="0.25">
      <c r="A12" s="40">
        <v>0.5</v>
      </c>
      <c r="B12" s="56"/>
      <c r="C12" s="57"/>
      <c r="D12" s="56"/>
      <c r="E12" s="58"/>
      <c r="F12" s="56"/>
      <c r="G12" s="58"/>
      <c r="H12" s="56" t="s">
        <v>24</v>
      </c>
      <c r="I12" s="59">
        <v>0.12</v>
      </c>
      <c r="J12" s="56"/>
      <c r="K12" s="60"/>
      <c r="L12" s="56"/>
      <c r="M12" s="61"/>
      <c r="N12" s="62">
        <v>0.12</v>
      </c>
    </row>
    <row r="13" spans="1:14" x14ac:dyDescent="0.25">
      <c r="A13" s="63"/>
      <c r="B13" s="64"/>
      <c r="C13" s="15"/>
      <c r="D13" s="14"/>
      <c r="E13" s="15"/>
      <c r="F13" s="12"/>
      <c r="G13" s="16"/>
      <c r="H13" s="17"/>
      <c r="I13" s="16"/>
      <c r="J13" s="19"/>
      <c r="K13" s="15"/>
      <c r="L13" s="20"/>
      <c r="M13" s="15"/>
      <c r="N13" s="65"/>
    </row>
    <row r="14" spans="1:14" ht="24.75" x14ac:dyDescent="0.25">
      <c r="A14" s="66"/>
      <c r="B14" s="67"/>
      <c r="C14" s="68"/>
      <c r="D14" s="67"/>
      <c r="E14" s="69"/>
      <c r="F14" s="67" t="s">
        <v>25</v>
      </c>
      <c r="G14" s="28"/>
      <c r="H14" s="67"/>
      <c r="I14" s="68"/>
      <c r="J14" s="67"/>
      <c r="K14" s="28"/>
      <c r="L14" s="67"/>
      <c r="M14" s="67"/>
      <c r="N14" s="28"/>
    </row>
    <row r="15" spans="1:14" ht="24.75" x14ac:dyDescent="0.25">
      <c r="A15" s="70">
        <v>5.41</v>
      </c>
      <c r="B15" s="35"/>
      <c r="C15" s="12"/>
      <c r="D15" s="35"/>
      <c r="E15" s="71"/>
      <c r="F15" s="35" t="s">
        <v>26</v>
      </c>
      <c r="G15" s="65">
        <v>1.25</v>
      </c>
      <c r="H15" s="35"/>
      <c r="I15" s="12"/>
      <c r="J15" s="35"/>
      <c r="K15" s="65"/>
      <c r="L15" s="35"/>
      <c r="M15" s="35"/>
      <c r="N15" s="65">
        <f>C15+E15+G15+I15+K15</f>
        <v>1.25</v>
      </c>
    </row>
    <row r="16" spans="1:14" ht="23.25" x14ac:dyDescent="0.25">
      <c r="A16" s="66"/>
      <c r="B16" s="72"/>
      <c r="C16" s="73"/>
      <c r="D16" s="72" t="s">
        <v>27</v>
      </c>
      <c r="E16" s="73"/>
      <c r="F16" s="72"/>
      <c r="G16" s="73"/>
      <c r="H16" s="72"/>
      <c r="I16" s="73"/>
      <c r="J16" s="72" t="s">
        <v>27</v>
      </c>
      <c r="K16" s="73"/>
      <c r="L16" s="72"/>
      <c r="M16" s="74"/>
      <c r="N16" s="24"/>
    </row>
    <row r="17" spans="1:14" ht="34.5" x14ac:dyDescent="0.25">
      <c r="A17" s="70">
        <v>11.13</v>
      </c>
      <c r="B17" s="75"/>
      <c r="C17" s="76"/>
      <c r="D17" s="75" t="s">
        <v>28</v>
      </c>
      <c r="E17" s="76">
        <v>2</v>
      </c>
      <c r="F17" s="75"/>
      <c r="G17" s="76"/>
      <c r="H17" s="75"/>
      <c r="I17" s="76"/>
      <c r="J17" s="75" t="s">
        <v>29</v>
      </c>
      <c r="K17" s="76">
        <v>0.56999999999999995</v>
      </c>
      <c r="L17" s="75"/>
      <c r="M17" s="77"/>
      <c r="N17" s="37">
        <f>M17+K17+I17+G17+E17+C17</f>
        <v>2.57</v>
      </c>
    </row>
    <row r="18" spans="1:14" ht="23.25" x14ac:dyDescent="0.25">
      <c r="A18" s="66"/>
      <c r="B18" s="72"/>
      <c r="C18" s="73"/>
      <c r="D18" s="72" t="s">
        <v>30</v>
      </c>
      <c r="E18" s="73"/>
      <c r="F18" s="72"/>
      <c r="G18" s="73"/>
      <c r="H18" s="72"/>
      <c r="I18" s="73"/>
      <c r="J18" s="72" t="s">
        <v>30</v>
      </c>
      <c r="K18" s="73"/>
      <c r="L18" s="72"/>
      <c r="M18" s="74"/>
      <c r="N18" s="24"/>
    </row>
    <row r="19" spans="1:14" ht="34.5" x14ac:dyDescent="0.25">
      <c r="A19" s="70">
        <v>11.13</v>
      </c>
      <c r="B19" s="75"/>
      <c r="C19" s="76"/>
      <c r="D19" s="75" t="s">
        <v>31</v>
      </c>
      <c r="E19" s="76">
        <v>0.56999999999999995</v>
      </c>
      <c r="F19" s="75"/>
      <c r="G19" s="76"/>
      <c r="H19" s="75"/>
      <c r="I19" s="76"/>
      <c r="J19" s="75" t="s">
        <v>28</v>
      </c>
      <c r="K19" s="76">
        <v>2</v>
      </c>
      <c r="L19" s="75"/>
      <c r="M19" s="77"/>
      <c r="N19" s="37">
        <f>M19+K19+I19+G19+E19+C19</f>
        <v>2.57</v>
      </c>
    </row>
    <row r="20" spans="1:14" ht="23.25" x14ac:dyDescent="0.25">
      <c r="A20" s="78"/>
      <c r="B20" s="72" t="s">
        <v>32</v>
      </c>
      <c r="C20" s="27"/>
      <c r="D20" s="79"/>
      <c r="E20" s="80"/>
      <c r="F20" s="72"/>
      <c r="G20" s="27"/>
      <c r="H20" s="72" t="s">
        <v>32</v>
      </c>
      <c r="I20" s="27"/>
      <c r="J20" s="72"/>
      <c r="K20" s="27"/>
      <c r="L20" s="81"/>
      <c r="M20" s="82"/>
      <c r="N20" s="27"/>
    </row>
    <row r="21" spans="1:14" x14ac:dyDescent="0.25">
      <c r="A21" s="16">
        <v>8.66</v>
      </c>
      <c r="B21" s="75" t="s">
        <v>22</v>
      </c>
      <c r="C21" s="15">
        <v>1.5</v>
      </c>
      <c r="D21" s="83"/>
      <c r="E21" s="84"/>
      <c r="F21" s="75"/>
      <c r="G21" s="15"/>
      <c r="H21" s="75" t="s">
        <v>33</v>
      </c>
      <c r="I21" s="15">
        <v>0.5</v>
      </c>
      <c r="J21" s="75"/>
      <c r="K21" s="15"/>
      <c r="L21" s="20"/>
      <c r="M21" s="85"/>
      <c r="N21" s="38">
        <f>C21+E21+G21+I21+K21</f>
        <v>2</v>
      </c>
    </row>
    <row r="22" spans="1:14" ht="34.5" x14ac:dyDescent="0.25">
      <c r="A22" s="78"/>
      <c r="B22" s="72" t="s">
        <v>34</v>
      </c>
      <c r="C22" s="27"/>
      <c r="D22" s="79"/>
      <c r="E22" s="80"/>
      <c r="F22" s="72" t="s">
        <v>34</v>
      </c>
      <c r="G22" s="27"/>
      <c r="H22" s="72"/>
      <c r="I22" s="27"/>
      <c r="J22" s="72" t="s">
        <v>34</v>
      </c>
      <c r="K22" s="27"/>
      <c r="L22" s="81"/>
      <c r="M22" s="82"/>
      <c r="N22" s="86"/>
    </row>
    <row r="23" spans="1:14" x14ac:dyDescent="0.25">
      <c r="A23" s="16">
        <v>9.7799999999999994</v>
      </c>
      <c r="B23" s="75" t="s">
        <v>33</v>
      </c>
      <c r="C23" s="15">
        <v>0.33</v>
      </c>
      <c r="D23" s="83"/>
      <c r="E23" s="84"/>
      <c r="F23" s="75" t="s">
        <v>22</v>
      </c>
      <c r="G23" s="15">
        <v>1.6</v>
      </c>
      <c r="H23" s="75"/>
      <c r="I23" s="15"/>
      <c r="J23" s="75" t="s">
        <v>33</v>
      </c>
      <c r="K23" s="15">
        <v>0.33</v>
      </c>
      <c r="L23" s="20"/>
      <c r="M23" s="85"/>
      <c r="N23" s="38">
        <f>C23+E23+G23+I23+K23</f>
        <v>2.2600000000000002</v>
      </c>
    </row>
    <row r="24" spans="1:14" x14ac:dyDescent="0.25">
      <c r="A24" s="40"/>
      <c r="B24" s="22"/>
      <c r="C24" s="27"/>
      <c r="D24" s="87" t="s">
        <v>35</v>
      </c>
      <c r="E24" s="27"/>
      <c r="F24" s="68"/>
      <c r="G24" s="27"/>
      <c r="H24" s="22"/>
      <c r="I24" s="27"/>
      <c r="J24" s="22" t="s">
        <v>35</v>
      </c>
      <c r="K24" s="27"/>
      <c r="L24" s="81"/>
      <c r="M24" s="82"/>
      <c r="N24" s="27"/>
    </row>
    <row r="25" spans="1:14" x14ac:dyDescent="0.25">
      <c r="A25" s="11">
        <v>7</v>
      </c>
      <c r="B25" s="88"/>
      <c r="C25" s="15"/>
      <c r="D25" s="89" t="s">
        <v>22</v>
      </c>
      <c r="E25" s="15">
        <v>1.28</v>
      </c>
      <c r="F25" s="12"/>
      <c r="G25" s="15"/>
      <c r="H25" s="88"/>
      <c r="I25" s="15"/>
      <c r="J25" s="88" t="s">
        <v>36</v>
      </c>
      <c r="K25" s="15">
        <v>0.33</v>
      </c>
      <c r="L25" s="20"/>
      <c r="M25" s="85"/>
      <c r="N25" s="15">
        <f>C25+E25+G25+I25+K25</f>
        <v>1.61</v>
      </c>
    </row>
    <row r="26" spans="1:14" x14ac:dyDescent="0.25">
      <c r="A26" s="40"/>
      <c r="B26" s="72"/>
      <c r="C26" s="90"/>
      <c r="D26" s="91" t="s">
        <v>37</v>
      </c>
      <c r="E26" s="90"/>
      <c r="F26" s="72"/>
      <c r="G26" s="90"/>
      <c r="H26" s="72"/>
      <c r="I26" s="90"/>
      <c r="J26" s="72" t="s">
        <v>38</v>
      </c>
      <c r="K26" s="90"/>
      <c r="L26" s="72"/>
      <c r="M26" s="72"/>
      <c r="N26" s="90"/>
    </row>
    <row r="27" spans="1:14" x14ac:dyDescent="0.25">
      <c r="A27" s="92">
        <v>8.14</v>
      </c>
      <c r="B27" s="75"/>
      <c r="C27" s="93"/>
      <c r="D27" s="94" t="s">
        <v>33</v>
      </c>
      <c r="E27" s="93">
        <v>0.5</v>
      </c>
      <c r="F27" s="75"/>
      <c r="G27" s="93"/>
      <c r="H27" s="75"/>
      <c r="I27" s="93"/>
      <c r="J27" s="75" t="s">
        <v>22</v>
      </c>
      <c r="K27" s="93">
        <v>1.38</v>
      </c>
      <c r="L27" s="75"/>
      <c r="M27" s="75"/>
      <c r="N27" s="93">
        <f>C27+E27+G27+I27+K27+M27</f>
        <v>1.88</v>
      </c>
    </row>
    <row r="28" spans="1:14" x14ac:dyDescent="0.25">
      <c r="A28" s="95"/>
      <c r="B28" s="96"/>
      <c r="C28" s="97"/>
      <c r="D28" s="98"/>
      <c r="E28" s="97"/>
      <c r="F28" s="96"/>
      <c r="G28" s="97"/>
      <c r="H28" s="96"/>
      <c r="I28" s="97"/>
      <c r="J28" s="96" t="s">
        <v>39</v>
      </c>
      <c r="K28" s="97"/>
      <c r="L28" s="96"/>
      <c r="M28" s="96"/>
      <c r="N28" s="99"/>
    </row>
    <row r="29" spans="1:14" x14ac:dyDescent="0.25">
      <c r="A29" s="100">
        <v>5.41</v>
      </c>
      <c r="B29" s="101"/>
      <c r="C29" s="102"/>
      <c r="D29" s="103"/>
      <c r="E29" s="102"/>
      <c r="F29" s="101"/>
      <c r="G29" s="102"/>
      <c r="H29" s="101"/>
      <c r="I29" s="102"/>
      <c r="J29" s="101" t="s">
        <v>22</v>
      </c>
      <c r="K29" s="102">
        <v>1.25</v>
      </c>
      <c r="L29" s="101"/>
      <c r="M29" s="101"/>
      <c r="N29" s="104">
        <v>1.25</v>
      </c>
    </row>
    <row r="30" spans="1:14" x14ac:dyDescent="0.25">
      <c r="A30" s="105"/>
      <c r="B30" s="72"/>
      <c r="C30" s="90"/>
      <c r="D30" s="91"/>
      <c r="E30" s="90"/>
      <c r="F30" s="72"/>
      <c r="G30" s="90"/>
      <c r="H30" s="72"/>
      <c r="I30" s="90"/>
      <c r="J30" s="72" t="s">
        <v>39</v>
      </c>
      <c r="K30" s="90"/>
      <c r="L30" s="72"/>
      <c r="M30" s="72"/>
      <c r="N30" s="90"/>
    </row>
    <row r="31" spans="1:14" ht="34.5" x14ac:dyDescent="0.25">
      <c r="A31" s="92">
        <v>0.33</v>
      </c>
      <c r="B31" s="75"/>
      <c r="C31" s="93"/>
      <c r="D31" s="94"/>
      <c r="E31" s="93"/>
      <c r="F31" s="75"/>
      <c r="G31" s="93"/>
      <c r="H31" s="75"/>
      <c r="I31" s="93"/>
      <c r="J31" s="75" t="s">
        <v>40</v>
      </c>
      <c r="K31" s="93">
        <v>7.0000000000000007E-2</v>
      </c>
      <c r="L31" s="75"/>
      <c r="M31" s="75"/>
      <c r="N31" s="93">
        <v>7.0000000000000007E-2</v>
      </c>
    </row>
    <row r="32" spans="1:14" x14ac:dyDescent="0.25">
      <c r="A32" s="106">
        <f>SUM(A3:A31)</f>
        <v>105.97</v>
      </c>
      <c r="B32" s="14" t="s">
        <v>10</v>
      </c>
      <c r="C32" s="15">
        <f>SUM(C3:C27)</f>
        <v>4.9000000000000004</v>
      </c>
      <c r="D32" s="19"/>
      <c r="E32" s="15">
        <f>SUM(E3:E27)</f>
        <v>4.3499999999999996</v>
      </c>
      <c r="F32" s="15"/>
      <c r="G32" s="15">
        <f>SUM(G3:G27)</f>
        <v>3.93</v>
      </c>
      <c r="H32" s="15"/>
      <c r="I32" s="15">
        <f>SUM(I3:I27)</f>
        <v>4.2699999999999996</v>
      </c>
      <c r="J32" s="15"/>
      <c r="K32" s="15">
        <f>SUM(K3:K31)</f>
        <v>7.01</v>
      </c>
      <c r="L32" s="15"/>
      <c r="M32" s="15"/>
      <c r="N32" s="15">
        <f>SUM(N3:N31)</f>
        <v>24.46</v>
      </c>
    </row>
    <row r="33" spans="2:13" x14ac:dyDescent="0.25">
      <c r="B33" s="107"/>
      <c r="F33" s="108"/>
      <c r="J33" s="109"/>
      <c r="L33" s="110"/>
      <c r="M33" s="110"/>
    </row>
    <row r="34" spans="2:13" x14ac:dyDescent="0.25">
      <c r="B34" s="107" t="s">
        <v>41</v>
      </c>
      <c r="F34" s="111">
        <v>45006</v>
      </c>
      <c r="H34" s="112" t="s">
        <v>42</v>
      </c>
      <c r="I34" s="112"/>
      <c r="J34" s="113"/>
      <c r="K34" s="114"/>
      <c r="L34" s="115">
        <f>N32*4.33</f>
        <v>105.9118</v>
      </c>
      <c r="M34" s="110"/>
    </row>
    <row r="35" spans="2:13" ht="17.25" customHeight="1" x14ac:dyDescent="0.25">
      <c r="B35" s="107" t="s">
        <v>43</v>
      </c>
      <c r="D35" t="s">
        <v>45</v>
      </c>
      <c r="I35" s="117">
        <f>N32</f>
        <v>24.46</v>
      </c>
      <c r="J35" s="112"/>
      <c r="K35" s="112"/>
      <c r="L35" s="110"/>
    </row>
    <row r="36" spans="2:13" x14ac:dyDescent="0.25">
      <c r="B36" s="107" t="s">
        <v>44</v>
      </c>
      <c r="F36" s="116"/>
      <c r="L36" s="110"/>
    </row>
  </sheetData>
  <pageMargins left="0.23622047244094488" right="0.23622047244094488" top="0.15748031496062992" bottom="0.15748031496062992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 PLANNING 21,03,2023</vt:lpstr>
      <vt:lpstr>'SU PLANNING 21,03,2023'!Área_de_impresión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García</dc:creator>
  <cp:lastModifiedBy>Carmen Segovia</cp:lastModifiedBy>
  <cp:lastPrinted>2023-03-30T09:24:06Z</cp:lastPrinted>
  <dcterms:created xsi:type="dcterms:W3CDTF">2023-03-21T09:38:57Z</dcterms:created>
  <dcterms:modified xsi:type="dcterms:W3CDTF">2023-03-30T09:24:07Z</dcterms:modified>
</cp:coreProperties>
</file>