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26,01,23" sheetId="21" r:id="rId1"/>
    <sheet name="SU PLANNING 01,10,2022 " sheetId="20" r:id="rId2"/>
    <sheet name="SU PLANNING 01,09,2022" sheetId="19" r:id="rId3"/>
    <sheet name="2SU PLANNING 22,07,2022" sheetId="18" r:id="rId4"/>
    <sheet name="SU PLANNING 23,06,2022" sheetId="16" r:id="rId5"/>
    <sheet name="su planning 21,06,2022" sheetId="15" r:id="rId6"/>
    <sheet name="SU PLANNIGN 01,06,2022" sheetId="14" r:id="rId7"/>
    <sheet name="SU PLANNING 13,05,2022" sheetId="12" r:id="rId8"/>
    <sheet name="SU PLANNING 01,05,2022" sheetId="13" r:id="rId9"/>
    <sheet name="SU PLANNING 25,03,22" sheetId="11" r:id="rId10"/>
    <sheet name="SU PLANNING 21,03,2022" sheetId="10" r:id="rId11"/>
    <sheet name="SU PLANNING 17,03,2022" sheetId="9" r:id="rId12"/>
    <sheet name="su planning 07,02,2022" sheetId="8" r:id="rId13"/>
    <sheet name="su planning 01,02,2022" sheetId="7" r:id="rId14"/>
    <sheet name="SU PLANNING 18,01,2022" sheetId="6" r:id="rId15"/>
    <sheet name="SU PLANNING 01,01,2022" sheetId="5" r:id="rId16"/>
    <sheet name="SU PLANNING 01,12,21" sheetId="4" r:id="rId17"/>
    <sheet name="SU PLANNING 18,11,2021" sheetId="3" r:id="rId18"/>
    <sheet name="SU PLANNING 15,11,2021" sheetId="1" r:id="rId19"/>
    <sheet name="SU PLANNING 10,11,2021" sheetId="2" r:id="rId20"/>
  </sheets>
  <definedNames>
    <definedName name="_xlnm.Print_Area" localSheetId="3">'2SU PLANNING 22,07,2022'!$A$1:$N$31</definedName>
    <definedName name="_xlnm.Print_Area" localSheetId="2">'SU PLANNING 01,09,2022'!$A$1:$N$33</definedName>
    <definedName name="_xlnm.Print_Area" localSheetId="1">'SU PLANNING 01,10,2022 '!$A$1:$N$31</definedName>
    <definedName name="_xlnm.Print_Area" localSheetId="16">'SU PLANNING 01,12,21'!$A$1:$N$16</definedName>
    <definedName name="_xlnm.Print_Area" localSheetId="17">'SU PLANNING 18,11,2021'!$A$1:$N$18</definedName>
    <definedName name="_xlnm.Print_Area" localSheetId="9">'SU PLANNING 25,03,22'!$A$1:$N$36</definedName>
    <definedName name="_xlnm.Print_Area" localSheetId="0">'SU PLANNING 26,01,23'!$A$1:$N$31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1" l="1"/>
  <c r="N14" i="21"/>
  <c r="E31" i="21"/>
  <c r="M27" i="21"/>
  <c r="K27" i="21"/>
  <c r="I27" i="21"/>
  <c r="G27" i="21"/>
  <c r="E27" i="21"/>
  <c r="C27" i="21"/>
  <c r="A27" i="21"/>
  <c r="N26" i="21"/>
  <c r="N24" i="21"/>
  <c r="N22" i="21"/>
  <c r="N20" i="21"/>
  <c r="N18" i="21"/>
  <c r="N16" i="21"/>
  <c r="N12" i="21"/>
  <c r="N10" i="21"/>
  <c r="N8" i="21"/>
  <c r="N4" i="21"/>
  <c r="J30" i="21" l="1"/>
  <c r="N10" i="20"/>
  <c r="E31" i="20" l="1"/>
  <c r="M27" i="20"/>
  <c r="K27" i="20"/>
  <c r="I27" i="20"/>
  <c r="G27" i="20"/>
  <c r="E27" i="20"/>
  <c r="C27" i="20"/>
  <c r="A27" i="20"/>
  <c r="N26" i="20"/>
  <c r="N24" i="20"/>
  <c r="N22" i="20"/>
  <c r="N20" i="20"/>
  <c r="N18" i="20"/>
  <c r="N16" i="20"/>
  <c r="N14" i="20"/>
  <c r="N12" i="20"/>
  <c r="N8" i="20"/>
  <c r="N4" i="20"/>
  <c r="N27" i="20" l="1"/>
  <c r="J30" i="20" s="1"/>
  <c r="C29" i="19"/>
  <c r="A29" i="19"/>
  <c r="N29" i="19"/>
  <c r="I29" i="19"/>
  <c r="E33" i="19"/>
  <c r="M29" i="19"/>
  <c r="K29" i="19"/>
  <c r="G29" i="19"/>
  <c r="E29" i="19"/>
  <c r="N28" i="19"/>
  <c r="N26" i="19"/>
  <c r="N24" i="19"/>
  <c r="N22" i="19"/>
  <c r="N20" i="19"/>
  <c r="N18" i="19"/>
  <c r="N16" i="19"/>
  <c r="N14" i="19"/>
  <c r="N12" i="19"/>
  <c r="N10" i="19"/>
  <c r="N8" i="19"/>
  <c r="N4" i="19"/>
  <c r="J32" i="19" s="1"/>
  <c r="N27" i="18" l="1"/>
  <c r="K27" i="18"/>
  <c r="I27" i="18"/>
  <c r="G27" i="18"/>
  <c r="E27" i="18"/>
  <c r="C27" i="18"/>
  <c r="A27" i="18" l="1"/>
  <c r="E31" i="18"/>
  <c r="M27" i="18"/>
  <c r="N26" i="18"/>
  <c r="N24" i="18"/>
  <c r="N22" i="18"/>
  <c r="N20" i="18"/>
  <c r="N18" i="18"/>
  <c r="N16" i="18"/>
  <c r="N14" i="18"/>
  <c r="N12" i="18"/>
  <c r="N10" i="18"/>
  <c r="N8" i="18"/>
  <c r="N6" i="18"/>
  <c r="N4" i="18"/>
  <c r="J30" i="18" l="1"/>
  <c r="N29" i="16"/>
  <c r="K29" i="16"/>
  <c r="I29" i="16"/>
  <c r="G29" i="16"/>
  <c r="E29" i="16"/>
  <c r="C29" i="16"/>
  <c r="A29" i="16"/>
  <c r="N28" i="16"/>
  <c r="E33" i="16"/>
  <c r="M29" i="16"/>
  <c r="N26" i="16"/>
  <c r="N24" i="16"/>
  <c r="N22" i="16"/>
  <c r="N20" i="16"/>
  <c r="N18" i="16"/>
  <c r="N16" i="16"/>
  <c r="N14" i="16"/>
  <c r="N12" i="16"/>
  <c r="N10" i="16"/>
  <c r="N8" i="16"/>
  <c r="N6" i="16"/>
  <c r="N4" i="16"/>
  <c r="J32" i="16" s="1"/>
  <c r="K27" i="15"/>
  <c r="I27" i="15"/>
  <c r="G27" i="15"/>
  <c r="E27" i="15"/>
  <c r="C27" i="15"/>
  <c r="A27" i="15"/>
  <c r="N26" i="15"/>
  <c r="N27" i="15" s="1"/>
  <c r="E31" i="15"/>
  <c r="M27" i="15"/>
  <c r="N24" i="15"/>
  <c r="N22" i="15"/>
  <c r="N20" i="15"/>
  <c r="N18" i="15"/>
  <c r="N16" i="15"/>
  <c r="N14" i="15"/>
  <c r="N12" i="15"/>
  <c r="N10" i="15"/>
  <c r="N8" i="15"/>
  <c r="N6" i="15"/>
  <c r="N4" i="15"/>
  <c r="J30" i="15" l="1"/>
  <c r="K25" i="14"/>
  <c r="M25" i="14"/>
  <c r="N25" i="14"/>
  <c r="I25" i="14"/>
  <c r="G25" i="14"/>
  <c r="E29" i="14"/>
  <c r="E25" i="14"/>
  <c r="C25" i="14"/>
  <c r="A25" i="14"/>
  <c r="N24" i="14"/>
  <c r="N22" i="14"/>
  <c r="N20" i="14"/>
  <c r="N18" i="14"/>
  <c r="N16" i="14"/>
  <c r="N14" i="14"/>
  <c r="N12" i="14"/>
  <c r="N10" i="14"/>
  <c r="N8" i="14"/>
  <c r="N6" i="14"/>
  <c r="N4" i="14"/>
  <c r="J28" i="14" l="1"/>
  <c r="N29" i="13"/>
  <c r="K29" i="13"/>
  <c r="I29" i="13"/>
  <c r="G29" i="13"/>
  <c r="E29" i="13"/>
  <c r="N26" i="13"/>
  <c r="E33" i="13" l="1"/>
  <c r="M29" i="13"/>
  <c r="C29" i="13"/>
  <c r="A29" i="13"/>
  <c r="N28" i="13"/>
  <c r="N24" i="13"/>
  <c r="N22" i="13"/>
  <c r="N20" i="13"/>
  <c r="N18" i="13"/>
  <c r="N16" i="13"/>
  <c r="N14" i="13"/>
  <c r="N12" i="13"/>
  <c r="J32" i="13" s="1"/>
  <c r="N10" i="13"/>
  <c r="N8" i="13"/>
  <c r="N6" i="13"/>
  <c r="N4" i="13"/>
  <c r="E31" i="12" l="1"/>
  <c r="M27" i="12"/>
  <c r="K27" i="12"/>
  <c r="I27" i="12"/>
  <c r="G27" i="12"/>
  <c r="E27" i="12"/>
  <c r="C27" i="12"/>
  <c r="A27" i="12"/>
  <c r="N26" i="12"/>
  <c r="N24" i="12"/>
  <c r="N22" i="12"/>
  <c r="N20" i="12"/>
  <c r="N18" i="12"/>
  <c r="N16" i="12"/>
  <c r="N14" i="12"/>
  <c r="N12" i="12"/>
  <c r="N10" i="12"/>
  <c r="N8" i="12"/>
  <c r="N6" i="12"/>
  <c r="N4" i="12"/>
  <c r="N27" i="12" l="1"/>
  <c r="J30" i="12" s="1"/>
  <c r="N34" i="10"/>
  <c r="K34" i="10"/>
  <c r="I34" i="10"/>
  <c r="G34" i="10"/>
  <c r="E34" i="10"/>
  <c r="N34" i="9"/>
  <c r="K34" i="9"/>
  <c r="I34" i="9"/>
  <c r="G34" i="9"/>
  <c r="E34" i="9"/>
  <c r="N32" i="11"/>
  <c r="M32" i="11"/>
  <c r="K32" i="11"/>
  <c r="I32" i="11"/>
  <c r="G32" i="11"/>
  <c r="E32" i="11"/>
  <c r="E36" i="11" l="1"/>
  <c r="C32" i="11"/>
  <c r="A32" i="11"/>
  <c r="N31" i="11"/>
  <c r="N29" i="11"/>
  <c r="N27" i="11"/>
  <c r="N25" i="11"/>
  <c r="N23" i="11"/>
  <c r="N21" i="11"/>
  <c r="N19" i="11"/>
  <c r="N17" i="11"/>
  <c r="N15" i="11"/>
  <c r="N13" i="11"/>
  <c r="N11" i="11"/>
  <c r="N9" i="11"/>
  <c r="N7" i="11"/>
  <c r="N5" i="11"/>
  <c r="N4" i="11"/>
  <c r="J35" i="11" s="1"/>
  <c r="N30" i="8" l="1"/>
  <c r="K30" i="8"/>
  <c r="I30" i="8"/>
  <c r="G30" i="8"/>
  <c r="E30" i="8"/>
  <c r="C34" i="10"/>
  <c r="A34" i="10"/>
  <c r="N33" i="10"/>
  <c r="E38" i="10"/>
  <c r="M34" i="10"/>
  <c r="N31" i="10"/>
  <c r="N29" i="10"/>
  <c r="N27" i="10"/>
  <c r="N25" i="10"/>
  <c r="N23" i="10"/>
  <c r="N21" i="10"/>
  <c r="N19" i="10"/>
  <c r="N17" i="10"/>
  <c r="N15" i="10"/>
  <c r="N13" i="10"/>
  <c r="N11" i="10"/>
  <c r="N9" i="10"/>
  <c r="N7" i="10"/>
  <c r="N5" i="10"/>
  <c r="N4" i="10"/>
  <c r="C34" i="9"/>
  <c r="A34" i="9"/>
  <c r="N33" i="9"/>
  <c r="N31" i="9"/>
  <c r="J37" i="10" l="1"/>
  <c r="E38" i="9" l="1"/>
  <c r="M34" i="9"/>
  <c r="N29" i="9"/>
  <c r="N27" i="9"/>
  <c r="N25" i="9"/>
  <c r="N23" i="9"/>
  <c r="N21" i="9"/>
  <c r="N19" i="9"/>
  <c r="N17" i="9"/>
  <c r="N15" i="9"/>
  <c r="N13" i="9"/>
  <c r="N11" i="9"/>
  <c r="N9" i="9"/>
  <c r="N7" i="9"/>
  <c r="N5" i="9"/>
  <c r="N4" i="9"/>
  <c r="J37" i="9" s="1"/>
  <c r="M30" i="8" l="1"/>
  <c r="C30" i="8"/>
  <c r="A30" i="8"/>
  <c r="N29" i="8"/>
  <c r="E34" i="8"/>
  <c r="N27" i="8"/>
  <c r="N25" i="8"/>
  <c r="N23" i="8"/>
  <c r="N21" i="8"/>
  <c r="N19" i="8"/>
  <c r="N17" i="8"/>
  <c r="N15" i="8"/>
  <c r="N13" i="8"/>
  <c r="N11" i="8"/>
  <c r="N9" i="8"/>
  <c r="N7" i="8"/>
  <c r="N5" i="8"/>
  <c r="N4" i="8"/>
  <c r="J33" i="8" l="1"/>
  <c r="K28" i="7"/>
  <c r="M28" i="7"/>
  <c r="N28" i="7"/>
  <c r="E32" i="7"/>
  <c r="I28" i="7"/>
  <c r="G28" i="7"/>
  <c r="E28" i="7"/>
  <c r="C28" i="7"/>
  <c r="A28" i="7"/>
  <c r="N27" i="7"/>
  <c r="N25" i="7"/>
  <c r="N23" i="7"/>
  <c r="N21" i="7"/>
  <c r="N19" i="7"/>
  <c r="N17" i="7"/>
  <c r="N15" i="7"/>
  <c r="N13" i="7"/>
  <c r="N11" i="7"/>
  <c r="N9" i="7"/>
  <c r="N7" i="7"/>
  <c r="N5" i="7"/>
  <c r="N4" i="7"/>
  <c r="J31" i="7" s="1"/>
  <c r="A30" i="6" l="1"/>
  <c r="C30" i="6"/>
  <c r="E30" i="6"/>
  <c r="G30" i="6"/>
  <c r="I30" i="6"/>
  <c r="K30" i="6"/>
  <c r="N29" i="6"/>
  <c r="N27" i="6"/>
  <c r="N25" i="6"/>
  <c r="N23" i="6"/>
  <c r="N21" i="6"/>
  <c r="N19" i="6"/>
  <c r="N17" i="6"/>
  <c r="N15" i="6"/>
  <c r="N13" i="6"/>
  <c r="N11" i="6"/>
  <c r="N9" i="6"/>
  <c r="N7" i="6"/>
  <c r="N6" i="6"/>
  <c r="N4" i="6"/>
  <c r="E34" i="6" l="1"/>
  <c r="M30" i="6"/>
  <c r="N30" i="6"/>
  <c r="J33" i="6" s="1"/>
  <c r="N28" i="5"/>
  <c r="K28" i="5"/>
  <c r="I28" i="5"/>
  <c r="G28" i="5"/>
  <c r="E28" i="5"/>
  <c r="C28" i="5" l="1"/>
  <c r="A28" i="5"/>
  <c r="N27" i="5"/>
  <c r="N25" i="5"/>
  <c r="E32" i="5" l="1"/>
  <c r="M28" i="5"/>
  <c r="N7" i="5"/>
  <c r="J31" i="5" l="1"/>
  <c r="K12" i="4"/>
  <c r="M12" i="4"/>
  <c r="N12" i="4" l="1"/>
  <c r="E16" i="4"/>
  <c r="I12" i="4"/>
  <c r="G12" i="4"/>
  <c r="E12" i="4"/>
  <c r="C12" i="4"/>
  <c r="A12" i="4"/>
  <c r="N9" i="4"/>
  <c r="N4" i="4"/>
  <c r="J15" i="4" l="1"/>
  <c r="N14" i="3"/>
  <c r="N11" i="3"/>
  <c r="E14" i="3"/>
  <c r="I14" i="3"/>
  <c r="C14" i="3"/>
  <c r="A14" i="3"/>
  <c r="E18" i="3" l="1"/>
  <c r="M14" i="3"/>
  <c r="K14" i="3"/>
  <c r="G14" i="3"/>
  <c r="N6" i="3"/>
  <c r="N4" i="3"/>
  <c r="J17" i="3" s="1"/>
  <c r="N5" i="2" l="1"/>
  <c r="M5" i="2"/>
  <c r="K5" i="2"/>
  <c r="I5" i="2"/>
  <c r="E5" i="2"/>
  <c r="C5" i="2"/>
  <c r="E9" i="2"/>
  <c r="G5" i="2"/>
  <c r="A5" i="2"/>
  <c r="J8" i="2"/>
  <c r="N4" i="2"/>
  <c r="A7" i="1"/>
  <c r="N4" i="1"/>
  <c r="G7" i="1"/>
  <c r="E7" i="1"/>
  <c r="E11" i="1"/>
  <c r="M7" i="1"/>
  <c r="K7" i="1"/>
  <c r="I7" i="1"/>
  <c r="C7" i="1"/>
  <c r="N6" i="1"/>
  <c r="N7" i="1" s="1"/>
  <c r="J10" i="1" s="1"/>
</calcChain>
</file>

<file path=xl/sharedStrings.xml><?xml version="1.0" encoding="utf-8"?>
<sst xmlns="http://schemas.openxmlformats.org/spreadsheetml/2006/main" count="939" uniqueCount="74">
  <si>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</si>
  <si>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</si>
  <si>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</si>
  <si>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</si>
  <si>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</si>
  <si>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</si>
  <si>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</si>
  <si>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</si>
  <si>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</si>
  <si>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</si>
  <si>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PLUS ULTRA</t>
  </si>
  <si>
    <t>TIENDA</t>
  </si>
  <si>
    <t xml:space="preserve">Planning de trabajo entregado a la Trabajadora el </t>
  </si>
  <si>
    <t>TOTAL MES: (HORAS SEMANALES X4,33 SEMANAS</t>
  </si>
  <si>
    <t xml:space="preserve">Recibe la Trabajadora </t>
  </si>
  <si>
    <t>15,11,2021</t>
  </si>
  <si>
    <t>FIRMA</t>
  </si>
  <si>
    <t>CUBRE A ALMUDENA DEL 15 AL 30 DE NOVIEMBRE 2021</t>
  </si>
  <si>
    <t>Mª DOLORES CESAR FERNANDEZ</t>
  </si>
  <si>
    <t>VIVIENDA CARMEN MATEO</t>
  </si>
  <si>
    <t>10,11,2021</t>
  </si>
  <si>
    <t>TOYO GOLF</t>
  </si>
  <si>
    <t>COMPLETO QUINCENAL</t>
  </si>
  <si>
    <t>RESIDENCIAL LAS GOLONDRINAS</t>
  </si>
  <si>
    <t xml:space="preserve"> GARAJE QUINCENAL </t>
  </si>
  <si>
    <t>RAMPAS GARAJE PARQUE CENTRO</t>
  </si>
  <si>
    <t>MENSUAL/RETAMAR</t>
  </si>
  <si>
    <t>COMPLETO - QUINCENAL</t>
  </si>
  <si>
    <t>MORALES III</t>
  </si>
  <si>
    <t>COMPLETO</t>
  </si>
  <si>
    <t>PORTAL+REPASO RELLANOS Y ESCALERAS</t>
  </si>
  <si>
    <t>EDF.21 PORTAL IV</t>
  </si>
  <si>
    <t xml:space="preserve">PORTAL 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</si>
  <si>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</si>
  <si>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</si>
  <si>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</si>
  <si>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</si>
  <si>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7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</si>
  <si>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</si>
  <si>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STONES</t>
  </si>
  <si>
    <t>STONES 1-A</t>
  </si>
  <si>
    <t>01,01,2022</t>
  </si>
  <si>
    <t>EDF. 21 PORTAL VI</t>
  </si>
  <si>
    <t>18,01,2022</t>
  </si>
  <si>
    <t>01,02,2022</t>
  </si>
  <si>
    <t>07,02,2022</t>
  </si>
  <si>
    <t xml:space="preserve">NARVAL </t>
  </si>
  <si>
    <t xml:space="preserve">LA JUIDA </t>
  </si>
  <si>
    <t>17,03,2022</t>
  </si>
  <si>
    <t>CUBRE A ALMUDENA EN PLUS ULTRA TIENDA Y JUAIDA</t>
  </si>
  <si>
    <t>VIATOR PLUS ULTRA POL JUAIDA</t>
  </si>
  <si>
    <t>MADERAS GONZALEZ</t>
  </si>
  <si>
    <t>H.ENTRADA 11,00H</t>
  </si>
  <si>
    <t>21,03,2022</t>
  </si>
  <si>
    <t>CUBRE BAJA ALMUDENA EN PLUS ULTRA TIENDA Y MADERAS</t>
  </si>
  <si>
    <t>SE LE RETIRA NARVAL</t>
  </si>
  <si>
    <t>25,03,2022</t>
  </si>
  <si>
    <t>13,05,2022</t>
  </si>
  <si>
    <t>SE LE RETIRA VIATOR PLUS ULTRA</t>
  </si>
  <si>
    <t>CUBRE BAJA ALMUDENA EN  MADERAS</t>
  </si>
  <si>
    <t>01,05,2022</t>
  </si>
  <si>
    <t>01,06,2022</t>
  </si>
  <si>
    <t>21,06,2022</t>
  </si>
  <si>
    <t>CENTRO DE LENGUAS</t>
  </si>
  <si>
    <t>CENTRO DE LENGUAS DE ALMERIA</t>
  </si>
  <si>
    <t xml:space="preserve">FLEXICAR </t>
  </si>
  <si>
    <t>FLEXICAR</t>
  </si>
  <si>
    <t>23,06,2022</t>
  </si>
  <si>
    <t>RAMPA DE GARAJE C/ CAMINO DE LA ESPADA,52</t>
  </si>
  <si>
    <t>*</t>
  </si>
  <si>
    <t>Se reduce planning porque ya no hará el serv de Edif 21 VI</t>
  </si>
  <si>
    <t xml:space="preserve">cuando se incorpore de la baja aplicamos este planning es como lo hace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</si>
  <si>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</si>
  <si>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 le reduce el tiempo del ultimo garaje de retamar de 1:50 h.  A 0:75 h. servicio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</si>
</sst>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2" borderId="3" xfId="0" applyFont="1" applyFill="1" applyBorder="1"/>
    <xf numFmtId="0" fontId="1" fillId="0" borderId="1" xfId="0" applyFont="1" applyBorder="1"/>
    <xf numFmtId="0" fontId="1" fillId="0" borderId="1" xfId="0" applyFont="1" applyBorder="1" applyAlignme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14" fontId="1" fillId="0" borderId="0" xfId="0" applyNumberFormat="1" applyFont="1" applyAlignment="1">
      <alignment wrapText="1"/>
    </xf>
    <xf numFmtId="2" fontId="1" fillId="0" borderId="0" xfId="0" applyNumberFormat="1" applyFont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2" fillId="0" borderId="4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5" xfId="0" applyFont="1" applyBorder="1"/>
    <xf numFmtId="0" fontId="1" fillId="2" borderId="6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7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0" fillId="0" borderId="2" xfId="0" applyBorder="1"/>
    <xf numFmtId="0" fontId="1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7" fillId="0" borderId="3" xfId="0" applyFont="1" applyBorder="1" applyAlignment="1">
      <alignment horizontal="center" wrapText="1"/>
    </xf>
    <xf numFmtId="0" fontId="0" fillId="0" borderId="1" xfId="0" applyBorder="1"/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/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/>
    <xf numFmtId="0" fontId="2" fillId="0" borderId="2" xfId="0" applyFont="1" applyBorder="1" applyAlignment="1"/>
    <xf numFmtId="0" fontId="3" fillId="0" borderId="2" xfId="0" applyFont="1" applyBorder="1" applyAlignment="1"/>
    <xf numFmtId="0" fontId="2" fillId="0" borderId="7" xfId="0" applyFont="1" applyBorder="1" applyAlignment="1"/>
    <xf numFmtId="0" fontId="0" fillId="0" borderId="1" xfId="0" applyBorder="1" applyAlignment="1"/>
    <xf numFmtId="0" fontId="0" fillId="3" borderId="0" xfId="0" applyFill="1"/>
    <xf numFmtId="14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280785"/>
          <a:ext cx="4248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019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3</xdr:col>
      <xdr:colOff>20193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143250"/>
          <a:ext cx="127368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32</xdr:row>
      <xdr:rowOff>85725</xdr:rowOff>
    </xdr:from>
    <xdr:to>
      <xdr:col>1</xdr:col>
      <xdr:colOff>0</xdr:colOff>
      <xdr:row>34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505575"/>
          <a:ext cx="1714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32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620649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172593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271272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34</xdr:row>
      <xdr:rowOff>85725</xdr:rowOff>
    </xdr:from>
    <xdr:to>
      <xdr:col>1</xdr:col>
      <xdr:colOff>0</xdr:colOff>
      <xdr:row>36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96965"/>
          <a:ext cx="18859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34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3627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94488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0510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34</xdr:row>
      <xdr:rowOff>85725</xdr:rowOff>
    </xdr:from>
    <xdr:to>
      <xdr:col>1</xdr:col>
      <xdr:colOff>0</xdr:colOff>
      <xdr:row>36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353175"/>
          <a:ext cx="1333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34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2388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142113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08610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229350"/>
          <a:ext cx="2762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96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75438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49567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143625"/>
          <a:ext cx="2381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913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94488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95700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11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30</xdr:row>
      <xdr:rowOff>85725</xdr:rowOff>
    </xdr:from>
    <xdr:to>
      <xdr:col>1</xdr:col>
      <xdr:colOff>0</xdr:colOff>
      <xdr:row>32</xdr:row>
      <xdr:rowOff>38100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581775"/>
          <a:ext cx="219075" cy="33337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30</xdr:row>
      <xdr:rowOff>95250</xdr:rowOff>
    </xdr:from>
    <xdr:ext cx="695326" cy="371475"/>
    <xdr:pic>
      <xdr:nvPicPr>
        <xdr:cNvPr id="1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8483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17</xdr:row>
      <xdr:rowOff>38100</xdr:rowOff>
    </xdr:from>
    <xdr:to>
      <xdr:col>2</xdr:col>
      <xdr:colOff>161163</xdr:colOff>
      <xdr:row>17</xdr:row>
      <xdr:rowOff>39624</xdr:rowOff>
    </xdr:to>
    <xdr:pic>
      <xdr:nvPicPr>
        <xdr:cNvPr id="1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98132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28</xdr:row>
      <xdr:rowOff>85725</xdr:rowOff>
    </xdr:from>
    <xdr:to>
      <xdr:col>1</xdr:col>
      <xdr:colOff>0</xdr:colOff>
      <xdr:row>30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38825"/>
          <a:ext cx="2476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28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6289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15</xdr:row>
      <xdr:rowOff>38100</xdr:rowOff>
    </xdr:from>
    <xdr:to>
      <xdr:col>2</xdr:col>
      <xdr:colOff>46863</xdr:colOff>
      <xdr:row>15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239375"/>
          <a:ext cx="12946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12</xdr:row>
      <xdr:rowOff>85725</xdr:rowOff>
    </xdr:from>
    <xdr:to>
      <xdr:col>1</xdr:col>
      <xdr:colOff>0</xdr:colOff>
      <xdr:row>14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619375"/>
          <a:ext cx="3333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12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274701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14</xdr:row>
      <xdr:rowOff>85725</xdr:rowOff>
    </xdr:from>
    <xdr:to>
      <xdr:col>1</xdr:col>
      <xdr:colOff>0</xdr:colOff>
      <xdr:row>16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737485"/>
          <a:ext cx="26479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14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14668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457325"/>
          <a:ext cx="4248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6766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410325"/>
          <a:ext cx="3486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75057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3</xdr:col>
      <xdr:colOff>111633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629025"/>
          <a:ext cx="127368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5</xdr:row>
      <xdr:rowOff>85725</xdr:rowOff>
    </xdr:from>
    <xdr:to>
      <xdr:col>1</xdr:col>
      <xdr:colOff>0</xdr:colOff>
      <xdr:row>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143000"/>
          <a:ext cx="3429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76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867525"/>
          <a:ext cx="34861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539877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14</xdr:row>
      <xdr:rowOff>38100</xdr:rowOff>
    </xdr:from>
    <xdr:to>
      <xdr:col>3</xdr:col>
      <xdr:colOff>111633</xdr:colOff>
      <xdr:row>14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2400300"/>
          <a:ext cx="131940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543550"/>
          <a:ext cx="18097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486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2</xdr:col>
      <xdr:colOff>210693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609850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257925"/>
          <a:ext cx="1714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0579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2</xdr:col>
      <xdr:colOff>172593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638425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048375"/>
          <a:ext cx="19050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67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1</xdr:col>
      <xdr:colOff>1344168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790825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25</xdr:row>
      <xdr:rowOff>85725</xdr:rowOff>
    </xdr:from>
    <xdr:to>
      <xdr:col>1</xdr:col>
      <xdr:colOff>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57875"/>
          <a:ext cx="209550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25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838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2</xdr:col>
      <xdr:colOff>163068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62225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27</xdr:row>
      <xdr:rowOff>85725</xdr:rowOff>
    </xdr:from>
    <xdr:to>
      <xdr:col>1</xdr:col>
      <xdr:colOff>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829300"/>
          <a:ext cx="200025" cy="33337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27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5151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2</xdr:col>
      <xdr:colOff>77343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914650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0</xdr:row>
      <xdr:rowOff>0</xdr:rowOff>
    </xdr:from>
    <xdr:ext cx="1300353" cy="1524"/>
    <xdr:pic>
      <xdr:nvPicPr>
        <xdr:cNvPr id="2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29</xdr:row>
      <xdr:rowOff>85725</xdr:rowOff>
    </xdr:from>
    <xdr:to>
      <xdr:col>1</xdr:col>
      <xdr:colOff>0</xdr:colOff>
      <xdr:row>31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036945"/>
          <a:ext cx="211455" cy="31813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29</xdr:row>
      <xdr:rowOff>95250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57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12</xdr:row>
      <xdr:rowOff>38100</xdr:rowOff>
    </xdr:from>
    <xdr:to>
      <xdr:col>2</xdr:col>
      <xdr:colOff>124968</xdr:colOff>
      <xdr:row>12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267075"/>
          <a:ext cx="128701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workbookViewId="0">
      <selection sqref="A1:N31"/>
    </sheetView>
  </sheetViews>
  <sheetFormatPr baseColWidth="10" defaultRowHeight="14.4" x14ac:dyDescent="0.3"/>
  <cols>
    <col min="1" max="1" width="9.109375" customWidth="1"/>
    <col min="3" max="3" width="8" customWidth="1"/>
    <col min="5" max="5" width="6.44140625" customWidth="1"/>
    <col min="6" max="6" width="13.33203125" customWidth="1"/>
    <col min="7" max="7" width="6.33203125" customWidth="1"/>
    <col min="8" max="8" width="14.109375" customWidth="1"/>
    <col min="9" max="9" width="6" customWidth="1"/>
    <col min="10" max="10" width="13.88671875" customWidth="1"/>
    <col min="11" max="11" width="7.33203125" customWidth="1"/>
    <col min="12" max="12" width="5.33203125" customWidth="1"/>
    <col min="13" max="13" width="6" customWidth="1"/>
    <col min="14" max="14" width="7.441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36"/>
      <c r="B3" s="7"/>
      <c r="C3" s="9"/>
      <c r="D3" s="7"/>
      <c r="E3" s="9"/>
      <c r="F3" s="8"/>
      <c r="G3" s="7"/>
      <c r="H3" s="42" t="s">
        <v>25</v>
      </c>
      <c r="I3" s="98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99">
        <v>0.35</v>
      </c>
      <c r="J4" s="11"/>
      <c r="K4" s="13"/>
      <c r="L4" s="11"/>
      <c r="M4" s="11"/>
      <c r="N4" s="13">
        <f>C4+E4+G4+I4+K4</f>
        <v>0.35</v>
      </c>
    </row>
    <row r="5" spans="1:14" ht="31.8" x14ac:dyDescent="0.3">
      <c r="A5" s="95"/>
      <c r="B5" s="87"/>
      <c r="C5" s="96"/>
      <c r="D5" s="87"/>
      <c r="E5" s="96"/>
      <c r="F5" s="97"/>
      <c r="G5" s="87"/>
      <c r="H5" s="97" t="s">
        <v>68</v>
      </c>
      <c r="I5" s="100"/>
      <c r="J5" s="87"/>
      <c r="K5" s="96"/>
      <c r="L5" s="87"/>
      <c r="M5" s="87"/>
      <c r="N5" s="96"/>
    </row>
    <row r="6" spans="1:14" x14ac:dyDescent="0.3">
      <c r="A6" s="95">
        <v>0.75</v>
      </c>
      <c r="B6" s="87"/>
      <c r="C6" s="96"/>
      <c r="D6" s="87"/>
      <c r="E6" s="96"/>
      <c r="F6" s="97"/>
      <c r="G6" s="87"/>
      <c r="H6" s="87" t="s">
        <v>26</v>
      </c>
      <c r="I6" s="100">
        <v>0.17</v>
      </c>
      <c r="J6" s="87"/>
      <c r="K6" s="96"/>
      <c r="L6" s="87"/>
      <c r="M6" s="87"/>
      <c r="N6" s="96">
        <v>0.17</v>
      </c>
    </row>
    <row r="7" spans="1:14" x14ac:dyDescent="0.3">
      <c r="A7" s="27"/>
      <c r="B7" s="27" t="s">
        <v>28</v>
      </c>
      <c r="C7" s="27"/>
      <c r="D7" s="27"/>
      <c r="E7" s="27"/>
      <c r="F7" s="28"/>
      <c r="G7" s="27"/>
      <c r="H7" s="38"/>
      <c r="I7" s="101"/>
      <c r="J7" s="27" t="s">
        <v>28</v>
      </c>
      <c r="K7" s="27"/>
      <c r="L7" s="27"/>
      <c r="M7" s="27"/>
      <c r="N7" s="27"/>
    </row>
    <row r="8" spans="1:14" ht="30.6" x14ac:dyDescent="0.3">
      <c r="A8" s="30">
        <v>5.74</v>
      </c>
      <c r="B8" s="30" t="s">
        <v>29</v>
      </c>
      <c r="C8" s="30">
        <v>0.86</v>
      </c>
      <c r="D8" s="30"/>
      <c r="E8" s="30"/>
      <c r="F8" s="31"/>
      <c r="G8" s="30"/>
      <c r="H8" s="39"/>
      <c r="I8" s="102"/>
      <c r="J8" s="40" t="s">
        <v>30</v>
      </c>
      <c r="K8" s="30">
        <v>0.46</v>
      </c>
      <c r="L8" s="30"/>
      <c r="M8" s="30"/>
      <c r="N8" s="13">
        <f>C8+E8+G8+I8+K8</f>
        <v>1.32</v>
      </c>
    </row>
    <row r="9" spans="1:14" ht="24" x14ac:dyDescent="0.3">
      <c r="A9" s="41"/>
      <c r="B9" s="42"/>
      <c r="C9" s="43"/>
      <c r="D9" s="44" t="s">
        <v>31</v>
      </c>
      <c r="E9" s="45"/>
      <c r="F9" s="44"/>
      <c r="G9" s="45"/>
      <c r="H9" s="44"/>
      <c r="I9" s="103"/>
      <c r="J9" s="44" t="s">
        <v>31</v>
      </c>
      <c r="K9" s="43"/>
      <c r="L9" s="46"/>
      <c r="M9" s="47"/>
      <c r="N9" s="41"/>
    </row>
    <row r="10" spans="1:14" x14ac:dyDescent="0.3">
      <c r="A10" s="48">
        <v>3</v>
      </c>
      <c r="B10" s="49"/>
      <c r="C10" s="50"/>
      <c r="D10" s="51" t="s">
        <v>29</v>
      </c>
      <c r="E10" s="50">
        <v>0.44</v>
      </c>
      <c r="F10" s="51"/>
      <c r="G10" s="50"/>
      <c r="H10" s="51"/>
      <c r="I10" s="104"/>
      <c r="J10" s="51" t="s">
        <v>32</v>
      </c>
      <c r="K10" s="50">
        <v>0.25</v>
      </c>
      <c r="L10" s="53"/>
      <c r="M10" s="54"/>
      <c r="N10" s="13">
        <f>C10+E10+G10+I10+K10</f>
        <v>0.69</v>
      </c>
    </row>
    <row r="11" spans="1:14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105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106"/>
      <c r="J12" s="59"/>
      <c r="K12" s="48"/>
      <c r="L12" s="54"/>
      <c r="M12" s="54"/>
      <c r="N12" s="13">
        <f>C12+E12+G12+I12+K12</f>
        <v>0.94</v>
      </c>
    </row>
    <row r="13" spans="1:14" x14ac:dyDescent="0.3">
      <c r="A13" s="41"/>
      <c r="B13" s="47"/>
      <c r="C13" s="41"/>
      <c r="D13" s="47"/>
      <c r="E13" s="41"/>
      <c r="F13" s="81"/>
      <c r="H13" s="55"/>
      <c r="I13" s="105"/>
      <c r="J13" s="55" t="s">
        <v>34</v>
      </c>
      <c r="K13" s="56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88"/>
      <c r="H14" s="58"/>
      <c r="I14" s="106"/>
      <c r="J14" s="58" t="s">
        <v>29</v>
      </c>
      <c r="K14" s="48">
        <v>0.94</v>
      </c>
      <c r="L14" s="54"/>
      <c r="M14" s="54"/>
      <c r="N14" s="13">
        <f>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107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106"/>
      <c r="J16" s="64"/>
      <c r="K16" s="48"/>
      <c r="L16" s="54"/>
      <c r="M16" s="54"/>
      <c r="N16" s="13">
        <f>C16+E16+G16+I16+K16</f>
        <v>0.94</v>
      </c>
    </row>
    <row r="17" spans="1:17" x14ac:dyDescent="0.3">
      <c r="A17" s="41"/>
      <c r="B17" s="47"/>
      <c r="C17" s="41"/>
      <c r="D17" s="47"/>
      <c r="E17" s="41"/>
      <c r="F17" s="47"/>
      <c r="G17" s="41"/>
      <c r="H17" s="65"/>
      <c r="I17" s="108"/>
      <c r="J17" s="47" t="s">
        <v>36</v>
      </c>
      <c r="K17" s="41"/>
      <c r="L17" s="47"/>
      <c r="M17" s="47"/>
      <c r="N17" s="41"/>
    </row>
    <row r="18" spans="1:17" x14ac:dyDescent="0.3">
      <c r="A18" s="48">
        <v>4.09</v>
      </c>
      <c r="B18" s="54"/>
      <c r="C18" s="48"/>
      <c r="D18" s="54"/>
      <c r="E18" s="48"/>
      <c r="F18" s="58"/>
      <c r="G18" s="48"/>
      <c r="H18" s="54"/>
      <c r="I18" s="106"/>
      <c r="J18" s="58" t="s">
        <v>29</v>
      </c>
      <c r="K18" s="48">
        <v>0.94</v>
      </c>
      <c r="L18" s="54"/>
      <c r="M18" s="54"/>
      <c r="N18" s="13">
        <f>C18+E18+G18+I18+K18</f>
        <v>0.94</v>
      </c>
    </row>
    <row r="19" spans="1:17" ht="19.2" x14ac:dyDescent="0.3">
      <c r="A19" s="41"/>
      <c r="B19" s="47"/>
      <c r="C19" s="41"/>
      <c r="D19" s="47"/>
      <c r="E19" s="41"/>
      <c r="F19" s="68"/>
      <c r="G19" s="41"/>
      <c r="H19" s="67"/>
      <c r="I19" s="107"/>
      <c r="J19" s="68" t="s">
        <v>37</v>
      </c>
      <c r="K19" s="41"/>
      <c r="L19" s="47"/>
      <c r="M19" s="47"/>
      <c r="N19" s="41"/>
    </row>
    <row r="20" spans="1:17" ht="39" x14ac:dyDescent="0.3">
      <c r="A20" s="69">
        <v>0.66</v>
      </c>
      <c r="B20" s="70"/>
      <c r="C20" s="69"/>
      <c r="D20" s="70"/>
      <c r="E20" s="69"/>
      <c r="F20" s="72"/>
      <c r="G20" s="69"/>
      <c r="H20" s="67"/>
      <c r="I20" s="109"/>
      <c r="J20" s="72" t="s">
        <v>38</v>
      </c>
      <c r="K20" s="69">
        <v>0.15</v>
      </c>
      <c r="L20" s="70"/>
      <c r="M20" s="70"/>
      <c r="N20" s="13">
        <f>C20+E20+G20+I20+K20</f>
        <v>0.15</v>
      </c>
      <c r="Q20" t="s">
        <v>72</v>
      </c>
    </row>
    <row r="21" spans="1:17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107"/>
      <c r="J21" s="74"/>
      <c r="K21" s="47"/>
      <c r="L21" s="47"/>
      <c r="M21" s="47"/>
      <c r="N21" s="41"/>
    </row>
    <row r="22" spans="1:17" ht="24.6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106"/>
      <c r="J22" s="77"/>
      <c r="K22" s="54"/>
      <c r="L22" s="54"/>
      <c r="M22" s="54"/>
      <c r="N22" s="13">
        <f>C22+E22+G22+I22+K22</f>
        <v>0.69</v>
      </c>
    </row>
    <row r="23" spans="1:17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107"/>
      <c r="J23" s="74"/>
      <c r="K23" s="47"/>
      <c r="L23" s="47"/>
      <c r="M23" s="47"/>
      <c r="N23" s="41"/>
    </row>
    <row r="24" spans="1:17" ht="24.6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106"/>
      <c r="J24" s="77"/>
      <c r="K24" s="54"/>
      <c r="L24" s="54"/>
      <c r="M24" s="54"/>
      <c r="N24" s="13">
        <f>C24+E24+G24+I24+K24</f>
        <v>0.69</v>
      </c>
    </row>
    <row r="25" spans="1:17" x14ac:dyDescent="0.3">
      <c r="A25" s="41"/>
      <c r="B25" s="73" t="s">
        <v>65</v>
      </c>
      <c r="C25" s="41"/>
      <c r="D25" s="74"/>
      <c r="E25" s="75"/>
      <c r="F25" s="74"/>
      <c r="G25" s="47"/>
      <c r="H25" s="74" t="s">
        <v>66</v>
      </c>
      <c r="I25" s="107"/>
      <c r="J25" s="74"/>
      <c r="K25" s="47"/>
      <c r="L25" s="47"/>
      <c r="M25" s="47"/>
      <c r="N25" s="9"/>
    </row>
    <row r="26" spans="1:17" x14ac:dyDescent="0.3">
      <c r="A26" s="48">
        <v>13</v>
      </c>
      <c r="B26" s="76"/>
      <c r="C26" s="48">
        <v>1.5</v>
      </c>
      <c r="D26" s="77"/>
      <c r="E26" s="58"/>
      <c r="F26" s="77"/>
      <c r="G26" s="54"/>
      <c r="H26" s="77"/>
      <c r="I26" s="106">
        <v>1.5</v>
      </c>
      <c r="J26" s="77"/>
      <c r="K26" s="54"/>
      <c r="L26" s="54"/>
      <c r="M26" s="54"/>
      <c r="N26" s="13">
        <f>K26+I26+G26+E26+C26</f>
        <v>3</v>
      </c>
    </row>
    <row r="27" spans="1:17" x14ac:dyDescent="0.3">
      <c r="A27" s="35">
        <f>SUM(A3:A26)</f>
        <v>47.010000000000005</v>
      </c>
      <c r="B27" s="15" t="s">
        <v>9</v>
      </c>
      <c r="C27" s="35">
        <f>SUM(C3:C26)</f>
        <v>3.7399999999999998</v>
      </c>
      <c r="D27" s="17"/>
      <c r="E27" s="35">
        <f>SUM(E3:E26)</f>
        <v>0.44</v>
      </c>
      <c r="F27" s="18"/>
      <c r="G27" s="35">
        <f>SUM(G3:G26)</f>
        <v>1.88</v>
      </c>
      <c r="H27" s="15"/>
      <c r="I27" s="110">
        <f>SUM(I3:I26)</f>
        <v>2.02</v>
      </c>
      <c r="J27" s="15"/>
      <c r="K27" s="35">
        <f>SUM(K3:K26)</f>
        <v>2.7399999999999998</v>
      </c>
      <c r="L27" s="19"/>
      <c r="M27" s="35">
        <f>SUM(M4:M24)</f>
        <v>0</v>
      </c>
      <c r="N27" s="35">
        <f>SUM(N3:N26)</f>
        <v>10.819999999999999</v>
      </c>
    </row>
    <row r="29" spans="1:17" x14ac:dyDescent="0.3">
      <c r="A29" s="20"/>
      <c r="B29" s="21"/>
      <c r="C29" s="1" t="s">
        <v>12</v>
      </c>
      <c r="D29" s="22"/>
      <c r="E29" s="21"/>
      <c r="F29" s="112">
        <v>44952</v>
      </c>
      <c r="G29" s="21"/>
      <c r="H29" s="1" t="s">
        <v>13</v>
      </c>
      <c r="I29" s="21"/>
      <c r="J29" s="21"/>
    </row>
    <row r="30" spans="1:17" x14ac:dyDescent="0.3">
      <c r="A30" s="1"/>
      <c r="B30" s="1"/>
      <c r="C30" s="1" t="s">
        <v>14</v>
      </c>
      <c r="D30" s="1"/>
      <c r="E30" s="1"/>
      <c r="F30" s="24"/>
      <c r="G30" s="25"/>
      <c r="I30" s="1"/>
      <c r="J30" s="21">
        <f>N27*4.33</f>
        <v>46.850599999999993</v>
      </c>
      <c r="K30" s="1"/>
    </row>
    <row r="31" spans="1:17" x14ac:dyDescent="0.3">
      <c r="A31" s="1"/>
      <c r="B31" s="1"/>
      <c r="C31" s="1" t="s">
        <v>16</v>
      </c>
      <c r="D31" s="1"/>
      <c r="E31" s="1" t="str">
        <f>B1</f>
        <v>Mª DOLORES CESAR FERNANDEZ</v>
      </c>
      <c r="F31" s="2"/>
      <c r="G31" s="1"/>
      <c r="I31" s="1"/>
      <c r="J31" s="20"/>
      <c r="K31" s="26"/>
    </row>
    <row r="34" spans="6:11" x14ac:dyDescent="0.3">
      <c r="F34" s="111" t="s">
        <v>71</v>
      </c>
      <c r="G34" s="111"/>
      <c r="H34" s="111"/>
      <c r="I34" s="111"/>
      <c r="J34" s="111"/>
      <c r="K34" s="111"/>
    </row>
    <row r="36" spans="6:11" x14ac:dyDescent="0.3">
      <c r="F36" t="s">
        <v>73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A28" sqref="A28:N29"/>
    </sheetView>
  </sheetViews>
  <sheetFormatPr baseColWidth="10" defaultRowHeight="14.4" x14ac:dyDescent="0.3"/>
  <cols>
    <col min="1" max="1" width="5.5546875" customWidth="1"/>
    <col min="2" max="2" width="17.5546875" customWidth="1"/>
    <col min="3" max="3" width="5.109375" customWidth="1"/>
    <col min="4" max="4" width="19.33203125" customWidth="1"/>
    <col min="5" max="5" width="4.44140625" customWidth="1"/>
    <col min="6" max="6" width="14.6640625" customWidth="1"/>
    <col min="7" max="7" width="4.6640625" customWidth="1"/>
    <col min="8" max="8" width="23.109375" customWidth="1"/>
    <col min="9" max="9" width="4.5546875" customWidth="1"/>
    <col min="10" max="10" width="18" customWidth="1"/>
    <col min="11" max="11" width="6.33203125" customWidth="1"/>
    <col min="12" max="12" width="4.5546875" customWidth="1"/>
    <col min="13" max="13" width="4.109375" customWidth="1"/>
    <col min="14" max="14" width="6.5546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1.75" customHeight="1" x14ac:dyDescent="0.3">
      <c r="A3" s="36"/>
      <c r="B3" s="7"/>
      <c r="C3" s="9"/>
      <c r="D3" s="42" t="s">
        <v>23</v>
      </c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5.41</v>
      </c>
      <c r="B4" s="11"/>
      <c r="C4" s="13"/>
      <c r="D4" s="11" t="s">
        <v>27</v>
      </c>
      <c r="E4" s="13">
        <v>1.25</v>
      </c>
      <c r="F4" s="12"/>
      <c r="G4" s="11"/>
      <c r="H4" s="11"/>
      <c r="I4" s="13"/>
      <c r="J4" s="11"/>
      <c r="K4" s="13"/>
      <c r="L4" s="11"/>
      <c r="M4" s="11"/>
      <c r="N4" s="13">
        <f>C4+E4+G4+I4+K4</f>
        <v>1.25</v>
      </c>
    </row>
    <row r="5" spans="1:14" x14ac:dyDescent="0.3">
      <c r="A5" s="15">
        <v>0.5</v>
      </c>
      <c r="B5" s="11"/>
      <c r="C5" s="13"/>
      <c r="D5" s="11" t="s">
        <v>24</v>
      </c>
      <c r="E5" s="13">
        <v>0.12</v>
      </c>
      <c r="F5" s="12"/>
      <c r="G5" s="11"/>
      <c r="H5" s="11"/>
      <c r="I5" s="13"/>
      <c r="J5" s="11"/>
      <c r="K5" s="13"/>
      <c r="L5" s="11"/>
      <c r="M5" s="11"/>
      <c r="N5" s="13">
        <f>C5+E5+G5+I5+K5</f>
        <v>0.12</v>
      </c>
    </row>
    <row r="6" spans="1:14" ht="14.25" customHeight="1" x14ac:dyDescent="0.3">
      <c r="A6" s="36"/>
      <c r="B6" s="7"/>
      <c r="C6" s="9"/>
      <c r="D6" s="7"/>
      <c r="E6" s="9"/>
      <c r="F6" s="8"/>
      <c r="G6" s="7"/>
      <c r="H6" s="42" t="s">
        <v>25</v>
      </c>
      <c r="I6" s="9"/>
      <c r="J6" s="7"/>
      <c r="K6" s="9"/>
      <c r="L6" s="7"/>
      <c r="M6" s="7"/>
      <c r="N6" s="9"/>
    </row>
    <row r="7" spans="1:14" x14ac:dyDescent="0.3">
      <c r="A7" s="10">
        <v>1.5</v>
      </c>
      <c r="B7" s="11"/>
      <c r="C7" s="13"/>
      <c r="D7" s="11"/>
      <c r="E7" s="13"/>
      <c r="F7" s="12"/>
      <c r="G7" s="11"/>
      <c r="H7" s="11" t="s">
        <v>26</v>
      </c>
      <c r="I7" s="13">
        <v>0.35</v>
      </c>
      <c r="J7" s="11"/>
      <c r="K7" s="13"/>
      <c r="L7" s="11"/>
      <c r="M7" s="11"/>
      <c r="N7" s="13">
        <f>C7+E7+G7+I7+K7</f>
        <v>0.35</v>
      </c>
    </row>
    <row r="8" spans="1:14" x14ac:dyDescent="0.3">
      <c r="A8" s="27"/>
      <c r="B8" s="27" t="s">
        <v>28</v>
      </c>
      <c r="C8" s="27"/>
      <c r="D8" s="27"/>
      <c r="E8" s="27"/>
      <c r="F8" s="28"/>
      <c r="G8" s="27"/>
      <c r="H8" s="38"/>
      <c r="I8" s="33"/>
      <c r="J8" s="27" t="s">
        <v>28</v>
      </c>
      <c r="K8" s="27"/>
      <c r="L8" s="27"/>
      <c r="M8" s="27"/>
      <c r="N8" s="27"/>
    </row>
    <row r="9" spans="1:14" ht="20.25" customHeight="1" x14ac:dyDescent="0.3">
      <c r="A9" s="30">
        <v>5.74</v>
      </c>
      <c r="B9" s="30" t="s">
        <v>29</v>
      </c>
      <c r="C9" s="30">
        <v>0.86</v>
      </c>
      <c r="D9" s="30"/>
      <c r="E9" s="30"/>
      <c r="F9" s="31"/>
      <c r="G9" s="30"/>
      <c r="H9" s="39"/>
      <c r="I9" s="34"/>
      <c r="J9" s="40" t="s">
        <v>30</v>
      </c>
      <c r="K9" s="30">
        <v>0.46</v>
      </c>
      <c r="L9" s="30"/>
      <c r="M9" s="30"/>
      <c r="N9" s="13">
        <f>C9+E9+G9+I9+K9</f>
        <v>1.32</v>
      </c>
    </row>
    <row r="10" spans="1:14" ht="11.25" customHeight="1" x14ac:dyDescent="0.3">
      <c r="A10" s="41"/>
      <c r="B10" s="42"/>
      <c r="C10" s="43"/>
      <c r="D10" s="44" t="s">
        <v>31</v>
      </c>
      <c r="E10" s="45"/>
      <c r="F10" s="44"/>
      <c r="G10" s="45"/>
      <c r="H10" s="44"/>
      <c r="I10" s="43"/>
      <c r="J10" s="44" t="s">
        <v>31</v>
      </c>
      <c r="K10" s="43"/>
      <c r="L10" s="46"/>
      <c r="M10" s="47"/>
      <c r="N10" s="41"/>
    </row>
    <row r="11" spans="1:14" x14ac:dyDescent="0.3">
      <c r="A11" s="48">
        <v>3</v>
      </c>
      <c r="B11" s="49"/>
      <c r="C11" s="50"/>
      <c r="D11" s="51" t="s">
        <v>29</v>
      </c>
      <c r="E11" s="50">
        <v>0.44</v>
      </c>
      <c r="F11" s="51"/>
      <c r="G11" s="50"/>
      <c r="H11" s="51"/>
      <c r="I11" s="52"/>
      <c r="J11" s="51" t="s">
        <v>32</v>
      </c>
      <c r="K11" s="50">
        <v>0.25</v>
      </c>
      <c r="L11" s="53"/>
      <c r="M11" s="54"/>
      <c r="N11" s="13">
        <f>C11+E11+G11+I11+K11</f>
        <v>0.69</v>
      </c>
    </row>
    <row r="12" spans="1:14" ht="11.25" customHeight="1" x14ac:dyDescent="0.3">
      <c r="A12" s="9"/>
      <c r="B12" s="78"/>
      <c r="C12" s="9"/>
      <c r="D12" s="79" t="s">
        <v>42</v>
      </c>
      <c r="E12" s="80"/>
      <c r="F12" s="79"/>
      <c r="G12" s="9"/>
      <c r="H12" s="79"/>
      <c r="I12" s="9"/>
      <c r="J12" s="78"/>
      <c r="K12" s="9"/>
      <c r="L12" s="81"/>
      <c r="M12" s="9"/>
      <c r="N12" s="9"/>
    </row>
    <row r="13" spans="1:14" x14ac:dyDescent="0.3">
      <c r="A13" s="13">
        <v>5</v>
      </c>
      <c r="B13" s="82"/>
      <c r="C13" s="13"/>
      <c r="D13" s="83" t="s">
        <v>29</v>
      </c>
      <c r="E13" s="13">
        <v>1.1499999999999999</v>
      </c>
      <c r="F13" s="84"/>
      <c r="G13" s="13"/>
      <c r="H13" s="11"/>
      <c r="I13" s="13"/>
      <c r="J13" s="84"/>
      <c r="K13" s="13"/>
      <c r="L13" s="54"/>
      <c r="M13" s="13"/>
      <c r="N13" s="13">
        <f>C13+E13+G13+I13+K13</f>
        <v>1.1499999999999999</v>
      </c>
    </row>
    <row r="14" spans="1:14" ht="12.75" customHeight="1" x14ac:dyDescent="0.3">
      <c r="A14" s="41"/>
      <c r="B14" s="47"/>
      <c r="C14" s="41"/>
      <c r="D14" s="47"/>
      <c r="E14" s="41"/>
      <c r="F14" s="55" t="s">
        <v>33</v>
      </c>
      <c r="G14" s="56"/>
      <c r="H14" s="55"/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 t="s">
        <v>29</v>
      </c>
      <c r="G15" s="48">
        <v>0.94</v>
      </c>
      <c r="H15" s="58"/>
      <c r="I15" s="48"/>
      <c r="J15" s="59"/>
      <c r="K15" s="48"/>
      <c r="L15" s="54"/>
      <c r="M15" s="54"/>
      <c r="N15" s="13">
        <f>C15+E15+G15+I15+K15</f>
        <v>0.94</v>
      </c>
    </row>
    <row r="16" spans="1:14" ht="12" customHeight="1" x14ac:dyDescent="0.3">
      <c r="A16" s="41"/>
      <c r="B16" s="47"/>
      <c r="C16" s="41"/>
      <c r="D16" s="47"/>
      <c r="E16" s="41"/>
      <c r="F16" s="55" t="s">
        <v>34</v>
      </c>
      <c r="G16" s="56"/>
      <c r="H16" s="55"/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58" t="s">
        <v>29</v>
      </c>
      <c r="G17" s="48">
        <v>0.94</v>
      </c>
      <c r="H17" s="58"/>
      <c r="I17" s="48"/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13">
        <f>C21+E21+G21+I21+K21</f>
        <v>0.94</v>
      </c>
    </row>
    <row r="22" spans="1:14" ht="24" customHeight="1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8.25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13">
        <f>C23+E23+G23+I23+K23</f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13">
        <f>C25+E25+G25+I25+K25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2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ht="15" customHeight="1" x14ac:dyDescent="0.3">
      <c r="A28" s="81"/>
      <c r="B28" s="42"/>
      <c r="C28" s="43"/>
      <c r="D28" s="86"/>
      <c r="E28" s="44"/>
      <c r="F28" s="86"/>
      <c r="G28" s="44"/>
      <c r="H28" s="42" t="s">
        <v>50</v>
      </c>
      <c r="I28" s="43"/>
      <c r="J28" s="42"/>
      <c r="K28" s="43"/>
      <c r="L28" s="46"/>
      <c r="M28" s="87"/>
      <c r="N28" s="81"/>
    </row>
    <row r="29" spans="1:14" x14ac:dyDescent="0.3">
      <c r="A29" s="88">
        <v>8.66</v>
      </c>
      <c r="B29" s="89"/>
      <c r="C29" s="50"/>
      <c r="D29" s="51"/>
      <c r="E29" s="89"/>
      <c r="F29" s="89"/>
      <c r="G29" s="89"/>
      <c r="H29" s="89"/>
      <c r="I29" s="50">
        <v>2</v>
      </c>
      <c r="J29" s="89"/>
      <c r="K29" s="50"/>
      <c r="L29" s="90"/>
      <c r="M29" s="87"/>
      <c r="N29" s="88">
        <f>C29+E29+G29+I29+K29</f>
        <v>2</v>
      </c>
    </row>
    <row r="30" spans="1:14" ht="14.25" customHeight="1" x14ac:dyDescent="0.3">
      <c r="A30" s="91"/>
      <c r="B30" s="55"/>
      <c r="C30" s="47"/>
      <c r="D30" s="55"/>
      <c r="E30" s="47"/>
      <c r="F30" s="55"/>
      <c r="G30" s="47"/>
      <c r="H30" s="47"/>
      <c r="I30" s="47"/>
      <c r="J30" s="55" t="s">
        <v>51</v>
      </c>
      <c r="K30" s="47"/>
      <c r="L30" s="55"/>
      <c r="M30" s="47"/>
      <c r="N30" s="47"/>
    </row>
    <row r="31" spans="1:14" ht="13.5" customHeight="1" x14ac:dyDescent="0.3">
      <c r="A31" s="92">
        <v>8.66</v>
      </c>
      <c r="B31" s="59"/>
      <c r="C31" s="54"/>
      <c r="D31" s="59"/>
      <c r="E31" s="54"/>
      <c r="F31" s="59"/>
      <c r="G31" s="54"/>
      <c r="H31" s="54"/>
      <c r="I31" s="54"/>
      <c r="J31" s="59" t="s">
        <v>52</v>
      </c>
      <c r="K31" s="54">
        <v>2</v>
      </c>
      <c r="L31" s="59"/>
      <c r="M31" s="54"/>
      <c r="N31" s="70">
        <f>C31+E31+G31+I31+K31+M31</f>
        <v>2</v>
      </c>
    </row>
    <row r="32" spans="1:14" x14ac:dyDescent="0.3">
      <c r="A32" s="35">
        <f>SUM(A3:A31)</f>
        <v>61.489999999999995</v>
      </c>
      <c r="B32" s="15" t="s">
        <v>9</v>
      </c>
      <c r="C32" s="35">
        <f>SUM(C3:C31)</f>
        <v>2.2399999999999998</v>
      </c>
      <c r="D32" s="17"/>
      <c r="E32" s="35">
        <f>SUM(E3:E31)</f>
        <v>2.96</v>
      </c>
      <c r="F32" s="18"/>
      <c r="G32" s="35">
        <f>SUM(G3:G31)</f>
        <v>1.88</v>
      </c>
      <c r="H32" s="15"/>
      <c r="I32" s="35">
        <f>SUM(I3:I31)</f>
        <v>2.35</v>
      </c>
      <c r="J32" s="15"/>
      <c r="K32" s="35">
        <f>SUM(K3:K31)</f>
        <v>4.74</v>
      </c>
      <c r="L32" s="19"/>
      <c r="M32" s="35">
        <f>SUM(M3:M31)</f>
        <v>0</v>
      </c>
      <c r="N32" s="35">
        <f>SUM(N3:N31)</f>
        <v>14.169999999999998</v>
      </c>
    </row>
    <row r="34" spans="1:11" x14ac:dyDescent="0.3">
      <c r="A34" s="20"/>
      <c r="B34" s="21"/>
      <c r="C34" s="1" t="s">
        <v>12</v>
      </c>
      <c r="D34" s="22"/>
      <c r="E34" s="21"/>
      <c r="F34" s="23"/>
      <c r="G34" s="21"/>
      <c r="H34" s="1" t="s">
        <v>13</v>
      </c>
      <c r="I34" s="21"/>
      <c r="J34" s="21"/>
    </row>
    <row r="35" spans="1:11" x14ac:dyDescent="0.3">
      <c r="A35" s="1"/>
      <c r="B35" s="1"/>
      <c r="C35" s="1" t="s">
        <v>14</v>
      </c>
      <c r="D35" s="1"/>
      <c r="E35" s="1"/>
      <c r="F35" s="24" t="s">
        <v>56</v>
      </c>
      <c r="G35" s="25"/>
      <c r="I35" s="1"/>
      <c r="J35" s="21">
        <f>N32*4.33</f>
        <v>61.356099999999991</v>
      </c>
      <c r="K35" s="1"/>
    </row>
    <row r="36" spans="1:11" x14ac:dyDescent="0.3">
      <c r="A36" s="1"/>
      <c r="B36" s="1"/>
      <c r="C36" s="1" t="s">
        <v>16</v>
      </c>
      <c r="D36" s="1"/>
      <c r="E36" s="1" t="str">
        <f>B1</f>
        <v>Mª DOLORES CESAR FERNANDEZ</v>
      </c>
      <c r="F36" s="2"/>
      <c r="G36" s="1"/>
      <c r="I36" s="1"/>
      <c r="J36" s="20"/>
      <c r="K36" s="26"/>
    </row>
    <row r="38" spans="1:11" x14ac:dyDescent="0.3">
      <c r="F38" t="s">
        <v>54</v>
      </c>
    </row>
    <row r="39" spans="1:11" x14ac:dyDescent="0.3">
      <c r="F39" t="s">
        <v>55</v>
      </c>
    </row>
  </sheetData>
  <pageMargins left="0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4" workbookViewId="0">
      <selection activeCell="N34" sqref="N34"/>
    </sheetView>
  </sheetViews>
  <sheetFormatPr baseColWidth="10" defaultRowHeight="14.4" x14ac:dyDescent="0.3"/>
  <cols>
    <col min="1" max="1" width="5.6640625" customWidth="1"/>
    <col min="2" max="2" width="18.88671875" customWidth="1"/>
    <col min="3" max="3" width="4.6640625" customWidth="1"/>
    <col min="4" max="4" width="23.109375" customWidth="1"/>
    <col min="5" max="5" width="4.6640625" customWidth="1"/>
    <col min="6" max="6" width="14" customWidth="1"/>
    <col min="7" max="7" width="4.5546875" customWidth="1"/>
    <col min="8" max="8" width="23.44140625" customWidth="1"/>
    <col min="9" max="9" width="4.88671875" customWidth="1"/>
    <col min="10" max="10" width="22.44140625" customWidth="1"/>
    <col min="11" max="11" width="4.6640625" customWidth="1"/>
    <col min="12" max="12" width="4.33203125" customWidth="1"/>
    <col min="13" max="13" width="3.33203125" customWidth="1"/>
    <col min="14" max="14" width="5.66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14.25" customHeight="1" x14ac:dyDescent="0.3">
      <c r="A3" s="36"/>
      <c r="B3" s="7"/>
      <c r="C3" s="9"/>
      <c r="D3" s="42" t="s">
        <v>23</v>
      </c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5.41</v>
      </c>
      <c r="B4" s="11"/>
      <c r="C4" s="13"/>
      <c r="D4" s="11" t="s">
        <v>27</v>
      </c>
      <c r="E4" s="13">
        <v>1.25</v>
      </c>
      <c r="F4" s="12"/>
      <c r="G4" s="11"/>
      <c r="H4" s="11"/>
      <c r="I4" s="13"/>
      <c r="J4" s="11"/>
      <c r="K4" s="13"/>
      <c r="L4" s="11"/>
      <c r="M4" s="11"/>
      <c r="N4" s="13">
        <f>C4+E4+G4+I4+K4</f>
        <v>1.25</v>
      </c>
    </row>
    <row r="5" spans="1:14" x14ac:dyDescent="0.3">
      <c r="A5" s="15">
        <v>0.5</v>
      </c>
      <c r="B5" s="11"/>
      <c r="C5" s="13"/>
      <c r="D5" s="11" t="s">
        <v>24</v>
      </c>
      <c r="E5" s="13">
        <v>0.12</v>
      </c>
      <c r="F5" s="12"/>
      <c r="G5" s="11"/>
      <c r="H5" s="11"/>
      <c r="I5" s="13"/>
      <c r="J5" s="11"/>
      <c r="K5" s="13"/>
      <c r="L5" s="11"/>
      <c r="M5" s="11"/>
      <c r="N5" s="13">
        <f>C5+E5+G5+I5+K5</f>
        <v>0.12</v>
      </c>
    </row>
    <row r="6" spans="1:14" ht="12" customHeight="1" x14ac:dyDescent="0.3">
      <c r="A6" s="36"/>
      <c r="B6" s="7"/>
      <c r="C6" s="9"/>
      <c r="D6" s="7"/>
      <c r="E6" s="9"/>
      <c r="F6" s="8"/>
      <c r="G6" s="7"/>
      <c r="H6" s="42" t="s">
        <v>25</v>
      </c>
      <c r="I6" s="9"/>
      <c r="J6" s="7"/>
      <c r="K6" s="9"/>
      <c r="L6" s="7"/>
      <c r="M6" s="7"/>
      <c r="N6" s="9"/>
    </row>
    <row r="7" spans="1:14" x14ac:dyDescent="0.3">
      <c r="A7" s="10">
        <v>1.5</v>
      </c>
      <c r="B7" s="11"/>
      <c r="C7" s="13"/>
      <c r="D7" s="11"/>
      <c r="E7" s="13"/>
      <c r="F7" s="12"/>
      <c r="G7" s="11"/>
      <c r="H7" s="11" t="s">
        <v>26</v>
      </c>
      <c r="I7" s="13">
        <v>0.35</v>
      </c>
      <c r="J7" s="11"/>
      <c r="K7" s="13"/>
      <c r="L7" s="11"/>
      <c r="M7" s="11"/>
      <c r="N7" s="13">
        <f>C7+E7+G7+I7+K7</f>
        <v>0.35</v>
      </c>
    </row>
    <row r="8" spans="1:14" x14ac:dyDescent="0.3">
      <c r="A8" s="27"/>
      <c r="B8" s="27" t="s">
        <v>28</v>
      </c>
      <c r="C8" s="27"/>
      <c r="D8" s="27"/>
      <c r="E8" s="27"/>
      <c r="F8" s="28"/>
      <c r="G8" s="27"/>
      <c r="H8" s="38"/>
      <c r="I8" s="33"/>
      <c r="J8" s="27" t="s">
        <v>28</v>
      </c>
      <c r="K8" s="27"/>
      <c r="L8" s="27"/>
      <c r="M8" s="27"/>
      <c r="N8" s="27"/>
    </row>
    <row r="9" spans="1:14" ht="19.5" customHeight="1" x14ac:dyDescent="0.3">
      <c r="A9" s="30">
        <v>5.74</v>
      </c>
      <c r="B9" s="30" t="s">
        <v>29</v>
      </c>
      <c r="C9" s="30">
        <v>0.86</v>
      </c>
      <c r="D9" s="30"/>
      <c r="E9" s="30"/>
      <c r="F9" s="31"/>
      <c r="G9" s="30"/>
      <c r="H9" s="39"/>
      <c r="I9" s="34"/>
      <c r="J9" s="40" t="s">
        <v>30</v>
      </c>
      <c r="K9" s="30">
        <v>0.46</v>
      </c>
      <c r="L9" s="30"/>
      <c r="M9" s="30"/>
      <c r="N9" s="13">
        <f>C9+E9+G9+I9+K9</f>
        <v>1.32</v>
      </c>
    </row>
    <row r="10" spans="1:14" ht="12" customHeight="1" x14ac:dyDescent="0.3">
      <c r="A10" s="41"/>
      <c r="B10" s="42"/>
      <c r="C10" s="43"/>
      <c r="D10" s="44" t="s">
        <v>31</v>
      </c>
      <c r="E10" s="45"/>
      <c r="F10" s="44"/>
      <c r="G10" s="45"/>
      <c r="H10" s="44"/>
      <c r="I10" s="43"/>
      <c r="J10" s="44" t="s">
        <v>31</v>
      </c>
      <c r="K10" s="43"/>
      <c r="L10" s="46"/>
      <c r="M10" s="47"/>
      <c r="N10" s="41"/>
    </row>
    <row r="11" spans="1:14" x14ac:dyDescent="0.3">
      <c r="A11" s="48">
        <v>3</v>
      </c>
      <c r="B11" s="49"/>
      <c r="C11" s="50"/>
      <c r="D11" s="51" t="s">
        <v>29</v>
      </c>
      <c r="E11" s="50">
        <v>0.44</v>
      </c>
      <c r="F11" s="51"/>
      <c r="G11" s="50"/>
      <c r="H11" s="51"/>
      <c r="I11" s="52"/>
      <c r="J11" s="51" t="s">
        <v>32</v>
      </c>
      <c r="K11" s="50">
        <v>0.25</v>
      </c>
      <c r="L11" s="53"/>
      <c r="M11" s="54"/>
      <c r="N11" s="13">
        <f>C11+E11+G11+I11+K11</f>
        <v>0.69</v>
      </c>
    </row>
    <row r="12" spans="1:14" ht="14.25" customHeight="1" x14ac:dyDescent="0.3">
      <c r="A12" s="9"/>
      <c r="B12" s="78"/>
      <c r="C12" s="9"/>
      <c r="D12" s="79" t="s">
        <v>42</v>
      </c>
      <c r="E12" s="80"/>
      <c r="F12" s="79"/>
      <c r="G12" s="9"/>
      <c r="H12" s="79"/>
      <c r="I12" s="9"/>
      <c r="J12" s="78"/>
      <c r="K12" s="9"/>
      <c r="L12" s="81"/>
      <c r="M12" s="9"/>
      <c r="N12" s="9"/>
    </row>
    <row r="13" spans="1:14" x14ac:dyDescent="0.3">
      <c r="A13" s="13">
        <v>5</v>
      </c>
      <c r="B13" s="82"/>
      <c r="C13" s="13"/>
      <c r="D13" s="83" t="s">
        <v>29</v>
      </c>
      <c r="E13" s="13">
        <v>1.1499999999999999</v>
      </c>
      <c r="F13" s="84"/>
      <c r="G13" s="13"/>
      <c r="H13" s="11"/>
      <c r="I13" s="13"/>
      <c r="J13" s="84"/>
      <c r="K13" s="13"/>
      <c r="L13" s="54"/>
      <c r="M13" s="13"/>
      <c r="N13" s="13">
        <f>C13+E13+G13+I13+K13</f>
        <v>1.1499999999999999</v>
      </c>
    </row>
    <row r="14" spans="1:14" ht="10.5" customHeight="1" x14ac:dyDescent="0.3">
      <c r="A14" s="41"/>
      <c r="B14" s="47"/>
      <c r="C14" s="41"/>
      <c r="D14" s="47"/>
      <c r="E14" s="41"/>
      <c r="F14" s="55" t="s">
        <v>33</v>
      </c>
      <c r="G14" s="56"/>
      <c r="H14" s="55"/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 t="s">
        <v>29</v>
      </c>
      <c r="G15" s="48">
        <v>0.94</v>
      </c>
      <c r="H15" s="58"/>
      <c r="I15" s="48"/>
      <c r="J15" s="59"/>
      <c r="K15" s="48"/>
      <c r="L15" s="54"/>
      <c r="M15" s="54"/>
      <c r="N15" s="13">
        <f>C15+E15+G15+I15+K15</f>
        <v>0.94</v>
      </c>
    </row>
    <row r="16" spans="1:14" ht="10.5" customHeight="1" x14ac:dyDescent="0.3">
      <c r="A16" s="41"/>
      <c r="B16" s="47"/>
      <c r="C16" s="41"/>
      <c r="D16" s="47"/>
      <c r="E16" s="41"/>
      <c r="F16" s="55" t="s">
        <v>34</v>
      </c>
      <c r="G16" s="56"/>
      <c r="H16" s="55"/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58" t="s">
        <v>29</v>
      </c>
      <c r="G17" s="48">
        <v>0.94</v>
      </c>
      <c r="H17" s="58"/>
      <c r="I17" s="48"/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13">
        <f>C21+E21+G21+I21+K21</f>
        <v>0.94</v>
      </c>
    </row>
    <row r="22" spans="1:14" ht="20.25" customHeight="1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2.25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13">
        <f>C23+E23+G23+I23+K23</f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2.7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13">
        <f>C25+E25+G25+I25+K25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0.5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ht="10.5" customHeight="1" x14ac:dyDescent="0.3">
      <c r="A28" s="41"/>
      <c r="B28" s="73" t="s">
        <v>46</v>
      </c>
      <c r="C28" s="41"/>
      <c r="D28" s="74"/>
      <c r="E28" s="75"/>
      <c r="F28" s="74"/>
      <c r="G28" s="47"/>
      <c r="H28" s="73" t="s">
        <v>46</v>
      </c>
      <c r="I28" s="41"/>
      <c r="J28" s="74"/>
      <c r="K28" s="47"/>
      <c r="L28" s="47"/>
      <c r="M28" s="47"/>
      <c r="N28" s="9"/>
    </row>
    <row r="29" spans="1:14" ht="12" customHeight="1" x14ac:dyDescent="0.3">
      <c r="A29" s="48">
        <v>8.66</v>
      </c>
      <c r="B29" s="76" t="s">
        <v>47</v>
      </c>
      <c r="C29" s="48">
        <v>1</v>
      </c>
      <c r="D29" s="77"/>
      <c r="E29" s="58"/>
      <c r="F29" s="77"/>
      <c r="G29" s="54"/>
      <c r="H29" s="76" t="s">
        <v>47</v>
      </c>
      <c r="I29" s="48">
        <v>1</v>
      </c>
      <c r="J29" s="77"/>
      <c r="K29" s="54"/>
      <c r="L29" s="54"/>
      <c r="M29" s="54"/>
      <c r="N29" s="13">
        <f>C29+E29+G29+I29+K29</f>
        <v>2</v>
      </c>
    </row>
    <row r="30" spans="1:14" ht="13.5" customHeight="1" x14ac:dyDescent="0.3">
      <c r="A30" s="81"/>
      <c r="B30" s="42"/>
      <c r="C30" s="43"/>
      <c r="D30" s="86"/>
      <c r="E30" s="44"/>
      <c r="F30" s="86"/>
      <c r="G30" s="44"/>
      <c r="H30" s="42" t="s">
        <v>50</v>
      </c>
      <c r="I30" s="43"/>
      <c r="J30" s="42"/>
      <c r="K30" s="43"/>
      <c r="L30" s="46"/>
      <c r="M30" s="87"/>
      <c r="N30" s="81"/>
    </row>
    <row r="31" spans="1:14" ht="13.5" customHeight="1" x14ac:dyDescent="0.3">
      <c r="A31" s="88">
        <v>8.66</v>
      </c>
      <c r="B31" s="89"/>
      <c r="C31" s="50"/>
      <c r="D31" s="51"/>
      <c r="E31" s="89"/>
      <c r="F31" s="89"/>
      <c r="G31" s="89"/>
      <c r="H31" s="89"/>
      <c r="I31" s="50">
        <v>2</v>
      </c>
      <c r="J31" s="89"/>
      <c r="K31" s="50"/>
      <c r="L31" s="90"/>
      <c r="M31" s="87"/>
      <c r="N31" s="88">
        <f>C31+E31+G31+I31+K31</f>
        <v>2</v>
      </c>
    </row>
    <row r="32" spans="1:14" ht="12" customHeight="1" x14ac:dyDescent="0.3">
      <c r="A32" s="91"/>
      <c r="B32" s="55"/>
      <c r="C32" s="47"/>
      <c r="D32" s="55"/>
      <c r="E32" s="47"/>
      <c r="F32" s="55"/>
      <c r="G32" s="47"/>
      <c r="H32" s="47"/>
      <c r="I32" s="47"/>
      <c r="J32" s="55" t="s">
        <v>51</v>
      </c>
      <c r="K32" s="47"/>
      <c r="L32" s="55"/>
      <c r="M32" s="47"/>
      <c r="N32" s="47"/>
    </row>
    <row r="33" spans="1:14" ht="10.5" customHeight="1" x14ac:dyDescent="0.3">
      <c r="A33" s="92">
        <v>8.66</v>
      </c>
      <c r="B33" s="59"/>
      <c r="C33" s="54"/>
      <c r="D33" s="59"/>
      <c r="E33" s="54"/>
      <c r="F33" s="59"/>
      <c r="G33" s="54"/>
      <c r="H33" s="54"/>
      <c r="I33" s="54"/>
      <c r="J33" s="59" t="s">
        <v>52</v>
      </c>
      <c r="K33" s="54">
        <v>2</v>
      </c>
      <c r="L33" s="59"/>
      <c r="M33" s="54"/>
      <c r="N33" s="70">
        <f>C33+E33+G33+I33+K33+M33</f>
        <v>2</v>
      </c>
    </row>
    <row r="34" spans="1:14" x14ac:dyDescent="0.3">
      <c r="A34" s="35">
        <f>SUM(A3:A33)</f>
        <v>70.149999999999991</v>
      </c>
      <c r="B34" s="15" t="s">
        <v>9</v>
      </c>
      <c r="C34" s="35">
        <f>SUM(C3:C33)</f>
        <v>3.2399999999999998</v>
      </c>
      <c r="D34" s="17"/>
      <c r="E34" s="35">
        <f>SUM(E3:E33)</f>
        <v>2.96</v>
      </c>
      <c r="F34" s="18"/>
      <c r="G34" s="35">
        <f>SUM(G3:G33)</f>
        <v>1.88</v>
      </c>
      <c r="H34" s="15"/>
      <c r="I34" s="35">
        <f>SUM(I3:I33)</f>
        <v>3.35</v>
      </c>
      <c r="J34" s="15"/>
      <c r="K34" s="35">
        <f>SUM(K3:K33)</f>
        <v>4.74</v>
      </c>
      <c r="L34" s="19"/>
      <c r="M34" s="16">
        <f>SUM(M4:M29)</f>
        <v>0</v>
      </c>
      <c r="N34" s="35">
        <f>SUM(N3:N33)</f>
        <v>16.169999999999998</v>
      </c>
    </row>
    <row r="36" spans="1:14" x14ac:dyDescent="0.3">
      <c r="A36" s="20"/>
      <c r="B36" s="21"/>
      <c r="C36" s="1" t="s">
        <v>12</v>
      </c>
      <c r="D36" s="22"/>
      <c r="E36" s="21"/>
      <c r="F36" s="23"/>
      <c r="G36" s="21"/>
      <c r="H36" s="1" t="s">
        <v>13</v>
      </c>
      <c r="I36" s="21"/>
      <c r="J36" s="21"/>
    </row>
    <row r="37" spans="1:14" x14ac:dyDescent="0.3">
      <c r="A37" s="1"/>
      <c r="B37" s="1"/>
      <c r="C37" s="1" t="s">
        <v>14</v>
      </c>
      <c r="D37" s="1"/>
      <c r="E37" s="1"/>
      <c r="F37" s="24" t="s">
        <v>53</v>
      </c>
      <c r="G37" s="25"/>
      <c r="I37" s="1"/>
      <c r="J37" s="21">
        <f>N34*4.33</f>
        <v>70.016099999999994</v>
      </c>
      <c r="K37" s="1"/>
    </row>
    <row r="38" spans="1:14" x14ac:dyDescent="0.3">
      <c r="A38" s="1"/>
      <c r="B38" s="1"/>
      <c r="C38" s="1" t="s">
        <v>16</v>
      </c>
      <c r="D38" s="1"/>
      <c r="E38" s="1" t="str">
        <f>B1</f>
        <v>Mª DOLORES CESAR FERNANDEZ</v>
      </c>
      <c r="F38" s="2"/>
      <c r="G38" s="1"/>
      <c r="I38" s="1"/>
      <c r="J38" s="20"/>
      <c r="K38" s="26"/>
    </row>
    <row r="40" spans="1:14" x14ac:dyDescent="0.3">
      <c r="F40" t="s">
        <v>54</v>
      </c>
    </row>
  </sheetData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8" workbookViewId="0">
      <selection activeCell="Q35" sqref="Q35"/>
    </sheetView>
  </sheetViews>
  <sheetFormatPr baseColWidth="10" defaultRowHeight="14.4" x14ac:dyDescent="0.3"/>
  <cols>
    <col min="1" max="1" width="5" customWidth="1"/>
    <col min="2" max="2" width="18.109375" customWidth="1"/>
    <col min="3" max="3" width="4.5546875" customWidth="1"/>
    <col min="4" max="4" width="23.109375" customWidth="1"/>
    <col min="5" max="5" width="5" customWidth="1"/>
    <col min="6" max="6" width="13.6640625" customWidth="1"/>
    <col min="7" max="7" width="4.88671875" customWidth="1"/>
    <col min="8" max="8" width="22.44140625" customWidth="1"/>
    <col min="9" max="9" width="4.5546875" customWidth="1"/>
    <col min="10" max="10" width="22.5546875" customWidth="1"/>
    <col min="11" max="11" width="4.6640625" customWidth="1"/>
    <col min="12" max="12" width="3.6640625" customWidth="1"/>
    <col min="13" max="13" width="4.88671875" customWidth="1"/>
    <col min="14" max="14" width="6.5546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12" customHeight="1" x14ac:dyDescent="0.3">
      <c r="A3" s="36"/>
      <c r="B3" s="7"/>
      <c r="C3" s="9"/>
      <c r="D3" s="42" t="s">
        <v>23</v>
      </c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5.41</v>
      </c>
      <c r="B4" s="11"/>
      <c r="C4" s="13"/>
      <c r="D4" s="11" t="s">
        <v>27</v>
      </c>
      <c r="E4" s="13">
        <v>1.25</v>
      </c>
      <c r="F4" s="12"/>
      <c r="G4" s="11"/>
      <c r="H4" s="11"/>
      <c r="I4" s="13"/>
      <c r="J4" s="11"/>
      <c r="K4" s="13"/>
      <c r="L4" s="11"/>
      <c r="M4" s="11"/>
      <c r="N4" s="13">
        <f>C4+E4+G4+I4+K4</f>
        <v>1.25</v>
      </c>
    </row>
    <row r="5" spans="1:14" ht="11.25" customHeight="1" x14ac:dyDescent="0.3">
      <c r="A5" s="15">
        <v>0.5</v>
      </c>
      <c r="B5" s="11"/>
      <c r="C5" s="13"/>
      <c r="D5" s="11" t="s">
        <v>24</v>
      </c>
      <c r="E5" s="13">
        <v>0.12</v>
      </c>
      <c r="F5" s="12"/>
      <c r="G5" s="11"/>
      <c r="H5" s="11"/>
      <c r="I5" s="13"/>
      <c r="J5" s="11"/>
      <c r="K5" s="13"/>
      <c r="L5" s="11"/>
      <c r="M5" s="11"/>
      <c r="N5" s="13">
        <f>C5+E5+G5+I5+K5</f>
        <v>0.12</v>
      </c>
    </row>
    <row r="6" spans="1:14" ht="12.75" customHeight="1" x14ac:dyDescent="0.3">
      <c r="A6" s="36"/>
      <c r="B6" s="7"/>
      <c r="C6" s="9"/>
      <c r="D6" s="7"/>
      <c r="E6" s="9"/>
      <c r="F6" s="8"/>
      <c r="G6" s="7"/>
      <c r="H6" s="42" t="s">
        <v>25</v>
      </c>
      <c r="I6" s="9"/>
      <c r="J6" s="7"/>
      <c r="K6" s="9"/>
      <c r="L6" s="7"/>
      <c r="M6" s="7"/>
      <c r="N6" s="9"/>
    </row>
    <row r="7" spans="1:14" x14ac:dyDescent="0.3">
      <c r="A7" s="10">
        <v>1.5</v>
      </c>
      <c r="B7" s="11"/>
      <c r="C7" s="13"/>
      <c r="D7" s="11"/>
      <c r="E7" s="13"/>
      <c r="F7" s="12"/>
      <c r="G7" s="11"/>
      <c r="H7" s="11" t="s">
        <v>26</v>
      </c>
      <c r="I7" s="13">
        <v>0.35</v>
      </c>
      <c r="J7" s="11"/>
      <c r="K7" s="13"/>
      <c r="L7" s="11"/>
      <c r="M7" s="11"/>
      <c r="N7" s="13">
        <f>C7+E7+G7+I7+K7</f>
        <v>0.35</v>
      </c>
    </row>
    <row r="8" spans="1:14" x14ac:dyDescent="0.3">
      <c r="A8" s="27"/>
      <c r="B8" s="27" t="s">
        <v>28</v>
      </c>
      <c r="C8" s="27"/>
      <c r="D8" s="27"/>
      <c r="E8" s="27"/>
      <c r="F8" s="28"/>
      <c r="G8" s="27"/>
      <c r="H8" s="38"/>
      <c r="I8" s="33"/>
      <c r="J8" s="27" t="s">
        <v>28</v>
      </c>
      <c r="K8" s="27"/>
      <c r="L8" s="27"/>
      <c r="M8" s="27"/>
      <c r="N8" s="27"/>
    </row>
    <row r="9" spans="1:14" ht="18" customHeight="1" x14ac:dyDescent="0.3">
      <c r="A9" s="30">
        <v>5.74</v>
      </c>
      <c r="B9" s="30" t="s">
        <v>29</v>
      </c>
      <c r="C9" s="30">
        <v>0.86</v>
      </c>
      <c r="D9" s="30"/>
      <c r="E9" s="30"/>
      <c r="F9" s="31"/>
      <c r="G9" s="30"/>
      <c r="H9" s="39"/>
      <c r="I9" s="34"/>
      <c r="J9" s="40" t="s">
        <v>30</v>
      </c>
      <c r="K9" s="30">
        <v>0.46</v>
      </c>
      <c r="L9" s="30"/>
      <c r="M9" s="30"/>
      <c r="N9" s="13">
        <f>C9+E9+G9+I9+K9</f>
        <v>1.32</v>
      </c>
    </row>
    <row r="10" spans="1:14" ht="13.5" customHeight="1" x14ac:dyDescent="0.3">
      <c r="A10" s="41"/>
      <c r="B10" s="42"/>
      <c r="C10" s="43"/>
      <c r="D10" s="44" t="s">
        <v>31</v>
      </c>
      <c r="E10" s="45"/>
      <c r="F10" s="44"/>
      <c r="G10" s="45"/>
      <c r="H10" s="44"/>
      <c r="I10" s="43"/>
      <c r="J10" s="44" t="s">
        <v>31</v>
      </c>
      <c r="K10" s="43"/>
      <c r="L10" s="46"/>
      <c r="M10" s="47"/>
      <c r="N10" s="41"/>
    </row>
    <row r="11" spans="1:14" x14ac:dyDescent="0.3">
      <c r="A11" s="48">
        <v>3</v>
      </c>
      <c r="B11" s="49"/>
      <c r="C11" s="50"/>
      <c r="D11" s="51" t="s">
        <v>29</v>
      </c>
      <c r="E11" s="50">
        <v>0.44</v>
      </c>
      <c r="F11" s="51"/>
      <c r="G11" s="50"/>
      <c r="H11" s="51"/>
      <c r="I11" s="52"/>
      <c r="J11" s="51" t="s">
        <v>32</v>
      </c>
      <c r="K11" s="50">
        <v>0.25</v>
      </c>
      <c r="L11" s="53"/>
      <c r="M11" s="54"/>
      <c r="N11" s="13">
        <f>C11+E11+G11+I11+K11</f>
        <v>0.69</v>
      </c>
    </row>
    <row r="12" spans="1:14" ht="11.25" customHeight="1" x14ac:dyDescent="0.3">
      <c r="A12" s="9"/>
      <c r="B12" s="78"/>
      <c r="C12" s="9"/>
      <c r="D12" s="79" t="s">
        <v>42</v>
      </c>
      <c r="E12" s="80"/>
      <c r="F12" s="79"/>
      <c r="G12" s="9"/>
      <c r="H12" s="79"/>
      <c r="I12" s="9"/>
      <c r="J12" s="78"/>
      <c r="K12" s="9"/>
      <c r="L12" s="81"/>
      <c r="M12" s="9"/>
      <c r="N12" s="9"/>
    </row>
    <row r="13" spans="1:14" x14ac:dyDescent="0.3">
      <c r="A13" s="13">
        <v>5</v>
      </c>
      <c r="B13" s="82"/>
      <c r="C13" s="13"/>
      <c r="D13" s="83" t="s">
        <v>29</v>
      </c>
      <c r="E13" s="13">
        <v>1.1499999999999999</v>
      </c>
      <c r="F13" s="84"/>
      <c r="G13" s="13"/>
      <c r="H13" s="11"/>
      <c r="I13" s="13"/>
      <c r="J13" s="84"/>
      <c r="K13" s="13"/>
      <c r="L13" s="54"/>
      <c r="M13" s="13"/>
      <c r="N13" s="13">
        <f>C13+E13+G13+I13+K13</f>
        <v>1.1499999999999999</v>
      </c>
    </row>
    <row r="14" spans="1:14" ht="11.25" customHeight="1" x14ac:dyDescent="0.3">
      <c r="A14" s="41"/>
      <c r="B14" s="47"/>
      <c r="C14" s="41"/>
      <c r="D14" s="47"/>
      <c r="E14" s="41"/>
      <c r="F14" s="55" t="s">
        <v>33</v>
      </c>
      <c r="G14" s="56"/>
      <c r="H14" s="55"/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 t="s">
        <v>29</v>
      </c>
      <c r="G15" s="48">
        <v>0.94</v>
      </c>
      <c r="H15" s="58"/>
      <c r="I15" s="48"/>
      <c r="J15" s="59"/>
      <c r="K15" s="48"/>
      <c r="L15" s="54"/>
      <c r="M15" s="54"/>
      <c r="N15" s="13">
        <f>C15+E15+G15+I15+K15</f>
        <v>0.94</v>
      </c>
    </row>
    <row r="16" spans="1:14" ht="10.5" customHeight="1" x14ac:dyDescent="0.3">
      <c r="A16" s="41"/>
      <c r="B16" s="47"/>
      <c r="C16" s="41"/>
      <c r="D16" s="47"/>
      <c r="E16" s="41"/>
      <c r="F16" s="55" t="s">
        <v>34</v>
      </c>
      <c r="G16" s="56"/>
      <c r="H16" s="55"/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58" t="s">
        <v>29</v>
      </c>
      <c r="G17" s="48">
        <v>0.94</v>
      </c>
      <c r="H17" s="58"/>
      <c r="I17" s="48"/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13">
        <f>C21+E21+G21+I21+K21</f>
        <v>0.94</v>
      </c>
    </row>
    <row r="22" spans="1:14" ht="19.5" customHeight="1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2.25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13">
        <f>C23+E23+G23+I23+K23</f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2.7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13">
        <f>C25+E25+G25+I25+K25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2.75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ht="12" customHeight="1" x14ac:dyDescent="0.3">
      <c r="A28" s="41"/>
      <c r="B28" s="73" t="s">
        <v>46</v>
      </c>
      <c r="C28" s="41"/>
      <c r="D28" s="74"/>
      <c r="E28" s="75"/>
      <c r="F28" s="74"/>
      <c r="G28" s="47"/>
      <c r="H28" s="73" t="s">
        <v>46</v>
      </c>
      <c r="I28" s="41"/>
      <c r="J28" s="74"/>
      <c r="K28" s="47"/>
      <c r="L28" s="47"/>
      <c r="M28" s="47"/>
      <c r="N28" s="9"/>
    </row>
    <row r="29" spans="1:14" ht="12" customHeight="1" x14ac:dyDescent="0.3">
      <c r="A29" s="48">
        <v>8.66</v>
      </c>
      <c r="B29" s="76" t="s">
        <v>47</v>
      </c>
      <c r="C29" s="48">
        <v>1</v>
      </c>
      <c r="D29" s="77"/>
      <c r="E29" s="58"/>
      <c r="F29" s="77"/>
      <c r="G29" s="54"/>
      <c r="H29" s="76" t="s">
        <v>47</v>
      </c>
      <c r="I29" s="48">
        <v>1</v>
      </c>
      <c r="J29" s="77"/>
      <c r="K29" s="54"/>
      <c r="L29" s="54"/>
      <c r="M29" s="54"/>
      <c r="N29" s="13">
        <f>C29+E29+G29+I29+K29</f>
        <v>2</v>
      </c>
    </row>
    <row r="30" spans="1:14" ht="12" customHeight="1" x14ac:dyDescent="0.3">
      <c r="A30" s="6"/>
      <c r="B30" s="7" t="s">
        <v>10</v>
      </c>
      <c r="C30" s="7"/>
      <c r="D30" s="7"/>
      <c r="E30" s="7"/>
      <c r="F30" s="8"/>
      <c r="G30" s="7"/>
      <c r="H30" s="7"/>
      <c r="I30" s="9"/>
      <c r="J30" s="7" t="s">
        <v>10</v>
      </c>
      <c r="K30" s="9"/>
      <c r="L30" s="7"/>
      <c r="M30" s="7"/>
      <c r="N30" s="9"/>
    </row>
    <row r="31" spans="1:14" ht="12" customHeight="1" x14ac:dyDescent="0.3">
      <c r="A31" s="10">
        <v>13</v>
      </c>
      <c r="B31" s="11" t="s">
        <v>11</v>
      </c>
      <c r="C31" s="11">
        <v>1.5</v>
      </c>
      <c r="D31" s="11"/>
      <c r="E31" s="11"/>
      <c r="F31" s="12"/>
      <c r="G31" s="11"/>
      <c r="H31" s="11"/>
      <c r="I31" s="13"/>
      <c r="J31" s="11" t="s">
        <v>11</v>
      </c>
      <c r="K31" s="13">
        <v>1.5</v>
      </c>
      <c r="L31" s="11"/>
      <c r="M31" s="11"/>
      <c r="N31" s="13">
        <f>M31+K31+I31+G31+E31+C31</f>
        <v>3</v>
      </c>
    </row>
    <row r="32" spans="1:14" ht="15.75" customHeight="1" x14ac:dyDescent="0.3">
      <c r="A32" s="81"/>
      <c r="B32" s="42"/>
      <c r="C32" s="43"/>
      <c r="D32" s="86"/>
      <c r="E32" s="44"/>
      <c r="F32" s="86"/>
      <c r="G32" s="44"/>
      <c r="H32" s="42" t="s">
        <v>50</v>
      </c>
      <c r="I32" s="43"/>
      <c r="J32" s="42"/>
      <c r="K32" s="43"/>
      <c r="L32" s="46"/>
      <c r="M32" s="87"/>
      <c r="N32" s="81"/>
    </row>
    <row r="33" spans="1:14" ht="12" customHeight="1" x14ac:dyDescent="0.3">
      <c r="A33" s="88">
        <v>8.66</v>
      </c>
      <c r="B33" s="89"/>
      <c r="C33" s="50"/>
      <c r="D33" s="51"/>
      <c r="E33" s="89"/>
      <c r="F33" s="89"/>
      <c r="G33" s="89"/>
      <c r="H33" s="89"/>
      <c r="I33" s="50">
        <v>2</v>
      </c>
      <c r="J33" s="89"/>
      <c r="K33" s="50"/>
      <c r="L33" s="90"/>
      <c r="M33" s="87"/>
      <c r="N33" s="88">
        <f>C33+E33+G33+I33+K33</f>
        <v>2</v>
      </c>
    </row>
    <row r="34" spans="1:14" x14ac:dyDescent="0.3">
      <c r="A34" s="35">
        <f>SUM(A3:A33)</f>
        <v>74.489999999999995</v>
      </c>
      <c r="B34" s="15" t="s">
        <v>9</v>
      </c>
      <c r="C34" s="35">
        <f>SUM(C3:C33)</f>
        <v>4.74</v>
      </c>
      <c r="D34" s="17"/>
      <c r="E34" s="35">
        <f>SUM(E3:E33)</f>
        <v>2.96</v>
      </c>
      <c r="F34" s="18"/>
      <c r="G34" s="35">
        <f>SUM(G3:G33)</f>
        <v>1.88</v>
      </c>
      <c r="H34" s="15"/>
      <c r="I34" s="35">
        <f>SUM(I3:I33)</f>
        <v>3.35</v>
      </c>
      <c r="J34" s="15"/>
      <c r="K34" s="35">
        <f>SUM(K3:K33)</f>
        <v>4.24</v>
      </c>
      <c r="L34" s="19"/>
      <c r="M34" s="16">
        <f>SUM(M4:M29)</f>
        <v>0</v>
      </c>
      <c r="N34" s="35">
        <f>SUM(N3:N33)</f>
        <v>17.169999999999998</v>
      </c>
    </row>
    <row r="36" spans="1:14" x14ac:dyDescent="0.3">
      <c r="A36" s="20"/>
      <c r="B36" s="21"/>
      <c r="C36" s="1" t="s">
        <v>12</v>
      </c>
      <c r="D36" s="22"/>
      <c r="E36" s="21"/>
      <c r="F36" s="23"/>
      <c r="G36" s="21"/>
      <c r="H36" s="1" t="s">
        <v>13</v>
      </c>
      <c r="I36" s="21"/>
      <c r="J36" s="21"/>
    </row>
    <row r="37" spans="1:14" x14ac:dyDescent="0.3">
      <c r="A37" s="1"/>
      <c r="B37" s="1"/>
      <c r="C37" s="1" t="s">
        <v>14</v>
      </c>
      <c r="D37" s="1"/>
      <c r="E37" s="1"/>
      <c r="F37" s="24" t="s">
        <v>48</v>
      </c>
      <c r="G37" s="25"/>
      <c r="I37" s="1"/>
      <c r="J37" s="21">
        <f>N34*4.33</f>
        <v>74.346099999999993</v>
      </c>
      <c r="K37" s="1"/>
    </row>
    <row r="38" spans="1:14" x14ac:dyDescent="0.3">
      <c r="A38" s="1"/>
      <c r="B38" s="1"/>
      <c r="C38" s="1" t="s">
        <v>16</v>
      </c>
      <c r="D38" s="1"/>
      <c r="E38" s="1" t="str">
        <f>B1</f>
        <v>Mª DOLORES CESAR FERNANDEZ</v>
      </c>
      <c r="F38" s="2"/>
      <c r="G38" s="1"/>
      <c r="I38" s="1"/>
      <c r="J38" s="20"/>
      <c r="K38" s="26"/>
    </row>
    <row r="40" spans="1:14" x14ac:dyDescent="0.3">
      <c r="F40" t="s">
        <v>49</v>
      </c>
    </row>
  </sheetData>
  <pageMargins left="0" right="0" top="0" bottom="0" header="0" footer="0"/>
  <pageSetup paperSize="9" orientation="landscape" horizontalDpi="4294967292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8" workbookViewId="0">
      <selection activeCell="P33" sqref="P33"/>
    </sheetView>
  </sheetViews>
  <sheetFormatPr baseColWidth="10" defaultRowHeight="14.4" x14ac:dyDescent="0.3"/>
  <cols>
    <col min="1" max="1" width="7.109375" customWidth="1"/>
    <col min="2" max="2" width="19.109375" customWidth="1"/>
    <col min="3" max="3" width="6.44140625" customWidth="1"/>
    <col min="4" max="4" width="14.6640625" customWidth="1"/>
    <col min="5" max="5" width="6.33203125" customWidth="1"/>
    <col min="6" max="6" width="15.109375" customWidth="1"/>
    <col min="7" max="7" width="7.6640625" customWidth="1"/>
    <col min="8" max="8" width="14" customWidth="1"/>
    <col min="9" max="9" width="6" customWidth="1"/>
    <col min="10" max="10" width="22.6640625" customWidth="1"/>
    <col min="11" max="11" width="5.44140625" customWidth="1"/>
    <col min="12" max="12" width="6.5546875" customWidth="1"/>
    <col min="13" max="13" width="4.6640625" customWidth="1"/>
    <col min="14" max="14" width="5.441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36"/>
      <c r="B3" s="7"/>
      <c r="C3" s="9"/>
      <c r="D3" s="42" t="s">
        <v>23</v>
      </c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5.41</v>
      </c>
      <c r="B4" s="11"/>
      <c r="C4" s="13"/>
      <c r="D4" s="11" t="s">
        <v>27</v>
      </c>
      <c r="E4" s="13">
        <v>1.25</v>
      </c>
      <c r="F4" s="12"/>
      <c r="G4" s="11"/>
      <c r="H4" s="11"/>
      <c r="I4" s="13"/>
      <c r="J4" s="11"/>
      <c r="K4" s="13"/>
      <c r="L4" s="11"/>
      <c r="M4" s="11"/>
      <c r="N4" s="13">
        <f>C4+E4+G4+I4+K4</f>
        <v>1.25</v>
      </c>
    </row>
    <row r="5" spans="1:14" x14ac:dyDescent="0.3">
      <c r="A5" s="15">
        <v>0.5</v>
      </c>
      <c r="B5" s="11"/>
      <c r="C5" s="13"/>
      <c r="D5" s="11" t="s">
        <v>24</v>
      </c>
      <c r="E5" s="13">
        <v>0.12</v>
      </c>
      <c r="F5" s="12"/>
      <c r="G5" s="11"/>
      <c r="H5" s="11"/>
      <c r="I5" s="13"/>
      <c r="J5" s="11"/>
      <c r="K5" s="13"/>
      <c r="L5" s="11"/>
      <c r="M5" s="11"/>
      <c r="N5" s="13">
        <f>C5+E5+G5+I5+K5</f>
        <v>0.12</v>
      </c>
    </row>
    <row r="6" spans="1:14" ht="20.399999999999999" x14ac:dyDescent="0.3">
      <c r="A6" s="36"/>
      <c r="B6" s="7"/>
      <c r="C6" s="9"/>
      <c r="D6" s="7"/>
      <c r="E6" s="9"/>
      <c r="F6" s="8"/>
      <c r="G6" s="7"/>
      <c r="H6" s="42" t="s">
        <v>25</v>
      </c>
      <c r="I6" s="9"/>
      <c r="J6" s="7"/>
      <c r="K6" s="9"/>
      <c r="L6" s="7"/>
      <c r="M6" s="7"/>
      <c r="N6" s="9"/>
    </row>
    <row r="7" spans="1:14" x14ac:dyDescent="0.3">
      <c r="A7" s="10">
        <v>1.5</v>
      </c>
      <c r="B7" s="11"/>
      <c r="C7" s="13"/>
      <c r="D7" s="11"/>
      <c r="E7" s="13"/>
      <c r="F7" s="12"/>
      <c r="G7" s="11"/>
      <c r="H7" s="11" t="s">
        <v>26</v>
      </c>
      <c r="I7" s="13">
        <v>0.35</v>
      </c>
      <c r="J7" s="11"/>
      <c r="K7" s="13"/>
      <c r="L7" s="11"/>
      <c r="M7" s="11"/>
      <c r="N7" s="13">
        <f>C7+E7+G7+I7+K7</f>
        <v>0.35</v>
      </c>
    </row>
    <row r="8" spans="1:14" x14ac:dyDescent="0.3">
      <c r="A8" s="27"/>
      <c r="B8" s="27" t="s">
        <v>28</v>
      </c>
      <c r="C8" s="27"/>
      <c r="D8" s="27"/>
      <c r="E8" s="27"/>
      <c r="F8" s="28"/>
      <c r="G8" s="27"/>
      <c r="H8" s="38"/>
      <c r="I8" s="33"/>
      <c r="J8" s="27" t="s">
        <v>28</v>
      </c>
      <c r="K8" s="27"/>
      <c r="L8" s="27"/>
      <c r="M8" s="27"/>
      <c r="N8" s="27"/>
    </row>
    <row r="9" spans="1:14" ht="22.5" customHeight="1" x14ac:dyDescent="0.3">
      <c r="A9" s="30">
        <v>5.74</v>
      </c>
      <c r="B9" s="30" t="s">
        <v>29</v>
      </c>
      <c r="C9" s="30">
        <v>0.86</v>
      </c>
      <c r="D9" s="30"/>
      <c r="E9" s="30"/>
      <c r="F9" s="31"/>
      <c r="G9" s="30"/>
      <c r="H9" s="39"/>
      <c r="I9" s="34"/>
      <c r="J9" s="40" t="s">
        <v>30</v>
      </c>
      <c r="K9" s="30">
        <v>0.46</v>
      </c>
      <c r="L9" s="30"/>
      <c r="M9" s="30"/>
      <c r="N9" s="13">
        <f>C9+E9+G9+I9+K9</f>
        <v>1.32</v>
      </c>
    </row>
    <row r="10" spans="1:14" ht="11.25" customHeight="1" x14ac:dyDescent="0.3">
      <c r="A10" s="41"/>
      <c r="B10" s="42"/>
      <c r="C10" s="43"/>
      <c r="D10" s="44" t="s">
        <v>31</v>
      </c>
      <c r="E10" s="45"/>
      <c r="F10" s="44"/>
      <c r="G10" s="45"/>
      <c r="H10" s="44"/>
      <c r="I10" s="43"/>
      <c r="J10" s="44" t="s">
        <v>31</v>
      </c>
      <c r="K10" s="43"/>
      <c r="L10" s="46"/>
      <c r="M10" s="47"/>
      <c r="N10" s="41"/>
    </row>
    <row r="11" spans="1:14" x14ac:dyDescent="0.3">
      <c r="A11" s="48">
        <v>3</v>
      </c>
      <c r="B11" s="49"/>
      <c r="C11" s="50"/>
      <c r="D11" s="51" t="s">
        <v>29</v>
      </c>
      <c r="E11" s="50">
        <v>0.44</v>
      </c>
      <c r="F11" s="51"/>
      <c r="G11" s="50"/>
      <c r="H11" s="51"/>
      <c r="I11" s="52"/>
      <c r="J11" s="51" t="s">
        <v>32</v>
      </c>
      <c r="K11" s="50">
        <v>0.25</v>
      </c>
      <c r="L11" s="53"/>
      <c r="M11" s="54"/>
      <c r="N11" s="13">
        <f>C11+E11+G11+I11+K11</f>
        <v>0.69</v>
      </c>
    </row>
    <row r="12" spans="1:14" ht="11.25" customHeight="1" x14ac:dyDescent="0.3">
      <c r="A12" s="9"/>
      <c r="B12" s="78"/>
      <c r="C12" s="9"/>
      <c r="D12" s="79" t="s">
        <v>42</v>
      </c>
      <c r="E12" s="80"/>
      <c r="F12" s="79"/>
      <c r="G12" s="9"/>
      <c r="H12" s="79"/>
      <c r="I12" s="9"/>
      <c r="J12" s="78"/>
      <c r="K12" s="9"/>
      <c r="L12" s="81"/>
      <c r="M12" s="9"/>
      <c r="N12" s="9"/>
    </row>
    <row r="13" spans="1:14" x14ac:dyDescent="0.3">
      <c r="A13" s="13">
        <v>5</v>
      </c>
      <c r="B13" s="82"/>
      <c r="C13" s="13"/>
      <c r="D13" s="83" t="s">
        <v>29</v>
      </c>
      <c r="E13" s="13">
        <v>1.1499999999999999</v>
      </c>
      <c r="F13" s="84"/>
      <c r="G13" s="13"/>
      <c r="H13" s="11"/>
      <c r="I13" s="13"/>
      <c r="J13" s="84"/>
      <c r="K13" s="13"/>
      <c r="L13" s="54"/>
      <c r="M13" s="13"/>
      <c r="N13" s="13">
        <f>C13+E13+G13+I13+K13</f>
        <v>1.1499999999999999</v>
      </c>
    </row>
    <row r="14" spans="1:14" ht="15" customHeight="1" x14ac:dyDescent="0.3">
      <c r="A14" s="41"/>
      <c r="B14" s="47"/>
      <c r="C14" s="41"/>
      <c r="D14" s="47"/>
      <c r="E14" s="41"/>
      <c r="F14" s="55" t="s">
        <v>33</v>
      </c>
      <c r="G14" s="56"/>
      <c r="H14" s="55"/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 t="s">
        <v>29</v>
      </c>
      <c r="G15" s="48">
        <v>0.94</v>
      </c>
      <c r="H15" s="58"/>
      <c r="I15" s="48"/>
      <c r="J15" s="59"/>
      <c r="K15" s="48"/>
      <c r="L15" s="54"/>
      <c r="M15" s="54"/>
      <c r="N15" s="13">
        <f>C15+E15+G15+I15+K15</f>
        <v>0.94</v>
      </c>
    </row>
    <row r="16" spans="1:14" ht="14.25" customHeight="1" x14ac:dyDescent="0.3">
      <c r="A16" s="41"/>
      <c r="B16" s="47"/>
      <c r="C16" s="41"/>
      <c r="D16" s="47"/>
      <c r="E16" s="41"/>
      <c r="F16" s="55" t="s">
        <v>34</v>
      </c>
      <c r="G16" s="56"/>
      <c r="H16" s="55"/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58" t="s">
        <v>29</v>
      </c>
      <c r="G17" s="48">
        <v>0.94</v>
      </c>
      <c r="H17" s="58"/>
      <c r="I17" s="48"/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13">
        <f>C21+E21+G21+I21+K21</f>
        <v>0.94</v>
      </c>
    </row>
    <row r="22" spans="1:14" ht="17.25" customHeight="1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2.25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13">
        <f>C23+E23+G23+I23+K23</f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13">
        <f>C25+E25+G25+I25+K25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5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ht="15" customHeight="1" x14ac:dyDescent="0.3">
      <c r="A28" s="41"/>
      <c r="B28" s="73" t="s">
        <v>46</v>
      </c>
      <c r="C28" s="41"/>
      <c r="D28" s="74"/>
      <c r="E28" s="75"/>
      <c r="F28" s="74"/>
      <c r="G28" s="47"/>
      <c r="H28" s="73" t="s">
        <v>46</v>
      </c>
      <c r="I28" s="41"/>
      <c r="J28" s="74"/>
      <c r="K28" s="47"/>
      <c r="L28" s="47"/>
      <c r="M28" s="47"/>
      <c r="N28" s="9"/>
    </row>
    <row r="29" spans="1:14" ht="15" customHeight="1" x14ac:dyDescent="0.3">
      <c r="A29" s="48">
        <v>8.66</v>
      </c>
      <c r="B29" s="76" t="s">
        <v>47</v>
      </c>
      <c r="C29" s="48">
        <v>1</v>
      </c>
      <c r="D29" s="77"/>
      <c r="E29" s="58"/>
      <c r="F29" s="77"/>
      <c r="G29" s="54"/>
      <c r="H29" s="76" t="s">
        <v>47</v>
      </c>
      <c r="I29" s="48">
        <v>1</v>
      </c>
      <c r="J29" s="77"/>
      <c r="K29" s="54"/>
      <c r="L29" s="54"/>
      <c r="M29" s="54"/>
      <c r="N29" s="13">
        <f>C29+E29+G29+I29+K29</f>
        <v>2</v>
      </c>
    </row>
    <row r="30" spans="1:14" x14ac:dyDescent="0.3">
      <c r="A30" s="35">
        <f>SUM(A3:A29)</f>
        <v>52.83</v>
      </c>
      <c r="B30" s="15" t="s">
        <v>9</v>
      </c>
      <c r="C30" s="35">
        <f>SUM(C3:C29)</f>
        <v>3.2399999999999998</v>
      </c>
      <c r="D30" s="17"/>
      <c r="E30" s="35">
        <f>SUM(E3:E29)</f>
        <v>2.96</v>
      </c>
      <c r="F30" s="18"/>
      <c r="G30" s="35">
        <f>SUM(G3:G29)</f>
        <v>1.88</v>
      </c>
      <c r="H30" s="15"/>
      <c r="I30" s="35">
        <f>SUM(I3:I29)</f>
        <v>1.35</v>
      </c>
      <c r="J30" s="15"/>
      <c r="K30" s="35">
        <f>SUM(K3:K29)</f>
        <v>2.7399999999999998</v>
      </c>
      <c r="L30" s="19"/>
      <c r="M30" s="16">
        <f>SUM(M4:M29)</f>
        <v>0</v>
      </c>
      <c r="N30" s="35">
        <f>SUM(N3:N29)</f>
        <v>12.169999999999998</v>
      </c>
    </row>
    <row r="32" spans="1:14" x14ac:dyDescent="0.3">
      <c r="A32" s="20"/>
      <c r="B32" s="21"/>
      <c r="C32" s="1" t="s">
        <v>12</v>
      </c>
      <c r="D32" s="22"/>
      <c r="E32" s="21"/>
      <c r="F32" s="23"/>
      <c r="G32" s="21"/>
      <c r="H32" s="1" t="s">
        <v>13</v>
      </c>
      <c r="I32" s="21"/>
      <c r="J32" s="21"/>
    </row>
    <row r="33" spans="1:11" x14ac:dyDescent="0.3">
      <c r="A33" s="1"/>
      <c r="B33" s="1"/>
      <c r="C33" s="1" t="s">
        <v>14</v>
      </c>
      <c r="D33" s="1"/>
      <c r="E33" s="1"/>
      <c r="F33" s="24" t="s">
        <v>45</v>
      </c>
      <c r="G33" s="25"/>
      <c r="I33" s="1"/>
      <c r="J33" s="21">
        <f>N30*4.33</f>
        <v>52.696099999999994</v>
      </c>
      <c r="K33" s="1"/>
    </row>
    <row r="34" spans="1:11" x14ac:dyDescent="0.3">
      <c r="A34" s="1"/>
      <c r="B34" s="1"/>
      <c r="C34" s="1" t="s">
        <v>16</v>
      </c>
      <c r="D34" s="1"/>
      <c r="E34" s="1" t="str">
        <f>B1</f>
        <v>Mª DOLORES CESAR FERNANDEZ</v>
      </c>
      <c r="F34" s="2"/>
      <c r="G34" s="1"/>
      <c r="I34" s="1"/>
      <c r="J34" s="20"/>
      <c r="K34" s="26"/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sqref="A1:N32"/>
    </sheetView>
  </sheetViews>
  <sheetFormatPr baseColWidth="10" defaultRowHeight="14.4" x14ac:dyDescent="0.3"/>
  <cols>
    <col min="1" max="1" width="6.5546875" customWidth="1"/>
    <col min="2" max="2" width="18.88671875" customWidth="1"/>
    <col min="3" max="3" width="5.88671875" customWidth="1"/>
    <col min="4" max="4" width="15.88671875" customWidth="1"/>
    <col min="5" max="5" width="6.5546875" customWidth="1"/>
    <col min="7" max="7" width="3.88671875" customWidth="1"/>
    <col min="8" max="8" width="15" customWidth="1"/>
    <col min="9" max="9" width="6.88671875" customWidth="1"/>
    <col min="10" max="10" width="24.44140625" customWidth="1"/>
    <col min="11" max="11" width="6.5546875" customWidth="1"/>
    <col min="12" max="12" width="5.6640625" customWidth="1"/>
    <col min="13" max="13" width="5.33203125" customWidth="1"/>
    <col min="14" max="14" width="6.5546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4" customHeight="1" x14ac:dyDescent="0.3">
      <c r="A3" s="36"/>
      <c r="B3" s="7"/>
      <c r="C3" s="9"/>
      <c r="D3" s="42" t="s">
        <v>23</v>
      </c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5.41</v>
      </c>
      <c r="B4" s="11"/>
      <c r="C4" s="13"/>
      <c r="D4" s="11" t="s">
        <v>27</v>
      </c>
      <c r="E4" s="13">
        <v>1.25</v>
      </c>
      <c r="F4" s="12"/>
      <c r="G4" s="11"/>
      <c r="H4" s="11"/>
      <c r="I4" s="13"/>
      <c r="J4" s="11"/>
      <c r="K4" s="13"/>
      <c r="L4" s="11"/>
      <c r="M4" s="11"/>
      <c r="N4" s="13">
        <f>C4+E4+G4+I4+K4</f>
        <v>1.25</v>
      </c>
    </row>
    <row r="5" spans="1:14" x14ac:dyDescent="0.3">
      <c r="A5" s="15">
        <v>0.5</v>
      </c>
      <c r="B5" s="11"/>
      <c r="C5" s="13"/>
      <c r="D5" s="11" t="s">
        <v>24</v>
      </c>
      <c r="E5" s="13">
        <v>0.12</v>
      </c>
      <c r="F5" s="12"/>
      <c r="G5" s="11"/>
      <c r="H5" s="11"/>
      <c r="I5" s="13"/>
      <c r="J5" s="11"/>
      <c r="K5" s="13"/>
      <c r="L5" s="11"/>
      <c r="M5" s="11"/>
      <c r="N5" s="13">
        <f>C5+E5+G5+I5+K5</f>
        <v>0.12</v>
      </c>
    </row>
    <row r="6" spans="1:14" ht="20.399999999999999" x14ac:dyDescent="0.3">
      <c r="A6" s="36"/>
      <c r="B6" s="7"/>
      <c r="C6" s="9"/>
      <c r="D6" s="7"/>
      <c r="E6" s="9"/>
      <c r="F6" s="8"/>
      <c r="G6" s="7"/>
      <c r="H6" s="42" t="s">
        <v>25</v>
      </c>
      <c r="I6" s="9"/>
      <c r="J6" s="7"/>
      <c r="K6" s="9"/>
      <c r="L6" s="7"/>
      <c r="M6" s="7"/>
      <c r="N6" s="9"/>
    </row>
    <row r="7" spans="1:14" x14ac:dyDescent="0.3">
      <c r="A7" s="10">
        <v>1.5</v>
      </c>
      <c r="B7" s="11"/>
      <c r="C7" s="13"/>
      <c r="D7" s="11"/>
      <c r="E7" s="13"/>
      <c r="F7" s="12"/>
      <c r="G7" s="11"/>
      <c r="H7" s="11" t="s">
        <v>26</v>
      </c>
      <c r="I7" s="13">
        <v>0.35</v>
      </c>
      <c r="J7" s="11"/>
      <c r="K7" s="13"/>
      <c r="L7" s="11"/>
      <c r="M7" s="11"/>
      <c r="N7" s="13">
        <f>C7+E7+G7+I7+K7</f>
        <v>0.35</v>
      </c>
    </row>
    <row r="8" spans="1:14" x14ac:dyDescent="0.3">
      <c r="A8" s="27"/>
      <c r="B8" s="27" t="s">
        <v>28</v>
      </c>
      <c r="C8" s="27"/>
      <c r="D8" s="27"/>
      <c r="E8" s="27"/>
      <c r="F8" s="28"/>
      <c r="G8" s="27"/>
      <c r="H8" s="38"/>
      <c r="I8" s="33"/>
      <c r="J8" s="27" t="s">
        <v>28</v>
      </c>
      <c r="K8" s="27"/>
      <c r="L8" s="27"/>
      <c r="M8" s="27"/>
      <c r="N8" s="27"/>
    </row>
    <row r="9" spans="1:14" ht="28.5" customHeight="1" x14ac:dyDescent="0.3">
      <c r="A9" s="30">
        <v>5.74</v>
      </c>
      <c r="B9" s="30" t="s">
        <v>29</v>
      </c>
      <c r="C9" s="30">
        <v>0.86</v>
      </c>
      <c r="D9" s="30"/>
      <c r="E9" s="30"/>
      <c r="F9" s="31"/>
      <c r="G9" s="30"/>
      <c r="H9" s="39"/>
      <c r="I9" s="34"/>
      <c r="J9" s="40" t="s">
        <v>30</v>
      </c>
      <c r="K9" s="30">
        <v>0.46</v>
      </c>
      <c r="L9" s="30"/>
      <c r="M9" s="30"/>
      <c r="N9" s="13">
        <f>C9+E9+G9+I9+K9</f>
        <v>1.32</v>
      </c>
    </row>
    <row r="10" spans="1:14" ht="16.5" customHeight="1" x14ac:dyDescent="0.3">
      <c r="A10" s="41"/>
      <c r="B10" s="42"/>
      <c r="C10" s="43"/>
      <c r="D10" s="44" t="s">
        <v>31</v>
      </c>
      <c r="E10" s="45"/>
      <c r="F10" s="44"/>
      <c r="G10" s="45"/>
      <c r="H10" s="44"/>
      <c r="I10" s="43"/>
      <c r="J10" s="44" t="s">
        <v>31</v>
      </c>
      <c r="K10" s="43"/>
      <c r="L10" s="46"/>
      <c r="M10" s="47"/>
      <c r="N10" s="41"/>
    </row>
    <row r="11" spans="1:14" x14ac:dyDescent="0.3">
      <c r="A11" s="48">
        <v>3</v>
      </c>
      <c r="B11" s="49"/>
      <c r="C11" s="50"/>
      <c r="D11" s="51" t="s">
        <v>29</v>
      </c>
      <c r="E11" s="50">
        <v>0.44</v>
      </c>
      <c r="F11" s="51"/>
      <c r="G11" s="50"/>
      <c r="H11" s="51"/>
      <c r="I11" s="52"/>
      <c r="J11" s="51" t="s">
        <v>32</v>
      </c>
      <c r="K11" s="50">
        <v>0.25</v>
      </c>
      <c r="L11" s="53"/>
      <c r="M11" s="54"/>
      <c r="N11" s="13">
        <f>C11+E11+G11+I11+K11</f>
        <v>0.69</v>
      </c>
    </row>
    <row r="12" spans="1:14" ht="17.25" customHeight="1" x14ac:dyDescent="0.3">
      <c r="A12" s="9"/>
      <c r="B12" s="78"/>
      <c r="C12" s="9"/>
      <c r="D12" s="79" t="s">
        <v>42</v>
      </c>
      <c r="E12" s="80"/>
      <c r="F12" s="79"/>
      <c r="G12" s="9"/>
      <c r="H12" s="79"/>
      <c r="I12" s="9"/>
      <c r="J12" s="78"/>
      <c r="K12" s="9"/>
      <c r="L12" s="81"/>
      <c r="M12" s="9"/>
      <c r="N12" s="9"/>
    </row>
    <row r="13" spans="1:14" x14ac:dyDescent="0.3">
      <c r="A13" s="13">
        <v>5</v>
      </c>
      <c r="B13" s="82"/>
      <c r="C13" s="13"/>
      <c r="D13" s="83" t="s">
        <v>29</v>
      </c>
      <c r="E13" s="13">
        <v>1.1499999999999999</v>
      </c>
      <c r="F13" s="84"/>
      <c r="G13" s="13"/>
      <c r="H13" s="11"/>
      <c r="I13" s="13"/>
      <c r="J13" s="84"/>
      <c r="K13" s="13"/>
      <c r="L13" s="54"/>
      <c r="M13" s="13"/>
      <c r="N13" s="13">
        <f>C13+E13+G13+I13+K13</f>
        <v>1.1499999999999999</v>
      </c>
    </row>
    <row r="14" spans="1:14" ht="17.25" customHeight="1" x14ac:dyDescent="0.3">
      <c r="A14" s="41"/>
      <c r="B14" s="47"/>
      <c r="C14" s="41"/>
      <c r="D14" s="47"/>
      <c r="E14" s="41"/>
      <c r="F14" s="55"/>
      <c r="G14" s="41"/>
      <c r="H14" s="55" t="s">
        <v>33</v>
      </c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/>
      <c r="G15" s="48"/>
      <c r="H15" s="58" t="s">
        <v>29</v>
      </c>
      <c r="I15" s="48">
        <v>0.94</v>
      </c>
      <c r="J15" s="59"/>
      <c r="K15" s="48"/>
      <c r="L15" s="54"/>
      <c r="M15" s="54"/>
      <c r="N15" s="13">
        <f>C15+E15+G15+I15+K15</f>
        <v>0.94</v>
      </c>
    </row>
    <row r="16" spans="1:14" ht="15" customHeight="1" x14ac:dyDescent="0.3">
      <c r="A16" s="41"/>
      <c r="B16" s="47"/>
      <c r="C16" s="41"/>
      <c r="D16" s="47"/>
      <c r="E16" s="41"/>
      <c r="F16" s="60"/>
      <c r="G16" s="61"/>
      <c r="H16" s="55" t="s">
        <v>34</v>
      </c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63"/>
      <c r="G17" s="61"/>
      <c r="H17" s="58" t="s">
        <v>29</v>
      </c>
      <c r="I17" s="48">
        <v>0.94</v>
      </c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13">
        <f>C21+E21+G21+I21+K21</f>
        <v>0.94</v>
      </c>
    </row>
    <row r="22" spans="1:14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0.75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13">
        <f>C23+E23+G23+I23+K23</f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4.2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13">
        <f>C25+E25+G25+I25+K25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8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x14ac:dyDescent="0.3">
      <c r="A28" s="35">
        <f>SUM(A3:A27)</f>
        <v>44.17</v>
      </c>
      <c r="B28" s="15" t="s">
        <v>9</v>
      </c>
      <c r="C28" s="35">
        <f>SUM(C3:C27)</f>
        <v>2.2399999999999998</v>
      </c>
      <c r="D28" s="17"/>
      <c r="E28" s="35">
        <f>SUM(E3:E27)</f>
        <v>2.96</v>
      </c>
      <c r="F28" s="18"/>
      <c r="G28" s="35">
        <f>SUM(G3:G27)</f>
        <v>0</v>
      </c>
      <c r="H28" s="15"/>
      <c r="I28" s="35">
        <f>SUM(I3:I27)</f>
        <v>2.23</v>
      </c>
      <c r="J28" s="15"/>
      <c r="K28" s="35">
        <f>SUM(K4:K27)</f>
        <v>2.7399999999999998</v>
      </c>
      <c r="L28" s="19"/>
      <c r="M28" s="16">
        <f>SUM(M4:M27)</f>
        <v>0</v>
      </c>
      <c r="N28" s="35">
        <f>SUM(N4:N27)</f>
        <v>10.169999999999998</v>
      </c>
    </row>
    <row r="30" spans="1:14" x14ac:dyDescent="0.3">
      <c r="A30" s="20"/>
      <c r="B30" s="21"/>
      <c r="C30" s="1" t="s">
        <v>12</v>
      </c>
      <c r="D30" s="22"/>
      <c r="E30" s="21"/>
      <c r="F30" s="23"/>
      <c r="G30" s="21"/>
      <c r="H30" s="1" t="s">
        <v>13</v>
      </c>
      <c r="I30" s="21"/>
      <c r="J30" s="21"/>
    </row>
    <row r="31" spans="1:14" x14ac:dyDescent="0.3">
      <c r="A31" s="1"/>
      <c r="B31" s="1"/>
      <c r="C31" s="1" t="s">
        <v>14</v>
      </c>
      <c r="D31" s="1"/>
      <c r="E31" s="1"/>
      <c r="F31" s="24" t="s">
        <v>44</v>
      </c>
      <c r="G31" s="25"/>
      <c r="I31" s="1"/>
      <c r="J31" s="21">
        <f>N28*4.33</f>
        <v>44.03609999999999</v>
      </c>
      <c r="K31" s="1"/>
    </row>
    <row r="32" spans="1:14" x14ac:dyDescent="0.3">
      <c r="A32" s="1"/>
      <c r="B32" s="1"/>
      <c r="C32" s="1" t="s">
        <v>16</v>
      </c>
      <c r="D32" s="1"/>
      <c r="E32" s="1" t="str">
        <f>B1</f>
        <v>Mª DOLORES CESAR FERNANDEZ</v>
      </c>
      <c r="F32" s="2"/>
      <c r="G32" s="1"/>
      <c r="I32" s="1"/>
      <c r="J32" s="20"/>
      <c r="K32" s="26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sqref="A1:N34"/>
    </sheetView>
  </sheetViews>
  <sheetFormatPr baseColWidth="10" defaultRowHeight="14.4" x14ac:dyDescent="0.3"/>
  <cols>
    <col min="1" max="1" width="6.33203125" customWidth="1"/>
    <col min="2" max="2" width="17.88671875" customWidth="1"/>
    <col min="3" max="3" width="7.44140625" customWidth="1"/>
    <col min="4" max="4" width="17.5546875" customWidth="1"/>
    <col min="5" max="5" width="6.6640625" customWidth="1"/>
    <col min="7" max="7" width="6.109375" customWidth="1"/>
    <col min="8" max="8" width="15.5546875" customWidth="1"/>
    <col min="9" max="9" width="6.44140625" customWidth="1"/>
    <col min="10" max="10" width="19.88671875" customWidth="1"/>
    <col min="11" max="11" width="7.109375" customWidth="1"/>
    <col min="12" max="12" width="6.109375" customWidth="1"/>
    <col min="13" max="13" width="5.44140625" customWidth="1"/>
    <col min="14" max="14" width="7.33203125" customWidth="1"/>
  </cols>
  <sheetData>
    <row r="1" spans="1:15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5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5" x14ac:dyDescent="0.3">
      <c r="A3" s="36"/>
      <c r="B3" s="7" t="s">
        <v>21</v>
      </c>
      <c r="C3" s="9"/>
      <c r="D3" s="7"/>
      <c r="E3" s="9"/>
      <c r="F3" s="8"/>
      <c r="G3" s="7"/>
      <c r="H3" s="7"/>
      <c r="I3" s="9"/>
      <c r="J3" s="7"/>
      <c r="K3" s="9"/>
      <c r="L3" s="7"/>
      <c r="M3" s="7"/>
      <c r="N3" s="9"/>
    </row>
    <row r="4" spans="1:15" x14ac:dyDescent="0.3">
      <c r="A4" s="10">
        <v>11.5</v>
      </c>
      <c r="B4" s="11" t="s">
        <v>22</v>
      </c>
      <c r="C4" s="13">
        <v>2.66</v>
      </c>
      <c r="D4" s="11"/>
      <c r="E4" s="13"/>
      <c r="F4" s="12"/>
      <c r="G4" s="11"/>
      <c r="H4" s="11"/>
      <c r="I4" s="13"/>
      <c r="J4" s="11"/>
      <c r="K4" s="13"/>
      <c r="L4" s="11"/>
      <c r="M4" s="11"/>
      <c r="N4" s="13">
        <f>C4+E4+G4+I4+K4</f>
        <v>2.66</v>
      </c>
    </row>
    <row r="5" spans="1:15" ht="20.399999999999999" x14ac:dyDescent="0.3">
      <c r="A5" s="36"/>
      <c r="B5" s="7"/>
      <c r="C5" s="9"/>
      <c r="D5" s="42" t="s">
        <v>23</v>
      </c>
      <c r="E5" s="9"/>
      <c r="F5" s="8"/>
      <c r="G5" s="7"/>
      <c r="H5" s="7"/>
      <c r="I5" s="9"/>
      <c r="J5" s="7"/>
      <c r="K5" s="9"/>
      <c r="L5" s="7"/>
      <c r="M5" s="7"/>
      <c r="N5" s="9"/>
    </row>
    <row r="6" spans="1:15" x14ac:dyDescent="0.3">
      <c r="A6" s="10">
        <v>5.41</v>
      </c>
      <c r="B6" s="11"/>
      <c r="C6" s="13"/>
      <c r="D6" s="11" t="s">
        <v>27</v>
      </c>
      <c r="E6" s="13">
        <v>1.25</v>
      </c>
      <c r="F6" s="12"/>
      <c r="G6" s="11"/>
      <c r="H6" s="11"/>
      <c r="I6" s="13"/>
      <c r="J6" s="11"/>
      <c r="K6" s="13"/>
      <c r="L6" s="11"/>
      <c r="M6" s="11"/>
      <c r="N6" s="13">
        <f>C6+E6+G6+I6+K6</f>
        <v>1.25</v>
      </c>
    </row>
    <row r="7" spans="1:15" x14ac:dyDescent="0.3">
      <c r="A7" s="15">
        <v>0.5</v>
      </c>
      <c r="B7" s="11"/>
      <c r="C7" s="13"/>
      <c r="D7" s="11" t="s">
        <v>24</v>
      </c>
      <c r="E7" s="13">
        <v>0.12</v>
      </c>
      <c r="F7" s="12"/>
      <c r="G7" s="11"/>
      <c r="H7" s="11"/>
      <c r="I7" s="13"/>
      <c r="J7" s="11"/>
      <c r="K7" s="13"/>
      <c r="L7" s="11"/>
      <c r="M7" s="11"/>
      <c r="N7" s="13">
        <f>C7+E7+G7+I7+K7</f>
        <v>0.12</v>
      </c>
    </row>
    <row r="8" spans="1:15" ht="20.399999999999999" x14ac:dyDescent="0.3">
      <c r="A8" s="36"/>
      <c r="B8" s="7"/>
      <c r="C8" s="9"/>
      <c r="D8" s="7"/>
      <c r="E8" s="9"/>
      <c r="F8" s="8"/>
      <c r="G8" s="7"/>
      <c r="H8" s="42" t="s">
        <v>25</v>
      </c>
      <c r="I8" s="9"/>
      <c r="J8" s="7"/>
      <c r="K8" s="9"/>
      <c r="L8" s="7"/>
      <c r="M8" s="7"/>
      <c r="N8" s="9"/>
    </row>
    <row r="9" spans="1:15" x14ac:dyDescent="0.3">
      <c r="A9" s="10">
        <v>1.5</v>
      </c>
      <c r="B9" s="11"/>
      <c r="C9" s="13"/>
      <c r="D9" s="11"/>
      <c r="E9" s="13"/>
      <c r="F9" s="12"/>
      <c r="G9" s="11"/>
      <c r="H9" s="11" t="s">
        <v>26</v>
      </c>
      <c r="I9" s="13">
        <v>0.35</v>
      </c>
      <c r="J9" s="11"/>
      <c r="K9" s="13"/>
      <c r="L9" s="11"/>
      <c r="M9" s="11"/>
      <c r="N9" s="13">
        <f>C9+E9+G9+I9+K9</f>
        <v>0.35</v>
      </c>
    </row>
    <row r="10" spans="1:15" x14ac:dyDescent="0.3">
      <c r="A10" s="27"/>
      <c r="B10" s="27" t="s">
        <v>28</v>
      </c>
      <c r="C10" s="27"/>
      <c r="D10" s="27"/>
      <c r="E10" s="27"/>
      <c r="F10" s="28"/>
      <c r="G10" s="27"/>
      <c r="H10" s="38"/>
      <c r="I10" s="33"/>
      <c r="J10" s="27" t="s">
        <v>28</v>
      </c>
      <c r="K10" s="27"/>
      <c r="L10" s="27"/>
      <c r="M10" s="27"/>
      <c r="N10" s="27"/>
    </row>
    <row r="11" spans="1:15" ht="20.399999999999999" x14ac:dyDescent="0.3">
      <c r="A11" s="30">
        <v>5.74</v>
      </c>
      <c r="B11" s="30" t="s">
        <v>29</v>
      </c>
      <c r="C11" s="30">
        <v>0.86</v>
      </c>
      <c r="D11" s="30"/>
      <c r="E11" s="30"/>
      <c r="F11" s="31"/>
      <c r="G11" s="30"/>
      <c r="H11" s="39"/>
      <c r="I11" s="34"/>
      <c r="J11" s="40" t="s">
        <v>30</v>
      </c>
      <c r="K11" s="30">
        <v>0.46</v>
      </c>
      <c r="L11" s="30"/>
      <c r="M11" s="30"/>
      <c r="N11" s="13">
        <f>C11+E11+G11+I11+K11</f>
        <v>1.32</v>
      </c>
    </row>
    <row r="12" spans="1:15" ht="15" customHeight="1" x14ac:dyDescent="0.3">
      <c r="A12" s="41"/>
      <c r="B12" s="42"/>
      <c r="C12" s="43"/>
      <c r="D12" s="44" t="s">
        <v>31</v>
      </c>
      <c r="E12" s="45"/>
      <c r="F12" s="44"/>
      <c r="G12" s="45"/>
      <c r="H12" s="44"/>
      <c r="I12" s="43"/>
      <c r="J12" s="44" t="s">
        <v>31</v>
      </c>
      <c r="K12" s="43"/>
      <c r="L12" s="46"/>
      <c r="M12" s="47"/>
      <c r="N12" s="41"/>
    </row>
    <row r="13" spans="1:15" x14ac:dyDescent="0.3">
      <c r="A13" s="48">
        <v>3</v>
      </c>
      <c r="B13" s="49"/>
      <c r="C13" s="50"/>
      <c r="D13" s="51" t="s">
        <v>29</v>
      </c>
      <c r="E13" s="50">
        <v>0.44</v>
      </c>
      <c r="F13" s="51"/>
      <c r="G13" s="50"/>
      <c r="H13" s="51"/>
      <c r="I13" s="52"/>
      <c r="J13" s="51" t="s">
        <v>32</v>
      </c>
      <c r="K13" s="50">
        <v>0.25</v>
      </c>
      <c r="L13" s="53"/>
      <c r="M13" s="54"/>
      <c r="N13" s="13">
        <f>C13+E13+G13+I13+K13</f>
        <v>0.69</v>
      </c>
    </row>
    <row r="14" spans="1:15" ht="13.5" customHeight="1" x14ac:dyDescent="0.3">
      <c r="A14" s="9"/>
      <c r="B14" s="78"/>
      <c r="C14" s="9"/>
      <c r="D14" s="79" t="s">
        <v>42</v>
      </c>
      <c r="E14" s="80"/>
      <c r="F14" s="79"/>
      <c r="G14" s="9"/>
      <c r="H14" s="79"/>
      <c r="I14" s="9"/>
      <c r="J14" s="78"/>
      <c r="K14" s="9"/>
      <c r="L14" s="81"/>
      <c r="M14" s="9"/>
      <c r="N14" s="9"/>
      <c r="O14" s="85"/>
    </row>
    <row r="15" spans="1:15" x14ac:dyDescent="0.3">
      <c r="A15" s="13">
        <v>5</v>
      </c>
      <c r="B15" s="82"/>
      <c r="C15" s="13"/>
      <c r="D15" s="83" t="s">
        <v>29</v>
      </c>
      <c r="E15" s="13">
        <v>1.1499999999999999</v>
      </c>
      <c r="F15" s="84"/>
      <c r="G15" s="13"/>
      <c r="H15" s="11"/>
      <c r="I15" s="13"/>
      <c r="J15" s="84"/>
      <c r="K15" s="13"/>
      <c r="L15" s="54"/>
      <c r="M15" s="13"/>
      <c r="N15" s="13">
        <f>C15+E15+G15+I15+K15</f>
        <v>1.1499999999999999</v>
      </c>
      <c r="O15" s="85"/>
    </row>
    <row r="16" spans="1:15" ht="15.75" customHeight="1" x14ac:dyDescent="0.3">
      <c r="A16" s="41"/>
      <c r="B16" s="47"/>
      <c r="C16" s="41"/>
      <c r="D16" s="47"/>
      <c r="E16" s="41"/>
      <c r="F16" s="55"/>
      <c r="G16" s="41"/>
      <c r="H16" s="55" t="s">
        <v>33</v>
      </c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4"/>
      <c r="E17" s="57"/>
      <c r="F17" s="58"/>
      <c r="G17" s="48"/>
      <c r="H17" s="58" t="s">
        <v>29</v>
      </c>
      <c r="I17" s="48">
        <v>0.94</v>
      </c>
      <c r="J17" s="59"/>
      <c r="K17" s="48"/>
      <c r="L17" s="54"/>
      <c r="M17" s="54"/>
      <c r="N17" s="13">
        <f>C17+E17+G17+I17+K17</f>
        <v>0.94</v>
      </c>
    </row>
    <row r="18" spans="1:14" x14ac:dyDescent="0.3">
      <c r="A18" s="41"/>
      <c r="B18" s="47"/>
      <c r="C18" s="41"/>
      <c r="D18" s="47"/>
      <c r="E18" s="41"/>
      <c r="F18" s="60"/>
      <c r="G18" s="61"/>
      <c r="H18" s="55" t="s">
        <v>34</v>
      </c>
      <c r="I18" s="56"/>
      <c r="J18" s="47"/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63"/>
      <c r="G19" s="61"/>
      <c r="H19" s="58" t="s">
        <v>29</v>
      </c>
      <c r="I19" s="48">
        <v>0.94</v>
      </c>
      <c r="J19" s="59"/>
      <c r="K19" s="48"/>
      <c r="L19" s="54"/>
      <c r="M19" s="54"/>
      <c r="N19" s="13">
        <f>C19+E19+G19+I19+K19</f>
        <v>0.94</v>
      </c>
    </row>
    <row r="20" spans="1:14" x14ac:dyDescent="0.3">
      <c r="A20" s="41"/>
      <c r="B20" s="47"/>
      <c r="C20" s="41"/>
      <c r="D20" s="47"/>
      <c r="E20" s="56"/>
      <c r="F20" s="55"/>
      <c r="G20" s="56"/>
      <c r="H20" s="47"/>
      <c r="I20" s="41"/>
      <c r="J20" s="47" t="s">
        <v>35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9"/>
      <c r="E21" s="62"/>
      <c r="F21" s="59"/>
      <c r="G21" s="48"/>
      <c r="H21" s="64"/>
      <c r="I21" s="48"/>
      <c r="J21" s="64" t="s">
        <v>29</v>
      </c>
      <c r="K21" s="48">
        <v>0.94</v>
      </c>
      <c r="L21" s="54"/>
      <c r="M21" s="54"/>
      <c r="N21" s="13">
        <f>C21+E21+G21+I21+K21</f>
        <v>0.94</v>
      </c>
    </row>
    <row r="22" spans="1:14" x14ac:dyDescent="0.3">
      <c r="A22" s="41"/>
      <c r="B22" s="47"/>
      <c r="C22" s="41"/>
      <c r="D22" s="47"/>
      <c r="E22" s="41"/>
      <c r="F22" s="55"/>
      <c r="G22" s="41"/>
      <c r="H22" s="65"/>
      <c r="I22" s="66"/>
      <c r="J22" s="47" t="s">
        <v>36</v>
      </c>
      <c r="K22" s="41"/>
      <c r="L22" s="47"/>
      <c r="M22" s="47"/>
      <c r="N22" s="41"/>
    </row>
    <row r="23" spans="1:14" x14ac:dyDescent="0.3">
      <c r="A23" s="48">
        <v>4.09</v>
      </c>
      <c r="B23" s="54"/>
      <c r="C23" s="48"/>
      <c r="D23" s="54"/>
      <c r="E23" s="48"/>
      <c r="F23" s="59"/>
      <c r="G23" s="48"/>
      <c r="H23" s="54"/>
      <c r="I23" s="48"/>
      <c r="J23" s="58" t="s">
        <v>29</v>
      </c>
      <c r="K23" s="48">
        <v>0.94</v>
      </c>
      <c r="L23" s="54"/>
      <c r="M23" s="54"/>
      <c r="N23" s="13">
        <f>C23+E23+G23+I23+K23</f>
        <v>0.94</v>
      </c>
    </row>
    <row r="24" spans="1:14" ht="21" customHeight="1" x14ac:dyDescent="0.3">
      <c r="A24" s="41"/>
      <c r="B24" s="47"/>
      <c r="C24" s="41"/>
      <c r="D24" s="47"/>
      <c r="E24" s="41"/>
      <c r="F24" s="55"/>
      <c r="G24" s="41"/>
      <c r="H24" s="67"/>
      <c r="I24" s="41"/>
      <c r="J24" s="68" t="s">
        <v>37</v>
      </c>
      <c r="K24" s="41"/>
      <c r="L24" s="47"/>
      <c r="M24" s="47"/>
      <c r="N24" s="41"/>
    </row>
    <row r="25" spans="1:14" ht="37.5" customHeight="1" x14ac:dyDescent="0.3">
      <c r="A25" s="69">
        <v>0.66</v>
      </c>
      <c r="B25" s="70"/>
      <c r="C25" s="69"/>
      <c r="D25" s="70"/>
      <c r="E25" s="69"/>
      <c r="F25" s="71"/>
      <c r="G25" s="69"/>
      <c r="H25" s="67"/>
      <c r="I25" s="69"/>
      <c r="J25" s="72" t="s">
        <v>38</v>
      </c>
      <c r="K25" s="69">
        <v>0.15</v>
      </c>
      <c r="L25" s="70"/>
      <c r="M25" s="70"/>
      <c r="N25" s="13">
        <f>C25+E25+G25+I25+K25</f>
        <v>0.15</v>
      </c>
    </row>
    <row r="26" spans="1:14" x14ac:dyDescent="0.3">
      <c r="A26" s="41"/>
      <c r="B26" s="73" t="s">
        <v>39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6.5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13">
        <f>C27+E27+G27+I27+K27</f>
        <v>0.69</v>
      </c>
    </row>
    <row r="28" spans="1:14" x14ac:dyDescent="0.3">
      <c r="A28" s="41"/>
      <c r="B28" s="73" t="s">
        <v>40</v>
      </c>
      <c r="C28" s="41"/>
      <c r="D28" s="74"/>
      <c r="E28" s="75"/>
      <c r="F28" s="74"/>
      <c r="G28" s="47"/>
      <c r="H28" s="74"/>
      <c r="I28" s="47"/>
      <c r="J28" s="74"/>
      <c r="K28" s="47"/>
      <c r="L28" s="47"/>
      <c r="M28" s="47"/>
      <c r="N28" s="41"/>
    </row>
    <row r="29" spans="1:14" ht="13.5" customHeight="1" x14ac:dyDescent="0.3">
      <c r="A29" s="48">
        <v>3</v>
      </c>
      <c r="B29" s="76" t="s">
        <v>22</v>
      </c>
      <c r="C29" s="48">
        <v>0.69</v>
      </c>
      <c r="D29" s="77"/>
      <c r="E29" s="58"/>
      <c r="F29" s="77"/>
      <c r="G29" s="54"/>
      <c r="H29" s="77"/>
      <c r="I29" s="54"/>
      <c r="J29" s="77"/>
      <c r="K29" s="54"/>
      <c r="L29" s="54"/>
      <c r="M29" s="54"/>
      <c r="N29" s="13">
        <f>C29+E29+G29+I29+K29</f>
        <v>0.69</v>
      </c>
    </row>
    <row r="30" spans="1:14" x14ac:dyDescent="0.3">
      <c r="A30" s="35">
        <f>SUM(A3:A29)</f>
        <v>55.67</v>
      </c>
      <c r="B30" s="15" t="s">
        <v>9</v>
      </c>
      <c r="C30" s="35">
        <f>SUM(C3:C29)</f>
        <v>4.9000000000000004</v>
      </c>
      <c r="D30" s="17"/>
      <c r="E30" s="35">
        <f>SUM(E3:E29)</f>
        <v>2.96</v>
      </c>
      <c r="F30" s="18"/>
      <c r="G30" s="35">
        <f>SUM(G3:G29)</f>
        <v>0</v>
      </c>
      <c r="H30" s="15"/>
      <c r="I30" s="35">
        <f>SUM(I3:I29)</f>
        <v>2.23</v>
      </c>
      <c r="J30" s="15"/>
      <c r="K30" s="35">
        <f>SUM(K3:K29)</f>
        <v>2.7399999999999998</v>
      </c>
      <c r="L30" s="19"/>
      <c r="M30" s="16">
        <f>SUM(M3:M9)</f>
        <v>0</v>
      </c>
      <c r="N30" s="35">
        <f>SUM(N3:N29)</f>
        <v>12.829999999999998</v>
      </c>
    </row>
    <row r="32" spans="1:14" x14ac:dyDescent="0.3">
      <c r="A32" s="20"/>
      <c r="B32" s="21"/>
      <c r="C32" s="1" t="s">
        <v>12</v>
      </c>
      <c r="D32" s="22"/>
      <c r="E32" s="21"/>
      <c r="F32" s="23"/>
      <c r="G32" s="21"/>
      <c r="H32" s="1" t="s">
        <v>13</v>
      </c>
      <c r="I32" s="21"/>
      <c r="J32" s="21"/>
    </row>
    <row r="33" spans="1:11" x14ac:dyDescent="0.3">
      <c r="A33" s="1"/>
      <c r="B33" s="1"/>
      <c r="C33" s="1" t="s">
        <v>14</v>
      </c>
      <c r="D33" s="1"/>
      <c r="E33" s="1"/>
      <c r="F33" s="24" t="s">
        <v>43</v>
      </c>
      <c r="G33" s="25"/>
      <c r="I33" s="1"/>
      <c r="J33" s="21">
        <f>N30*4.33</f>
        <v>55.553899999999992</v>
      </c>
      <c r="K33" s="1"/>
    </row>
    <row r="34" spans="1:11" x14ac:dyDescent="0.3">
      <c r="A34" s="1"/>
      <c r="B34" s="1"/>
      <c r="C34" s="1" t="s">
        <v>16</v>
      </c>
      <c r="D34" s="1"/>
      <c r="E34" s="1" t="str">
        <f>B1</f>
        <v>Mª DOLORES CESAR FERNANDEZ</v>
      </c>
      <c r="F34" s="2"/>
      <c r="G34" s="1"/>
      <c r="I34" s="1"/>
      <c r="J34" s="20"/>
      <c r="K34" s="26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22" workbookViewId="0">
      <selection sqref="A1:N32"/>
    </sheetView>
  </sheetViews>
  <sheetFormatPr baseColWidth="10" defaultRowHeight="14.4" x14ac:dyDescent="0.3"/>
  <cols>
    <col min="1" max="1" width="6.6640625" customWidth="1"/>
    <col min="2" max="2" width="19.5546875" customWidth="1"/>
    <col min="3" max="3" width="5.33203125" customWidth="1"/>
    <col min="4" max="4" width="16.109375" customWidth="1"/>
    <col min="5" max="5" width="4.88671875" customWidth="1"/>
    <col min="6" max="6" width="14.88671875" customWidth="1"/>
    <col min="7" max="7" width="4.88671875" customWidth="1"/>
    <col min="8" max="8" width="20.109375" customWidth="1"/>
    <col min="9" max="9" width="5.44140625" customWidth="1"/>
    <col min="10" max="10" width="18.88671875" customWidth="1"/>
    <col min="11" max="11" width="6.44140625" customWidth="1"/>
    <col min="12" max="12" width="4" customWidth="1"/>
    <col min="13" max="13" width="3.44140625" customWidth="1"/>
    <col min="14" max="14" width="5.5546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36"/>
      <c r="B3" s="7" t="s">
        <v>21</v>
      </c>
      <c r="C3" s="9"/>
      <c r="D3" s="7"/>
      <c r="E3" s="9"/>
      <c r="F3" s="8"/>
      <c r="G3" s="7"/>
      <c r="H3" s="7"/>
      <c r="I3" s="9"/>
      <c r="J3" s="7"/>
      <c r="K3" s="9"/>
      <c r="L3" s="7"/>
      <c r="M3" s="7"/>
      <c r="N3" s="9"/>
    </row>
    <row r="4" spans="1:14" x14ac:dyDescent="0.3">
      <c r="A4" s="10">
        <v>11.5</v>
      </c>
      <c r="B4" s="11" t="s">
        <v>22</v>
      </c>
      <c r="C4" s="13">
        <v>2.66</v>
      </c>
      <c r="D4" s="11"/>
      <c r="E4" s="13"/>
      <c r="F4" s="12"/>
      <c r="G4" s="11"/>
      <c r="H4" s="11"/>
      <c r="I4" s="13"/>
      <c r="J4" s="11"/>
      <c r="K4" s="13"/>
      <c r="L4" s="11"/>
      <c r="M4" s="11"/>
      <c r="N4" s="13">
        <v>2.66</v>
      </c>
    </row>
    <row r="5" spans="1:14" x14ac:dyDescent="0.3">
      <c r="A5" s="36"/>
      <c r="B5" s="7"/>
      <c r="C5" s="9"/>
      <c r="D5" s="7" t="s">
        <v>23</v>
      </c>
      <c r="E5" s="9"/>
      <c r="F5" s="8"/>
      <c r="G5" s="7"/>
      <c r="H5" s="7"/>
      <c r="I5" s="9"/>
      <c r="J5" s="7"/>
      <c r="K5" s="9"/>
      <c r="L5" s="7"/>
      <c r="M5" s="7"/>
      <c r="N5" s="9"/>
    </row>
    <row r="6" spans="1:14" x14ac:dyDescent="0.3">
      <c r="A6" s="10">
        <v>5.41</v>
      </c>
      <c r="B6" s="11"/>
      <c r="C6" s="13"/>
      <c r="D6" s="11" t="s">
        <v>27</v>
      </c>
      <c r="E6" s="13">
        <v>1.25</v>
      </c>
      <c r="F6" s="12"/>
      <c r="G6" s="11"/>
      <c r="H6" s="11"/>
      <c r="I6" s="13"/>
      <c r="J6" s="11"/>
      <c r="K6" s="13"/>
      <c r="L6" s="11"/>
      <c r="M6" s="11"/>
      <c r="N6" s="13">
        <v>1.25</v>
      </c>
    </row>
    <row r="7" spans="1:14" x14ac:dyDescent="0.3">
      <c r="A7" s="15">
        <v>0.5</v>
      </c>
      <c r="B7" s="11"/>
      <c r="C7" s="13"/>
      <c r="D7" s="11" t="s">
        <v>24</v>
      </c>
      <c r="E7" s="13">
        <v>0.12</v>
      </c>
      <c r="F7" s="12"/>
      <c r="G7" s="11"/>
      <c r="H7" s="11"/>
      <c r="I7" s="13"/>
      <c r="J7" s="11"/>
      <c r="K7" s="13"/>
      <c r="L7" s="11"/>
      <c r="M7" s="11"/>
      <c r="N7" s="13">
        <f>E7</f>
        <v>0.12</v>
      </c>
    </row>
    <row r="8" spans="1:14" x14ac:dyDescent="0.3">
      <c r="A8" s="36"/>
      <c r="B8" s="7"/>
      <c r="C8" s="9"/>
      <c r="D8" s="7"/>
      <c r="E8" s="9"/>
      <c r="F8" s="8"/>
      <c r="G8" s="7"/>
      <c r="H8" s="7" t="s">
        <v>25</v>
      </c>
      <c r="I8" s="9"/>
      <c r="J8" s="7"/>
      <c r="K8" s="9"/>
      <c r="L8" s="7"/>
      <c r="M8" s="7"/>
      <c r="N8" s="9"/>
    </row>
    <row r="9" spans="1:14" x14ac:dyDescent="0.3">
      <c r="A9" s="10">
        <v>1.5</v>
      </c>
      <c r="B9" s="11"/>
      <c r="C9" s="13"/>
      <c r="D9" s="11"/>
      <c r="E9" s="13"/>
      <c r="F9" s="12"/>
      <c r="G9" s="11"/>
      <c r="H9" s="11" t="s">
        <v>26</v>
      </c>
      <c r="I9" s="13">
        <v>0.35</v>
      </c>
      <c r="J9" s="11"/>
      <c r="K9" s="13"/>
      <c r="L9" s="11"/>
      <c r="M9" s="11"/>
      <c r="N9" s="13">
        <v>0.35</v>
      </c>
    </row>
    <row r="10" spans="1:14" x14ac:dyDescent="0.3">
      <c r="A10" s="27"/>
      <c r="B10" s="27" t="s">
        <v>28</v>
      </c>
      <c r="C10" s="27"/>
      <c r="D10" s="27"/>
      <c r="E10" s="27"/>
      <c r="F10" s="28"/>
      <c r="G10" s="27"/>
      <c r="H10" s="38"/>
      <c r="I10" s="33"/>
      <c r="J10" s="27" t="s">
        <v>28</v>
      </c>
      <c r="K10" s="27"/>
      <c r="L10" s="27"/>
      <c r="M10" s="27"/>
      <c r="N10" s="27"/>
    </row>
    <row r="11" spans="1:14" ht="21.75" customHeight="1" x14ac:dyDescent="0.3">
      <c r="A11" s="30">
        <v>5.74</v>
      </c>
      <c r="B11" s="30" t="s">
        <v>29</v>
      </c>
      <c r="C11" s="30">
        <v>0.86</v>
      </c>
      <c r="D11" s="30"/>
      <c r="E11" s="30"/>
      <c r="F11" s="31"/>
      <c r="G11" s="30"/>
      <c r="H11" s="39"/>
      <c r="I11" s="34"/>
      <c r="J11" s="40" t="s">
        <v>30</v>
      </c>
      <c r="K11" s="30">
        <v>0.46</v>
      </c>
      <c r="L11" s="30"/>
      <c r="M11" s="30"/>
      <c r="N11" s="30">
        <v>1.32</v>
      </c>
    </row>
    <row r="12" spans="1:14" ht="13.5" customHeight="1" x14ac:dyDescent="0.3">
      <c r="A12" s="41"/>
      <c r="B12" s="42"/>
      <c r="C12" s="43"/>
      <c r="D12" s="44" t="s">
        <v>31</v>
      </c>
      <c r="E12" s="45"/>
      <c r="F12" s="44"/>
      <c r="G12" s="45"/>
      <c r="H12" s="44"/>
      <c r="I12" s="43"/>
      <c r="J12" s="44" t="s">
        <v>31</v>
      </c>
      <c r="K12" s="43"/>
      <c r="L12" s="46"/>
      <c r="M12" s="47"/>
      <c r="N12" s="41"/>
    </row>
    <row r="13" spans="1:14" x14ac:dyDescent="0.3">
      <c r="A13" s="48">
        <v>3</v>
      </c>
      <c r="B13" s="49"/>
      <c r="C13" s="50"/>
      <c r="D13" s="51" t="s">
        <v>29</v>
      </c>
      <c r="E13" s="50">
        <v>0.44</v>
      </c>
      <c r="F13" s="51"/>
      <c r="G13" s="50"/>
      <c r="H13" s="51"/>
      <c r="I13" s="52"/>
      <c r="J13" s="51" t="s">
        <v>32</v>
      </c>
      <c r="K13" s="50">
        <v>0.25</v>
      </c>
      <c r="L13" s="53"/>
      <c r="M13" s="54"/>
      <c r="N13" s="48">
        <v>0.69</v>
      </c>
    </row>
    <row r="14" spans="1:14" ht="16.5" customHeight="1" x14ac:dyDescent="0.3">
      <c r="A14" s="41"/>
      <c r="B14" s="47"/>
      <c r="C14" s="41"/>
      <c r="D14" s="47"/>
      <c r="E14" s="41"/>
      <c r="F14" s="55"/>
      <c r="G14" s="41"/>
      <c r="H14" s="55" t="s">
        <v>33</v>
      </c>
      <c r="I14" s="56"/>
      <c r="J14" s="47"/>
      <c r="K14" s="41"/>
      <c r="L14" s="47"/>
      <c r="M14" s="47"/>
      <c r="N14" s="41"/>
    </row>
    <row r="15" spans="1:14" x14ac:dyDescent="0.3">
      <c r="A15" s="48">
        <v>4.09</v>
      </c>
      <c r="B15" s="54"/>
      <c r="C15" s="48"/>
      <c r="D15" s="54"/>
      <c r="E15" s="57"/>
      <c r="F15" s="58"/>
      <c r="G15" s="48"/>
      <c r="H15" s="58" t="s">
        <v>29</v>
      </c>
      <c r="I15" s="48">
        <v>0.94</v>
      </c>
      <c r="J15" s="59"/>
      <c r="K15" s="48"/>
      <c r="L15" s="54"/>
      <c r="M15" s="54"/>
      <c r="N15" s="48">
        <v>0.94</v>
      </c>
    </row>
    <row r="16" spans="1:14" ht="10.5" customHeight="1" x14ac:dyDescent="0.3">
      <c r="A16" s="41"/>
      <c r="B16" s="47"/>
      <c r="C16" s="41"/>
      <c r="D16" s="47"/>
      <c r="E16" s="41"/>
      <c r="F16" s="60"/>
      <c r="G16" s="61"/>
      <c r="H16" s="55" t="s">
        <v>34</v>
      </c>
      <c r="I16" s="56"/>
      <c r="J16" s="47"/>
      <c r="K16" s="41"/>
      <c r="L16" s="47"/>
      <c r="M16" s="47"/>
      <c r="N16" s="41"/>
    </row>
    <row r="17" spans="1:14" x14ac:dyDescent="0.3">
      <c r="A17" s="48">
        <v>4.09</v>
      </c>
      <c r="B17" s="54"/>
      <c r="C17" s="48"/>
      <c r="D17" s="59"/>
      <c r="E17" s="62"/>
      <c r="F17" s="63"/>
      <c r="G17" s="61"/>
      <c r="H17" s="58" t="s">
        <v>29</v>
      </c>
      <c r="I17" s="48">
        <v>0.94</v>
      </c>
      <c r="J17" s="59"/>
      <c r="K17" s="48"/>
      <c r="L17" s="54"/>
      <c r="M17" s="54"/>
      <c r="N17" s="48">
        <v>0.94</v>
      </c>
    </row>
    <row r="18" spans="1:14" x14ac:dyDescent="0.3">
      <c r="A18" s="41"/>
      <c r="B18" s="47"/>
      <c r="C18" s="41"/>
      <c r="D18" s="47"/>
      <c r="E18" s="56"/>
      <c r="F18" s="55"/>
      <c r="G18" s="56"/>
      <c r="H18" s="47"/>
      <c r="I18" s="41"/>
      <c r="J18" s="47" t="s">
        <v>35</v>
      </c>
      <c r="K18" s="41"/>
      <c r="L18" s="47"/>
      <c r="M18" s="47"/>
      <c r="N18" s="41"/>
    </row>
    <row r="19" spans="1:14" x14ac:dyDescent="0.3">
      <c r="A19" s="48">
        <v>4.09</v>
      </c>
      <c r="B19" s="54"/>
      <c r="C19" s="48"/>
      <c r="D19" s="59"/>
      <c r="E19" s="62"/>
      <c r="F19" s="59"/>
      <c r="G19" s="48"/>
      <c r="H19" s="64"/>
      <c r="I19" s="48"/>
      <c r="J19" s="64" t="s">
        <v>29</v>
      </c>
      <c r="K19" s="48">
        <v>0.94</v>
      </c>
      <c r="L19" s="54"/>
      <c r="M19" s="54"/>
      <c r="N19" s="48">
        <v>0.94</v>
      </c>
    </row>
    <row r="20" spans="1:14" x14ac:dyDescent="0.3">
      <c r="A20" s="41"/>
      <c r="B20" s="47"/>
      <c r="C20" s="41"/>
      <c r="D20" s="47"/>
      <c r="E20" s="41"/>
      <c r="F20" s="55"/>
      <c r="G20" s="41"/>
      <c r="H20" s="65"/>
      <c r="I20" s="66"/>
      <c r="J20" s="47" t="s">
        <v>36</v>
      </c>
      <c r="K20" s="41"/>
      <c r="L20" s="47"/>
      <c r="M20" s="47"/>
      <c r="N20" s="41"/>
    </row>
    <row r="21" spans="1:14" x14ac:dyDescent="0.3">
      <c r="A21" s="48">
        <v>4.09</v>
      </c>
      <c r="B21" s="54"/>
      <c r="C21" s="48"/>
      <c r="D21" s="54"/>
      <c r="E21" s="48"/>
      <c r="F21" s="59"/>
      <c r="G21" s="48"/>
      <c r="H21" s="54"/>
      <c r="I21" s="48"/>
      <c r="J21" s="58" t="s">
        <v>29</v>
      </c>
      <c r="K21" s="48">
        <v>0.94</v>
      </c>
      <c r="L21" s="54"/>
      <c r="M21" s="54"/>
      <c r="N21" s="48">
        <v>0.94</v>
      </c>
    </row>
    <row r="22" spans="1:14" ht="19.2" x14ac:dyDescent="0.3">
      <c r="A22" s="41"/>
      <c r="B22" s="47"/>
      <c r="C22" s="41"/>
      <c r="D22" s="47"/>
      <c r="E22" s="41"/>
      <c r="F22" s="55"/>
      <c r="G22" s="41"/>
      <c r="H22" s="67"/>
      <c r="I22" s="41"/>
      <c r="J22" s="68" t="s">
        <v>37</v>
      </c>
      <c r="K22" s="41"/>
      <c r="L22" s="47"/>
      <c r="M22" s="47"/>
      <c r="N22" s="41"/>
    </row>
    <row r="23" spans="1:14" ht="36" customHeight="1" x14ac:dyDescent="0.3">
      <c r="A23" s="69">
        <v>0.66</v>
      </c>
      <c r="B23" s="70"/>
      <c r="C23" s="69"/>
      <c r="D23" s="70"/>
      <c r="E23" s="69"/>
      <c r="F23" s="71"/>
      <c r="G23" s="69"/>
      <c r="H23" s="67"/>
      <c r="I23" s="69"/>
      <c r="J23" s="72" t="s">
        <v>38</v>
      </c>
      <c r="K23" s="69">
        <v>0.15</v>
      </c>
      <c r="L23" s="70"/>
      <c r="M23" s="70"/>
      <c r="N23" s="69">
        <v>0.15</v>
      </c>
    </row>
    <row r="24" spans="1:14" x14ac:dyDescent="0.3">
      <c r="A24" s="41"/>
      <c r="B24" s="73" t="s">
        <v>39</v>
      </c>
      <c r="C24" s="41"/>
      <c r="D24" s="74"/>
      <c r="E24" s="75"/>
      <c r="F24" s="74"/>
      <c r="G24" s="47"/>
      <c r="H24" s="74"/>
      <c r="I24" s="47"/>
      <c r="J24" s="74"/>
      <c r="K24" s="47"/>
      <c r="L24" s="47"/>
      <c r="M24" s="47"/>
      <c r="N24" s="41"/>
    </row>
    <row r="25" spans="1:14" ht="12.75" customHeight="1" x14ac:dyDescent="0.3">
      <c r="A25" s="48">
        <v>3</v>
      </c>
      <c r="B25" s="76" t="s">
        <v>22</v>
      </c>
      <c r="C25" s="48">
        <v>0.69</v>
      </c>
      <c r="D25" s="77"/>
      <c r="E25" s="58"/>
      <c r="F25" s="77"/>
      <c r="G25" s="54"/>
      <c r="H25" s="77"/>
      <c r="I25" s="54"/>
      <c r="J25" s="77"/>
      <c r="K25" s="54"/>
      <c r="L25" s="54"/>
      <c r="M25" s="54"/>
      <c r="N25" s="48">
        <f>C25+E25+G25+I25+K25+M25</f>
        <v>0.69</v>
      </c>
    </row>
    <row r="26" spans="1:14" x14ac:dyDescent="0.3">
      <c r="A26" s="41"/>
      <c r="B26" s="73" t="s">
        <v>40</v>
      </c>
      <c r="C26" s="41"/>
      <c r="D26" s="74"/>
      <c r="E26" s="75"/>
      <c r="F26" s="74"/>
      <c r="G26" s="47"/>
      <c r="H26" s="74"/>
      <c r="I26" s="47"/>
      <c r="J26" s="74"/>
      <c r="K26" s="47"/>
      <c r="L26" s="47"/>
      <c r="M26" s="47"/>
      <c r="N26" s="41"/>
    </row>
    <row r="27" spans="1:14" ht="15" customHeight="1" x14ac:dyDescent="0.3">
      <c r="A27" s="48">
        <v>3</v>
      </c>
      <c r="B27" s="76" t="s">
        <v>22</v>
      </c>
      <c r="C27" s="48">
        <v>0.69</v>
      </c>
      <c r="D27" s="77"/>
      <c r="E27" s="58"/>
      <c r="F27" s="77"/>
      <c r="G27" s="54"/>
      <c r="H27" s="77"/>
      <c r="I27" s="54"/>
      <c r="J27" s="77"/>
      <c r="K27" s="54"/>
      <c r="L27" s="54"/>
      <c r="M27" s="54"/>
      <c r="N27" s="48">
        <f>C27+E27+G27+I27+K27+M27</f>
        <v>0.69</v>
      </c>
    </row>
    <row r="28" spans="1:14" x14ac:dyDescent="0.3">
      <c r="A28" s="37">
        <f>SUM(A3:A27)</f>
        <v>50.67</v>
      </c>
      <c r="B28" s="15" t="s">
        <v>9</v>
      </c>
      <c r="C28" s="35">
        <f>SUM(C3:C27)</f>
        <v>4.9000000000000004</v>
      </c>
      <c r="D28" s="17"/>
      <c r="E28" s="35">
        <f>SUM(E3:E27)</f>
        <v>1.81</v>
      </c>
      <c r="F28" s="18"/>
      <c r="G28" s="35">
        <f>SUM(G3:G27)</f>
        <v>0</v>
      </c>
      <c r="H28" s="15"/>
      <c r="I28" s="35">
        <f>SUM(I3:I27)</f>
        <v>2.23</v>
      </c>
      <c r="J28" s="15"/>
      <c r="K28" s="35">
        <f>SUM(K3:K27)</f>
        <v>2.7399999999999998</v>
      </c>
      <c r="L28" s="19"/>
      <c r="M28" s="16">
        <f>SUM(M3:M9)</f>
        <v>0</v>
      </c>
      <c r="N28" s="35">
        <f>SUM(N3:N27)</f>
        <v>11.679999999999998</v>
      </c>
    </row>
    <row r="30" spans="1:14" x14ac:dyDescent="0.3">
      <c r="A30" s="20"/>
      <c r="B30" s="21"/>
      <c r="C30" s="1" t="s">
        <v>12</v>
      </c>
      <c r="D30" s="22"/>
      <c r="E30" s="21"/>
      <c r="F30" s="23"/>
      <c r="G30" s="21"/>
      <c r="H30" s="1" t="s">
        <v>13</v>
      </c>
      <c r="I30" s="21"/>
      <c r="J30" s="21"/>
    </row>
    <row r="31" spans="1:14" x14ac:dyDescent="0.3">
      <c r="A31" s="1"/>
      <c r="B31" s="1"/>
      <c r="C31" s="1" t="s">
        <v>14</v>
      </c>
      <c r="D31" s="1"/>
      <c r="E31" s="1"/>
      <c r="F31" s="24" t="s">
        <v>41</v>
      </c>
      <c r="G31" s="25"/>
      <c r="I31" s="1"/>
      <c r="J31" s="21">
        <f>N28*4.33</f>
        <v>50.57439999999999</v>
      </c>
      <c r="K31" s="1"/>
    </row>
    <row r="32" spans="1:14" x14ac:dyDescent="0.3">
      <c r="A32" s="1"/>
      <c r="B32" s="1"/>
      <c r="C32" s="1" t="s">
        <v>16</v>
      </c>
      <c r="D32" s="1"/>
      <c r="E32" s="1" t="str">
        <f>B1</f>
        <v>Mª DOLORES CESAR FERNANDEZ</v>
      </c>
      <c r="F32" s="2"/>
      <c r="G32" s="1"/>
      <c r="I32" s="1"/>
      <c r="J32" s="20"/>
      <c r="K32" s="26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9"/>
    </sheetView>
  </sheetViews>
  <sheetFormatPr baseColWidth="10" defaultRowHeight="14.4" x14ac:dyDescent="0.3"/>
  <cols>
    <col min="1" max="1" width="8" customWidth="1"/>
    <col min="3" max="3" width="8.33203125" customWidth="1"/>
    <col min="4" max="4" width="20.5546875" customWidth="1"/>
    <col min="5" max="5" width="7.33203125" customWidth="1"/>
    <col min="6" max="6" width="10.5546875" customWidth="1"/>
    <col min="7" max="7" width="7" customWidth="1"/>
    <col min="8" max="8" width="22.33203125" customWidth="1"/>
    <col min="9" max="9" width="6.44140625" customWidth="1"/>
    <col min="10" max="10" width="5.5546875" customWidth="1"/>
    <col min="11" max="11" width="6.33203125" customWidth="1"/>
    <col min="12" max="12" width="6" customWidth="1"/>
    <col min="13" max="13" width="5.88671875" customWidth="1"/>
    <col min="14" max="14" width="4.66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27"/>
      <c r="B3" s="27"/>
      <c r="C3" s="33"/>
      <c r="D3" s="27"/>
      <c r="E3" s="33"/>
      <c r="F3" s="28" t="s">
        <v>19</v>
      </c>
      <c r="G3" s="27"/>
      <c r="H3" s="27"/>
      <c r="I3" s="27"/>
      <c r="J3" s="27"/>
      <c r="K3" s="27"/>
      <c r="L3" s="29"/>
      <c r="M3" s="29"/>
      <c r="N3" s="29"/>
    </row>
    <row r="4" spans="1:14" x14ac:dyDescent="0.3">
      <c r="A4" s="30">
        <v>12.99</v>
      </c>
      <c r="B4" s="30"/>
      <c r="C4" s="34"/>
      <c r="D4" s="30"/>
      <c r="E4" s="34"/>
      <c r="F4" s="31"/>
      <c r="G4" s="30">
        <v>3</v>
      </c>
      <c r="H4" s="30"/>
      <c r="I4" s="30"/>
      <c r="J4" s="30"/>
      <c r="K4" s="30"/>
      <c r="L4" s="32"/>
      <c r="M4" s="32"/>
      <c r="N4" s="32">
        <f>M4+K4+I4+G4+E4+C4</f>
        <v>3</v>
      </c>
    </row>
    <row r="5" spans="1:14" x14ac:dyDescent="0.3">
      <c r="A5" s="36"/>
      <c r="B5" s="7" t="s">
        <v>21</v>
      </c>
      <c r="C5" s="9"/>
      <c r="D5" s="7"/>
      <c r="E5" s="9"/>
      <c r="F5" s="8"/>
      <c r="G5" s="7"/>
      <c r="H5" s="7"/>
      <c r="I5" s="9"/>
      <c r="J5" s="7"/>
      <c r="K5" s="9"/>
      <c r="L5" s="7"/>
      <c r="M5" s="7"/>
      <c r="N5" s="9"/>
    </row>
    <row r="6" spans="1:14" x14ac:dyDescent="0.3">
      <c r="A6" s="10">
        <v>11.5</v>
      </c>
      <c r="B6" s="11" t="s">
        <v>22</v>
      </c>
      <c r="C6" s="13">
        <v>2.66</v>
      </c>
      <c r="D6" s="11"/>
      <c r="E6" s="13"/>
      <c r="F6" s="12"/>
      <c r="G6" s="11"/>
      <c r="H6" s="11"/>
      <c r="I6" s="13"/>
      <c r="J6" s="11"/>
      <c r="K6" s="13"/>
      <c r="L6" s="11"/>
      <c r="M6" s="11"/>
      <c r="N6" s="13">
        <v>2.66</v>
      </c>
    </row>
    <row r="7" spans="1:14" x14ac:dyDescent="0.3">
      <c r="A7" s="36"/>
      <c r="B7" s="7"/>
      <c r="C7" s="9"/>
      <c r="D7" s="7" t="s">
        <v>23</v>
      </c>
      <c r="E7" s="9"/>
      <c r="F7" s="8"/>
      <c r="G7" s="7"/>
      <c r="H7" s="7"/>
      <c r="I7" s="9"/>
      <c r="J7" s="7"/>
      <c r="K7" s="9"/>
      <c r="L7" s="7"/>
      <c r="M7" s="7"/>
      <c r="N7" s="9"/>
    </row>
    <row r="8" spans="1:14" x14ac:dyDescent="0.3">
      <c r="A8" s="10">
        <v>5.41</v>
      </c>
      <c r="B8" s="11"/>
      <c r="C8" s="13"/>
      <c r="D8" s="11" t="s">
        <v>27</v>
      </c>
      <c r="E8" s="13">
        <v>1.25</v>
      </c>
      <c r="F8" s="12"/>
      <c r="G8" s="11"/>
      <c r="H8" s="11"/>
      <c r="I8" s="13"/>
      <c r="J8" s="11"/>
      <c r="K8" s="13"/>
      <c r="L8" s="11"/>
      <c r="M8" s="11"/>
      <c r="N8" s="13">
        <v>1.25</v>
      </c>
    </row>
    <row r="9" spans="1:14" x14ac:dyDescent="0.3">
      <c r="A9" s="15">
        <v>0.5</v>
      </c>
      <c r="B9" s="11"/>
      <c r="C9" s="13"/>
      <c r="D9" s="11" t="s">
        <v>24</v>
      </c>
      <c r="E9" s="13">
        <v>0.12</v>
      </c>
      <c r="F9" s="12"/>
      <c r="G9" s="11"/>
      <c r="H9" s="11"/>
      <c r="I9" s="13"/>
      <c r="J9" s="11"/>
      <c r="K9" s="13"/>
      <c r="L9" s="11"/>
      <c r="M9" s="11"/>
      <c r="N9" s="13">
        <f>E9</f>
        <v>0.12</v>
      </c>
    </row>
    <row r="10" spans="1:14" x14ac:dyDescent="0.3">
      <c r="A10" s="36"/>
      <c r="B10" s="7"/>
      <c r="C10" s="9"/>
      <c r="D10" s="7"/>
      <c r="E10" s="9"/>
      <c r="F10" s="8"/>
      <c r="G10" s="7"/>
      <c r="H10" s="7" t="s">
        <v>25</v>
      </c>
      <c r="I10" s="9"/>
      <c r="J10" s="7"/>
      <c r="K10" s="9"/>
      <c r="L10" s="7"/>
      <c r="M10" s="7"/>
      <c r="N10" s="9"/>
    </row>
    <row r="11" spans="1:14" x14ac:dyDescent="0.3">
      <c r="A11" s="10">
        <v>1.5</v>
      </c>
      <c r="B11" s="11"/>
      <c r="C11" s="13"/>
      <c r="D11" s="11"/>
      <c r="E11" s="13"/>
      <c r="F11" s="12"/>
      <c r="G11" s="11"/>
      <c r="H11" s="11" t="s">
        <v>26</v>
      </c>
      <c r="I11" s="13">
        <v>0.35</v>
      </c>
      <c r="J11" s="11"/>
      <c r="K11" s="13"/>
      <c r="L11" s="11"/>
      <c r="M11" s="11"/>
      <c r="N11" s="13">
        <v>0.35</v>
      </c>
    </row>
    <row r="12" spans="1:14" x14ac:dyDescent="0.3">
      <c r="A12" s="37">
        <f>SUM(A3:A11)</f>
        <v>31.900000000000002</v>
      </c>
      <c r="B12" s="15" t="s">
        <v>9</v>
      </c>
      <c r="C12" s="35">
        <f>SUM(C3:C11)</f>
        <v>2.66</v>
      </c>
      <c r="D12" s="17"/>
      <c r="E12" s="35">
        <f>SUM(E3:E11)</f>
        <v>1.37</v>
      </c>
      <c r="F12" s="18"/>
      <c r="G12" s="16">
        <f>SUM(G3:G4)</f>
        <v>3</v>
      </c>
      <c r="H12" s="15"/>
      <c r="I12" s="16">
        <f>SUM(I3:I11)</f>
        <v>0.35</v>
      </c>
      <c r="J12" s="15"/>
      <c r="K12" s="16">
        <f>SUM(K3:K11)</f>
        <v>0</v>
      </c>
      <c r="L12" s="19"/>
      <c r="M12" s="16">
        <f>SUM(M3:M11)</f>
        <v>0</v>
      </c>
      <c r="N12" s="16">
        <f>SUM(N3:N11)</f>
        <v>7.38</v>
      </c>
    </row>
    <row r="14" spans="1:14" x14ac:dyDescent="0.3">
      <c r="A14" s="20"/>
      <c r="B14" s="21"/>
      <c r="C14" s="1" t="s">
        <v>12</v>
      </c>
      <c r="D14" s="22"/>
      <c r="E14" s="21"/>
      <c r="F14" s="23"/>
      <c r="G14" s="21"/>
      <c r="H14" s="1" t="s">
        <v>13</v>
      </c>
      <c r="I14" s="21"/>
      <c r="J14" s="21"/>
    </row>
    <row r="15" spans="1:14" x14ac:dyDescent="0.3">
      <c r="A15" s="1"/>
      <c r="B15" s="1"/>
      <c r="C15" s="1" t="s">
        <v>14</v>
      </c>
      <c r="D15" s="1"/>
      <c r="E15" s="1"/>
      <c r="F15" s="24">
        <v>44531</v>
      </c>
      <c r="G15" s="25"/>
      <c r="I15" s="1"/>
      <c r="J15" s="21">
        <f>N12*4.33</f>
        <v>31.955400000000001</v>
      </c>
      <c r="K15" s="1"/>
    </row>
    <row r="16" spans="1:14" x14ac:dyDescent="0.3">
      <c r="A16" s="1"/>
      <c r="B16" s="1"/>
      <c r="C16" s="1" t="s">
        <v>16</v>
      </c>
      <c r="D16" s="1"/>
      <c r="E16" s="1" t="str">
        <f>B1</f>
        <v>Mª DOLORES CESAR FERNANDEZ</v>
      </c>
      <c r="F16" s="2"/>
      <c r="G16" s="1"/>
      <c r="I16" s="1"/>
      <c r="J16" s="20"/>
      <c r="K16" s="26"/>
    </row>
  </sheetData>
  <pageMargins left="0.7" right="0.7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8"/>
    </sheetView>
  </sheetViews>
  <sheetFormatPr baseColWidth="10" defaultRowHeight="14.4" x14ac:dyDescent="0.3"/>
  <cols>
    <col min="1" max="1" width="6.6640625" customWidth="1"/>
    <col min="2" max="2" width="17.33203125" customWidth="1"/>
    <col min="3" max="3" width="7.109375" customWidth="1"/>
    <col min="4" max="4" width="20.109375" customWidth="1"/>
    <col min="5" max="5" width="6.6640625" customWidth="1"/>
    <col min="7" max="7" width="6" customWidth="1"/>
    <col min="8" max="8" width="20.5546875" customWidth="1"/>
    <col min="9" max="9" width="7.6640625" customWidth="1"/>
    <col min="10" max="10" width="7.33203125" customWidth="1"/>
    <col min="11" max="11" width="4.44140625" customWidth="1"/>
    <col min="12" max="12" width="4.33203125" customWidth="1"/>
    <col min="13" max="13" width="4.6640625" customWidth="1"/>
    <col min="14" max="14" width="6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27"/>
      <c r="B3" s="27"/>
      <c r="C3" s="33"/>
      <c r="D3" s="27"/>
      <c r="E3" s="33"/>
      <c r="F3" s="28" t="s">
        <v>19</v>
      </c>
      <c r="G3" s="27"/>
      <c r="H3" s="27"/>
      <c r="I3" s="27"/>
      <c r="J3" s="27"/>
      <c r="K3" s="27"/>
      <c r="L3" s="29"/>
      <c r="M3" s="29"/>
      <c r="N3" s="29"/>
    </row>
    <row r="4" spans="1:14" x14ac:dyDescent="0.3">
      <c r="A4" s="30">
        <v>12.99</v>
      </c>
      <c r="B4" s="30"/>
      <c r="C4" s="34"/>
      <c r="D4" s="30"/>
      <c r="E4" s="34"/>
      <c r="F4" s="31"/>
      <c r="G4" s="30">
        <v>3</v>
      </c>
      <c r="H4" s="30"/>
      <c r="I4" s="30"/>
      <c r="J4" s="30"/>
      <c r="K4" s="30"/>
      <c r="L4" s="32"/>
      <c r="M4" s="32"/>
      <c r="N4" s="32">
        <f>M4+K4+I4+G4+E4+C4</f>
        <v>3</v>
      </c>
    </row>
    <row r="5" spans="1:14" x14ac:dyDescent="0.3">
      <c r="A5" s="6"/>
      <c r="B5" s="7" t="s">
        <v>10</v>
      </c>
      <c r="C5" s="9"/>
      <c r="D5" s="7"/>
      <c r="E5" s="9"/>
      <c r="F5" s="8"/>
      <c r="G5" s="7"/>
      <c r="H5" s="7" t="s">
        <v>10</v>
      </c>
      <c r="I5" s="9"/>
      <c r="J5" s="7"/>
      <c r="K5" s="9"/>
      <c r="L5" s="7"/>
      <c r="M5" s="7"/>
      <c r="N5" s="9"/>
    </row>
    <row r="6" spans="1:14" x14ac:dyDescent="0.3">
      <c r="A6" s="10">
        <v>13</v>
      </c>
      <c r="B6" s="11" t="s">
        <v>11</v>
      </c>
      <c r="C6" s="13">
        <v>1.5</v>
      </c>
      <c r="D6" s="11"/>
      <c r="E6" s="13"/>
      <c r="F6" s="12"/>
      <c r="G6" s="11"/>
      <c r="H6" s="11" t="s">
        <v>11</v>
      </c>
      <c r="I6" s="13">
        <v>1.5</v>
      </c>
      <c r="J6" s="11"/>
      <c r="K6" s="13"/>
      <c r="L6" s="11"/>
      <c r="M6" s="11"/>
      <c r="N6" s="13">
        <f>M6+K6+I6+G6+E6+C6</f>
        <v>3</v>
      </c>
    </row>
    <row r="7" spans="1:14" x14ac:dyDescent="0.3">
      <c r="A7" s="36"/>
      <c r="B7" s="7" t="s">
        <v>21</v>
      </c>
      <c r="C7" s="9"/>
      <c r="D7" s="7"/>
      <c r="E7" s="9"/>
      <c r="F7" s="8"/>
      <c r="G7" s="7"/>
      <c r="H7" s="7"/>
      <c r="I7" s="9"/>
      <c r="J7" s="7"/>
      <c r="K7" s="9"/>
      <c r="L7" s="7"/>
      <c r="M7" s="7"/>
      <c r="N7" s="9"/>
    </row>
    <row r="8" spans="1:14" x14ac:dyDescent="0.3">
      <c r="A8" s="10">
        <v>11.5</v>
      </c>
      <c r="B8" s="11" t="s">
        <v>22</v>
      </c>
      <c r="C8" s="13">
        <v>2.66</v>
      </c>
      <c r="D8" s="11"/>
      <c r="E8" s="13"/>
      <c r="F8" s="12"/>
      <c r="G8" s="11"/>
      <c r="H8" s="11"/>
      <c r="I8" s="13"/>
      <c r="J8" s="11"/>
      <c r="K8" s="13"/>
      <c r="L8" s="11"/>
      <c r="M8" s="11"/>
      <c r="N8" s="13">
        <v>2.66</v>
      </c>
    </row>
    <row r="9" spans="1:14" x14ac:dyDescent="0.3">
      <c r="A9" s="36"/>
      <c r="B9" s="7"/>
      <c r="C9" s="9"/>
      <c r="D9" s="7" t="s">
        <v>23</v>
      </c>
      <c r="E9" s="9"/>
      <c r="F9" s="8"/>
      <c r="G9" s="7"/>
      <c r="H9" s="7"/>
      <c r="I9" s="9"/>
      <c r="J9" s="7"/>
      <c r="K9" s="9"/>
      <c r="L9" s="7"/>
      <c r="M9" s="7"/>
      <c r="N9" s="9"/>
    </row>
    <row r="10" spans="1:14" x14ac:dyDescent="0.3">
      <c r="A10" s="10">
        <v>5.41</v>
      </c>
      <c r="B10" s="11"/>
      <c r="C10" s="13"/>
      <c r="D10" s="11" t="s">
        <v>27</v>
      </c>
      <c r="E10" s="13">
        <v>1.25</v>
      </c>
      <c r="F10" s="12"/>
      <c r="G10" s="11"/>
      <c r="H10" s="11"/>
      <c r="I10" s="13"/>
      <c r="J10" s="11"/>
      <c r="K10" s="13"/>
      <c r="L10" s="11"/>
      <c r="M10" s="11"/>
      <c r="N10" s="13">
        <v>1.25</v>
      </c>
    </row>
    <row r="11" spans="1:14" x14ac:dyDescent="0.3">
      <c r="A11" s="15">
        <v>0.5</v>
      </c>
      <c r="B11" s="11"/>
      <c r="C11" s="13"/>
      <c r="D11" s="11" t="s">
        <v>24</v>
      </c>
      <c r="E11" s="13">
        <v>0.12</v>
      </c>
      <c r="F11" s="12"/>
      <c r="G11" s="11"/>
      <c r="H11" s="11"/>
      <c r="I11" s="13"/>
      <c r="J11" s="11"/>
      <c r="K11" s="13"/>
      <c r="L11" s="11"/>
      <c r="M11" s="11"/>
      <c r="N11" s="13">
        <f>E11</f>
        <v>0.12</v>
      </c>
    </row>
    <row r="12" spans="1:14" x14ac:dyDescent="0.3">
      <c r="A12" s="36"/>
      <c r="B12" s="7"/>
      <c r="C12" s="9"/>
      <c r="D12" s="7"/>
      <c r="E12" s="9"/>
      <c r="F12" s="8"/>
      <c r="G12" s="7"/>
      <c r="H12" s="7" t="s">
        <v>25</v>
      </c>
      <c r="I12" s="9"/>
      <c r="J12" s="7"/>
      <c r="K12" s="9"/>
      <c r="L12" s="7"/>
      <c r="M12" s="7"/>
      <c r="N12" s="9"/>
    </row>
    <row r="13" spans="1:14" x14ac:dyDescent="0.3">
      <c r="A13" s="10">
        <v>1.5</v>
      </c>
      <c r="B13" s="11"/>
      <c r="C13" s="13"/>
      <c r="D13" s="11"/>
      <c r="E13" s="13"/>
      <c r="F13" s="12"/>
      <c r="G13" s="11"/>
      <c r="H13" s="11" t="s">
        <v>26</v>
      </c>
      <c r="I13" s="13">
        <v>0.35</v>
      </c>
      <c r="J13" s="11"/>
      <c r="K13" s="13"/>
      <c r="L13" s="11"/>
      <c r="M13" s="11"/>
      <c r="N13" s="13">
        <v>0.35</v>
      </c>
    </row>
    <row r="14" spans="1:14" x14ac:dyDescent="0.3">
      <c r="A14" s="37">
        <f>SUM(A3:A13)</f>
        <v>44.900000000000006</v>
      </c>
      <c r="B14" s="15" t="s">
        <v>9</v>
      </c>
      <c r="C14" s="35">
        <f>SUM(C3:C13)</f>
        <v>4.16</v>
      </c>
      <c r="D14" s="17"/>
      <c r="E14" s="35">
        <f>SUM(E3:E13)</f>
        <v>1.37</v>
      </c>
      <c r="F14" s="18"/>
      <c r="G14" s="16">
        <f>SUM(G3:G6)</f>
        <v>3</v>
      </c>
      <c r="H14" s="15"/>
      <c r="I14" s="16">
        <f>SUM(I3:I13)</f>
        <v>1.85</v>
      </c>
      <c r="J14" s="15"/>
      <c r="K14" s="16">
        <f>SUM(K5:K6)</f>
        <v>0</v>
      </c>
      <c r="L14" s="19"/>
      <c r="M14" s="16">
        <f>SUM(M5:M6)</f>
        <v>0</v>
      </c>
      <c r="N14" s="16">
        <f>SUM(N3:N13)</f>
        <v>10.379999999999999</v>
      </c>
    </row>
    <row r="16" spans="1:14" x14ac:dyDescent="0.3">
      <c r="A16" s="20"/>
      <c r="B16" s="21"/>
      <c r="C16" s="1" t="s">
        <v>12</v>
      </c>
      <c r="D16" s="22"/>
      <c r="E16" s="21"/>
      <c r="F16" s="23"/>
      <c r="G16" s="21"/>
      <c r="H16" s="1" t="s">
        <v>13</v>
      </c>
      <c r="I16" s="21"/>
      <c r="J16" s="21"/>
    </row>
    <row r="17" spans="1:11" x14ac:dyDescent="0.3">
      <c r="A17" s="1"/>
      <c r="B17" s="1"/>
      <c r="C17" s="1" t="s">
        <v>14</v>
      </c>
      <c r="D17" s="1"/>
      <c r="E17" s="1"/>
      <c r="F17" s="24">
        <v>44518</v>
      </c>
      <c r="G17" s="25"/>
      <c r="I17" s="1"/>
      <c r="J17" s="21">
        <f>N14*4.33</f>
        <v>44.945399999999999</v>
      </c>
      <c r="K17" s="1"/>
    </row>
    <row r="18" spans="1:11" x14ac:dyDescent="0.3">
      <c r="A18" s="1"/>
      <c r="B18" s="1"/>
      <c r="C18" s="1" t="s">
        <v>16</v>
      </c>
      <c r="D18" s="1"/>
      <c r="E18" s="1" t="str">
        <f>B1</f>
        <v>Mª DOLORES CESAR FERNANDEZ</v>
      </c>
      <c r="F18" s="2"/>
      <c r="G18" s="1"/>
      <c r="I18" s="1"/>
      <c r="J18" s="20"/>
      <c r="K18" s="26"/>
    </row>
  </sheetData>
  <pageMargins left="0.7" right="0.7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2"/>
    </sheetView>
  </sheetViews>
  <sheetFormatPr baseColWidth="10" defaultColWidth="9.109375" defaultRowHeight="14.4" x14ac:dyDescent="0.3"/>
  <cols>
    <col min="6" max="6" width="11.6640625" customWidth="1"/>
    <col min="7" max="7" width="6.5546875" customWidth="1"/>
  </cols>
  <sheetData>
    <row r="1" spans="1:14" x14ac:dyDescent="0.3">
      <c r="A1" s="1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27"/>
      <c r="B3" s="27"/>
      <c r="C3" s="27"/>
      <c r="D3" s="27"/>
      <c r="E3" s="27"/>
      <c r="F3" s="28" t="s">
        <v>19</v>
      </c>
      <c r="G3" s="27"/>
      <c r="H3" s="27"/>
      <c r="I3" s="27"/>
      <c r="J3" s="27"/>
      <c r="K3" s="27"/>
      <c r="L3" s="29"/>
      <c r="M3" s="29"/>
      <c r="N3" s="29"/>
    </row>
    <row r="4" spans="1:14" x14ac:dyDescent="0.3">
      <c r="A4" s="30">
        <v>12.99</v>
      </c>
      <c r="B4" s="30"/>
      <c r="C4" s="30"/>
      <c r="D4" s="30"/>
      <c r="E4" s="30"/>
      <c r="F4" s="31"/>
      <c r="G4" s="30">
        <v>3</v>
      </c>
      <c r="H4" s="30"/>
      <c r="I4" s="30"/>
      <c r="J4" s="30"/>
      <c r="K4" s="30"/>
      <c r="L4" s="32"/>
      <c r="M4" s="32"/>
      <c r="N4" s="32">
        <f>M4+K4+I4+G4+E4+C4</f>
        <v>3</v>
      </c>
    </row>
    <row r="5" spans="1:14" x14ac:dyDescent="0.3">
      <c r="A5" s="6"/>
      <c r="B5" s="7" t="s">
        <v>10</v>
      </c>
      <c r="C5" s="7"/>
      <c r="D5" s="7"/>
      <c r="E5" s="7"/>
      <c r="F5" s="8"/>
      <c r="G5" s="7"/>
      <c r="H5" s="7" t="s">
        <v>10</v>
      </c>
      <c r="I5" s="9"/>
      <c r="J5" s="7"/>
      <c r="K5" s="9"/>
      <c r="L5" s="7"/>
      <c r="M5" s="7"/>
      <c r="N5" s="9"/>
    </row>
    <row r="6" spans="1:14" x14ac:dyDescent="0.3">
      <c r="A6" s="10">
        <v>13</v>
      </c>
      <c r="B6" s="11" t="s">
        <v>11</v>
      </c>
      <c r="C6" s="11">
        <v>1.5</v>
      </c>
      <c r="D6" s="11"/>
      <c r="E6" s="11"/>
      <c r="F6" s="12"/>
      <c r="G6" s="11"/>
      <c r="H6" s="11" t="s">
        <v>11</v>
      </c>
      <c r="I6" s="13">
        <v>1.5</v>
      </c>
      <c r="J6" s="11"/>
      <c r="K6" s="13"/>
      <c r="L6" s="11"/>
      <c r="M6" s="11"/>
      <c r="N6" s="13">
        <f>M6+K6+I6+G6+E6+C6</f>
        <v>3</v>
      </c>
    </row>
    <row r="7" spans="1:14" x14ac:dyDescent="0.3">
      <c r="A7" s="14">
        <f>SUM(A3:A6)</f>
        <v>25.990000000000002</v>
      </c>
      <c r="B7" s="15" t="s">
        <v>9</v>
      </c>
      <c r="C7" s="16">
        <f>SUM(C5:C6)</f>
        <v>1.5</v>
      </c>
      <c r="D7" s="17"/>
      <c r="E7" s="16">
        <f>SUM(E5:E6)</f>
        <v>0</v>
      </c>
      <c r="F7" s="18"/>
      <c r="G7" s="16">
        <f>SUM(G3:G6)</f>
        <v>3</v>
      </c>
      <c r="H7" s="15"/>
      <c r="I7" s="16">
        <f>SUM(I5:I6)</f>
        <v>1.5</v>
      </c>
      <c r="J7" s="15"/>
      <c r="K7" s="16">
        <f>SUM(K5:K6)</f>
        <v>0</v>
      </c>
      <c r="L7" s="19"/>
      <c r="M7" s="16">
        <f>SUM(M5:M6)</f>
        <v>0</v>
      </c>
      <c r="N7" s="16">
        <f>SUM(N5:N6)</f>
        <v>3</v>
      </c>
    </row>
    <row r="9" spans="1:14" x14ac:dyDescent="0.3">
      <c r="A9" s="20"/>
      <c r="B9" s="21"/>
      <c r="C9" s="1" t="s">
        <v>12</v>
      </c>
      <c r="D9" s="22"/>
      <c r="E9" s="21"/>
      <c r="F9" s="23"/>
      <c r="G9" s="21"/>
      <c r="H9" s="1" t="s">
        <v>13</v>
      </c>
      <c r="I9" s="21"/>
      <c r="J9" s="21"/>
    </row>
    <row r="10" spans="1:14" x14ac:dyDescent="0.3">
      <c r="A10" s="1"/>
      <c r="B10" s="1"/>
      <c r="C10" s="1" t="s">
        <v>14</v>
      </c>
      <c r="D10" s="1"/>
      <c r="E10" s="1"/>
      <c r="F10" s="24" t="s">
        <v>15</v>
      </c>
      <c r="G10" s="25"/>
      <c r="I10" s="1"/>
      <c r="J10" s="21">
        <f>N7*4.33</f>
        <v>12.99</v>
      </c>
      <c r="K10" s="1"/>
    </row>
    <row r="11" spans="1:14" x14ac:dyDescent="0.3">
      <c r="A11" s="1"/>
      <c r="B11" s="1"/>
      <c r="C11" s="1" t="s">
        <v>16</v>
      </c>
      <c r="D11" s="1"/>
      <c r="E11" s="1" t="str">
        <f>B1</f>
        <v>Mª DOLORES CESAR FERNANDEZ</v>
      </c>
      <c r="F11" s="2"/>
      <c r="G11" s="1"/>
      <c r="I11" s="1"/>
      <c r="J11" s="20"/>
      <c r="K11" s="26"/>
    </row>
    <row r="12" spans="1:14" x14ac:dyDescent="0.3">
      <c r="F12" t="s">
        <v>17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6" workbookViewId="0">
      <selection sqref="A1:N31"/>
    </sheetView>
  </sheetViews>
  <sheetFormatPr baseColWidth="10" defaultRowHeight="14.4" x14ac:dyDescent="0.3"/>
  <cols>
    <col min="1" max="1" width="8" customWidth="1"/>
    <col min="3" max="3" width="6.88671875" customWidth="1"/>
    <col min="5" max="5" width="6" customWidth="1"/>
    <col min="6" max="6" width="12.44140625" customWidth="1"/>
    <col min="7" max="7" width="9" customWidth="1"/>
    <col min="8" max="8" width="13.33203125" customWidth="1"/>
    <col min="9" max="9" width="6.5546875" customWidth="1"/>
    <col min="11" max="11" width="7.5546875" customWidth="1"/>
    <col min="12" max="12" width="6" customWidth="1"/>
    <col min="13" max="13" width="7.5546875" customWidth="1"/>
    <col min="14" max="14" width="6.66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36"/>
      <c r="B3" s="7"/>
      <c r="C3" s="9"/>
      <c r="D3" s="7"/>
      <c r="E3" s="9"/>
      <c r="F3" s="8"/>
      <c r="G3" s="7"/>
      <c r="H3" s="42" t="s">
        <v>25</v>
      </c>
      <c r="I3" s="98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99">
        <v>0.35</v>
      </c>
      <c r="J4" s="11"/>
      <c r="K4" s="13"/>
      <c r="L4" s="11"/>
      <c r="M4" s="11"/>
      <c r="N4" s="13">
        <f>C4+E4+G4+I4+K4</f>
        <v>0.35</v>
      </c>
    </row>
    <row r="5" spans="1:14" ht="31.8" x14ac:dyDescent="0.3">
      <c r="A5" s="95"/>
      <c r="B5" s="87"/>
      <c r="C5" s="96"/>
      <c r="D5" s="87"/>
      <c r="E5" s="96"/>
      <c r="F5" s="97"/>
      <c r="G5" s="87"/>
      <c r="H5" s="97" t="s">
        <v>68</v>
      </c>
      <c r="I5" s="100"/>
      <c r="J5" s="87"/>
      <c r="K5" s="96"/>
      <c r="L5" s="87"/>
      <c r="M5" s="87"/>
      <c r="N5" s="96"/>
    </row>
    <row r="6" spans="1:14" x14ac:dyDescent="0.3">
      <c r="A6" s="95">
        <v>1.5</v>
      </c>
      <c r="B6" s="87"/>
      <c r="C6" s="96"/>
      <c r="D6" s="87"/>
      <c r="E6" s="96"/>
      <c r="F6" s="97"/>
      <c r="G6" s="87"/>
      <c r="H6" s="87" t="s">
        <v>26</v>
      </c>
      <c r="I6" s="100">
        <v>0.35</v>
      </c>
      <c r="J6" s="87"/>
      <c r="K6" s="96"/>
      <c r="L6" s="87"/>
      <c r="M6" s="87"/>
      <c r="N6" s="96">
        <v>0.35</v>
      </c>
    </row>
    <row r="7" spans="1:14" x14ac:dyDescent="0.3">
      <c r="A7" s="27"/>
      <c r="B7" s="27" t="s">
        <v>28</v>
      </c>
      <c r="C7" s="27"/>
      <c r="D7" s="27"/>
      <c r="E7" s="27"/>
      <c r="F7" s="28"/>
      <c r="G7" s="27"/>
      <c r="H7" s="38"/>
      <c r="I7" s="101"/>
      <c r="J7" s="27" t="s">
        <v>28</v>
      </c>
      <c r="K7" s="27"/>
      <c r="L7" s="27"/>
      <c r="M7" s="27"/>
      <c r="N7" s="27"/>
    </row>
    <row r="8" spans="1:14" ht="30.6" x14ac:dyDescent="0.3">
      <c r="A8" s="30">
        <v>5.74</v>
      </c>
      <c r="B8" s="30" t="s">
        <v>29</v>
      </c>
      <c r="C8" s="30">
        <v>0.86</v>
      </c>
      <c r="D8" s="30"/>
      <c r="E8" s="30"/>
      <c r="F8" s="31"/>
      <c r="G8" s="30"/>
      <c r="H8" s="39"/>
      <c r="I8" s="102"/>
      <c r="J8" s="40" t="s">
        <v>30</v>
      </c>
      <c r="K8" s="30">
        <v>0.46</v>
      </c>
      <c r="L8" s="30"/>
      <c r="M8" s="30"/>
      <c r="N8" s="13">
        <f>C8+E8+G8+I8+K8</f>
        <v>1.32</v>
      </c>
    </row>
    <row r="9" spans="1:14" ht="24" x14ac:dyDescent="0.3">
      <c r="A9" s="41"/>
      <c r="B9" s="42"/>
      <c r="C9" s="43"/>
      <c r="D9" s="44" t="s">
        <v>31</v>
      </c>
      <c r="E9" s="45"/>
      <c r="F9" s="44"/>
      <c r="G9" s="45"/>
      <c r="H9" s="44"/>
      <c r="I9" s="103"/>
      <c r="J9" s="44" t="s">
        <v>31</v>
      </c>
      <c r="K9" s="43"/>
      <c r="L9" s="46"/>
      <c r="M9" s="47"/>
      <c r="N9" s="41"/>
    </row>
    <row r="10" spans="1:14" x14ac:dyDescent="0.3">
      <c r="A10" s="48">
        <v>3</v>
      </c>
      <c r="B10" s="49"/>
      <c r="C10" s="50"/>
      <c r="D10" s="51" t="s">
        <v>29</v>
      </c>
      <c r="E10" s="50">
        <v>0.44</v>
      </c>
      <c r="F10" s="51"/>
      <c r="G10" s="50"/>
      <c r="H10" s="51"/>
      <c r="I10" s="104"/>
      <c r="J10" s="51" t="s">
        <v>32</v>
      </c>
      <c r="K10" s="50">
        <v>0.25</v>
      </c>
      <c r="L10" s="53"/>
      <c r="M10" s="54"/>
      <c r="N10" s="13">
        <f>C10+E10+G10+I10+K10</f>
        <v>0.69</v>
      </c>
    </row>
    <row r="11" spans="1:14" ht="24.6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105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106"/>
      <c r="J12" s="59"/>
      <c r="K12" s="48"/>
      <c r="L12" s="54"/>
      <c r="M12" s="54"/>
      <c r="N12" s="13">
        <f>C12+E12+G12+I12+K12</f>
        <v>0.94</v>
      </c>
    </row>
    <row r="13" spans="1:14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105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106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107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106"/>
      <c r="J16" s="64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47" t="s">
        <v>36</v>
      </c>
      <c r="G17" s="41"/>
      <c r="H17" s="65"/>
      <c r="I17" s="108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8" t="s">
        <v>29</v>
      </c>
      <c r="G18" s="48">
        <v>0.94</v>
      </c>
      <c r="H18" s="54"/>
      <c r="I18" s="106"/>
      <c r="J18" s="58"/>
      <c r="K18" s="48"/>
      <c r="L18" s="54"/>
      <c r="M18" s="54"/>
      <c r="N18" s="13">
        <f>C18+E18+G18+I18+K18</f>
        <v>0.94</v>
      </c>
    </row>
    <row r="19" spans="1:14" ht="19.2" x14ac:dyDescent="0.3">
      <c r="A19" s="41"/>
      <c r="B19" s="47"/>
      <c r="C19" s="41"/>
      <c r="D19" s="47"/>
      <c r="E19" s="41"/>
      <c r="F19" s="68" t="s">
        <v>37</v>
      </c>
      <c r="G19" s="41"/>
      <c r="H19" s="67"/>
      <c r="I19" s="107"/>
      <c r="J19" s="68"/>
      <c r="K19" s="41"/>
      <c r="L19" s="47"/>
      <c r="M19" s="47"/>
      <c r="N19" s="41"/>
    </row>
    <row r="20" spans="1:14" ht="39" x14ac:dyDescent="0.3">
      <c r="A20" s="69">
        <v>0.66</v>
      </c>
      <c r="B20" s="70"/>
      <c r="C20" s="69"/>
      <c r="D20" s="70"/>
      <c r="E20" s="69"/>
      <c r="F20" s="72" t="s">
        <v>38</v>
      </c>
      <c r="G20" s="69">
        <v>0.15</v>
      </c>
      <c r="H20" s="67"/>
      <c r="I20" s="109"/>
      <c r="J20" s="72"/>
      <c r="K20" s="69"/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107"/>
      <c r="J21" s="74"/>
      <c r="K21" s="47"/>
      <c r="L21" s="47"/>
      <c r="M21" s="47"/>
      <c r="N21" s="41"/>
    </row>
    <row r="22" spans="1:14" ht="24.6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106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107"/>
      <c r="J23" s="74"/>
      <c r="K23" s="47"/>
      <c r="L23" s="47"/>
      <c r="M23" s="47"/>
      <c r="N23" s="41"/>
    </row>
    <row r="24" spans="1:14" ht="24.6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106"/>
      <c r="J24" s="77"/>
      <c r="K24" s="54"/>
      <c r="L24" s="54"/>
      <c r="M24" s="54"/>
      <c r="N24" s="13">
        <f>C24+E24+G24+I24+K24</f>
        <v>0.69</v>
      </c>
    </row>
    <row r="25" spans="1:14" x14ac:dyDescent="0.3">
      <c r="A25" s="41"/>
      <c r="B25" s="73" t="s">
        <v>65</v>
      </c>
      <c r="C25" s="41"/>
      <c r="D25" s="74"/>
      <c r="E25" s="75"/>
      <c r="F25" s="74"/>
      <c r="G25" s="47"/>
      <c r="H25" s="74" t="s">
        <v>66</v>
      </c>
      <c r="I25" s="107"/>
      <c r="J25" s="74"/>
      <c r="K25" s="47"/>
      <c r="L25" s="47"/>
      <c r="M25" s="47"/>
      <c r="N25" s="9"/>
    </row>
    <row r="26" spans="1:14" x14ac:dyDescent="0.3">
      <c r="A26" s="48">
        <v>13</v>
      </c>
      <c r="B26" s="76"/>
      <c r="C26" s="48">
        <v>1.5</v>
      </c>
      <c r="D26" s="77"/>
      <c r="E26" s="58"/>
      <c r="F26" s="77"/>
      <c r="G26" s="54"/>
      <c r="H26" s="77"/>
      <c r="I26" s="106">
        <v>1.5</v>
      </c>
      <c r="J26" s="77"/>
      <c r="K26" s="54"/>
      <c r="L26" s="54"/>
      <c r="M26" s="54"/>
      <c r="N26" s="13">
        <f>K26+I26+G26+E26+C26</f>
        <v>3</v>
      </c>
    </row>
    <row r="27" spans="1:14" x14ac:dyDescent="0.3">
      <c r="A27" s="35">
        <f>SUM(A3:A26)</f>
        <v>47.760000000000005</v>
      </c>
      <c r="B27" s="15" t="s">
        <v>9</v>
      </c>
      <c r="C27" s="35">
        <f>SUM(C3:C26)</f>
        <v>3.7399999999999998</v>
      </c>
      <c r="D27" s="17"/>
      <c r="E27" s="35">
        <f>SUM(E3:E26)</f>
        <v>0.44</v>
      </c>
      <c r="F27" s="18"/>
      <c r="G27" s="35">
        <f>SUM(G3:G26)</f>
        <v>3.9099999999999997</v>
      </c>
      <c r="H27" s="15"/>
      <c r="I27" s="110">
        <f>SUM(I3:I26)</f>
        <v>2.2000000000000002</v>
      </c>
      <c r="J27" s="15"/>
      <c r="K27" s="35">
        <f>SUM(K3:K26)</f>
        <v>0.71</v>
      </c>
      <c r="L27" s="19"/>
      <c r="M27" s="35">
        <f>SUM(M4:M24)</f>
        <v>0</v>
      </c>
      <c r="N27" s="35">
        <f>SUM(N3:N26)</f>
        <v>10.999999999999998</v>
      </c>
    </row>
    <row r="29" spans="1:14" x14ac:dyDescent="0.3">
      <c r="A29" s="20"/>
      <c r="B29" s="21"/>
      <c r="C29" s="1" t="s">
        <v>12</v>
      </c>
      <c r="D29" s="22"/>
      <c r="E29" s="21"/>
      <c r="F29" s="23"/>
      <c r="G29" s="21"/>
      <c r="H29" s="1" t="s">
        <v>13</v>
      </c>
      <c r="I29" s="21"/>
      <c r="J29" s="21"/>
    </row>
    <row r="30" spans="1:14" x14ac:dyDescent="0.3">
      <c r="A30" s="1"/>
      <c r="B30" s="1"/>
      <c r="C30" s="1" t="s">
        <v>14</v>
      </c>
      <c r="D30" s="1"/>
      <c r="E30" s="1"/>
      <c r="F30" s="24">
        <v>44835</v>
      </c>
      <c r="G30" s="25"/>
      <c r="I30" s="1"/>
      <c r="J30" s="21">
        <f>N27*4.33</f>
        <v>47.629999999999995</v>
      </c>
      <c r="K30" s="1"/>
    </row>
    <row r="31" spans="1:14" x14ac:dyDescent="0.3">
      <c r="A31" s="1"/>
      <c r="B31" s="1"/>
      <c r="C31" s="1" t="s">
        <v>16</v>
      </c>
      <c r="D31" s="1"/>
      <c r="E31" s="1" t="str">
        <f>B1</f>
        <v>Mª DOLORES CESAR FERNANDEZ</v>
      </c>
      <c r="F31" s="2"/>
      <c r="G31" s="1"/>
      <c r="I31" s="1"/>
      <c r="J31" s="20"/>
      <c r="K31" s="26"/>
    </row>
    <row r="36" spans="5:6" x14ac:dyDescent="0.3">
      <c r="E36" t="s">
        <v>69</v>
      </c>
      <c r="F36" t="s">
        <v>70</v>
      </c>
    </row>
  </sheetData>
  <pageMargins left="0.7" right="0.7" top="0.75" bottom="0.75" header="0.3" footer="0.3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sqref="A1:N13"/>
    </sheetView>
  </sheetViews>
  <sheetFormatPr baseColWidth="10" defaultRowHeight="14.4" x14ac:dyDescent="0.3"/>
  <cols>
    <col min="1" max="1" width="8.109375" customWidth="1"/>
    <col min="3" max="3" width="7.109375" customWidth="1"/>
    <col min="7" max="7" width="6.88671875" customWidth="1"/>
    <col min="9" max="9" width="5.44140625" customWidth="1"/>
    <col min="11" max="11" width="6.109375" customWidth="1"/>
    <col min="12" max="12" width="4.88671875" customWidth="1"/>
    <col min="13" max="13" width="4.6640625" customWidth="1"/>
    <col min="14" max="14" width="7.5546875" customWidth="1"/>
  </cols>
  <sheetData>
    <row r="1" spans="1:14" x14ac:dyDescent="0.3">
      <c r="A1" s="1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1.6" x14ac:dyDescent="0.3">
      <c r="A3" s="27"/>
      <c r="B3" s="27"/>
      <c r="C3" s="27"/>
      <c r="D3" s="27"/>
      <c r="E3" s="27"/>
      <c r="F3" s="28" t="s">
        <v>19</v>
      </c>
      <c r="G3" s="27"/>
      <c r="H3" s="27"/>
      <c r="I3" s="27"/>
      <c r="J3" s="27"/>
      <c r="K3" s="27"/>
      <c r="L3" s="29"/>
      <c r="M3" s="29"/>
      <c r="N3" s="29"/>
    </row>
    <row r="4" spans="1:14" x14ac:dyDescent="0.3">
      <c r="A4" s="30">
        <v>12.99</v>
      </c>
      <c r="B4" s="30"/>
      <c r="C4" s="30"/>
      <c r="D4" s="30"/>
      <c r="E4" s="30"/>
      <c r="F4" s="31"/>
      <c r="G4" s="30">
        <v>3</v>
      </c>
      <c r="H4" s="30"/>
      <c r="I4" s="30"/>
      <c r="J4" s="30"/>
      <c r="K4" s="30"/>
      <c r="L4" s="32"/>
      <c r="M4" s="32"/>
      <c r="N4" s="32">
        <f>M4+K4+I4+G4+E4+C4</f>
        <v>3</v>
      </c>
    </row>
    <row r="5" spans="1:14" x14ac:dyDescent="0.3">
      <c r="A5" s="14">
        <f>SUM(A3:A4)</f>
        <v>12.99</v>
      </c>
      <c r="B5" s="15" t="s">
        <v>9</v>
      </c>
      <c r="C5" s="16">
        <f>SUM(C3:C4)</f>
        <v>0</v>
      </c>
      <c r="D5" s="17"/>
      <c r="E5" s="16">
        <f>SUM(E3:E4)</f>
        <v>0</v>
      </c>
      <c r="F5" s="18"/>
      <c r="G5" s="16">
        <f>SUM(G3:G4)</f>
        <v>3</v>
      </c>
      <c r="H5" s="15"/>
      <c r="I5" s="16">
        <f>SUM(I3:I4)</f>
        <v>0</v>
      </c>
      <c r="J5" s="15"/>
      <c r="K5" s="16">
        <f>SUM(K3:K4)</f>
        <v>0</v>
      </c>
      <c r="L5" s="19"/>
      <c r="M5" s="16">
        <f>SUM(M3:M4)</f>
        <v>0</v>
      </c>
      <c r="N5" s="16">
        <f>SUM(N3:N4)</f>
        <v>3</v>
      </c>
    </row>
    <row r="7" spans="1:14" x14ac:dyDescent="0.3">
      <c r="A7" s="20"/>
      <c r="B7" s="21"/>
      <c r="C7" s="1" t="s">
        <v>12</v>
      </c>
      <c r="D7" s="22"/>
      <c r="E7" s="21"/>
      <c r="F7" s="23"/>
      <c r="G7" s="21"/>
      <c r="H7" s="1" t="s">
        <v>13</v>
      </c>
      <c r="I7" s="21"/>
      <c r="J7" s="21"/>
    </row>
    <row r="8" spans="1:14" x14ac:dyDescent="0.3">
      <c r="A8" s="1"/>
      <c r="B8" s="1"/>
      <c r="C8" s="1" t="s">
        <v>14</v>
      </c>
      <c r="D8" s="1"/>
      <c r="E8" s="1"/>
      <c r="F8" s="24" t="s">
        <v>20</v>
      </c>
      <c r="G8" s="25"/>
      <c r="I8" s="1"/>
      <c r="J8" s="21">
        <f>N5*4.33</f>
        <v>12.99</v>
      </c>
      <c r="K8" s="1"/>
    </row>
    <row r="9" spans="1:14" x14ac:dyDescent="0.3">
      <c r="A9" s="1"/>
      <c r="B9" s="1"/>
      <c r="C9" s="1" t="s">
        <v>16</v>
      </c>
      <c r="D9" s="1"/>
      <c r="E9" s="1" t="str">
        <f>B1</f>
        <v>Mª DOLORES CESAR FERNANDEZ</v>
      </c>
      <c r="F9" s="2"/>
      <c r="G9" s="1"/>
      <c r="I9" s="1"/>
      <c r="J9" s="20"/>
      <c r="K9" s="26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9" sqref="A9:N10"/>
    </sheetView>
  </sheetViews>
  <sheetFormatPr baseColWidth="10" defaultRowHeight="14.4" x14ac:dyDescent="0.3"/>
  <cols>
    <col min="1" max="1" width="8" customWidth="1"/>
    <col min="3" max="3" width="6.88671875" customWidth="1"/>
    <col min="5" max="5" width="6" customWidth="1"/>
    <col min="6" max="6" width="12.44140625" customWidth="1"/>
    <col min="7" max="7" width="9" customWidth="1"/>
    <col min="8" max="8" width="13.33203125" customWidth="1"/>
    <col min="9" max="9" width="6.5546875" customWidth="1"/>
    <col min="11" max="11" width="7.5546875" customWidth="1"/>
    <col min="12" max="12" width="6" customWidth="1"/>
    <col min="13" max="13" width="7.5546875" customWidth="1"/>
    <col min="14" max="14" width="6.66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36"/>
      <c r="B3" s="7"/>
      <c r="C3" s="9"/>
      <c r="D3" s="7"/>
      <c r="E3" s="9"/>
      <c r="F3" s="8"/>
      <c r="G3" s="7"/>
      <c r="H3" s="42" t="s">
        <v>25</v>
      </c>
      <c r="I3" s="98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99">
        <v>0.35</v>
      </c>
      <c r="J4" s="11"/>
      <c r="K4" s="13"/>
      <c r="L4" s="11"/>
      <c r="M4" s="11"/>
      <c r="N4" s="13">
        <f>C4+E4+G4+I4+K4</f>
        <v>0.35</v>
      </c>
    </row>
    <row r="5" spans="1:14" ht="31.8" x14ac:dyDescent="0.3">
      <c r="A5" s="95"/>
      <c r="B5" s="87"/>
      <c r="C5" s="96"/>
      <c r="D5" s="87"/>
      <c r="E5" s="96"/>
      <c r="F5" s="97"/>
      <c r="G5" s="87"/>
      <c r="H5" s="97" t="s">
        <v>68</v>
      </c>
      <c r="I5" s="100"/>
      <c r="J5" s="87"/>
      <c r="K5" s="96"/>
      <c r="L5" s="87"/>
      <c r="M5" s="87"/>
      <c r="N5" s="96"/>
    </row>
    <row r="6" spans="1:14" x14ac:dyDescent="0.3">
      <c r="A6" s="95">
        <v>1.5</v>
      </c>
      <c r="B6" s="87"/>
      <c r="C6" s="96"/>
      <c r="D6" s="87"/>
      <c r="E6" s="96"/>
      <c r="F6" s="97"/>
      <c r="G6" s="87"/>
      <c r="H6" s="87" t="s">
        <v>26</v>
      </c>
      <c r="I6" s="100">
        <v>0.35</v>
      </c>
      <c r="J6" s="87"/>
      <c r="K6" s="96"/>
      <c r="L6" s="87"/>
      <c r="M6" s="87"/>
      <c r="N6" s="96">
        <v>0.35</v>
      </c>
    </row>
    <row r="7" spans="1:14" x14ac:dyDescent="0.3">
      <c r="A7" s="27"/>
      <c r="B7" s="27" t="s">
        <v>28</v>
      </c>
      <c r="C7" s="27"/>
      <c r="D7" s="27"/>
      <c r="E7" s="27"/>
      <c r="F7" s="28"/>
      <c r="G7" s="27"/>
      <c r="H7" s="38"/>
      <c r="I7" s="101"/>
      <c r="J7" s="27" t="s">
        <v>28</v>
      </c>
      <c r="K7" s="27"/>
      <c r="L7" s="27"/>
      <c r="M7" s="27"/>
      <c r="N7" s="27"/>
    </row>
    <row r="8" spans="1:14" ht="30.6" x14ac:dyDescent="0.3">
      <c r="A8" s="30">
        <v>5.74</v>
      </c>
      <c r="B8" s="30" t="s">
        <v>29</v>
      </c>
      <c r="C8" s="30">
        <v>0.86</v>
      </c>
      <c r="D8" s="30"/>
      <c r="E8" s="30"/>
      <c r="F8" s="31"/>
      <c r="G8" s="30"/>
      <c r="H8" s="39"/>
      <c r="I8" s="102"/>
      <c r="J8" s="40" t="s">
        <v>30</v>
      </c>
      <c r="K8" s="30">
        <v>0.46</v>
      </c>
      <c r="L8" s="30"/>
      <c r="M8" s="30"/>
      <c r="N8" s="13">
        <f>C8+E8+G8+I8+K8</f>
        <v>1.32</v>
      </c>
    </row>
    <row r="9" spans="1:14" ht="24" x14ac:dyDescent="0.3">
      <c r="A9" s="41"/>
      <c r="B9" s="42"/>
      <c r="C9" s="43"/>
      <c r="D9" s="44" t="s">
        <v>31</v>
      </c>
      <c r="E9" s="45"/>
      <c r="F9" s="44"/>
      <c r="G9" s="45"/>
      <c r="H9" s="44"/>
      <c r="I9" s="103"/>
      <c r="J9" s="44" t="s">
        <v>31</v>
      </c>
      <c r="K9" s="43"/>
      <c r="L9" s="46"/>
      <c r="M9" s="47"/>
      <c r="N9" s="41"/>
    </row>
    <row r="10" spans="1:14" x14ac:dyDescent="0.3">
      <c r="A10" s="48">
        <v>3</v>
      </c>
      <c r="B10" s="49"/>
      <c r="C10" s="50"/>
      <c r="D10" s="51" t="s">
        <v>29</v>
      </c>
      <c r="E10" s="50">
        <v>0.44</v>
      </c>
      <c r="F10" s="51"/>
      <c r="G10" s="50"/>
      <c r="H10" s="51"/>
      <c r="I10" s="104"/>
      <c r="J10" s="51" t="s">
        <v>32</v>
      </c>
      <c r="K10" s="50">
        <v>0.25</v>
      </c>
      <c r="L10" s="53"/>
      <c r="M10" s="54"/>
      <c r="N10" s="13">
        <f>C10+E10+G10+I10+K10</f>
        <v>0.69</v>
      </c>
    </row>
    <row r="11" spans="1:14" ht="21.6" x14ac:dyDescent="0.3">
      <c r="A11" s="9"/>
      <c r="B11" s="78"/>
      <c r="C11" s="9"/>
      <c r="D11" s="79" t="s">
        <v>42</v>
      </c>
      <c r="E11" s="80"/>
      <c r="F11" s="79"/>
      <c r="G11" s="9"/>
      <c r="H11" s="79"/>
      <c r="I11" s="98"/>
      <c r="J11" s="78"/>
      <c r="K11" s="9"/>
      <c r="L11" s="81"/>
      <c r="M11" s="9"/>
      <c r="N11" s="9"/>
    </row>
    <row r="12" spans="1:14" x14ac:dyDescent="0.3">
      <c r="A12" s="13">
        <v>5</v>
      </c>
      <c r="B12" s="82"/>
      <c r="C12" s="13"/>
      <c r="D12" s="83" t="s">
        <v>29</v>
      </c>
      <c r="E12" s="13">
        <v>1.1499999999999999</v>
      </c>
      <c r="F12" s="84"/>
      <c r="G12" s="13"/>
      <c r="H12" s="11"/>
      <c r="I12" s="99"/>
      <c r="J12" s="84"/>
      <c r="K12" s="13"/>
      <c r="L12" s="54"/>
      <c r="M12" s="13"/>
      <c r="N12" s="13">
        <f>C12+E12+G12+I12+K12</f>
        <v>1.1499999999999999</v>
      </c>
    </row>
    <row r="13" spans="1:14" ht="24.6" x14ac:dyDescent="0.3">
      <c r="A13" s="41"/>
      <c r="B13" s="47"/>
      <c r="C13" s="41"/>
      <c r="D13" s="47"/>
      <c r="E13" s="41"/>
      <c r="F13" s="55" t="s">
        <v>33</v>
      </c>
      <c r="G13" s="56"/>
      <c r="H13" s="55"/>
      <c r="I13" s="105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4"/>
      <c r="E14" s="57"/>
      <c r="F14" s="58" t="s">
        <v>29</v>
      </c>
      <c r="G14" s="48">
        <v>0.94</v>
      </c>
      <c r="H14" s="58"/>
      <c r="I14" s="106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41"/>
      <c r="F15" s="55" t="s">
        <v>34</v>
      </c>
      <c r="G15" s="56"/>
      <c r="H15" s="55"/>
      <c r="I15" s="105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58" t="s">
        <v>29</v>
      </c>
      <c r="G16" s="48">
        <v>0.94</v>
      </c>
      <c r="H16" s="58"/>
      <c r="I16" s="106"/>
      <c r="J16" s="59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56"/>
      <c r="F17" s="47" t="s">
        <v>35</v>
      </c>
      <c r="G17" s="41"/>
      <c r="H17" s="47"/>
      <c r="I17" s="107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9"/>
      <c r="E18" s="62"/>
      <c r="F18" s="64" t="s">
        <v>29</v>
      </c>
      <c r="G18" s="48">
        <v>0.94</v>
      </c>
      <c r="H18" s="64"/>
      <c r="I18" s="106"/>
      <c r="J18" s="64"/>
      <c r="K18" s="48"/>
      <c r="L18" s="54"/>
      <c r="M18" s="54"/>
      <c r="N18" s="13">
        <f>C18+E18+G18+I18+K18</f>
        <v>0.94</v>
      </c>
    </row>
    <row r="19" spans="1:14" x14ac:dyDescent="0.3">
      <c r="A19" s="41"/>
      <c r="B19" s="47"/>
      <c r="C19" s="41"/>
      <c r="D19" s="47"/>
      <c r="E19" s="41"/>
      <c r="F19" s="47" t="s">
        <v>36</v>
      </c>
      <c r="G19" s="41"/>
      <c r="H19" s="65"/>
      <c r="I19" s="108"/>
      <c r="J19" s="47"/>
      <c r="K19" s="41"/>
      <c r="L19" s="47"/>
      <c r="M19" s="47"/>
      <c r="N19" s="41"/>
    </row>
    <row r="20" spans="1:14" x14ac:dyDescent="0.3">
      <c r="A20" s="48">
        <v>4.09</v>
      </c>
      <c r="B20" s="54"/>
      <c r="C20" s="48"/>
      <c r="D20" s="54"/>
      <c r="E20" s="48"/>
      <c r="F20" s="58" t="s">
        <v>29</v>
      </c>
      <c r="G20" s="48">
        <v>0.94</v>
      </c>
      <c r="H20" s="54"/>
      <c r="I20" s="106"/>
      <c r="J20" s="58"/>
      <c r="K20" s="48"/>
      <c r="L20" s="54"/>
      <c r="M20" s="54"/>
      <c r="N20" s="13">
        <f>C20+E20+G20+I20+K20</f>
        <v>0.94</v>
      </c>
    </row>
    <row r="21" spans="1:14" ht="19.2" x14ac:dyDescent="0.3">
      <c r="A21" s="41"/>
      <c r="B21" s="47"/>
      <c r="C21" s="41"/>
      <c r="D21" s="47"/>
      <c r="E21" s="41"/>
      <c r="F21" s="68" t="s">
        <v>37</v>
      </c>
      <c r="G21" s="41"/>
      <c r="H21" s="67"/>
      <c r="I21" s="107"/>
      <c r="J21" s="68"/>
      <c r="K21" s="41"/>
      <c r="L21" s="47"/>
      <c r="M21" s="47"/>
      <c r="N21" s="41"/>
    </row>
    <row r="22" spans="1:14" ht="39" x14ac:dyDescent="0.3">
      <c r="A22" s="69">
        <v>0.66</v>
      </c>
      <c r="B22" s="70"/>
      <c r="C22" s="69"/>
      <c r="D22" s="70"/>
      <c r="E22" s="69"/>
      <c r="F22" s="72" t="s">
        <v>38</v>
      </c>
      <c r="G22" s="69">
        <v>0.15</v>
      </c>
      <c r="H22" s="67"/>
      <c r="I22" s="109"/>
      <c r="J22" s="72"/>
      <c r="K22" s="69"/>
      <c r="L22" s="70"/>
      <c r="M22" s="70"/>
      <c r="N22" s="13">
        <f>C22+E22+G22+I22+K22</f>
        <v>0.15</v>
      </c>
    </row>
    <row r="23" spans="1:14" x14ac:dyDescent="0.3">
      <c r="A23" s="41"/>
      <c r="B23" s="73" t="s">
        <v>39</v>
      </c>
      <c r="C23" s="41"/>
      <c r="D23" s="74"/>
      <c r="E23" s="75"/>
      <c r="F23" s="74"/>
      <c r="G23" s="47"/>
      <c r="H23" s="74"/>
      <c r="I23" s="107"/>
      <c r="J23" s="74"/>
      <c r="K23" s="47"/>
      <c r="L23" s="47"/>
      <c r="M23" s="47"/>
      <c r="N23" s="41"/>
    </row>
    <row r="24" spans="1:14" ht="24.6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106"/>
      <c r="J24" s="77"/>
      <c r="K24" s="54"/>
      <c r="L24" s="54"/>
      <c r="M24" s="54"/>
      <c r="N24" s="13">
        <f>C24+E24+G24+I24+K24</f>
        <v>0.69</v>
      </c>
    </row>
    <row r="25" spans="1:14" x14ac:dyDescent="0.3">
      <c r="A25" s="41"/>
      <c r="B25" s="73" t="s">
        <v>40</v>
      </c>
      <c r="C25" s="41"/>
      <c r="D25" s="74"/>
      <c r="E25" s="75"/>
      <c r="F25" s="74"/>
      <c r="G25" s="47"/>
      <c r="H25" s="74"/>
      <c r="I25" s="107"/>
      <c r="J25" s="74"/>
      <c r="K25" s="47"/>
      <c r="L25" s="47"/>
      <c r="M25" s="47"/>
      <c r="N25" s="41"/>
    </row>
    <row r="26" spans="1:14" ht="24.6" x14ac:dyDescent="0.3">
      <c r="A26" s="48">
        <v>3</v>
      </c>
      <c r="B26" s="76" t="s">
        <v>22</v>
      </c>
      <c r="C26" s="48">
        <v>0.69</v>
      </c>
      <c r="D26" s="77"/>
      <c r="E26" s="58"/>
      <c r="F26" s="77"/>
      <c r="G26" s="54"/>
      <c r="H26" s="77"/>
      <c r="I26" s="106"/>
      <c r="J26" s="77"/>
      <c r="K26" s="54"/>
      <c r="L26" s="54"/>
      <c r="M26" s="54"/>
      <c r="N26" s="13">
        <f>C26+E26+G26+I26+K26</f>
        <v>0.69</v>
      </c>
    </row>
    <row r="27" spans="1:14" x14ac:dyDescent="0.3">
      <c r="A27" s="41"/>
      <c r="B27" s="73" t="s">
        <v>65</v>
      </c>
      <c r="C27" s="41"/>
      <c r="D27" s="74"/>
      <c r="E27" s="75"/>
      <c r="F27" s="74"/>
      <c r="G27" s="47"/>
      <c r="H27" s="74" t="s">
        <v>66</v>
      </c>
      <c r="I27" s="107"/>
      <c r="J27" s="74"/>
      <c r="K27" s="47"/>
      <c r="L27" s="47"/>
      <c r="M27" s="47"/>
      <c r="N27" s="9"/>
    </row>
    <row r="28" spans="1:14" x14ac:dyDescent="0.3">
      <c r="A28" s="48">
        <v>13</v>
      </c>
      <c r="B28" s="76"/>
      <c r="C28" s="48">
        <v>1.5</v>
      </c>
      <c r="D28" s="77"/>
      <c r="E28" s="58"/>
      <c r="F28" s="77"/>
      <c r="G28" s="54"/>
      <c r="H28" s="77"/>
      <c r="I28" s="106">
        <v>1.5</v>
      </c>
      <c r="J28" s="77"/>
      <c r="K28" s="54"/>
      <c r="L28" s="54"/>
      <c r="M28" s="54"/>
      <c r="N28" s="13">
        <f>K28+I28+G28+E28+C28</f>
        <v>3</v>
      </c>
    </row>
    <row r="29" spans="1:14" x14ac:dyDescent="0.3">
      <c r="A29" s="35">
        <f>SUM(A3:A28)</f>
        <v>52.76</v>
      </c>
      <c r="B29" s="15" t="s">
        <v>9</v>
      </c>
      <c r="C29" s="35">
        <f>SUM(C3:C28)</f>
        <v>3.7399999999999998</v>
      </c>
      <c r="D29" s="17"/>
      <c r="E29" s="35">
        <f>SUM(E3:E28)</f>
        <v>1.5899999999999999</v>
      </c>
      <c r="F29" s="18"/>
      <c r="G29" s="35">
        <f>SUM(G3:G28)</f>
        <v>3.9099999999999997</v>
      </c>
      <c r="H29" s="15"/>
      <c r="I29" s="110">
        <f>SUM(I3:I28)</f>
        <v>2.2000000000000002</v>
      </c>
      <c r="J29" s="15"/>
      <c r="K29" s="35">
        <f>SUM(K3:K28)</f>
        <v>0.71</v>
      </c>
      <c r="L29" s="19"/>
      <c r="M29" s="35">
        <f>SUM(M4:M26)</f>
        <v>0</v>
      </c>
      <c r="N29" s="35">
        <f>SUM(N3:N28)</f>
        <v>12.149999999999999</v>
      </c>
    </row>
    <row r="31" spans="1:14" x14ac:dyDescent="0.3">
      <c r="A31" s="20"/>
      <c r="B31" s="21"/>
      <c r="C31" s="1" t="s">
        <v>12</v>
      </c>
      <c r="D31" s="22"/>
      <c r="E31" s="21"/>
      <c r="F31" s="23"/>
      <c r="G31" s="21"/>
      <c r="H31" s="1" t="s">
        <v>13</v>
      </c>
      <c r="I31" s="21"/>
      <c r="J31" s="21"/>
    </row>
    <row r="32" spans="1:14" x14ac:dyDescent="0.3">
      <c r="A32" s="1"/>
      <c r="B32" s="1"/>
      <c r="C32" s="1" t="s">
        <v>14</v>
      </c>
      <c r="D32" s="1"/>
      <c r="E32" s="1"/>
      <c r="F32" s="24">
        <v>44805</v>
      </c>
      <c r="G32" s="25"/>
      <c r="I32" s="1"/>
      <c r="J32" s="21">
        <f>N29*4.33</f>
        <v>52.609499999999997</v>
      </c>
      <c r="K32" s="1"/>
    </row>
    <row r="33" spans="1:11" x14ac:dyDescent="0.3">
      <c r="A33" s="1"/>
      <c r="B33" s="1"/>
      <c r="C33" s="1" t="s">
        <v>16</v>
      </c>
      <c r="D33" s="1"/>
      <c r="E33" s="1" t="str">
        <f>B1</f>
        <v>Mª DOLORES CESAR FERNANDEZ</v>
      </c>
      <c r="F33" s="2"/>
      <c r="G33" s="1"/>
      <c r="I33" s="1"/>
      <c r="J33" s="20"/>
      <c r="K33" s="26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2" workbookViewId="0">
      <selection sqref="A1:N31"/>
    </sheetView>
  </sheetViews>
  <sheetFormatPr baseColWidth="10" defaultRowHeight="14.4" x14ac:dyDescent="0.3"/>
  <cols>
    <col min="1" max="1" width="5.6640625" customWidth="1"/>
    <col min="2" max="2" width="17" customWidth="1"/>
    <col min="3" max="3" width="4.88671875" customWidth="1"/>
    <col min="4" max="4" width="15.109375" customWidth="1"/>
    <col min="5" max="5" width="4.5546875" customWidth="1"/>
    <col min="6" max="6" width="22.33203125" customWidth="1"/>
    <col min="7" max="7" width="5.5546875" customWidth="1"/>
    <col min="8" max="8" width="17.44140625" customWidth="1"/>
    <col min="9" max="9" width="4.88671875" customWidth="1"/>
    <col min="10" max="10" width="17.88671875" customWidth="1"/>
    <col min="11" max="11" width="5.88671875" customWidth="1"/>
    <col min="12" max="12" width="2.44140625" customWidth="1"/>
    <col min="13" max="13" width="1.5546875" customWidth="1"/>
    <col min="14" max="14" width="5.4414062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2.5" customHeight="1" x14ac:dyDescent="0.3">
      <c r="A3" s="36"/>
      <c r="B3" s="7"/>
      <c r="C3" s="9"/>
      <c r="D3" s="7"/>
      <c r="E3" s="9"/>
      <c r="F3" s="8"/>
      <c r="G3" s="7"/>
      <c r="H3" s="42" t="s">
        <v>25</v>
      </c>
      <c r="I3" s="35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1" customHeight="1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2.75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5.75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ht="14.25" customHeight="1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ht="15" customHeight="1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41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48"/>
      <c r="J16" s="64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47" t="s">
        <v>36</v>
      </c>
      <c r="G17" s="41"/>
      <c r="H17" s="65"/>
      <c r="I17" s="66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8" t="s">
        <v>29</v>
      </c>
      <c r="G18" s="48">
        <v>0.94</v>
      </c>
      <c r="H18" s="54"/>
      <c r="I18" s="48"/>
      <c r="J18" s="58"/>
      <c r="K18" s="48"/>
      <c r="L18" s="54"/>
      <c r="M18" s="54"/>
      <c r="N18" s="13">
        <f>C18+E18+G18+I18+K18</f>
        <v>0.94</v>
      </c>
    </row>
    <row r="19" spans="1:14" ht="18.75" customHeight="1" x14ac:dyDescent="0.3">
      <c r="A19" s="41"/>
      <c r="B19" s="47"/>
      <c r="C19" s="41"/>
      <c r="D19" s="47"/>
      <c r="E19" s="41"/>
      <c r="F19" s="68" t="s">
        <v>37</v>
      </c>
      <c r="G19" s="41"/>
      <c r="H19" s="67"/>
      <c r="I19" s="41"/>
      <c r="J19" s="68"/>
      <c r="K19" s="41"/>
      <c r="L19" s="47"/>
      <c r="M19" s="47"/>
      <c r="N19" s="41"/>
    </row>
    <row r="20" spans="1:14" ht="30" customHeight="1" x14ac:dyDescent="0.3">
      <c r="A20" s="69">
        <v>0.66</v>
      </c>
      <c r="B20" s="70"/>
      <c r="C20" s="69"/>
      <c r="D20" s="70"/>
      <c r="E20" s="69"/>
      <c r="F20" s="72" t="s">
        <v>38</v>
      </c>
      <c r="G20" s="69">
        <v>0.15</v>
      </c>
      <c r="H20" s="67"/>
      <c r="I20" s="69"/>
      <c r="J20" s="72"/>
      <c r="K20" s="69"/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1.2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3.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x14ac:dyDescent="0.3">
      <c r="A25" s="41"/>
      <c r="B25" s="73" t="s">
        <v>65</v>
      </c>
      <c r="C25" s="41"/>
      <c r="D25" s="74"/>
      <c r="E25" s="75"/>
      <c r="F25" s="74"/>
      <c r="G25" s="47"/>
      <c r="H25" s="74" t="s">
        <v>66</v>
      </c>
      <c r="I25" s="47"/>
      <c r="J25" s="74"/>
      <c r="K25" s="47"/>
      <c r="L25" s="47"/>
      <c r="M25" s="47"/>
      <c r="N25" s="9"/>
    </row>
    <row r="26" spans="1:14" x14ac:dyDescent="0.3">
      <c r="A26" s="48">
        <v>13</v>
      </c>
      <c r="B26" s="76"/>
      <c r="C26" s="48">
        <v>1.5</v>
      </c>
      <c r="D26" s="77"/>
      <c r="E26" s="58"/>
      <c r="F26" s="77"/>
      <c r="G26" s="54"/>
      <c r="H26" s="77"/>
      <c r="I26" s="54">
        <v>1.5</v>
      </c>
      <c r="J26" s="77"/>
      <c r="K26" s="54"/>
      <c r="L26" s="54"/>
      <c r="M26" s="54"/>
      <c r="N26" s="13">
        <f>K26+I26+G26+E26+C26</f>
        <v>3</v>
      </c>
    </row>
    <row r="27" spans="1:14" x14ac:dyDescent="0.3">
      <c r="A27" s="35">
        <f>SUM(A3:A26)</f>
        <v>51.26</v>
      </c>
      <c r="B27" s="15" t="s">
        <v>9</v>
      </c>
      <c r="C27" s="35">
        <f>SUM(C7:C26)</f>
        <v>2.88</v>
      </c>
      <c r="D27" s="17"/>
      <c r="E27" s="35">
        <f>SUM(E3:E26)</f>
        <v>1.5899999999999999</v>
      </c>
      <c r="F27" s="18"/>
      <c r="G27" s="35">
        <f>SUM(G3:G26)</f>
        <v>3.9099999999999997</v>
      </c>
      <c r="H27" s="15"/>
      <c r="I27" s="94">
        <f>SUM(I3:I26)</f>
        <v>1.85</v>
      </c>
      <c r="J27" s="15"/>
      <c r="K27" s="35">
        <f>SUM(K3:K26)</f>
        <v>0.71</v>
      </c>
      <c r="L27" s="19"/>
      <c r="M27" s="35">
        <f>SUM(M4:M24)</f>
        <v>0</v>
      </c>
      <c r="N27" s="35">
        <f>SUM(N3:N26)</f>
        <v>11.799999999999997</v>
      </c>
    </row>
    <row r="29" spans="1:14" x14ac:dyDescent="0.3">
      <c r="A29" s="20"/>
      <c r="B29" s="21"/>
      <c r="C29" s="1" t="s">
        <v>12</v>
      </c>
      <c r="D29" s="22"/>
      <c r="E29" s="21"/>
      <c r="F29" s="23"/>
      <c r="G29" s="21"/>
      <c r="H29" s="1" t="s">
        <v>13</v>
      </c>
      <c r="I29" s="21"/>
      <c r="J29" s="21"/>
    </row>
    <row r="30" spans="1:14" x14ac:dyDescent="0.3">
      <c r="A30" s="1"/>
      <c r="B30" s="1"/>
      <c r="C30" s="1" t="s">
        <v>14</v>
      </c>
      <c r="D30" s="1"/>
      <c r="E30" s="1"/>
      <c r="F30" s="24">
        <v>44764</v>
      </c>
      <c r="G30" s="25"/>
      <c r="I30" s="1"/>
      <c r="J30" s="21">
        <f>N27*4.33</f>
        <v>51.093999999999987</v>
      </c>
      <c r="K30" s="1"/>
    </row>
    <row r="31" spans="1:14" x14ac:dyDescent="0.3">
      <c r="A31" s="1"/>
      <c r="B31" s="1"/>
      <c r="C31" s="1" t="s">
        <v>16</v>
      </c>
      <c r="D31" s="1"/>
      <c r="E31" s="1" t="str">
        <f>B1</f>
        <v>Mª DOLORES CESAR FERNANDEZ</v>
      </c>
      <c r="F31" s="2"/>
      <c r="G31" s="1"/>
      <c r="I31" s="1"/>
      <c r="J31" s="20"/>
      <c r="K31" s="26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N33"/>
    </sheetView>
  </sheetViews>
  <sheetFormatPr baseColWidth="10" defaultRowHeight="14.4" x14ac:dyDescent="0.3"/>
  <cols>
    <col min="1" max="1" width="5.5546875" customWidth="1"/>
    <col min="2" max="2" width="17.5546875" customWidth="1"/>
    <col min="3" max="3" width="5.6640625" customWidth="1"/>
    <col min="4" max="4" width="14" customWidth="1"/>
    <col min="5" max="5" width="5.88671875" customWidth="1"/>
    <col min="6" max="6" width="18.33203125" customWidth="1"/>
    <col min="7" max="7" width="5.88671875" customWidth="1"/>
    <col min="9" max="9" width="4.5546875" customWidth="1"/>
    <col min="10" max="10" width="16.109375" customWidth="1"/>
    <col min="11" max="11" width="4.88671875" customWidth="1"/>
    <col min="12" max="13" width="4.109375" customWidth="1"/>
    <col min="14" max="14" width="5.5546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0.399999999999999" x14ac:dyDescent="0.3">
      <c r="A3" s="36"/>
      <c r="B3" s="7"/>
      <c r="C3" s="9"/>
      <c r="D3" s="7"/>
      <c r="E3" s="9"/>
      <c r="F3" s="8"/>
      <c r="G3" s="7"/>
      <c r="H3" s="42" t="s">
        <v>25</v>
      </c>
      <c r="I3" s="9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1.75" customHeight="1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5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2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ht="15" customHeight="1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ht="12.75" customHeight="1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41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48"/>
      <c r="J16" s="64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47" t="s">
        <v>36</v>
      </c>
      <c r="G17" s="41"/>
      <c r="H17" s="65"/>
      <c r="I17" s="66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8" t="s">
        <v>29</v>
      </c>
      <c r="G18" s="48">
        <v>0.94</v>
      </c>
      <c r="H18" s="54"/>
      <c r="I18" s="48"/>
      <c r="J18" s="58"/>
      <c r="K18" s="48"/>
      <c r="L18" s="54"/>
      <c r="M18" s="54"/>
      <c r="N18" s="13">
        <f>C18+E18+G18+I18+K18</f>
        <v>0.94</v>
      </c>
    </row>
    <row r="19" spans="1:14" ht="19.2" x14ac:dyDescent="0.3">
      <c r="A19" s="41"/>
      <c r="B19" s="47"/>
      <c r="C19" s="41"/>
      <c r="D19" s="47"/>
      <c r="E19" s="41"/>
      <c r="F19" s="68" t="s">
        <v>37</v>
      </c>
      <c r="G19" s="41"/>
      <c r="H19" s="67"/>
      <c r="I19" s="41"/>
      <c r="J19" s="68"/>
      <c r="K19" s="41"/>
      <c r="L19" s="47"/>
      <c r="M19" s="47"/>
      <c r="N19" s="41"/>
    </row>
    <row r="20" spans="1:14" ht="33.75" customHeight="1" x14ac:dyDescent="0.3">
      <c r="A20" s="69">
        <v>0.66</v>
      </c>
      <c r="B20" s="70"/>
      <c r="C20" s="69"/>
      <c r="D20" s="70"/>
      <c r="E20" s="69"/>
      <c r="F20" s="72" t="s">
        <v>38</v>
      </c>
      <c r="G20" s="69">
        <v>0.15</v>
      </c>
      <c r="H20" s="67"/>
      <c r="I20" s="69"/>
      <c r="J20" s="72"/>
      <c r="K20" s="69"/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7.2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8.7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ht="17.399999999999999" x14ac:dyDescent="0.3">
      <c r="A25" s="41"/>
      <c r="B25" s="73"/>
      <c r="C25" s="41"/>
      <c r="D25" s="93" t="s">
        <v>64</v>
      </c>
      <c r="E25" s="75"/>
      <c r="F25" s="74" t="s">
        <v>63</v>
      </c>
      <c r="G25" s="47"/>
      <c r="H25" s="74"/>
      <c r="I25" s="47"/>
      <c r="J25" s="93" t="s">
        <v>64</v>
      </c>
      <c r="K25" s="47"/>
      <c r="L25" s="47"/>
      <c r="M25" s="47"/>
      <c r="N25" s="9"/>
    </row>
    <row r="26" spans="1:14" x14ac:dyDescent="0.3">
      <c r="A26" s="48">
        <v>13</v>
      </c>
      <c r="B26" s="76"/>
      <c r="C26" s="48"/>
      <c r="D26" s="77"/>
      <c r="E26" s="58">
        <v>1</v>
      </c>
      <c r="F26" s="77"/>
      <c r="G26" s="54">
        <v>1</v>
      </c>
      <c r="H26" s="77"/>
      <c r="I26" s="54"/>
      <c r="J26" s="77"/>
      <c r="K26" s="54">
        <v>1</v>
      </c>
      <c r="L26" s="54"/>
      <c r="M26" s="54"/>
      <c r="N26" s="13">
        <f>K26+I26+G26+E26+C26</f>
        <v>3</v>
      </c>
    </row>
    <row r="27" spans="1:14" x14ac:dyDescent="0.3">
      <c r="A27" s="41"/>
      <c r="B27" s="73" t="s">
        <v>65</v>
      </c>
      <c r="C27" s="41"/>
      <c r="D27" s="74"/>
      <c r="E27" s="75"/>
      <c r="F27" s="74"/>
      <c r="G27" s="47"/>
      <c r="H27" s="74" t="s">
        <v>66</v>
      </c>
      <c r="I27" s="47"/>
      <c r="J27" s="74"/>
      <c r="K27" s="47"/>
      <c r="L27" s="47"/>
      <c r="M27" s="47"/>
      <c r="N27" s="9"/>
    </row>
    <row r="28" spans="1:14" x14ac:dyDescent="0.3">
      <c r="A28" s="48">
        <v>13</v>
      </c>
      <c r="B28" s="76"/>
      <c r="C28" s="48">
        <v>1.5</v>
      </c>
      <c r="D28" s="77"/>
      <c r="E28" s="58"/>
      <c r="F28" s="77"/>
      <c r="G28" s="54"/>
      <c r="H28" s="77"/>
      <c r="I28" s="54">
        <v>1.5</v>
      </c>
      <c r="J28" s="77"/>
      <c r="K28" s="54"/>
      <c r="L28" s="54"/>
      <c r="M28" s="54"/>
      <c r="N28" s="13">
        <f>K28+I28+G28+E28+C28</f>
        <v>3</v>
      </c>
    </row>
    <row r="29" spans="1:14" x14ac:dyDescent="0.3">
      <c r="A29" s="35">
        <f>SUM(A3:A28)</f>
        <v>64.259999999999991</v>
      </c>
      <c r="B29" s="15" t="s">
        <v>9</v>
      </c>
      <c r="C29" s="35">
        <f>SUM(C3:C28)</f>
        <v>3.7399999999999998</v>
      </c>
      <c r="D29" s="17"/>
      <c r="E29" s="35">
        <f>SUM(E3:E28)</f>
        <v>2.59</v>
      </c>
      <c r="F29" s="18"/>
      <c r="G29" s="35">
        <f>SUM(G3:G28)</f>
        <v>4.91</v>
      </c>
      <c r="H29" s="15"/>
      <c r="I29" s="35">
        <f>SUM(I3:I28)</f>
        <v>1.85</v>
      </c>
      <c r="J29" s="15"/>
      <c r="K29" s="35">
        <f>SUM(K3:K28)</f>
        <v>1.71</v>
      </c>
      <c r="L29" s="19"/>
      <c r="M29" s="35">
        <f>SUM(M4:M24)</f>
        <v>0</v>
      </c>
      <c r="N29" s="35">
        <f>SUM(N3:N28)</f>
        <v>14.799999999999997</v>
      </c>
    </row>
    <row r="31" spans="1:14" x14ac:dyDescent="0.3">
      <c r="A31" s="20"/>
      <c r="B31" s="21"/>
      <c r="C31" s="1" t="s">
        <v>12</v>
      </c>
      <c r="D31" s="22"/>
      <c r="E31" s="21"/>
      <c r="F31" s="23"/>
      <c r="G31" s="21"/>
      <c r="H31" s="1" t="s">
        <v>13</v>
      </c>
      <c r="I31" s="21"/>
      <c r="J31" s="21"/>
    </row>
    <row r="32" spans="1:14" x14ac:dyDescent="0.3">
      <c r="A32" s="1"/>
      <c r="B32" s="1"/>
      <c r="C32" s="1" t="s">
        <v>14</v>
      </c>
      <c r="D32" s="1"/>
      <c r="E32" s="1"/>
      <c r="F32" s="24" t="s">
        <v>67</v>
      </c>
      <c r="G32" s="25"/>
      <c r="I32" s="1"/>
      <c r="J32" s="21">
        <f>N29*4.33</f>
        <v>64.083999999999989</v>
      </c>
      <c r="K32" s="1"/>
    </row>
    <row r="33" spans="1:11" x14ac:dyDescent="0.3">
      <c r="A33" s="1"/>
      <c r="B33" s="1"/>
      <c r="C33" s="1" t="s">
        <v>16</v>
      </c>
      <c r="D33" s="1"/>
      <c r="E33" s="1" t="str">
        <f>B1</f>
        <v>Mª DOLORES CESAR FERNANDEZ</v>
      </c>
      <c r="F33" s="2"/>
      <c r="G33" s="1"/>
      <c r="I33" s="1"/>
      <c r="J33" s="20"/>
      <c r="K33" s="26"/>
    </row>
  </sheetData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4.4" x14ac:dyDescent="0.3"/>
  <cols>
    <col min="1" max="1" width="5.88671875" customWidth="1"/>
    <col min="2" max="2" width="20.33203125" customWidth="1"/>
    <col min="3" max="3" width="4.88671875" customWidth="1"/>
    <col min="4" max="4" width="14.6640625" customWidth="1"/>
    <col min="5" max="5" width="4.6640625" customWidth="1"/>
    <col min="6" max="6" width="19.5546875" customWidth="1"/>
    <col min="7" max="7" width="5.109375" customWidth="1"/>
    <col min="8" max="8" width="14.5546875" customWidth="1"/>
    <col min="9" max="9" width="5" customWidth="1"/>
    <col min="10" max="10" width="15.6640625" customWidth="1"/>
    <col min="11" max="11" width="5.5546875" customWidth="1"/>
    <col min="12" max="12" width="3.5546875" customWidth="1"/>
    <col min="13" max="13" width="3" customWidth="1"/>
    <col min="14" max="14" width="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4" customHeight="1" x14ac:dyDescent="0.3">
      <c r="A3" s="36"/>
      <c r="B3" s="7"/>
      <c r="C3" s="9"/>
      <c r="D3" s="7"/>
      <c r="E3" s="9"/>
      <c r="F3" s="8"/>
      <c r="G3" s="7"/>
      <c r="H3" s="42" t="s">
        <v>25</v>
      </c>
      <c r="I3" s="9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0.399999999999999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4.25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3.5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ht="14.25" customHeight="1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ht="15" customHeight="1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41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48"/>
      <c r="J16" s="64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47" t="s">
        <v>36</v>
      </c>
      <c r="G17" s="41"/>
      <c r="H17" s="65"/>
      <c r="I17" s="66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8" t="s">
        <v>29</v>
      </c>
      <c r="G18" s="48">
        <v>0.94</v>
      </c>
      <c r="H18" s="54"/>
      <c r="I18" s="48"/>
      <c r="J18" s="58"/>
      <c r="K18" s="48"/>
      <c r="L18" s="54"/>
      <c r="M18" s="54"/>
      <c r="N18" s="13">
        <f>C18+E18+G18+I18+K18</f>
        <v>0.94</v>
      </c>
    </row>
    <row r="19" spans="1:14" x14ac:dyDescent="0.3">
      <c r="A19" s="41"/>
      <c r="B19" s="47"/>
      <c r="C19" s="41"/>
      <c r="D19" s="47"/>
      <c r="E19" s="41"/>
      <c r="F19" s="68" t="s">
        <v>37</v>
      </c>
      <c r="G19" s="41"/>
      <c r="H19" s="67"/>
      <c r="I19" s="41"/>
      <c r="J19" s="68"/>
      <c r="K19" s="41"/>
      <c r="L19" s="47"/>
      <c r="M19" s="47"/>
      <c r="N19" s="41"/>
    </row>
    <row r="20" spans="1:14" ht="36" customHeight="1" x14ac:dyDescent="0.3">
      <c r="A20" s="69">
        <v>0.66</v>
      </c>
      <c r="B20" s="70"/>
      <c r="C20" s="69"/>
      <c r="D20" s="70"/>
      <c r="E20" s="69"/>
      <c r="F20" s="72" t="s">
        <v>38</v>
      </c>
      <c r="G20" s="69">
        <v>0.15</v>
      </c>
      <c r="H20" s="67"/>
      <c r="I20" s="69"/>
      <c r="J20" s="72"/>
      <c r="K20" s="69"/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4.2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4.2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ht="24" customHeight="1" x14ac:dyDescent="0.3">
      <c r="A25" s="41"/>
      <c r="B25" s="73"/>
      <c r="C25" s="41"/>
      <c r="D25" s="93" t="s">
        <v>64</v>
      </c>
      <c r="E25" s="75"/>
      <c r="F25" s="74" t="s">
        <v>63</v>
      </c>
      <c r="G25" s="47"/>
      <c r="H25" s="74"/>
      <c r="I25" s="47"/>
      <c r="J25" s="93" t="s">
        <v>64</v>
      </c>
      <c r="K25" s="47"/>
      <c r="L25" s="47"/>
      <c r="M25" s="47"/>
      <c r="N25" s="9"/>
    </row>
    <row r="26" spans="1:14" ht="14.25" customHeight="1" x14ac:dyDescent="0.3">
      <c r="A26" s="48">
        <v>13</v>
      </c>
      <c r="B26" s="76"/>
      <c r="C26" s="48"/>
      <c r="D26" s="77"/>
      <c r="E26" s="58">
        <v>1</v>
      </c>
      <c r="F26" s="77"/>
      <c r="G26" s="54"/>
      <c r="H26" s="77"/>
      <c r="I26" s="54"/>
      <c r="J26" s="77"/>
      <c r="K26" s="54">
        <v>1</v>
      </c>
      <c r="L26" s="54"/>
      <c r="M26" s="54"/>
      <c r="N26" s="13">
        <f>K26+I26+G26+E26+C26</f>
        <v>2</v>
      </c>
    </row>
    <row r="27" spans="1:14" x14ac:dyDescent="0.3">
      <c r="A27" s="35">
        <f>SUM(A3:A26)</f>
        <v>51.26</v>
      </c>
      <c r="B27" s="15" t="s">
        <v>9</v>
      </c>
      <c r="C27" s="35">
        <f>SUM(C3:C26)</f>
        <v>2.2399999999999998</v>
      </c>
      <c r="D27" s="17"/>
      <c r="E27" s="35">
        <f>SUM(E3:E26)</f>
        <v>2.59</v>
      </c>
      <c r="F27" s="18"/>
      <c r="G27" s="35">
        <f>SUM(G3:G26)</f>
        <v>3.9099999999999997</v>
      </c>
      <c r="H27" s="15"/>
      <c r="I27" s="35">
        <f>SUM(I3:I26)</f>
        <v>0.35</v>
      </c>
      <c r="J27" s="15"/>
      <c r="K27" s="35">
        <f>SUM(K3:K26)</f>
        <v>1.71</v>
      </c>
      <c r="L27" s="19"/>
      <c r="M27" s="35">
        <f>SUM(M4:M24)</f>
        <v>0</v>
      </c>
      <c r="N27" s="35">
        <f>SUM(N3:N26)</f>
        <v>10.799999999999997</v>
      </c>
    </row>
    <row r="29" spans="1:14" x14ac:dyDescent="0.3">
      <c r="A29" s="20"/>
      <c r="B29" s="21"/>
      <c r="C29" s="1" t="s">
        <v>12</v>
      </c>
      <c r="D29" s="22"/>
      <c r="E29" s="21"/>
      <c r="F29" s="23"/>
      <c r="G29" s="21"/>
      <c r="H29" s="1" t="s">
        <v>13</v>
      </c>
      <c r="I29" s="21"/>
      <c r="J29" s="21"/>
    </row>
    <row r="30" spans="1:14" x14ac:dyDescent="0.3">
      <c r="A30" s="1"/>
      <c r="B30" s="1"/>
      <c r="C30" s="1" t="s">
        <v>14</v>
      </c>
      <c r="D30" s="1"/>
      <c r="E30" s="1"/>
      <c r="F30" s="24" t="s">
        <v>62</v>
      </c>
      <c r="G30" s="25"/>
      <c r="I30" s="1"/>
      <c r="J30" s="21">
        <f>N27*4.33</f>
        <v>46.763999999999989</v>
      </c>
      <c r="K30" s="1"/>
    </row>
    <row r="31" spans="1:14" x14ac:dyDescent="0.3">
      <c r="A31" s="1"/>
      <c r="B31" s="1"/>
      <c r="C31" s="1" t="s">
        <v>16</v>
      </c>
      <c r="D31" s="1"/>
      <c r="E31" s="1" t="str">
        <f>B1</f>
        <v>Mª DOLORES CESAR FERNANDEZ</v>
      </c>
      <c r="F31" s="2"/>
      <c r="G31" s="1"/>
      <c r="I31" s="1"/>
      <c r="J31" s="20"/>
      <c r="K31" s="26"/>
    </row>
  </sheetData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9"/>
    </sheetView>
  </sheetViews>
  <sheetFormatPr baseColWidth="10" defaultRowHeight="14.4" x14ac:dyDescent="0.3"/>
  <cols>
    <col min="1" max="1" width="6.109375" customWidth="1"/>
    <col min="2" max="2" width="17.6640625" customWidth="1"/>
    <col min="3" max="3" width="6" customWidth="1"/>
    <col min="4" max="4" width="14.33203125" customWidth="1"/>
    <col min="5" max="5" width="4.88671875" customWidth="1"/>
    <col min="6" max="6" width="17.88671875" customWidth="1"/>
    <col min="7" max="7" width="4.5546875" customWidth="1"/>
    <col min="8" max="8" width="18.44140625" customWidth="1"/>
    <col min="9" max="9" width="5.33203125" customWidth="1"/>
    <col min="10" max="10" width="15.6640625" customWidth="1"/>
    <col min="11" max="11" width="5.33203125" customWidth="1"/>
    <col min="12" max="12" width="5" customWidth="1"/>
    <col min="13" max="13" width="5.33203125" customWidth="1"/>
    <col min="14" max="14" width="6.1093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6.25" customHeight="1" x14ac:dyDescent="0.3">
      <c r="A3" s="36"/>
      <c r="B3" s="7"/>
      <c r="C3" s="9"/>
      <c r="D3" s="7"/>
      <c r="E3" s="9"/>
      <c r="F3" s="8"/>
      <c r="G3" s="7"/>
      <c r="H3" s="42" t="s">
        <v>25</v>
      </c>
      <c r="I3" s="9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0.399999999999999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9.5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7.25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47" t="s">
        <v>35</v>
      </c>
      <c r="G15" s="41"/>
      <c r="H15" s="47"/>
      <c r="I15" s="41"/>
      <c r="J15" s="47"/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64" t="s">
        <v>29</v>
      </c>
      <c r="G16" s="48">
        <v>0.94</v>
      </c>
      <c r="H16" s="64"/>
      <c r="I16" s="48"/>
      <c r="J16" s="64"/>
      <c r="K16" s="48"/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47" t="s">
        <v>36</v>
      </c>
      <c r="G17" s="41"/>
      <c r="H17" s="65"/>
      <c r="I17" s="66"/>
      <c r="J17" s="47"/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8" t="s">
        <v>29</v>
      </c>
      <c r="G18" s="48">
        <v>0.94</v>
      </c>
      <c r="H18" s="54"/>
      <c r="I18" s="48"/>
      <c r="J18" s="58"/>
      <c r="K18" s="48"/>
      <c r="L18" s="54"/>
      <c r="M18" s="54"/>
      <c r="N18" s="13">
        <f>C18+E18+G18+I18+K18</f>
        <v>0.94</v>
      </c>
    </row>
    <row r="19" spans="1:14" ht="19.2" x14ac:dyDescent="0.3">
      <c r="A19" s="41"/>
      <c r="B19" s="47"/>
      <c r="C19" s="41"/>
      <c r="D19" s="47"/>
      <c r="E19" s="41"/>
      <c r="F19" s="68" t="s">
        <v>37</v>
      </c>
      <c r="G19" s="41"/>
      <c r="H19" s="67"/>
      <c r="I19" s="41"/>
      <c r="J19" s="68"/>
      <c r="K19" s="41"/>
      <c r="L19" s="47"/>
      <c r="M19" s="47"/>
      <c r="N19" s="41"/>
    </row>
    <row r="20" spans="1:14" ht="31.2" x14ac:dyDescent="0.3">
      <c r="A20" s="69">
        <v>0.66</v>
      </c>
      <c r="B20" s="70"/>
      <c r="C20" s="69"/>
      <c r="D20" s="70"/>
      <c r="E20" s="69"/>
      <c r="F20" s="72" t="s">
        <v>38</v>
      </c>
      <c r="G20" s="69">
        <v>0.15</v>
      </c>
      <c r="H20" s="67"/>
      <c r="I20" s="69"/>
      <c r="J20" s="72"/>
      <c r="K20" s="69"/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8.7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5.7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x14ac:dyDescent="0.3">
      <c r="A25" s="35">
        <f>SUM(A3:A24)</f>
        <v>38.26</v>
      </c>
      <c r="B25" s="15" t="s">
        <v>9</v>
      </c>
      <c r="C25" s="35">
        <f>SUM(C3:C24)</f>
        <v>2.2399999999999998</v>
      </c>
      <c r="D25" s="17"/>
      <c r="E25" s="35">
        <f>SUM(E3:E24)</f>
        <v>1.5899999999999999</v>
      </c>
      <c r="F25" s="18"/>
      <c r="G25" s="35">
        <f>SUM(G3:G24)</f>
        <v>3.9099999999999997</v>
      </c>
      <c r="H25" s="15"/>
      <c r="I25" s="35">
        <f>SUM(I3:I24)</f>
        <v>0.35</v>
      </c>
      <c r="J25" s="15"/>
      <c r="K25" s="35">
        <f>SUM(K4:K24)</f>
        <v>0.71</v>
      </c>
      <c r="L25" s="19"/>
      <c r="M25" s="35">
        <f>SUM(M4:M24)</f>
        <v>0</v>
      </c>
      <c r="N25" s="35">
        <f>SUM(N4:N24)</f>
        <v>8.7999999999999972</v>
      </c>
    </row>
    <row r="27" spans="1:14" x14ac:dyDescent="0.3">
      <c r="A27" s="20"/>
      <c r="B27" s="21"/>
      <c r="C27" s="1" t="s">
        <v>12</v>
      </c>
      <c r="D27" s="22"/>
      <c r="E27" s="21"/>
      <c r="F27" s="23"/>
      <c r="G27" s="21"/>
      <c r="H27" s="1" t="s">
        <v>13</v>
      </c>
      <c r="I27" s="21"/>
      <c r="J27" s="21"/>
    </row>
    <row r="28" spans="1:14" x14ac:dyDescent="0.3">
      <c r="A28" s="1"/>
      <c r="B28" s="1"/>
      <c r="C28" s="1" t="s">
        <v>14</v>
      </c>
      <c r="D28" s="1"/>
      <c r="E28" s="1"/>
      <c r="F28" s="24" t="s">
        <v>61</v>
      </c>
      <c r="G28" s="25"/>
      <c r="I28" s="1"/>
      <c r="J28" s="21">
        <f>N25*4.33</f>
        <v>38.103999999999985</v>
      </c>
      <c r="K28" s="1"/>
    </row>
    <row r="29" spans="1:14" x14ac:dyDescent="0.3">
      <c r="A29" s="1"/>
      <c r="B29" s="1"/>
      <c r="C29" s="1" t="s">
        <v>16</v>
      </c>
      <c r="D29" s="1"/>
      <c r="E29" s="1" t="str">
        <f>B1</f>
        <v>Mª DOLORES CESAR FERNANDEZ</v>
      </c>
      <c r="F29" s="2"/>
      <c r="G29" s="1"/>
      <c r="I29" s="1"/>
      <c r="J29" s="20"/>
      <c r="K29" s="26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1"/>
    </sheetView>
  </sheetViews>
  <sheetFormatPr baseColWidth="10" defaultRowHeight="14.4" x14ac:dyDescent="0.3"/>
  <cols>
    <col min="1" max="1" width="6" customWidth="1"/>
    <col min="2" max="2" width="19" customWidth="1"/>
    <col min="3" max="3" width="4.6640625" customWidth="1"/>
    <col min="4" max="4" width="15" customWidth="1"/>
    <col min="5" max="5" width="4.88671875" customWidth="1"/>
    <col min="6" max="6" width="13.6640625" customWidth="1"/>
    <col min="7" max="7" width="5.33203125" customWidth="1"/>
    <col min="8" max="8" width="15.5546875" customWidth="1"/>
    <col min="9" max="9" width="5.6640625" customWidth="1"/>
    <col min="10" max="10" width="22" customWidth="1"/>
    <col min="11" max="11" width="5.44140625" customWidth="1"/>
    <col min="12" max="12" width="5" customWidth="1"/>
    <col min="13" max="13" width="3.88671875" customWidth="1"/>
    <col min="14" max="14" width="5.88671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3.25" customHeight="1" x14ac:dyDescent="0.3">
      <c r="A3" s="36"/>
      <c r="B3" s="7"/>
      <c r="C3" s="9"/>
      <c r="D3" s="7"/>
      <c r="E3" s="9"/>
      <c r="F3" s="8"/>
      <c r="G3" s="7"/>
      <c r="H3" s="42" t="s">
        <v>25</v>
      </c>
      <c r="I3" s="9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4" customHeight="1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5.75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4.25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ht="16.5" customHeight="1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ht="12.75" customHeight="1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55"/>
      <c r="G15" s="56"/>
      <c r="H15" s="47"/>
      <c r="I15" s="41"/>
      <c r="J15" s="47" t="s">
        <v>35</v>
      </c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59"/>
      <c r="G16" s="48"/>
      <c r="H16" s="64"/>
      <c r="I16" s="48"/>
      <c r="J16" s="64" t="s">
        <v>29</v>
      </c>
      <c r="K16" s="48">
        <v>0.94</v>
      </c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55"/>
      <c r="G17" s="41"/>
      <c r="H17" s="65"/>
      <c r="I17" s="66"/>
      <c r="J17" s="47" t="s">
        <v>36</v>
      </c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9"/>
      <c r="G18" s="48"/>
      <c r="H18" s="54"/>
      <c r="I18" s="48"/>
      <c r="J18" s="58" t="s">
        <v>29</v>
      </c>
      <c r="K18" s="48">
        <v>0.94</v>
      </c>
      <c r="L18" s="54"/>
      <c r="M18" s="54"/>
      <c r="N18" s="13">
        <f>C18+E18+G18+I18+K18</f>
        <v>0.94</v>
      </c>
    </row>
    <row r="19" spans="1:14" x14ac:dyDescent="0.3">
      <c r="A19" s="41"/>
      <c r="B19" s="47"/>
      <c r="C19" s="41"/>
      <c r="D19" s="47"/>
      <c r="E19" s="41"/>
      <c r="F19" s="55"/>
      <c r="G19" s="41"/>
      <c r="H19" s="67"/>
      <c r="I19" s="41"/>
      <c r="J19" s="68" t="s">
        <v>37</v>
      </c>
      <c r="K19" s="41"/>
      <c r="L19" s="47"/>
      <c r="M19" s="47"/>
      <c r="N19" s="41"/>
    </row>
    <row r="20" spans="1:14" ht="38.25" customHeight="1" x14ac:dyDescent="0.3">
      <c r="A20" s="69">
        <v>0.66</v>
      </c>
      <c r="B20" s="70"/>
      <c r="C20" s="69"/>
      <c r="D20" s="70"/>
      <c r="E20" s="69"/>
      <c r="F20" s="71"/>
      <c r="G20" s="69"/>
      <c r="H20" s="67"/>
      <c r="I20" s="69"/>
      <c r="J20" s="72" t="s">
        <v>38</v>
      </c>
      <c r="K20" s="69">
        <v>0.15</v>
      </c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5.7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7.2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ht="15.75" customHeight="1" x14ac:dyDescent="0.3">
      <c r="A25" s="91"/>
      <c r="B25" s="55"/>
      <c r="C25" s="47"/>
      <c r="D25" s="55"/>
      <c r="E25" s="47"/>
      <c r="F25" s="55"/>
      <c r="G25" s="47"/>
      <c r="H25" s="47"/>
      <c r="I25" s="47"/>
      <c r="J25" s="55" t="s">
        <v>51</v>
      </c>
      <c r="K25" s="47"/>
      <c r="L25" s="55"/>
      <c r="M25" s="47"/>
      <c r="N25" s="47"/>
    </row>
    <row r="26" spans="1:14" ht="15.75" customHeight="1" x14ac:dyDescent="0.3">
      <c r="A26" s="92">
        <v>8.66</v>
      </c>
      <c r="B26" s="59"/>
      <c r="C26" s="54"/>
      <c r="D26" s="59"/>
      <c r="E26" s="54"/>
      <c r="F26" s="59"/>
      <c r="G26" s="54"/>
      <c r="H26" s="54"/>
      <c r="I26" s="54"/>
      <c r="J26" s="59" t="s">
        <v>52</v>
      </c>
      <c r="K26" s="54">
        <v>2</v>
      </c>
      <c r="L26" s="59"/>
      <c r="M26" s="54"/>
      <c r="N26" s="70">
        <f>C26+E26+G26+I26+K26+M26</f>
        <v>2</v>
      </c>
    </row>
    <row r="27" spans="1:14" x14ac:dyDescent="0.3">
      <c r="A27" s="35">
        <f>SUM(A3:A26)</f>
        <v>46.92</v>
      </c>
      <c r="B27" s="15" t="s">
        <v>9</v>
      </c>
      <c r="C27" s="35">
        <f>SUM(C3:C26)</f>
        <v>2.2399999999999998</v>
      </c>
      <c r="D27" s="17"/>
      <c r="E27" s="35">
        <f>SUM(E3:E26)</f>
        <v>1.5899999999999999</v>
      </c>
      <c r="F27" s="18"/>
      <c r="G27" s="35">
        <f>SUM(G3:G26)</f>
        <v>1.88</v>
      </c>
      <c r="H27" s="15"/>
      <c r="I27" s="35">
        <f>SUM(I3:I26)</f>
        <v>0.35</v>
      </c>
      <c r="J27" s="15"/>
      <c r="K27" s="35">
        <f>SUM(K3:K26)</f>
        <v>4.74</v>
      </c>
      <c r="L27" s="19"/>
      <c r="M27" s="35">
        <f>SUM(M3:M26)</f>
        <v>0</v>
      </c>
      <c r="N27" s="35">
        <f>SUM(N3:N26)</f>
        <v>10.799999999999997</v>
      </c>
    </row>
    <row r="29" spans="1:14" x14ac:dyDescent="0.3">
      <c r="A29" s="20"/>
      <c r="B29" s="21"/>
      <c r="C29" s="1" t="s">
        <v>12</v>
      </c>
      <c r="D29" s="22"/>
      <c r="E29" s="21"/>
      <c r="F29" s="23"/>
      <c r="G29" s="21"/>
      <c r="H29" s="1" t="s">
        <v>13</v>
      </c>
      <c r="I29" s="21"/>
      <c r="J29" s="21"/>
    </row>
    <row r="30" spans="1:14" x14ac:dyDescent="0.3">
      <c r="A30" s="1"/>
      <c r="B30" s="1"/>
      <c r="C30" s="1" t="s">
        <v>14</v>
      </c>
      <c r="D30" s="1"/>
      <c r="E30" s="1"/>
      <c r="F30" s="24" t="s">
        <v>57</v>
      </c>
      <c r="G30" s="25"/>
      <c r="I30" s="1"/>
      <c r="J30" s="21">
        <f>N27*4.33</f>
        <v>46.763999999999989</v>
      </c>
      <c r="K30" s="1"/>
    </row>
    <row r="31" spans="1:14" x14ac:dyDescent="0.3">
      <c r="A31" s="1"/>
      <c r="B31" s="1"/>
      <c r="C31" s="1" t="s">
        <v>16</v>
      </c>
      <c r="D31" s="1"/>
      <c r="E31" s="1" t="str">
        <f>B1</f>
        <v>Mª DOLORES CESAR FERNANDEZ</v>
      </c>
      <c r="F31" s="2"/>
      <c r="G31" s="1"/>
      <c r="I31" s="1"/>
      <c r="J31" s="20"/>
      <c r="K31" s="26"/>
    </row>
    <row r="33" spans="6:6" x14ac:dyDescent="0.3">
      <c r="F33" t="s">
        <v>58</v>
      </c>
    </row>
    <row r="34" spans="6:6" x14ac:dyDescent="0.3">
      <c r="F34" t="s">
        <v>59</v>
      </c>
    </row>
  </sheetData>
  <pageMargins left="0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2" workbookViewId="0">
      <selection sqref="A1:N33"/>
    </sheetView>
  </sheetViews>
  <sheetFormatPr baseColWidth="10" defaultRowHeight="14.4" x14ac:dyDescent="0.3"/>
  <cols>
    <col min="1" max="1" width="6" customWidth="1"/>
    <col min="2" max="2" width="18.33203125" customWidth="1"/>
    <col min="3" max="3" width="4.88671875" customWidth="1"/>
    <col min="4" max="4" width="14.6640625" customWidth="1"/>
    <col min="5" max="5" width="5.109375" customWidth="1"/>
    <col min="6" max="6" width="14.44140625" customWidth="1"/>
    <col min="7" max="7" width="5.33203125" customWidth="1"/>
    <col min="8" max="8" width="16.44140625" customWidth="1"/>
    <col min="9" max="9" width="4.88671875" customWidth="1"/>
    <col min="10" max="10" width="22.109375" customWidth="1"/>
    <col min="11" max="11" width="5.5546875" customWidth="1"/>
    <col min="12" max="12" width="4" customWidth="1"/>
    <col min="13" max="13" width="3.44140625" customWidth="1"/>
    <col min="14" max="14" width="5.88671875" customWidth="1"/>
  </cols>
  <sheetData>
    <row r="1" spans="1:14" x14ac:dyDescent="0.3">
      <c r="A1" s="36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</row>
    <row r="2" spans="1:14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5" t="s">
        <v>8</v>
      </c>
      <c r="M2" s="5" t="s">
        <v>4</v>
      </c>
      <c r="N2" s="5" t="s">
        <v>9</v>
      </c>
    </row>
    <row r="3" spans="1:14" ht="24.75" customHeight="1" x14ac:dyDescent="0.3">
      <c r="A3" s="36"/>
      <c r="B3" s="7"/>
      <c r="C3" s="9"/>
      <c r="D3" s="7"/>
      <c r="E3" s="9"/>
      <c r="F3" s="8"/>
      <c r="G3" s="7"/>
      <c r="H3" s="42" t="s">
        <v>25</v>
      </c>
      <c r="I3" s="9"/>
      <c r="J3" s="7"/>
      <c r="K3" s="9"/>
      <c r="L3" s="7"/>
      <c r="M3" s="7"/>
      <c r="N3" s="9"/>
    </row>
    <row r="4" spans="1:14" x14ac:dyDescent="0.3">
      <c r="A4" s="10">
        <v>1.5</v>
      </c>
      <c r="B4" s="11"/>
      <c r="C4" s="13"/>
      <c r="D4" s="11"/>
      <c r="E4" s="13"/>
      <c r="F4" s="12"/>
      <c r="G4" s="11"/>
      <c r="H4" s="11" t="s">
        <v>26</v>
      </c>
      <c r="I4" s="13">
        <v>0.35</v>
      </c>
      <c r="J4" s="11"/>
      <c r="K4" s="13"/>
      <c r="L4" s="11"/>
      <c r="M4" s="11"/>
      <c r="N4" s="13">
        <f>C4+E4+G4+I4+K4</f>
        <v>0.35</v>
      </c>
    </row>
    <row r="5" spans="1:14" x14ac:dyDescent="0.3">
      <c r="A5" s="27"/>
      <c r="B5" s="27" t="s">
        <v>28</v>
      </c>
      <c r="C5" s="27"/>
      <c r="D5" s="27"/>
      <c r="E5" s="27"/>
      <c r="F5" s="28"/>
      <c r="G5" s="27"/>
      <c r="H5" s="38"/>
      <c r="I5" s="33"/>
      <c r="J5" s="27" t="s">
        <v>28</v>
      </c>
      <c r="K5" s="27"/>
      <c r="L5" s="27"/>
      <c r="M5" s="27"/>
      <c r="N5" s="27"/>
    </row>
    <row r="6" spans="1:14" ht="24" customHeight="1" x14ac:dyDescent="0.3">
      <c r="A6" s="30">
        <v>5.74</v>
      </c>
      <c r="B6" s="30" t="s">
        <v>29</v>
      </c>
      <c r="C6" s="30">
        <v>0.86</v>
      </c>
      <c r="D6" s="30"/>
      <c r="E6" s="30"/>
      <c r="F6" s="31"/>
      <c r="G6" s="30"/>
      <c r="H6" s="39"/>
      <c r="I6" s="34"/>
      <c r="J6" s="40" t="s">
        <v>30</v>
      </c>
      <c r="K6" s="30">
        <v>0.46</v>
      </c>
      <c r="L6" s="30"/>
      <c r="M6" s="30"/>
      <c r="N6" s="13">
        <f>C6+E6+G6+I6+K6</f>
        <v>1.32</v>
      </c>
    </row>
    <row r="7" spans="1:14" ht="18" customHeight="1" x14ac:dyDescent="0.3">
      <c r="A7" s="41"/>
      <c r="B7" s="42"/>
      <c r="C7" s="43"/>
      <c r="D7" s="44" t="s">
        <v>31</v>
      </c>
      <c r="E7" s="45"/>
      <c r="F7" s="44"/>
      <c r="G7" s="45"/>
      <c r="H7" s="44"/>
      <c r="I7" s="43"/>
      <c r="J7" s="44" t="s">
        <v>31</v>
      </c>
      <c r="K7" s="43"/>
      <c r="L7" s="46"/>
      <c r="M7" s="47"/>
      <c r="N7" s="41"/>
    </row>
    <row r="8" spans="1:14" x14ac:dyDescent="0.3">
      <c r="A8" s="48">
        <v>3</v>
      </c>
      <c r="B8" s="49"/>
      <c r="C8" s="50"/>
      <c r="D8" s="51" t="s">
        <v>29</v>
      </c>
      <c r="E8" s="50">
        <v>0.44</v>
      </c>
      <c r="F8" s="51"/>
      <c r="G8" s="50"/>
      <c r="H8" s="51"/>
      <c r="I8" s="52"/>
      <c r="J8" s="51" t="s">
        <v>32</v>
      </c>
      <c r="K8" s="50">
        <v>0.25</v>
      </c>
      <c r="L8" s="53"/>
      <c r="M8" s="54"/>
      <c r="N8" s="13">
        <f>C8+E8+G8+I8+K8</f>
        <v>0.69</v>
      </c>
    </row>
    <row r="9" spans="1:14" ht="12" customHeight="1" x14ac:dyDescent="0.3">
      <c r="A9" s="9"/>
      <c r="B9" s="78"/>
      <c r="C9" s="9"/>
      <c r="D9" s="79" t="s">
        <v>42</v>
      </c>
      <c r="E9" s="80"/>
      <c r="F9" s="79"/>
      <c r="G9" s="9"/>
      <c r="H9" s="79"/>
      <c r="I9" s="9"/>
      <c r="J9" s="78"/>
      <c r="K9" s="9"/>
      <c r="L9" s="81"/>
      <c r="M9" s="9"/>
      <c r="N9" s="9"/>
    </row>
    <row r="10" spans="1:14" x14ac:dyDescent="0.3">
      <c r="A10" s="13">
        <v>5</v>
      </c>
      <c r="B10" s="82"/>
      <c r="C10" s="13"/>
      <c r="D10" s="83" t="s">
        <v>29</v>
      </c>
      <c r="E10" s="13">
        <v>1.1499999999999999</v>
      </c>
      <c r="F10" s="84"/>
      <c r="G10" s="13"/>
      <c r="H10" s="11"/>
      <c r="I10" s="13"/>
      <c r="J10" s="84"/>
      <c r="K10" s="13"/>
      <c r="L10" s="54"/>
      <c r="M10" s="13"/>
      <c r="N10" s="13">
        <f>C10+E10+G10+I10+K10</f>
        <v>1.1499999999999999</v>
      </c>
    </row>
    <row r="11" spans="1:14" x14ac:dyDescent="0.3">
      <c r="A11" s="41"/>
      <c r="B11" s="47"/>
      <c r="C11" s="41"/>
      <c r="D11" s="47"/>
      <c r="E11" s="41"/>
      <c r="F11" s="55" t="s">
        <v>33</v>
      </c>
      <c r="G11" s="56"/>
      <c r="H11" s="55"/>
      <c r="I11" s="56"/>
      <c r="J11" s="47"/>
      <c r="K11" s="41"/>
      <c r="L11" s="47"/>
      <c r="M11" s="47"/>
      <c r="N11" s="41"/>
    </row>
    <row r="12" spans="1:14" x14ac:dyDescent="0.3">
      <c r="A12" s="48">
        <v>4.09</v>
      </c>
      <c r="B12" s="54"/>
      <c r="C12" s="48"/>
      <c r="D12" s="54"/>
      <c r="E12" s="57"/>
      <c r="F12" s="58" t="s">
        <v>29</v>
      </c>
      <c r="G12" s="48">
        <v>0.94</v>
      </c>
      <c r="H12" s="58"/>
      <c r="I12" s="48"/>
      <c r="J12" s="59"/>
      <c r="K12" s="48"/>
      <c r="L12" s="54"/>
      <c r="M12" s="54"/>
      <c r="N12" s="13">
        <f>C12+E12+G12+I12+K12</f>
        <v>0.94</v>
      </c>
    </row>
    <row r="13" spans="1:14" x14ac:dyDescent="0.3">
      <c r="A13" s="41"/>
      <c r="B13" s="47"/>
      <c r="C13" s="41"/>
      <c r="D13" s="47"/>
      <c r="E13" s="41"/>
      <c r="F13" s="55" t="s">
        <v>34</v>
      </c>
      <c r="G13" s="56"/>
      <c r="H13" s="55"/>
      <c r="I13" s="56"/>
      <c r="J13" s="47"/>
      <c r="K13" s="41"/>
      <c r="L13" s="47"/>
      <c r="M13" s="47"/>
      <c r="N13" s="41"/>
    </row>
    <row r="14" spans="1:14" x14ac:dyDescent="0.3">
      <c r="A14" s="48">
        <v>4.09</v>
      </c>
      <c r="B14" s="54"/>
      <c r="C14" s="48"/>
      <c r="D14" s="59"/>
      <c r="E14" s="62"/>
      <c r="F14" s="58" t="s">
        <v>29</v>
      </c>
      <c r="G14" s="48">
        <v>0.94</v>
      </c>
      <c r="H14" s="58"/>
      <c r="I14" s="48"/>
      <c r="J14" s="59"/>
      <c r="K14" s="48"/>
      <c r="L14" s="54"/>
      <c r="M14" s="54"/>
      <c r="N14" s="13">
        <f>C14+E14+G14+I14+K14</f>
        <v>0.94</v>
      </c>
    </row>
    <row r="15" spans="1:14" x14ac:dyDescent="0.3">
      <c r="A15" s="41"/>
      <c r="B15" s="47"/>
      <c r="C15" s="41"/>
      <c r="D15" s="47"/>
      <c r="E15" s="56"/>
      <c r="F15" s="55"/>
      <c r="G15" s="56"/>
      <c r="H15" s="47"/>
      <c r="I15" s="41"/>
      <c r="J15" s="47" t="s">
        <v>35</v>
      </c>
      <c r="K15" s="41"/>
      <c r="L15" s="47"/>
      <c r="M15" s="47"/>
      <c r="N15" s="41"/>
    </row>
    <row r="16" spans="1:14" x14ac:dyDescent="0.3">
      <c r="A16" s="48">
        <v>4.09</v>
      </c>
      <c r="B16" s="54"/>
      <c r="C16" s="48"/>
      <c r="D16" s="59"/>
      <c r="E16" s="62"/>
      <c r="F16" s="59"/>
      <c r="G16" s="48"/>
      <c r="H16" s="64"/>
      <c r="I16" s="48"/>
      <c r="J16" s="64" t="s">
        <v>29</v>
      </c>
      <c r="K16" s="48">
        <v>0.94</v>
      </c>
      <c r="L16" s="54"/>
      <c r="M16" s="54"/>
      <c r="N16" s="13">
        <f>C16+E16+G16+I16+K16</f>
        <v>0.94</v>
      </c>
    </row>
    <row r="17" spans="1:14" x14ac:dyDescent="0.3">
      <c r="A17" s="41"/>
      <c r="B17" s="47"/>
      <c r="C17" s="41"/>
      <c r="D17" s="47"/>
      <c r="E17" s="41"/>
      <c r="F17" s="55"/>
      <c r="G17" s="41"/>
      <c r="H17" s="65"/>
      <c r="I17" s="66"/>
      <c r="J17" s="47" t="s">
        <v>36</v>
      </c>
      <c r="K17" s="41"/>
      <c r="L17" s="47"/>
      <c r="M17" s="47"/>
      <c r="N17" s="41"/>
    </row>
    <row r="18" spans="1:14" x14ac:dyDescent="0.3">
      <c r="A18" s="48">
        <v>4.09</v>
      </c>
      <c r="B18" s="54"/>
      <c r="C18" s="48"/>
      <c r="D18" s="54"/>
      <c r="E18" s="48"/>
      <c r="F18" s="59"/>
      <c r="G18" s="48"/>
      <c r="H18" s="54"/>
      <c r="I18" s="48"/>
      <c r="J18" s="58" t="s">
        <v>29</v>
      </c>
      <c r="K18" s="48">
        <v>0.94</v>
      </c>
      <c r="L18" s="54"/>
      <c r="M18" s="54"/>
      <c r="N18" s="13">
        <f>C18+E18+G18+I18+K18</f>
        <v>0.94</v>
      </c>
    </row>
    <row r="19" spans="1:14" ht="19.5" customHeight="1" x14ac:dyDescent="0.3">
      <c r="A19" s="41"/>
      <c r="B19" s="47"/>
      <c r="C19" s="41"/>
      <c r="D19" s="47"/>
      <c r="E19" s="41"/>
      <c r="F19" s="55"/>
      <c r="G19" s="41"/>
      <c r="H19" s="67"/>
      <c r="I19" s="41"/>
      <c r="J19" s="68" t="s">
        <v>37</v>
      </c>
      <c r="K19" s="41"/>
      <c r="L19" s="47"/>
      <c r="M19" s="47"/>
      <c r="N19" s="41"/>
    </row>
    <row r="20" spans="1:14" ht="29.25" customHeight="1" x14ac:dyDescent="0.3">
      <c r="A20" s="69">
        <v>0.66</v>
      </c>
      <c r="B20" s="70"/>
      <c r="C20" s="69"/>
      <c r="D20" s="70"/>
      <c r="E20" s="69"/>
      <c r="F20" s="71"/>
      <c r="G20" s="69"/>
      <c r="H20" s="67"/>
      <c r="I20" s="69"/>
      <c r="J20" s="72" t="s">
        <v>38</v>
      </c>
      <c r="K20" s="69">
        <v>0.15</v>
      </c>
      <c r="L20" s="70"/>
      <c r="M20" s="70"/>
      <c r="N20" s="13">
        <f>C20+E20+G20+I20+K20</f>
        <v>0.15</v>
      </c>
    </row>
    <row r="21" spans="1:14" x14ac:dyDescent="0.3">
      <c r="A21" s="41"/>
      <c r="B21" s="73" t="s">
        <v>39</v>
      </c>
      <c r="C21" s="41"/>
      <c r="D21" s="74"/>
      <c r="E21" s="75"/>
      <c r="F21" s="74"/>
      <c r="G21" s="47"/>
      <c r="H21" s="74"/>
      <c r="I21" s="47"/>
      <c r="J21" s="74"/>
      <c r="K21" s="47"/>
      <c r="L21" s="47"/>
      <c r="M21" s="47"/>
      <c r="N21" s="41"/>
    </row>
    <row r="22" spans="1:14" ht="15" customHeight="1" x14ac:dyDescent="0.3">
      <c r="A22" s="48">
        <v>3</v>
      </c>
      <c r="B22" s="76" t="s">
        <v>22</v>
      </c>
      <c r="C22" s="48">
        <v>0.69</v>
      </c>
      <c r="D22" s="77"/>
      <c r="E22" s="58"/>
      <c r="F22" s="77"/>
      <c r="G22" s="54"/>
      <c r="H22" s="77"/>
      <c r="I22" s="54"/>
      <c r="J22" s="77"/>
      <c r="K22" s="54"/>
      <c r="L22" s="54"/>
      <c r="M22" s="54"/>
      <c r="N22" s="13">
        <f>C22+E22+G22+I22+K22</f>
        <v>0.69</v>
      </c>
    </row>
    <row r="23" spans="1:14" x14ac:dyDescent="0.3">
      <c r="A23" s="41"/>
      <c r="B23" s="73" t="s">
        <v>40</v>
      </c>
      <c r="C23" s="41"/>
      <c r="D23" s="74"/>
      <c r="E23" s="75"/>
      <c r="F23" s="74"/>
      <c r="G23" s="47"/>
      <c r="H23" s="74"/>
      <c r="I23" s="47"/>
      <c r="J23" s="74"/>
      <c r="K23" s="47"/>
      <c r="L23" s="47"/>
      <c r="M23" s="47"/>
      <c r="N23" s="41"/>
    </row>
    <row r="24" spans="1:14" ht="15.75" customHeight="1" x14ac:dyDescent="0.3">
      <c r="A24" s="48">
        <v>3</v>
      </c>
      <c r="B24" s="76" t="s">
        <v>22</v>
      </c>
      <c r="C24" s="48">
        <v>0.69</v>
      </c>
      <c r="D24" s="77"/>
      <c r="E24" s="58"/>
      <c r="F24" s="77"/>
      <c r="G24" s="54"/>
      <c r="H24" s="77"/>
      <c r="I24" s="54"/>
      <c r="J24" s="77"/>
      <c r="K24" s="54"/>
      <c r="L24" s="54"/>
      <c r="M24" s="54"/>
      <c r="N24" s="13">
        <f>C24+E24+G24+I24+K24</f>
        <v>0.69</v>
      </c>
    </row>
    <row r="25" spans="1:14" ht="19.5" customHeight="1" x14ac:dyDescent="0.3">
      <c r="A25" s="81"/>
      <c r="B25" s="42"/>
      <c r="C25" s="43"/>
      <c r="D25" s="86"/>
      <c r="E25" s="44"/>
      <c r="F25" s="86"/>
      <c r="G25" s="44"/>
      <c r="H25" s="42" t="s">
        <v>50</v>
      </c>
      <c r="I25" s="43"/>
      <c r="J25" s="42"/>
      <c r="K25" s="43"/>
      <c r="L25" s="46"/>
      <c r="M25" s="87"/>
      <c r="N25" s="81"/>
    </row>
    <row r="26" spans="1:14" ht="15.75" customHeight="1" x14ac:dyDescent="0.3">
      <c r="A26" s="88">
        <v>8.66</v>
      </c>
      <c r="B26" s="89"/>
      <c r="C26" s="50"/>
      <c r="D26" s="51"/>
      <c r="E26" s="89"/>
      <c r="F26" s="89"/>
      <c r="G26" s="89"/>
      <c r="H26" s="89"/>
      <c r="I26" s="50">
        <v>2</v>
      </c>
      <c r="J26" s="89"/>
      <c r="K26" s="50"/>
      <c r="L26" s="90"/>
      <c r="M26" s="87"/>
      <c r="N26" s="88">
        <f>C26+E26+G26+I26+K26</f>
        <v>2</v>
      </c>
    </row>
    <row r="27" spans="1:14" ht="15.75" customHeight="1" x14ac:dyDescent="0.3">
      <c r="A27" s="91"/>
      <c r="B27" s="55"/>
      <c r="C27" s="47"/>
      <c r="D27" s="55"/>
      <c r="E27" s="47"/>
      <c r="F27" s="55"/>
      <c r="G27" s="47"/>
      <c r="H27" s="47"/>
      <c r="I27" s="47"/>
      <c r="J27" s="55" t="s">
        <v>51</v>
      </c>
      <c r="K27" s="47"/>
      <c r="L27" s="55"/>
      <c r="M27" s="47"/>
      <c r="N27" s="47"/>
    </row>
    <row r="28" spans="1:14" ht="16.5" customHeight="1" x14ac:dyDescent="0.3">
      <c r="A28" s="92">
        <v>8.66</v>
      </c>
      <c r="B28" s="59"/>
      <c r="C28" s="54"/>
      <c r="D28" s="59"/>
      <c r="E28" s="54"/>
      <c r="F28" s="59"/>
      <c r="G28" s="54"/>
      <c r="H28" s="54"/>
      <c r="I28" s="54"/>
      <c r="J28" s="59" t="s">
        <v>52</v>
      </c>
      <c r="K28" s="54">
        <v>2</v>
      </c>
      <c r="L28" s="59"/>
      <c r="M28" s="54"/>
      <c r="N28" s="70">
        <f>C28+E28+G28+I28+K28+M28</f>
        <v>2</v>
      </c>
    </row>
    <row r="29" spans="1:14" x14ac:dyDescent="0.3">
      <c r="A29" s="35">
        <f>SUM(A3:A28)</f>
        <v>55.58</v>
      </c>
      <c r="B29" s="15" t="s">
        <v>9</v>
      </c>
      <c r="C29" s="35">
        <f>SUM(C3:C28)</f>
        <v>2.2399999999999998</v>
      </c>
      <c r="D29" s="17"/>
      <c r="E29" s="35">
        <f>SUM(E3:E28)</f>
        <v>1.5899999999999999</v>
      </c>
      <c r="F29" s="18"/>
      <c r="G29" s="35">
        <f>SUM(G3:G28)</f>
        <v>1.88</v>
      </c>
      <c r="H29" s="15"/>
      <c r="I29" s="35">
        <f>SUM(I3:I28)</f>
        <v>2.35</v>
      </c>
      <c r="J29" s="15"/>
      <c r="K29" s="35">
        <f>SUM(K3:K28)</f>
        <v>4.74</v>
      </c>
      <c r="L29" s="19"/>
      <c r="M29" s="35">
        <f>SUM(M3:M28)</f>
        <v>0</v>
      </c>
      <c r="N29" s="35">
        <f>SUM(N3:N28)</f>
        <v>12.799999999999997</v>
      </c>
    </row>
    <row r="31" spans="1:14" x14ac:dyDescent="0.3">
      <c r="A31" s="20"/>
      <c r="B31" s="21"/>
      <c r="C31" s="1" t="s">
        <v>12</v>
      </c>
      <c r="D31" s="22"/>
      <c r="E31" s="21"/>
      <c r="F31" s="23"/>
      <c r="G31" s="21"/>
      <c r="H31" s="1" t="s">
        <v>13</v>
      </c>
      <c r="I31" s="21"/>
      <c r="J31" s="21"/>
    </row>
    <row r="32" spans="1:14" x14ac:dyDescent="0.3">
      <c r="A32" s="1"/>
      <c r="B32" s="1"/>
      <c r="C32" s="1" t="s">
        <v>14</v>
      </c>
      <c r="D32" s="1"/>
      <c r="E32" s="1"/>
      <c r="F32" s="24" t="s">
        <v>60</v>
      </c>
      <c r="G32" s="25"/>
      <c r="I32" s="1"/>
      <c r="J32" s="21">
        <f>N29*4.33</f>
        <v>55.423999999999985</v>
      </c>
      <c r="K32" s="1"/>
    </row>
    <row r="33" spans="1:11" x14ac:dyDescent="0.3">
      <c r="A33" s="1"/>
      <c r="B33" s="1"/>
      <c r="C33" s="1" t="s">
        <v>16</v>
      </c>
      <c r="D33" s="1"/>
      <c r="E33" s="1" t="str">
        <f>B1</f>
        <v>Mª DOLORES CESAR FERNANDEZ</v>
      </c>
      <c r="F33" s="2"/>
      <c r="G33" s="1"/>
      <c r="I33" s="1"/>
      <c r="J33" s="20"/>
      <c r="K33" s="26"/>
    </row>
    <row r="35" spans="1:11" x14ac:dyDescent="0.3">
      <c r="F35" t="s">
        <v>58</v>
      </c>
    </row>
    <row r="36" spans="1:11" x14ac:dyDescent="0.3">
      <c r="F36" t="s">
        <v>59</v>
      </c>
    </row>
  </sheetData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7</vt:i4>
      </vt:variant>
    </vt:vector>
  </HeadingPairs>
  <TitlesOfParts>
    <vt:vector size="27" baseType="lpstr">
      <vt:lpstr>SU PLANNING 26,01,23</vt:lpstr>
      <vt:lpstr>SU PLANNING 01,10,2022 </vt:lpstr>
      <vt:lpstr>SU PLANNING 01,09,2022</vt:lpstr>
      <vt:lpstr>2SU PLANNING 22,07,2022</vt:lpstr>
      <vt:lpstr>SU PLANNING 23,06,2022</vt:lpstr>
      <vt:lpstr>su planning 21,06,2022</vt:lpstr>
      <vt:lpstr>SU PLANNIGN 01,06,2022</vt:lpstr>
      <vt:lpstr>SU PLANNING 13,05,2022</vt:lpstr>
      <vt:lpstr>SU PLANNING 01,05,2022</vt:lpstr>
      <vt:lpstr>SU PLANNING 25,03,22</vt:lpstr>
      <vt:lpstr>SU PLANNING 21,03,2022</vt:lpstr>
      <vt:lpstr>SU PLANNING 17,03,2022</vt:lpstr>
      <vt:lpstr>su planning 07,02,2022</vt:lpstr>
      <vt:lpstr>su planning 01,02,2022</vt:lpstr>
      <vt:lpstr>SU PLANNING 18,01,2022</vt:lpstr>
      <vt:lpstr>SU PLANNING 01,01,2022</vt:lpstr>
      <vt:lpstr>SU PLANNING 01,12,21</vt:lpstr>
      <vt:lpstr>SU PLANNING 18,11,2021</vt:lpstr>
      <vt:lpstr>SU PLANNING 15,11,2021</vt:lpstr>
      <vt:lpstr>SU PLANNING 10,11,2021</vt:lpstr>
      <vt:lpstr>'2SU PLANNING 22,07,2022'!Área_de_impresión</vt:lpstr>
      <vt:lpstr>'SU PLANNING 01,09,2022'!Área_de_impresión</vt:lpstr>
      <vt:lpstr>'SU PLANNING 01,10,2022 '!Área_de_impresión</vt:lpstr>
      <vt:lpstr>'SU PLANNING 01,12,21'!Área_de_impresión</vt:lpstr>
      <vt:lpstr>'SU PLANNING 18,11,2021'!Área_de_impresión</vt:lpstr>
      <vt:lpstr>'SU PLANNING 25,03,22'!Área_de_impresión</vt:lpstr>
      <vt:lpstr>'SU PLANNING 26,01,23'!Área_de_impresión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2023-01-29T07:42:19Z</dcterms:modified>
</cp:coreProperties>
</file>