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firstSheet="1" activeTab="3"/>
  </bookViews>
  <sheets>
    <sheet name="SU PLANNING 01,06,2022" sheetId="87" r:id="rId1"/>
    <sheet name="H.COMPLEMENTARIAS MAYO,22" sheetId="86" r:id="rId2"/>
    <sheet name="H.COMPLEMENTARIAS ABRIL,22" sheetId="85" r:id="rId3"/>
    <sheet name="SU PLANNING 28,02,2022" sheetId="83" r:id="rId4"/>
    <sheet name="SU PLANNING 08,02,2022" sheetId="81" r:id="rId5"/>
    <sheet name="H.COMPLEMENTARIAS FEBRERO,22" sheetId="82" r:id="rId6"/>
    <sheet name="SU PLANNING 01,02,2022" sheetId="80" r:id="rId7"/>
    <sheet name="H.COMPLEMENTARIAS ENERO,22" sheetId="79" r:id="rId8"/>
    <sheet name="H.COMPLEMENTARIAS NOVI,21" sheetId="78" r:id="rId9"/>
    <sheet name="SU PLANNING 01,10,2021" sheetId="75" r:id="rId10"/>
    <sheet name="H,COMPLEMENTARIAS OCTUBRE,21" sheetId="77" r:id="rId11"/>
    <sheet name="H.COMPLEMENTARIAS SEPTIEMBRE,21" sheetId="76" r:id="rId12"/>
    <sheet name="SU PLANNING 01,08,21" sheetId="72" r:id="rId13"/>
    <sheet name="H.COMPLEMENTARIAS AGOSTO,21" sheetId="74" r:id="rId14"/>
    <sheet name="H.COMPLEM.JULIO,21" sheetId="73" r:id="rId15"/>
    <sheet name="SU PLANNING 10,07,2021" sheetId="71" r:id="rId16"/>
    <sheet name="SU PLANNING 01,07,2021" sheetId="70" r:id="rId17"/>
    <sheet name="SU PLANNING 14,06,221" sheetId="69" r:id="rId18"/>
    <sheet name="SU PLANNING 01,06,2021" sheetId="66" r:id="rId19"/>
    <sheet name="H.COMPLEMENTARIA JUNIO,21" sheetId="68" r:id="rId20"/>
    <sheet name="SU PLANNING 01,04,2021" sheetId="63" r:id="rId21"/>
    <sheet name="H.COMPLEMENTARIAS MAYO,21" sheetId="65" r:id="rId22"/>
    <sheet name="H.COMPLEMENTARIAS ABRIL,21" sheetId="64" r:id="rId23"/>
    <sheet name="H.COMPLEMENTARIAS MARZO,21" sheetId="62" r:id="rId24"/>
    <sheet name="H.COMPLEMENTARIAS FEBRERO,21" sheetId="61" r:id="rId25"/>
    <sheet name="H.COMPLEMENTARIAS ENERO,21" sheetId="59" r:id="rId26"/>
    <sheet name="H.COMPLEMENTARIAS DIC.20" sheetId="58" r:id="rId27"/>
    <sheet name="SU PLANNING 01,03,2021" sheetId="60" r:id="rId28"/>
    <sheet name="SU PLANNING 14,12,2020" sheetId="57" r:id="rId29"/>
    <sheet name="SU PLANNING 01,12,20" sheetId="56" r:id="rId30"/>
    <sheet name="H.COMPLEMENTARIAS NOV.20" sheetId="55" r:id="rId31"/>
    <sheet name="SU PLANNING 04,11,2020" sheetId="53" r:id="rId32"/>
    <sheet name="H.COMPLEMENTARIA OCTUBRE,20" sheetId="54" r:id="rId33"/>
    <sheet name="H.COMPLEMENTARIAS SEPTIEMBRE,20" sheetId="52" r:id="rId34"/>
    <sheet name="H.COMPLEMENTARIAS AGOSTO,20" sheetId="48" r:id="rId35"/>
    <sheet name="H.COMPLEMENTARIA JULIO.20" sheetId="46" r:id="rId36"/>
    <sheet name="H.COMPLEMENTARIAS JUNIO,20" sheetId="44" r:id="rId37"/>
    <sheet name="H.COMPLEMENTARIAS MAYO,20" sheetId="42" r:id="rId38"/>
    <sheet name="H.COMPLEMENTARIA ABRIL,20" sheetId="41" r:id="rId39"/>
    <sheet name="H.COMPLEMENTARIAS MARZO,20" sheetId="39" r:id="rId40"/>
    <sheet name="SU PLANNING 01,10,2020" sheetId="50" r:id="rId41"/>
    <sheet name="SU PLANNING 22,09,2020" sheetId="51" r:id="rId42"/>
    <sheet name="SU PLANNING 16,09,2020" sheetId="49" r:id="rId43"/>
    <sheet name="SU PLANNING 01,07,2020" sheetId="45" r:id="rId44"/>
    <sheet name="SU PLANNING 01,06,2020" sheetId="43" r:id="rId45"/>
    <sheet name="SU PLANNING 22,04,2020" sheetId="40" r:id="rId46"/>
    <sheet name="SU PLANNING 01,04,2020" sheetId="38" r:id="rId47"/>
    <sheet name="H.COMP.SUST.FINA VAC" sheetId="36" r:id="rId48"/>
    <sheet name="HORAS COMPL FEBRERO,20" sheetId="37" r:id="rId49"/>
    <sheet name="H.COMPLEMENTARIAS ENERO,20" sheetId="35" r:id="rId50"/>
    <sheet name="H.COMPLEMENTARIAS DICIEMBRE,19" sheetId="34" r:id="rId51"/>
    <sheet name="CUBRE A ROSARIO 01,12,2019" sheetId="33" r:id="rId52"/>
    <sheet name="SU PLANNING 01,10,2019" sheetId="32" r:id="rId53"/>
    <sheet name="SU PLANNING 04,09,2019" sheetId="31" r:id="rId54"/>
    <sheet name="SU PLANNING 16,08,2019" sheetId="30" r:id="rId55"/>
    <sheet name="SU PLANNING 25,07,2019" sheetId="29" r:id="rId56"/>
    <sheet name="SU PLANNING 23,07,2019" sheetId="28" r:id="rId57"/>
    <sheet name="SU PLANNING 01,06,2019 VERANO" sheetId="27" r:id="rId58"/>
    <sheet name="SU PLANNING 16,05,2019" sheetId="26" r:id="rId59"/>
    <sheet name="SU PLANNING 12,03,2019" sheetId="25" r:id="rId60"/>
    <sheet name="SU PLANNING INV 30,10,2018" sheetId="24" r:id="rId61"/>
    <sheet name="SU PLANNIG INV 01,10,2018" sheetId="23" r:id="rId62"/>
    <sheet name="SU PLANING 06,09,2018" sheetId="22" r:id="rId63"/>
    <sheet name="SU PLANNING verano 03,08,2018" sheetId="21" r:id="rId64"/>
    <sheet name="SU PLANNING VERANO 14,06,2018" sheetId="20" r:id="rId65"/>
    <sheet name="SU PLANNING VERANO 1,06,18" sheetId="19" r:id="rId66"/>
    <sheet name="SU PLANNING 18,05,2018" sheetId="18" r:id="rId67"/>
    <sheet name="CUBRE A FINA 12,02,2018" sheetId="17" r:id="rId68"/>
    <sheet name="SU PLANNING 08,02,2017" sheetId="16" r:id="rId69"/>
    <sheet name="SU PLANNING 10,01,2018" sheetId="15" r:id="rId70"/>
    <sheet name="SU PLANNING 02,01,2018" sheetId="14" r:id="rId71"/>
    <sheet name="SU PLANNING 27,12,2017" sheetId="13" r:id="rId72"/>
    <sheet name="CUBRE A FINA 01,12,2017" sheetId="11" r:id="rId73"/>
    <sheet name="CUBRE A MARILO 14,12,2017" sheetId="12" r:id="rId74"/>
    <sheet name="SU PLANNING 03,11,2017" sheetId="10" r:id="rId75"/>
    <sheet name="SU PLANNING 01,10,2017" sheetId="9" r:id="rId76"/>
    <sheet name="SU PLANNING 25,09,2017" sheetId="8" r:id="rId77"/>
    <sheet name="SU PLANNING 20,09,2017" sheetId="7" r:id="rId78"/>
    <sheet name="CUBRE A GLORIA 05,09,2017" sheetId="6" r:id="rId79"/>
    <sheet name="SU PLANNING 01,09,2017" sheetId="5" r:id="rId80"/>
    <sheet name="CUBRE A BIBIANA MART 14,08,2017" sheetId="4" r:id="rId81"/>
    <sheet name="CUBRE A SANNA02,08,2017" sheetId="3" r:id="rId82"/>
    <sheet name="PLANNING 06,06,2017" sheetId="1" r:id="rId83"/>
    <sheet name="PLANNING 10,07,2017" sheetId="2" r:id="rId84"/>
  </sheets>
  <definedNames>
    <definedName name="_xlnm.Print_Area" localSheetId="10">'H,COMPLEMENTARIAS OCTUBRE,21'!$A$1:$N$13</definedName>
    <definedName name="_xlnm.Print_Area" localSheetId="14">'H.COMPLEM.JULIO,21'!$A$1:$N$13</definedName>
    <definedName name="_xlnm.Print_Area" localSheetId="38">'H.COMPLEMENTARIA ABRIL,20'!$A$1:$N$14</definedName>
    <definedName name="_xlnm.Print_Area" localSheetId="35">'H.COMPLEMENTARIA JULIO.20'!$A$1:$N$15</definedName>
    <definedName name="_xlnm.Print_Area" localSheetId="19">'H.COMPLEMENTARIA JUNIO,21'!$A$1:$N$14</definedName>
    <definedName name="_xlnm.Print_Area" localSheetId="32">'H.COMPLEMENTARIA OCTUBRE,20'!$A$1:$N$15</definedName>
    <definedName name="_xlnm.Print_Area" localSheetId="22">'H.COMPLEMENTARIAS ABRIL,21'!$A$1:$N$14</definedName>
    <definedName name="_xlnm.Print_Area" localSheetId="2">'H.COMPLEMENTARIAS ABRIL,22'!$A$1:$N$13</definedName>
    <definedName name="_xlnm.Print_Area" localSheetId="34">'H.COMPLEMENTARIAS AGOSTO,20'!$A$1:$N$14</definedName>
    <definedName name="_xlnm.Print_Area" localSheetId="13">'H.COMPLEMENTARIAS AGOSTO,21'!$A$1:$N$13</definedName>
    <definedName name="_xlnm.Print_Area" localSheetId="26">'H.COMPLEMENTARIAS DIC.20'!$A$1:$N$13</definedName>
    <definedName name="_xlnm.Print_Area" localSheetId="50">'H.COMPLEMENTARIAS DICIEMBRE,19'!$A$1:$N$13</definedName>
    <definedName name="_xlnm.Print_Area" localSheetId="49">'H.COMPLEMENTARIAS ENERO,20'!$A$1:$N$11</definedName>
    <definedName name="_xlnm.Print_Area" localSheetId="7">'H.COMPLEMENTARIAS ENERO,22'!$A$1:$N$13</definedName>
    <definedName name="_xlnm.Print_Area" localSheetId="36">'H.COMPLEMENTARIAS JUNIO,20'!$A$1:$N$17</definedName>
    <definedName name="_xlnm.Print_Area" localSheetId="39">'H.COMPLEMENTARIAS MARZO,20'!$A$1:$N$13</definedName>
    <definedName name="_xlnm.Print_Area" localSheetId="23">'H.COMPLEMENTARIAS MARZO,21'!$A$1:$N$14</definedName>
    <definedName name="_xlnm.Print_Area" localSheetId="37">'H.COMPLEMENTARIAS MAYO,20'!$A$1:$N$15</definedName>
    <definedName name="_xlnm.Print_Area" localSheetId="21">'H.COMPLEMENTARIAS MAYO,21'!$A$1:$N$14</definedName>
    <definedName name="_xlnm.Print_Area" localSheetId="1">'H.COMPLEMENTARIAS MAYO,22'!$A$1:$N$13</definedName>
    <definedName name="_xlnm.Print_Area" localSheetId="30">'H.COMPLEMENTARIAS NOV.20'!$A$1:$N$14</definedName>
    <definedName name="_xlnm.Print_Area" localSheetId="33">'H.COMPLEMENTARIAS SEPTIEMBRE,20'!$A$1:$N$14</definedName>
    <definedName name="_xlnm.Print_Area" localSheetId="11">'H.COMPLEMENTARIAS SEPTIEMBRE,21'!$A$1:$N$13</definedName>
    <definedName name="_xlnm.Print_Area" localSheetId="18">'SU PLANNING 01,06,2021'!$A$1:$N$39</definedName>
    <definedName name="_xlnm.Print_Area" localSheetId="16">'SU PLANNING 01,07,2021'!$A$1:$N$41</definedName>
    <definedName name="_xlnm.Print_Area" localSheetId="40">'SU PLANNING 01,10,2020'!$A$1:$O$32</definedName>
    <definedName name="_xlnm.Print_Area" localSheetId="29">'SU PLANNING 01,12,20'!$A$1:$N$31</definedName>
    <definedName name="_xlnm.Print_Area" localSheetId="31">'SU PLANNING 04,11,2020'!$B$1:$O$29</definedName>
    <definedName name="_xlnm.Print_Area" localSheetId="15">'SU PLANNING 10,07,2021'!$A$1:$N$40</definedName>
    <definedName name="_xlnm.Print_Area" localSheetId="41">'SU PLANNING 22,09,2020'!$A$1:$N$29</definedName>
    <definedName name="_xlnm.Print_Area" localSheetId="3">'SU PLANNING 28,02,2022'!$A$1:$N$41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87" l="1"/>
  <c r="M39" i="87"/>
  <c r="K39" i="87"/>
  <c r="I39" i="87"/>
  <c r="G39" i="87"/>
  <c r="E39" i="87"/>
  <c r="C39" i="87"/>
  <c r="F41" i="87"/>
  <c r="A39" i="87"/>
  <c r="N38" i="87"/>
  <c r="N36" i="87"/>
  <c r="N34" i="87"/>
  <c r="N32" i="87"/>
  <c r="N30" i="87"/>
  <c r="N28" i="87"/>
  <c r="N26" i="87"/>
  <c r="N24" i="87"/>
  <c r="N22" i="87"/>
  <c r="N20" i="87"/>
  <c r="N18" i="87"/>
  <c r="N16" i="87"/>
  <c r="N12" i="87"/>
  <c r="N10" i="87"/>
  <c r="N8" i="87"/>
  <c r="N6" i="87"/>
  <c r="N4" i="87"/>
  <c r="J41" i="87" l="1"/>
  <c r="D11" i="86"/>
  <c r="K5" i="86"/>
  <c r="D11" i="85" l="1"/>
  <c r="K5" i="85"/>
  <c r="K39" i="83" l="1"/>
  <c r="N39" i="83"/>
  <c r="I39" i="83"/>
  <c r="F41" i="83"/>
  <c r="M39" i="83"/>
  <c r="G39" i="83"/>
  <c r="E39" i="83"/>
  <c r="C39" i="83"/>
  <c r="A39" i="83"/>
  <c r="N38" i="83"/>
  <c r="N36" i="83"/>
  <c r="N34" i="83"/>
  <c r="N32" i="83"/>
  <c r="N30" i="83"/>
  <c r="N28" i="83"/>
  <c r="N26" i="83"/>
  <c r="N24" i="83"/>
  <c r="N22" i="83"/>
  <c r="N20" i="83"/>
  <c r="N18" i="83"/>
  <c r="N16" i="83"/>
  <c r="N14" i="83"/>
  <c r="N12" i="83"/>
  <c r="N10" i="83"/>
  <c r="N8" i="83"/>
  <c r="N6" i="83"/>
  <c r="N4" i="83"/>
  <c r="J41" i="83" l="1"/>
  <c r="D11" i="82"/>
  <c r="K5" i="82"/>
  <c r="K39" i="81" l="1"/>
  <c r="I39" i="81"/>
  <c r="E39" i="81"/>
  <c r="M39" i="81"/>
  <c r="G39" i="81"/>
  <c r="C39" i="81"/>
  <c r="A39" i="81"/>
  <c r="N38" i="81"/>
  <c r="N39" i="81" s="1"/>
  <c r="F41" i="81" l="1"/>
  <c r="N36" i="81"/>
  <c r="N34" i="81"/>
  <c r="N32" i="81"/>
  <c r="N30" i="81"/>
  <c r="N28" i="81"/>
  <c r="N26" i="81"/>
  <c r="N24" i="81"/>
  <c r="N22" i="81"/>
  <c r="N20" i="81"/>
  <c r="N18" i="81"/>
  <c r="N16" i="81"/>
  <c r="N14" i="81"/>
  <c r="N12" i="81"/>
  <c r="N10" i="81"/>
  <c r="N8" i="81"/>
  <c r="N6" i="81"/>
  <c r="N4" i="81"/>
  <c r="J41" i="81" s="1"/>
  <c r="N37" i="80"/>
  <c r="K37" i="80"/>
  <c r="I37" i="80"/>
  <c r="G37" i="80"/>
  <c r="E37" i="80"/>
  <c r="F39" i="80"/>
  <c r="M37" i="80"/>
  <c r="C37" i="80"/>
  <c r="A37" i="80"/>
  <c r="N36" i="80"/>
  <c r="N34" i="80"/>
  <c r="N32" i="80"/>
  <c r="N30" i="80"/>
  <c r="N28" i="80"/>
  <c r="N26" i="80"/>
  <c r="N24" i="80"/>
  <c r="N22" i="80"/>
  <c r="N20" i="80"/>
  <c r="N18" i="80"/>
  <c r="N16" i="80"/>
  <c r="N14" i="80"/>
  <c r="N12" i="80"/>
  <c r="N10" i="80"/>
  <c r="N8" i="80"/>
  <c r="N6" i="80"/>
  <c r="N4" i="80"/>
  <c r="J39" i="80" s="1"/>
  <c r="D11" i="79" l="1"/>
  <c r="K5" i="79"/>
  <c r="N26" i="75" l="1"/>
  <c r="D11" i="78" l="1"/>
  <c r="K5" i="78"/>
  <c r="D11" i="77" l="1"/>
  <c r="K5" i="77"/>
  <c r="N4" i="75" l="1"/>
  <c r="N39" i="75" l="1"/>
  <c r="M39" i="75"/>
  <c r="K39" i="75"/>
  <c r="I39" i="75"/>
  <c r="G39" i="75"/>
  <c r="E39" i="75" l="1"/>
  <c r="D11" i="76" l="1"/>
  <c r="K5" i="76"/>
  <c r="N16" i="75" l="1"/>
  <c r="F41" i="75"/>
  <c r="C39" i="75"/>
  <c r="A39" i="75"/>
  <c r="N38" i="75"/>
  <c r="N36" i="75"/>
  <c r="N34" i="75"/>
  <c r="N32" i="75"/>
  <c r="N30" i="75"/>
  <c r="N28" i="75"/>
  <c r="N24" i="75"/>
  <c r="N22" i="75"/>
  <c r="N20" i="75"/>
  <c r="N18" i="75"/>
  <c r="N14" i="75"/>
  <c r="N12" i="75"/>
  <c r="N10" i="75"/>
  <c r="N8" i="75"/>
  <c r="N6" i="75"/>
  <c r="J41" i="75" l="1"/>
  <c r="D11" i="74"/>
  <c r="K5" i="74"/>
  <c r="D11" i="73" l="1"/>
  <c r="K5" i="73"/>
  <c r="K37" i="71" l="1"/>
  <c r="I37" i="71"/>
  <c r="G37" i="71"/>
  <c r="E37" i="71"/>
  <c r="A39" i="70"/>
  <c r="N39" i="70"/>
  <c r="M39" i="70"/>
  <c r="K39" i="70"/>
  <c r="I39" i="70"/>
  <c r="G39" i="70"/>
  <c r="E39" i="70"/>
  <c r="C39" i="70"/>
  <c r="N39" i="72" l="1"/>
  <c r="N6" i="72"/>
  <c r="F41" i="72"/>
  <c r="M39" i="72"/>
  <c r="K39" i="72"/>
  <c r="I39" i="72"/>
  <c r="G39" i="72"/>
  <c r="E39" i="72"/>
  <c r="C39" i="72"/>
  <c r="A39" i="72"/>
  <c r="N38" i="72"/>
  <c r="N36" i="72"/>
  <c r="N34" i="72"/>
  <c r="N32" i="72"/>
  <c r="N30" i="72"/>
  <c r="N28" i="72"/>
  <c r="N26" i="72"/>
  <c r="N24" i="72"/>
  <c r="N22" i="72"/>
  <c r="N20" i="72"/>
  <c r="N18" i="72"/>
  <c r="N14" i="72"/>
  <c r="N12" i="72"/>
  <c r="N10" i="72"/>
  <c r="N8" i="72"/>
  <c r="N4" i="72"/>
  <c r="M37" i="71"/>
  <c r="N37" i="71"/>
  <c r="C37" i="71"/>
  <c r="A37" i="71"/>
  <c r="K41" i="72" l="1"/>
  <c r="F39" i="71"/>
  <c r="N36" i="71"/>
  <c r="N34" i="71"/>
  <c r="N32" i="71"/>
  <c r="N30" i="71"/>
  <c r="N28" i="71"/>
  <c r="N26" i="71"/>
  <c r="N24" i="71"/>
  <c r="N22" i="71"/>
  <c r="N20" i="71"/>
  <c r="N18" i="71"/>
  <c r="N16" i="71"/>
  <c r="N12" i="71"/>
  <c r="N10" i="71"/>
  <c r="N8" i="71"/>
  <c r="N6" i="71"/>
  <c r="N4" i="71"/>
  <c r="K39" i="71" l="1"/>
  <c r="N4" i="70"/>
  <c r="F41" i="70" l="1"/>
  <c r="N38" i="70"/>
  <c r="N36" i="70"/>
  <c r="N34" i="70"/>
  <c r="N32" i="70"/>
  <c r="N30" i="70"/>
  <c r="N28" i="70"/>
  <c r="N26" i="70"/>
  <c r="N24" i="70"/>
  <c r="N22" i="70"/>
  <c r="N20" i="70"/>
  <c r="N18" i="70"/>
  <c r="N14" i="70"/>
  <c r="N12" i="70"/>
  <c r="N10" i="70"/>
  <c r="N8" i="70"/>
  <c r="N6" i="70"/>
  <c r="K41" i="70" l="1"/>
  <c r="F41" i="69"/>
  <c r="M39" i="69"/>
  <c r="K39" i="69"/>
  <c r="I39" i="69"/>
  <c r="G39" i="69"/>
  <c r="E39" i="69"/>
  <c r="C39" i="69"/>
  <c r="A39" i="69"/>
  <c r="N38" i="69"/>
  <c r="N36" i="69"/>
  <c r="N34" i="69"/>
  <c r="N32" i="69"/>
  <c r="N30" i="69"/>
  <c r="N28" i="69"/>
  <c r="N26" i="69"/>
  <c r="N24" i="69"/>
  <c r="N22" i="69"/>
  <c r="N20" i="69"/>
  <c r="N18" i="69"/>
  <c r="N16" i="69"/>
  <c r="N12" i="69"/>
  <c r="N10" i="69"/>
  <c r="N8" i="69"/>
  <c r="N6" i="69"/>
  <c r="N4" i="69"/>
  <c r="N39" i="69" s="1"/>
  <c r="K41" i="69" s="1"/>
  <c r="D12" i="68" l="1"/>
  <c r="K6" i="68"/>
  <c r="C6" i="68"/>
  <c r="N6" i="68" l="1"/>
  <c r="N14" i="66" l="1"/>
  <c r="F39" i="66"/>
  <c r="M37" i="66"/>
  <c r="K37" i="66"/>
  <c r="I37" i="66"/>
  <c r="G37" i="66"/>
  <c r="E37" i="66"/>
  <c r="C37" i="66"/>
  <c r="A37" i="66"/>
  <c r="N36" i="66"/>
  <c r="N34" i="66"/>
  <c r="N32" i="66"/>
  <c r="N30" i="66"/>
  <c r="N28" i="66"/>
  <c r="N26" i="66"/>
  <c r="N24" i="66"/>
  <c r="N22" i="66"/>
  <c r="N20" i="66"/>
  <c r="N18" i="66"/>
  <c r="N16" i="66"/>
  <c r="N12" i="66"/>
  <c r="N10" i="66"/>
  <c r="N8" i="66"/>
  <c r="N6" i="66"/>
  <c r="N4" i="66"/>
  <c r="N37" i="66" s="1"/>
  <c r="K39" i="66" s="1"/>
  <c r="D12" i="65" l="1"/>
  <c r="K6" i="65"/>
  <c r="G6" i="65"/>
  <c r="C6" i="65"/>
  <c r="N6" i="65" s="1"/>
  <c r="D12" i="64" l="1"/>
  <c r="K6" i="64"/>
  <c r="G6" i="64"/>
  <c r="C6" i="64"/>
  <c r="N6" i="64" l="1"/>
  <c r="N37" i="63"/>
  <c r="M37" i="63"/>
  <c r="K37" i="63"/>
  <c r="I37" i="63"/>
  <c r="G37" i="63"/>
  <c r="E37" i="63"/>
  <c r="C37" i="63"/>
  <c r="A37" i="63"/>
  <c r="N4" i="63"/>
  <c r="F39" i="63" l="1"/>
  <c r="N36" i="63"/>
  <c r="N34" i="63"/>
  <c r="N32" i="63"/>
  <c r="N30" i="63"/>
  <c r="N28" i="63"/>
  <c r="N26" i="63"/>
  <c r="N24" i="63"/>
  <c r="N22" i="63"/>
  <c r="N20" i="63"/>
  <c r="N18" i="63"/>
  <c r="N16" i="63"/>
  <c r="N14" i="63"/>
  <c r="N12" i="63"/>
  <c r="N10" i="63"/>
  <c r="N8" i="63"/>
  <c r="N6" i="63"/>
  <c r="K39" i="63" s="1"/>
  <c r="K6" i="62" l="1"/>
  <c r="D12" i="62" l="1"/>
  <c r="G6" i="62"/>
  <c r="E6" i="62"/>
  <c r="C6" i="62"/>
  <c r="N6" i="62" l="1"/>
  <c r="D11" i="61"/>
  <c r="N5" i="61"/>
  <c r="K5" i="61"/>
  <c r="G5" i="61"/>
  <c r="E5" i="61"/>
  <c r="C5" i="61"/>
  <c r="N6" i="60" l="1"/>
  <c r="N4" i="60"/>
  <c r="A35" i="60" l="1"/>
  <c r="C35" i="60"/>
  <c r="E35" i="60"/>
  <c r="G35" i="60"/>
  <c r="I35" i="60"/>
  <c r="M35" i="60"/>
  <c r="K35" i="60"/>
  <c r="N35" i="60"/>
  <c r="F37" i="60"/>
  <c r="N34" i="60"/>
  <c r="N32" i="60"/>
  <c r="N30" i="60"/>
  <c r="N28" i="60"/>
  <c r="N26" i="60"/>
  <c r="N24" i="60"/>
  <c r="N22" i="60"/>
  <c r="N20" i="60"/>
  <c r="N18" i="60"/>
  <c r="N16" i="60"/>
  <c r="N14" i="60"/>
  <c r="N12" i="60"/>
  <c r="N10" i="60"/>
  <c r="N8" i="60"/>
  <c r="K37" i="60" l="1"/>
  <c r="D11" i="59"/>
  <c r="N5" i="59"/>
  <c r="K5" i="59"/>
  <c r="G5" i="59"/>
  <c r="E5" i="59"/>
  <c r="C5" i="59"/>
  <c r="D11" i="58" l="1"/>
  <c r="K5" i="58"/>
  <c r="G5" i="58"/>
  <c r="E5" i="58"/>
  <c r="C5" i="58"/>
  <c r="N5" i="58" l="1"/>
  <c r="N31" i="57"/>
  <c r="K31" i="57"/>
  <c r="I31" i="57"/>
  <c r="G31" i="57"/>
  <c r="E31" i="57"/>
  <c r="C31" i="57"/>
  <c r="A31" i="57"/>
  <c r="N30" i="57"/>
  <c r="F33" i="57" l="1"/>
  <c r="M31" i="57"/>
  <c r="N28" i="57"/>
  <c r="N26" i="57"/>
  <c r="N24" i="57"/>
  <c r="N22" i="57"/>
  <c r="N20" i="57"/>
  <c r="N18" i="57"/>
  <c r="N16" i="57"/>
  <c r="N14" i="57"/>
  <c r="N12" i="57"/>
  <c r="N10" i="57"/>
  <c r="N8" i="57"/>
  <c r="N6" i="57"/>
  <c r="N4" i="57"/>
  <c r="K33" i="57" s="1"/>
  <c r="F31" i="56" l="1"/>
  <c r="M29" i="56"/>
  <c r="K29" i="56"/>
  <c r="I29" i="56"/>
  <c r="G29" i="56"/>
  <c r="E29" i="56"/>
  <c r="C29" i="56"/>
  <c r="A29" i="56"/>
  <c r="N28" i="56"/>
  <c r="N26" i="56"/>
  <c r="N24" i="56"/>
  <c r="N22" i="56"/>
  <c r="N20" i="56"/>
  <c r="N18" i="56"/>
  <c r="N16" i="56"/>
  <c r="N14" i="56"/>
  <c r="N12" i="56"/>
  <c r="N10" i="56"/>
  <c r="N8" i="56"/>
  <c r="N6" i="56"/>
  <c r="N4" i="56"/>
  <c r="N29" i="56" l="1"/>
  <c r="K31" i="56" s="1"/>
  <c r="E6" i="55"/>
  <c r="G29" i="53" l="1"/>
  <c r="N27" i="53"/>
  <c r="L27" i="53"/>
  <c r="J27" i="53"/>
  <c r="H27" i="53"/>
  <c r="F27" i="53"/>
  <c r="D27" i="53"/>
  <c r="B27" i="53"/>
  <c r="O26" i="53"/>
  <c r="O24" i="53"/>
  <c r="O22" i="53"/>
  <c r="O20" i="53"/>
  <c r="O18" i="53"/>
  <c r="O16" i="53"/>
  <c r="O14" i="53"/>
  <c r="O12" i="53"/>
  <c r="O10" i="53"/>
  <c r="O8" i="53"/>
  <c r="O6" i="53"/>
  <c r="O4" i="53"/>
  <c r="O27" i="53" l="1"/>
  <c r="L29" i="53" s="1"/>
  <c r="D12" i="55"/>
  <c r="K6" i="55"/>
  <c r="I6" i="55"/>
  <c r="G6" i="55"/>
  <c r="C6" i="55"/>
  <c r="N6" i="55" l="1"/>
  <c r="C6" i="54"/>
  <c r="D12" i="54"/>
  <c r="K6" i="54"/>
  <c r="I6" i="54"/>
  <c r="G6" i="54"/>
  <c r="E6" i="54"/>
  <c r="N6" i="54" l="1"/>
  <c r="A29" i="50"/>
  <c r="C29" i="50"/>
  <c r="E29" i="50"/>
  <c r="G29" i="50"/>
  <c r="I29" i="50"/>
  <c r="N29" i="50"/>
  <c r="K29" i="50"/>
  <c r="N4" i="50"/>
  <c r="D12" i="52" l="1"/>
  <c r="M6" i="52"/>
  <c r="K6" i="52"/>
  <c r="I6" i="52"/>
  <c r="G6" i="52"/>
  <c r="E6" i="52"/>
  <c r="C6" i="52"/>
  <c r="N6" i="52" l="1"/>
  <c r="F29" i="51"/>
  <c r="M27" i="51"/>
  <c r="K27" i="51"/>
  <c r="I27" i="51"/>
  <c r="G27" i="51"/>
  <c r="E27" i="51"/>
  <c r="C27" i="51"/>
  <c r="A27" i="51"/>
  <c r="N26" i="51"/>
  <c r="N24" i="51"/>
  <c r="N22" i="51"/>
  <c r="N20" i="51"/>
  <c r="N18" i="51"/>
  <c r="N16" i="51"/>
  <c r="N14" i="51"/>
  <c r="N12" i="51"/>
  <c r="N10" i="51"/>
  <c r="N8" i="51"/>
  <c r="N6" i="51"/>
  <c r="N4" i="51"/>
  <c r="N27" i="51" s="1"/>
  <c r="K29" i="51" s="1"/>
  <c r="N8" i="50" l="1"/>
  <c r="F31" i="50"/>
  <c r="M29" i="50"/>
  <c r="N28" i="50"/>
  <c r="N26" i="50"/>
  <c r="N24" i="50"/>
  <c r="N22" i="50"/>
  <c r="N20" i="50"/>
  <c r="N18" i="50"/>
  <c r="N16" i="50"/>
  <c r="N14" i="50"/>
  <c r="N12" i="50"/>
  <c r="N10" i="50"/>
  <c r="N6" i="50"/>
  <c r="N29" i="49"/>
  <c r="M29" i="49"/>
  <c r="K29" i="49"/>
  <c r="I29" i="49"/>
  <c r="G29" i="49"/>
  <c r="E29" i="49"/>
  <c r="N28" i="49"/>
  <c r="K31" i="50" l="1"/>
  <c r="F31" i="49"/>
  <c r="C29" i="49"/>
  <c r="A29" i="49"/>
  <c r="N26" i="49"/>
  <c r="N24" i="49"/>
  <c r="N22" i="49"/>
  <c r="N20" i="49"/>
  <c r="N18" i="49"/>
  <c r="N16" i="49"/>
  <c r="N14" i="49"/>
  <c r="N12" i="49"/>
  <c r="N10" i="49"/>
  <c r="N8" i="49"/>
  <c r="N6" i="49"/>
  <c r="N4" i="49"/>
  <c r="K31" i="49" s="1"/>
  <c r="D12" i="48" l="1"/>
  <c r="M6" i="48"/>
  <c r="K6" i="48"/>
  <c r="I6" i="48"/>
  <c r="G6" i="48"/>
  <c r="E6" i="48"/>
  <c r="C6" i="48"/>
  <c r="N6" i="48" l="1"/>
  <c r="M7" i="46"/>
  <c r="I7" i="46"/>
  <c r="C7" i="46"/>
  <c r="D13" i="46" l="1"/>
  <c r="K7" i="46"/>
  <c r="G7" i="46"/>
  <c r="E7" i="46"/>
  <c r="N7" i="46" l="1"/>
  <c r="M29" i="45"/>
  <c r="K29" i="45"/>
  <c r="I29" i="45"/>
  <c r="G29" i="45"/>
  <c r="E29" i="45"/>
  <c r="C29" i="45"/>
  <c r="A29" i="45" l="1"/>
  <c r="N28" i="45"/>
  <c r="F31" i="45" l="1"/>
  <c r="N26" i="45"/>
  <c r="N24" i="45"/>
  <c r="N22" i="45"/>
  <c r="N20" i="45"/>
  <c r="N18" i="45"/>
  <c r="N16" i="45"/>
  <c r="N14" i="45"/>
  <c r="N12" i="45"/>
  <c r="N10" i="45"/>
  <c r="N8" i="45"/>
  <c r="N6" i="45"/>
  <c r="N4" i="45"/>
  <c r="N29" i="45" l="1"/>
  <c r="K31" i="45" s="1"/>
  <c r="D15" i="44"/>
  <c r="K9" i="44"/>
  <c r="I9" i="44"/>
  <c r="G9" i="44"/>
  <c r="E9" i="44"/>
  <c r="C9" i="44"/>
  <c r="N9" i="44" l="1"/>
  <c r="M27" i="43"/>
  <c r="C27" i="43"/>
  <c r="N6" i="43"/>
  <c r="F29" i="43"/>
  <c r="K27" i="43"/>
  <c r="I27" i="43"/>
  <c r="G27" i="43"/>
  <c r="E27" i="43"/>
  <c r="A27" i="43"/>
  <c r="N26" i="43"/>
  <c r="N24" i="43"/>
  <c r="N22" i="43"/>
  <c r="N20" i="43"/>
  <c r="N18" i="43"/>
  <c r="N16" i="43"/>
  <c r="N14" i="43"/>
  <c r="N12" i="43"/>
  <c r="N10" i="43"/>
  <c r="N8" i="43"/>
  <c r="N4" i="43"/>
  <c r="N27" i="43" s="1"/>
  <c r="K29" i="43" s="1"/>
  <c r="E7" i="42" l="1"/>
  <c r="D13" i="42" l="1"/>
  <c r="K7" i="42"/>
  <c r="I7" i="42"/>
  <c r="G7" i="42"/>
  <c r="C7" i="42"/>
  <c r="N7" i="42" l="1"/>
  <c r="K6" i="41"/>
  <c r="G6" i="41"/>
  <c r="D12" i="41"/>
  <c r="I6" i="41"/>
  <c r="E6" i="41"/>
  <c r="C6" i="41"/>
  <c r="N6" i="41" l="1"/>
  <c r="K27" i="40"/>
  <c r="I27" i="40"/>
  <c r="E27" i="40"/>
  <c r="N27" i="40"/>
  <c r="G27" i="40"/>
  <c r="A27" i="40"/>
  <c r="N4" i="40"/>
  <c r="F29" i="40"/>
  <c r="M27" i="40"/>
  <c r="C27" i="40"/>
  <c r="N26" i="40"/>
  <c r="N24" i="40"/>
  <c r="N22" i="40"/>
  <c r="N20" i="40"/>
  <c r="N18" i="40"/>
  <c r="N16" i="40"/>
  <c r="N14" i="40"/>
  <c r="N12" i="40"/>
  <c r="N10" i="40"/>
  <c r="N8" i="40"/>
  <c r="N6" i="40"/>
  <c r="K29" i="40" l="1"/>
  <c r="D11" i="39"/>
  <c r="K5" i="39"/>
  <c r="I5" i="39"/>
  <c r="G5" i="39"/>
  <c r="E5" i="39"/>
  <c r="C5" i="39"/>
  <c r="N5" i="39" l="1"/>
  <c r="N22" i="38"/>
  <c r="F27" i="38" l="1"/>
  <c r="M25" i="38"/>
  <c r="K25" i="38"/>
  <c r="I25" i="38"/>
  <c r="G25" i="38"/>
  <c r="E25" i="38"/>
  <c r="C25" i="38"/>
  <c r="A25" i="38"/>
  <c r="N24" i="38"/>
  <c r="N20" i="38"/>
  <c r="N18" i="38"/>
  <c r="N16" i="38"/>
  <c r="N14" i="38"/>
  <c r="N12" i="38"/>
  <c r="N10" i="38"/>
  <c r="N8" i="38"/>
  <c r="N6" i="38"/>
  <c r="N4" i="38"/>
  <c r="N25" i="38" l="1"/>
  <c r="K27" i="38" s="1"/>
  <c r="D12" i="37"/>
  <c r="K6" i="37"/>
  <c r="I6" i="37"/>
  <c r="G6" i="37"/>
  <c r="E6" i="37"/>
  <c r="C6" i="37"/>
  <c r="N6" i="37" l="1"/>
  <c r="M7" i="36" l="1"/>
  <c r="K7" i="36"/>
  <c r="I7" i="36"/>
  <c r="G7" i="36"/>
  <c r="E7" i="36"/>
  <c r="C7" i="36"/>
  <c r="A7" i="36"/>
  <c r="N6" i="36"/>
  <c r="N5" i="36"/>
  <c r="N7" i="36" s="1"/>
  <c r="I10" i="36" l="1"/>
  <c r="K9" i="36"/>
  <c r="G5" i="35"/>
  <c r="F7" i="35"/>
  <c r="M5" i="35"/>
  <c r="K5" i="35"/>
  <c r="I5" i="35"/>
  <c r="C5" i="35"/>
  <c r="A5" i="35"/>
  <c r="N5" i="35"/>
  <c r="F9" i="34" l="1"/>
  <c r="M7" i="34"/>
  <c r="K7" i="34"/>
  <c r="I7" i="34"/>
  <c r="G7" i="34"/>
  <c r="E7" i="34"/>
  <c r="C7" i="34"/>
  <c r="A7" i="34"/>
  <c r="N6" i="34"/>
  <c r="N7" i="34" l="1"/>
  <c r="D7" i="33"/>
  <c r="M5" i="33"/>
  <c r="K5" i="33"/>
  <c r="I5" i="33"/>
  <c r="G5" i="33"/>
  <c r="E5" i="33"/>
  <c r="C5" i="33"/>
  <c r="A5" i="33"/>
  <c r="N4" i="33"/>
  <c r="N5" i="33" s="1"/>
  <c r="K7" i="33" l="1"/>
  <c r="I7" i="33"/>
  <c r="M27" i="32" l="1"/>
  <c r="N27" i="32"/>
  <c r="K27" i="32"/>
  <c r="I27" i="32"/>
  <c r="G27" i="32"/>
  <c r="E27" i="32"/>
  <c r="N6" i="32"/>
  <c r="F29" i="32"/>
  <c r="C27" i="32"/>
  <c r="A27" i="32"/>
  <c r="N26" i="32"/>
  <c r="N24" i="32"/>
  <c r="N22" i="32"/>
  <c r="N20" i="32"/>
  <c r="N18" i="32"/>
  <c r="N16" i="32"/>
  <c r="N14" i="32"/>
  <c r="N12" i="32"/>
  <c r="N10" i="32"/>
  <c r="N8" i="32"/>
  <c r="N4" i="32"/>
  <c r="K29" i="32" l="1"/>
  <c r="M27" i="31"/>
  <c r="K27" i="31"/>
  <c r="I27" i="31"/>
  <c r="G27" i="31"/>
  <c r="E27" i="31"/>
  <c r="C27" i="31"/>
  <c r="A27" i="31"/>
  <c r="N4" i="31"/>
  <c r="N27" i="31" s="1"/>
  <c r="F29" i="31"/>
  <c r="N26" i="31"/>
  <c r="N24" i="31"/>
  <c r="N22" i="31"/>
  <c r="N20" i="31"/>
  <c r="N18" i="31"/>
  <c r="N16" i="31"/>
  <c r="N14" i="31"/>
  <c r="N12" i="31"/>
  <c r="N10" i="31"/>
  <c r="N8" i="31"/>
  <c r="N6" i="31"/>
  <c r="K29" i="31" l="1"/>
  <c r="N24" i="30"/>
  <c r="F28" i="30" l="1"/>
  <c r="M26" i="30"/>
  <c r="K26" i="30"/>
  <c r="I26" i="30"/>
  <c r="G26" i="30"/>
  <c r="E26" i="30"/>
  <c r="C26" i="30"/>
  <c r="A26" i="30"/>
  <c r="N22" i="30"/>
  <c r="N20" i="30"/>
  <c r="N18" i="30"/>
  <c r="N16" i="30"/>
  <c r="N14" i="30"/>
  <c r="N12" i="30"/>
  <c r="N10" i="30"/>
  <c r="N8" i="30"/>
  <c r="N6" i="30"/>
  <c r="N4" i="30"/>
  <c r="N26" i="30" s="1"/>
  <c r="K28" i="30" s="1"/>
  <c r="N24" i="29" l="1"/>
  <c r="M24" i="29"/>
  <c r="K24" i="29"/>
  <c r="I24" i="29"/>
  <c r="G24" i="29"/>
  <c r="E24" i="29"/>
  <c r="N26" i="28"/>
  <c r="M26" i="28"/>
  <c r="K26" i="28"/>
  <c r="I26" i="28"/>
  <c r="G26" i="28"/>
  <c r="E26" i="28"/>
  <c r="A26" i="28"/>
  <c r="A24" i="29"/>
  <c r="F26" i="29" l="1"/>
  <c r="C24" i="29"/>
  <c r="N22" i="29"/>
  <c r="N20" i="29"/>
  <c r="N18" i="29"/>
  <c r="N16" i="29"/>
  <c r="N14" i="29"/>
  <c r="N12" i="29"/>
  <c r="N10" i="29"/>
  <c r="N8" i="29"/>
  <c r="N6" i="29"/>
  <c r="K26" i="29" s="1"/>
  <c r="N4" i="29"/>
  <c r="F28" i="28" l="1"/>
  <c r="C26" i="28"/>
  <c r="N24" i="28"/>
  <c r="N22" i="28"/>
  <c r="N20" i="28"/>
  <c r="N18" i="28"/>
  <c r="N16" i="28"/>
  <c r="N14" i="28"/>
  <c r="N12" i="28"/>
  <c r="N10" i="28"/>
  <c r="N8" i="28"/>
  <c r="N6" i="28"/>
  <c r="N4" i="28"/>
  <c r="K28" i="28" l="1"/>
  <c r="N28" i="27"/>
  <c r="M28" i="27"/>
  <c r="K28" i="27"/>
  <c r="I28" i="27"/>
  <c r="G28" i="27"/>
  <c r="E28" i="27"/>
  <c r="A28" i="27"/>
  <c r="N6" i="27"/>
  <c r="F30" i="27"/>
  <c r="C28" i="27"/>
  <c r="N26" i="27"/>
  <c r="N24" i="27"/>
  <c r="N22" i="27"/>
  <c r="N20" i="27"/>
  <c r="N18" i="27"/>
  <c r="N16" i="27"/>
  <c r="N14" i="27"/>
  <c r="N12" i="27"/>
  <c r="N10" i="27"/>
  <c r="N8" i="27"/>
  <c r="N4" i="27"/>
  <c r="K30" i="27" l="1"/>
  <c r="N28" i="26"/>
  <c r="K28" i="26"/>
  <c r="I28" i="26"/>
  <c r="G28" i="26"/>
  <c r="E28" i="26"/>
  <c r="N26" i="26"/>
  <c r="F30" i="26" l="1"/>
  <c r="M28" i="26"/>
  <c r="C28" i="26"/>
  <c r="A28" i="26"/>
  <c r="N24" i="26"/>
  <c r="N22" i="26"/>
  <c r="N20" i="26"/>
  <c r="N18" i="26"/>
  <c r="N16" i="26"/>
  <c r="N14" i="26"/>
  <c r="N12" i="26"/>
  <c r="N10" i="26"/>
  <c r="N8" i="26"/>
  <c r="N6" i="26"/>
  <c r="N4" i="26"/>
  <c r="K30" i="26" s="1"/>
  <c r="N24" i="25" l="1"/>
  <c r="F28" i="25"/>
  <c r="M26" i="25"/>
  <c r="K26" i="25"/>
  <c r="I26" i="25"/>
  <c r="G26" i="25"/>
  <c r="E26" i="25"/>
  <c r="C26" i="25"/>
  <c r="A26" i="25"/>
  <c r="N22" i="25"/>
  <c r="N20" i="25"/>
  <c r="N18" i="25"/>
  <c r="N16" i="25"/>
  <c r="N14" i="25"/>
  <c r="N12" i="25"/>
  <c r="N10" i="25"/>
  <c r="N8" i="25"/>
  <c r="N6" i="25"/>
  <c r="N4" i="25"/>
  <c r="N26" i="25" s="1"/>
  <c r="K28" i="25" s="1"/>
  <c r="F26" i="24" l="1"/>
  <c r="M24" i="24"/>
  <c r="K24" i="24"/>
  <c r="I24" i="24"/>
  <c r="G24" i="24"/>
  <c r="E24" i="24"/>
  <c r="C24" i="24"/>
  <c r="A24" i="24"/>
  <c r="N22" i="24"/>
  <c r="N20" i="24"/>
  <c r="N18" i="24"/>
  <c r="N16" i="24"/>
  <c r="N14" i="24"/>
  <c r="N12" i="24"/>
  <c r="N10" i="24"/>
  <c r="N8" i="24"/>
  <c r="N6" i="24"/>
  <c r="N4" i="24"/>
  <c r="N24" i="24" l="1"/>
  <c r="K26" i="24" s="1"/>
  <c r="F28" i="23"/>
  <c r="M26" i="23"/>
  <c r="K26" i="23"/>
  <c r="I26" i="23"/>
  <c r="G26" i="23"/>
  <c r="E26" i="23"/>
  <c r="C26" i="23"/>
  <c r="A26" i="23"/>
  <c r="N24" i="23"/>
  <c r="N22" i="23"/>
  <c r="N20" i="23"/>
  <c r="N18" i="23"/>
  <c r="N16" i="23"/>
  <c r="N14" i="23"/>
  <c r="N12" i="23"/>
  <c r="N10" i="23"/>
  <c r="N8" i="23"/>
  <c r="N6" i="23"/>
  <c r="N4" i="23"/>
  <c r="N26" i="23" l="1"/>
  <c r="K28" i="23" s="1"/>
  <c r="N24" i="22"/>
  <c r="F28" i="22" l="1"/>
  <c r="M26" i="22"/>
  <c r="K26" i="22"/>
  <c r="I26" i="22"/>
  <c r="G26" i="22"/>
  <c r="E26" i="22"/>
  <c r="C26" i="22"/>
  <c r="A26" i="22"/>
  <c r="N22" i="22"/>
  <c r="N20" i="22"/>
  <c r="N18" i="22"/>
  <c r="N16" i="22"/>
  <c r="N14" i="22"/>
  <c r="N12" i="22"/>
  <c r="N10" i="22"/>
  <c r="N8" i="22"/>
  <c r="N6" i="22"/>
  <c r="N4" i="22"/>
  <c r="N26" i="22" l="1"/>
  <c r="K28" i="22" s="1"/>
  <c r="N23" i="21"/>
  <c r="D29" i="21" l="1"/>
  <c r="M25" i="21"/>
  <c r="K25" i="21"/>
  <c r="I25" i="21"/>
  <c r="G25" i="21"/>
  <c r="E25" i="21"/>
  <c r="C25" i="21"/>
  <c r="A25" i="21"/>
  <c r="N21" i="21"/>
  <c r="N19" i="21"/>
  <c r="N17" i="21"/>
  <c r="N15" i="21"/>
  <c r="N13" i="21"/>
  <c r="N11" i="21"/>
  <c r="N9" i="21"/>
  <c r="N7" i="21"/>
  <c r="N5" i="21"/>
  <c r="N25" i="21" s="1"/>
  <c r="K27" i="21" s="1"/>
  <c r="N21" i="20" l="1"/>
  <c r="D27" i="20" l="1"/>
  <c r="M23" i="20"/>
  <c r="K23" i="20"/>
  <c r="I23" i="20"/>
  <c r="G23" i="20"/>
  <c r="E23" i="20"/>
  <c r="C23" i="20"/>
  <c r="A23" i="20"/>
  <c r="N19" i="20"/>
  <c r="N17" i="20"/>
  <c r="N15" i="20"/>
  <c r="N13" i="20"/>
  <c r="N11" i="20"/>
  <c r="N9" i="20"/>
  <c r="N7" i="20"/>
  <c r="N5" i="20"/>
  <c r="N23" i="20" s="1"/>
  <c r="K25" i="20" s="1"/>
  <c r="D25" i="19" l="1"/>
  <c r="M21" i="19"/>
  <c r="K21" i="19"/>
  <c r="I21" i="19"/>
  <c r="G21" i="19"/>
  <c r="E21" i="19"/>
  <c r="C21" i="19"/>
  <c r="A21" i="19"/>
  <c r="N19" i="19"/>
  <c r="N17" i="19"/>
  <c r="N15" i="19"/>
  <c r="N13" i="19"/>
  <c r="N11" i="19"/>
  <c r="N9" i="19"/>
  <c r="N5" i="19"/>
  <c r="N7" i="19"/>
  <c r="N21" i="19" l="1"/>
  <c r="K23" i="19" s="1"/>
  <c r="D25" i="18"/>
  <c r="N19" i="18"/>
  <c r="M21" i="18" l="1"/>
  <c r="K21" i="18"/>
  <c r="I21" i="18"/>
  <c r="G21" i="18"/>
  <c r="E21" i="18"/>
  <c r="C21" i="18"/>
  <c r="A21" i="18"/>
  <c r="N17" i="18"/>
  <c r="N15" i="18"/>
  <c r="N13" i="18"/>
  <c r="N11" i="18"/>
  <c r="N9" i="18"/>
  <c r="N7" i="18"/>
  <c r="N5" i="18"/>
  <c r="N21" i="18" l="1"/>
  <c r="K23" i="18" s="1"/>
  <c r="M7" i="17"/>
  <c r="K7" i="17"/>
  <c r="I7" i="17"/>
  <c r="G7" i="17"/>
  <c r="E7" i="17"/>
  <c r="C7" i="17"/>
  <c r="A7" i="17"/>
  <c r="N5" i="17"/>
  <c r="N7" i="17" s="1"/>
  <c r="I10" i="17" l="1"/>
  <c r="K9" i="17"/>
  <c r="D23" i="16"/>
  <c r="N5" i="16"/>
  <c r="N17" i="16"/>
  <c r="M19" i="16"/>
  <c r="K19" i="16"/>
  <c r="I19" i="16"/>
  <c r="G19" i="16"/>
  <c r="E19" i="16"/>
  <c r="C19" i="16"/>
  <c r="A19" i="16"/>
  <c r="N15" i="16"/>
  <c r="N13" i="16"/>
  <c r="N11" i="16"/>
  <c r="N9" i="16"/>
  <c r="N7" i="16"/>
  <c r="N19" i="16"/>
  <c r="K21" i="16" s="1"/>
  <c r="M17" i="15" l="1"/>
  <c r="K17" i="15"/>
  <c r="I17" i="15"/>
  <c r="G17" i="15"/>
  <c r="E17" i="15"/>
  <c r="C17" i="15"/>
  <c r="A17" i="15"/>
  <c r="N15" i="15"/>
  <c r="N13" i="15"/>
  <c r="N11" i="15"/>
  <c r="N9" i="15"/>
  <c r="N7" i="15"/>
  <c r="N5" i="15"/>
  <c r="N17" i="15" s="1"/>
  <c r="K19" i="15" s="1"/>
  <c r="M17" i="14" l="1"/>
  <c r="K17" i="14"/>
  <c r="I17" i="14"/>
  <c r="G17" i="14"/>
  <c r="E17" i="14"/>
  <c r="C17" i="14"/>
  <c r="A17" i="14"/>
  <c r="N15" i="14"/>
  <c r="N13" i="14"/>
  <c r="N11" i="14"/>
  <c r="N9" i="14"/>
  <c r="N7" i="14"/>
  <c r="N5" i="14"/>
  <c r="N19" i="13"/>
  <c r="K21" i="13" s="1"/>
  <c r="M19" i="13"/>
  <c r="K19" i="13"/>
  <c r="I19" i="13"/>
  <c r="G19" i="13"/>
  <c r="E19" i="13"/>
  <c r="C19" i="13"/>
  <c r="A19" i="13"/>
  <c r="N17" i="13"/>
  <c r="N15" i="13"/>
  <c r="N13" i="13"/>
  <c r="N11" i="13"/>
  <c r="N9" i="13"/>
  <c r="N7" i="13"/>
  <c r="N5" i="13"/>
  <c r="N17" i="14" l="1"/>
  <c r="K19" i="14" s="1"/>
  <c r="M6" i="12"/>
  <c r="K6" i="12"/>
  <c r="G6" i="12"/>
  <c r="E6" i="12"/>
  <c r="C6" i="12"/>
  <c r="A6" i="12"/>
  <c r="N5" i="12"/>
  <c r="N6" i="12" s="1"/>
  <c r="J9" i="12" s="1"/>
  <c r="M7" i="11" l="1"/>
  <c r="K7" i="11"/>
  <c r="I7" i="11"/>
  <c r="G7" i="11"/>
  <c r="E7" i="11"/>
  <c r="C7" i="11"/>
  <c r="A7" i="11"/>
  <c r="N6" i="11"/>
  <c r="N5" i="11"/>
  <c r="N7" i="11" l="1"/>
  <c r="I10" i="11"/>
  <c r="K9" i="11"/>
  <c r="N17" i="10" l="1"/>
  <c r="M19" i="10"/>
  <c r="K19" i="10"/>
  <c r="I19" i="10"/>
  <c r="G19" i="10"/>
  <c r="E19" i="10"/>
  <c r="C19" i="10"/>
  <c r="A19" i="10"/>
  <c r="N15" i="10"/>
  <c r="N13" i="10"/>
  <c r="N11" i="10"/>
  <c r="N9" i="10"/>
  <c r="N7" i="10"/>
  <c r="N5" i="10"/>
  <c r="N19" i="10" s="1"/>
  <c r="K21" i="10" s="1"/>
  <c r="M17" i="9" l="1"/>
  <c r="K17" i="9"/>
  <c r="I17" i="9"/>
  <c r="G17" i="9"/>
  <c r="E17" i="9"/>
  <c r="C17" i="9"/>
  <c r="A17" i="9"/>
  <c r="N15" i="9"/>
  <c r="N13" i="9"/>
  <c r="N11" i="9"/>
  <c r="N9" i="9"/>
  <c r="N7" i="9"/>
  <c r="N5" i="9"/>
  <c r="N17" i="9" l="1"/>
  <c r="K19" i="9" s="1"/>
  <c r="M17" i="8"/>
  <c r="K17" i="8"/>
  <c r="I17" i="8"/>
  <c r="G17" i="8"/>
  <c r="E17" i="8"/>
  <c r="C17" i="8"/>
  <c r="A17" i="8"/>
  <c r="N15" i="8"/>
  <c r="N13" i="8"/>
  <c r="N11" i="8"/>
  <c r="N9" i="8"/>
  <c r="N7" i="8"/>
  <c r="N5" i="8"/>
  <c r="N11" i="7"/>
  <c r="N17" i="8" l="1"/>
  <c r="K19" i="8" s="1"/>
  <c r="M19" i="7"/>
  <c r="K19" i="7"/>
  <c r="I19" i="7"/>
  <c r="G19" i="7"/>
  <c r="E19" i="7"/>
  <c r="C19" i="7"/>
  <c r="A19" i="7"/>
  <c r="N17" i="7"/>
  <c r="N15" i="7"/>
  <c r="N13" i="7"/>
  <c r="N9" i="7"/>
  <c r="N7" i="7"/>
  <c r="N5" i="7"/>
  <c r="N19" i="7" l="1"/>
  <c r="K21" i="7" s="1"/>
  <c r="M7" i="6"/>
  <c r="K7" i="6"/>
  <c r="I7" i="6"/>
  <c r="G7" i="6"/>
  <c r="E7" i="6"/>
  <c r="C7" i="6"/>
  <c r="A7" i="6"/>
  <c r="N5" i="6"/>
  <c r="N7" i="6" s="1"/>
  <c r="I10" i="6" l="1"/>
  <c r="K9" i="6"/>
  <c r="A25" i="5" l="1"/>
  <c r="K27" i="5"/>
  <c r="M25" i="5"/>
  <c r="K25" i="5"/>
  <c r="I25" i="5"/>
  <c r="G25" i="5"/>
  <c r="E25" i="5"/>
  <c r="C25" i="5"/>
  <c r="N23" i="5"/>
  <c r="N21" i="5"/>
  <c r="N19" i="5"/>
  <c r="N17" i="5"/>
  <c r="N15" i="5"/>
  <c r="N13" i="5"/>
  <c r="N11" i="5"/>
  <c r="N9" i="5"/>
  <c r="N7" i="5"/>
  <c r="N5" i="5"/>
  <c r="N25" i="5" s="1"/>
  <c r="M17" i="4" l="1"/>
  <c r="K17" i="4"/>
  <c r="I17" i="4"/>
  <c r="G17" i="4"/>
  <c r="E17" i="4"/>
  <c r="C17" i="4"/>
  <c r="A17" i="4"/>
  <c r="N16" i="4"/>
  <c r="N15" i="4"/>
  <c r="N13" i="4"/>
  <c r="N11" i="4"/>
  <c r="N9" i="4"/>
  <c r="N7" i="4"/>
  <c r="N5" i="4"/>
  <c r="N17" i="4" s="1"/>
  <c r="I20" i="4" l="1"/>
  <c r="K19" i="4"/>
  <c r="M9" i="3"/>
  <c r="K9" i="3"/>
  <c r="I9" i="3"/>
  <c r="G9" i="3"/>
  <c r="E9" i="3"/>
  <c r="C9" i="3"/>
  <c r="A9" i="3"/>
  <c r="N7" i="3"/>
  <c r="N5" i="3"/>
  <c r="N9" i="3" s="1"/>
  <c r="I12" i="3" l="1"/>
  <c r="K11" i="3"/>
  <c r="J13" i="2"/>
  <c r="L5" i="2"/>
  <c r="K10" i="2"/>
  <c r="I10" i="2"/>
  <c r="G10" i="2"/>
  <c r="E10" i="2"/>
  <c r="C10" i="2"/>
  <c r="A10" i="2"/>
  <c r="L10" i="2" l="1"/>
  <c r="L12" i="1"/>
  <c r="M10" i="1"/>
  <c r="K10" i="1"/>
  <c r="I10" i="1"/>
  <c r="G10" i="1"/>
  <c r="E10" i="1"/>
  <c r="C10" i="1"/>
  <c r="A10" i="1"/>
  <c r="N7" i="1"/>
  <c r="N5" i="1"/>
  <c r="N4" i="1"/>
  <c r="N10" i="1" s="1"/>
</calcChain>
</file>

<file path=xl/sharedStrings.xml><?xml version="1.0" encoding="utf-8"?>
<sst xmlns="http://schemas.openxmlformats.org/spreadsheetml/2006/main" count="3973" uniqueCount="223">
  <si>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</si>
  <si>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</si>
  <si>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</si>
  <si>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</si>
  <si>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</si>
  <si>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</si>
  <si>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</si>
  <si>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</si>
  <si>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</si>
  <si>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</si>
  <si>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JARDINES, BLQ. A</t>
  </si>
  <si>
    <t>PORTAL</t>
  </si>
  <si>
    <t>COMPLETO</t>
  </si>
  <si>
    <t>S. MARCOS,II</t>
  </si>
  <si>
    <t>S. MARCOS</t>
  </si>
  <si>
    <t>TOTAL MES: (HORAS SEMANALES X4,33 SEMANAS</t>
  </si>
  <si>
    <t xml:space="preserve">Planning de trabajo entregado a la Trabajadora el </t>
  </si>
  <si>
    <t xml:space="preserve">Firma : </t>
  </si>
  <si>
    <t>Mº JOSE GOMEZ MARTINEZ</t>
  </si>
  <si>
    <t xml:space="preserve">Recibe la Trabajadora Mª JOSE GOMEZ MARTINEZ </t>
  </si>
  <si>
    <t>06,06,2017</t>
  </si>
  <si>
    <t>CUBRE A IGNACIA DESDE 06,06,2017</t>
  </si>
  <si>
    <t>ARA</t>
  </si>
  <si>
    <t>10,07,2017</t>
  </si>
  <si>
    <t>PURISIMA CONCEPCION</t>
  </si>
  <si>
    <t xml:space="preserve">PORTAL </t>
  </si>
  <si>
    <t>PORTAL + PATIO</t>
  </si>
  <si>
    <t>TÍJOLA, 7</t>
  </si>
  <si>
    <t>Planning de trabajo entregado a la Trabajadora el 02,08,2017</t>
  </si>
  <si>
    <t>CUBRE A SANNA</t>
  </si>
  <si>
    <t>Mº JOSEFA GOMEZ MARTINEZ</t>
  </si>
  <si>
    <t>Recibe la Trabajadora Mº JOSEFA GOMEZ MARTINEZ</t>
  </si>
  <si>
    <t>PROCASA</t>
  </si>
  <si>
    <t>REPUESTOS SUAREZ</t>
  </si>
  <si>
    <t>GIRALDA</t>
  </si>
  <si>
    <t>CDAD. PROP. BLOQUE B</t>
  </si>
  <si>
    <t>REGUEIRO</t>
  </si>
  <si>
    <t>PORTAL+ACCESO GARAJE</t>
  </si>
  <si>
    <t xml:space="preserve">ESCALERA Y RELLANOS, REPASO A PORTAL </t>
  </si>
  <si>
    <t>REPASO TODO EDIFICO. BARRIDO SIGNIF. EN GARAJE , Y CAMBIO DE PAPELERAS</t>
  </si>
  <si>
    <t>ALCAZABA B. IV</t>
  </si>
  <si>
    <t>01,08,2017</t>
  </si>
  <si>
    <t>CUBRE A BIBIANA MARTIN DEL 14 AL 28 AGOSTO 2017</t>
  </si>
  <si>
    <t>Mª JOSE GOMEZ MARTINEZ</t>
  </si>
  <si>
    <t>Recibe la Trabajadora Mª JOSE MARTINEZ GOMEZ</t>
  </si>
  <si>
    <t>TOR.GOLETA I PORTAL 1 Y 2</t>
  </si>
  <si>
    <t>TORRE GOLETA I PORTAL 1 Y 2</t>
  </si>
  <si>
    <t>COMPLETO P  2</t>
  </si>
  <si>
    <t>COMPLETO P 1</t>
  </si>
  <si>
    <t xml:space="preserve"> PORTAL    1</t>
  </si>
  <si>
    <t xml:space="preserve">  PORTAL 2</t>
  </si>
  <si>
    <t xml:space="preserve">PROYECTOS Y VIAS </t>
  </si>
  <si>
    <t xml:space="preserve">GRAN BAHIA </t>
  </si>
  <si>
    <t xml:space="preserve">AVDA.MADRID , 36 Y 38 </t>
  </si>
  <si>
    <t xml:space="preserve">PORTALES + BARRIDO FREGADO DE EXTERIORES ESCALERAS Y PELDAÑOS DE SUELO ROJO </t>
  </si>
  <si>
    <t xml:space="preserve">PORTALES Y SOPORTALES </t>
  </si>
  <si>
    <t xml:space="preserve">COMPLETOS </t>
  </si>
  <si>
    <t>EURO I BLOQUE II</t>
  </si>
  <si>
    <t xml:space="preserve">MADRID, 40 </t>
  </si>
  <si>
    <t xml:space="preserve">COMPLETO +BAJADA A GARAJE </t>
  </si>
  <si>
    <t>RSDAL.EURO II PORTAL III</t>
  </si>
  <si>
    <t>EDF. VEGA DE ACA , 119</t>
  </si>
  <si>
    <t>EDF.MIRACABO</t>
  </si>
  <si>
    <t xml:space="preserve">COMPLETO </t>
  </si>
  <si>
    <t xml:space="preserve">PORTAL + BAJADA EXTERIOR DE GARAJE </t>
  </si>
  <si>
    <t>CARRERO DEL MAMÍ,37</t>
  </si>
  <si>
    <t>SERVICO COMPLETO QUNCENAL</t>
  </si>
  <si>
    <t>PORTAL + EXTERIORES</t>
  </si>
  <si>
    <t>COMPLETO + EXTERIORES</t>
  </si>
  <si>
    <t>Recibe la Trabajadora Mª JOSE GOMEZ MARTINEZ</t>
  </si>
  <si>
    <t>Planning de trabajo entregado a la Trabajadora el 01,09,2017</t>
  </si>
  <si>
    <t>GLOBOMÁTIK</t>
  </si>
  <si>
    <t>MARIA JOSE GOMEZ MARTINEZ</t>
  </si>
  <si>
    <t>Recibe la Trabajadora MARIA JOSE GOMEZ MARTINEZ</t>
  </si>
  <si>
    <t>05,09,2017</t>
  </si>
  <si>
    <t>CUBRE A GLORIA DEL  5 AL 30 SEPTIEMBRE DE 2017</t>
  </si>
  <si>
    <t>Planning de trabajo entregado a la Trabajadora el 20,09,2017</t>
  </si>
  <si>
    <t>Planning de trabajo entregado a la Trabajadora el 25,09,2017</t>
  </si>
  <si>
    <t>Planning de trabajo entregado a la Trabajadora el 01,10,2017</t>
  </si>
  <si>
    <t>VIVIENDA DIEGO CAPARROS</t>
  </si>
  <si>
    <t>H. ENTRADA 11,00</t>
  </si>
  <si>
    <t>EUROPA, 166</t>
  </si>
  <si>
    <t>01,12,2017</t>
  </si>
  <si>
    <t>EDF. JACINTO BENAVENTE,20</t>
  </si>
  <si>
    <t xml:space="preserve">Recibe la Trabajadora </t>
  </si>
  <si>
    <t>MARIA JOSEFA GOMEZ MARTINEZ</t>
  </si>
  <si>
    <t>14,12,2017</t>
  </si>
  <si>
    <t>CUBRE A MªDOLROES AGUILA DEL 14 AL 31 DE DICIEMBRE 2017</t>
  </si>
  <si>
    <t>QUINCENAL</t>
  </si>
  <si>
    <t>Planning de trabajo entregado a la Trabajadora el 27,12,2017</t>
  </si>
  <si>
    <t>NO SE REALIZA PROYECTOS Y VIAS</t>
  </si>
  <si>
    <t>NO SE REALIZA VIVIENDA DE DIEGO CAPARROS NI EL DIA 26 NI EL DIA 29 DICIEMBRE 2017</t>
  </si>
  <si>
    <t>Planning de trabajo entregado a la Trabajadora el 02,01,2018</t>
  </si>
  <si>
    <t>EDF. CHILE 33</t>
  </si>
  <si>
    <t>Planning de trabajo entregado a la Trabajadora el 08,02,2018</t>
  </si>
  <si>
    <t>12,02,2018</t>
  </si>
  <si>
    <t>CUBRE A FINA</t>
  </si>
  <si>
    <t xml:space="preserve"> VILLAMARINA</t>
  </si>
  <si>
    <t>VILLAMARINA</t>
  </si>
  <si>
    <t>18,05,2018</t>
  </si>
  <si>
    <t>PORTAL + BAJADA GARAJE +RAMPA Y PAPELERAS GARAJE</t>
  </si>
  <si>
    <t>01,06,2018</t>
  </si>
  <si>
    <t>EDF.DEL RIO</t>
  </si>
  <si>
    <t>14,06,2018</t>
  </si>
  <si>
    <t>EDF. AZUL</t>
  </si>
  <si>
    <t xml:space="preserve">EDF AZUL </t>
  </si>
  <si>
    <t>03,08,2018</t>
  </si>
  <si>
    <t>EDF. SANTA ROSA</t>
  </si>
  <si>
    <t>06,09,2018</t>
  </si>
  <si>
    <t>01,10,2018</t>
  </si>
  <si>
    <t>30,10,2018</t>
  </si>
  <si>
    <t>CDAD, FERNÁNDEZ BUESO</t>
  </si>
  <si>
    <t>12,03,2019</t>
  </si>
  <si>
    <t>16,05,2019</t>
  </si>
  <si>
    <t>JACINTO BENANVENTE 26</t>
  </si>
  <si>
    <t>03,06,2019</t>
  </si>
  <si>
    <t>23,07,2019</t>
  </si>
  <si>
    <t>25,07,2019</t>
  </si>
  <si>
    <t>COMPLETO QUINCENAL</t>
  </si>
  <si>
    <t>16,08,2019</t>
  </si>
  <si>
    <t>04,09,2019</t>
  </si>
  <si>
    <t>CARRERA DEL MAMI 7</t>
  </si>
  <si>
    <t>01,11,2019</t>
  </si>
  <si>
    <t>CUBRE VACACIONES DEL 02 AL 16 DE ROSARIO</t>
  </si>
  <si>
    <t xml:space="preserve">HORAS COMPLEMENTARIAS </t>
  </si>
  <si>
    <t xml:space="preserve">SERVICIOS EXTRAS REALIZADOS </t>
  </si>
  <si>
    <t>03 Y 30 DE DICIEMBRE,19</t>
  </si>
  <si>
    <t>LIMPIEZA EXTRA</t>
  </si>
  <si>
    <t>15 DE ENERO,19</t>
  </si>
  <si>
    <t>01,01,2020</t>
  </si>
  <si>
    <t>Recibe la Trabajadora MARIA JOSE GOMEZ</t>
  </si>
  <si>
    <t xml:space="preserve">MARIA JOSE GOMEZ MARTINEZ </t>
  </si>
  <si>
    <t>CUBRE A Fina del 14 al 28 de Febrer,20</t>
  </si>
  <si>
    <t xml:space="preserve">FECHA </t>
  </si>
  <si>
    <t>HORAS MES</t>
  </si>
  <si>
    <t>FEBRERO/2020</t>
  </si>
  <si>
    <t>HORAS COMPLEMENTARIAS</t>
  </si>
  <si>
    <t>MARZO/2020</t>
  </si>
  <si>
    <t>01,04,2020</t>
  </si>
  <si>
    <t>01,10,2019</t>
  </si>
  <si>
    <t xml:space="preserve">NO SE REALIZA PROYECTOS Y VIAS </t>
  </si>
  <si>
    <t xml:space="preserve">YA SE REALIZA PROYECTOS Y VIAS </t>
  </si>
  <si>
    <t>22,04,2020</t>
  </si>
  <si>
    <t>ABRIL/2020</t>
  </si>
  <si>
    <t>MAYO/2020</t>
  </si>
  <si>
    <t>01,06,2020</t>
  </si>
  <si>
    <t>JUNIO/2020</t>
  </si>
  <si>
    <t xml:space="preserve"> JACINTO BENAVENTE,20</t>
  </si>
  <si>
    <t>01,07,2020</t>
  </si>
  <si>
    <t>LOMAS DE VILLABLANCA</t>
  </si>
  <si>
    <t>BARRIDO MAS SIGNIFICATIVO ZONAS COMUNES, CAMBIO DE PAPELERAS Y LIMPIEZA DE BAÑOS</t>
  </si>
  <si>
    <t>JULIO/20</t>
  </si>
  <si>
    <t>AGOSTO/20</t>
  </si>
  <si>
    <t>RESIDENCIAL LOMAS DE VILLABLANCA</t>
  </si>
  <si>
    <t>LIMPIEZA BAÑOS, BARRIDO ZONAS COMUNES Y VACIADO Y SUSTITUCION DE PAPELERAS (MENSUAL)</t>
  </si>
  <si>
    <t>16,09,2020</t>
  </si>
  <si>
    <t>01,10,2020</t>
  </si>
  <si>
    <t xml:space="preserve">LIMPIEZA EXTRA </t>
  </si>
  <si>
    <t>SEPTIEMBRE/20</t>
  </si>
  <si>
    <t>C/ RIO TURIA Nº1</t>
  </si>
  <si>
    <t>OCTUBRE/2020</t>
  </si>
  <si>
    <t>NOVIEMBRE/2020</t>
  </si>
  <si>
    <t xml:space="preserve">AUSTRAL </t>
  </si>
  <si>
    <t>AUSTRAL</t>
  </si>
  <si>
    <t>14,12,2020</t>
  </si>
  <si>
    <t>DICIEMBRE/2020</t>
  </si>
  <si>
    <t>ENERO/2021</t>
  </si>
  <si>
    <t>LIMPIEZAS EXTRAS</t>
  </si>
  <si>
    <t>01,03,2021</t>
  </si>
  <si>
    <t>ZAFIRO</t>
  </si>
  <si>
    <t>GARAJE ZAFIRO</t>
  </si>
  <si>
    <t>LIMPIEZA PUNTUAL</t>
  </si>
  <si>
    <t>FEBRERO/21</t>
  </si>
  <si>
    <t>MARZO/21</t>
  </si>
  <si>
    <t>01,04,2021</t>
  </si>
  <si>
    <t>ABRIL/2021</t>
  </si>
  <si>
    <t>MAYO/2021</t>
  </si>
  <si>
    <t>01,06,2021</t>
  </si>
  <si>
    <t>JUNIO/2021</t>
  </si>
  <si>
    <t xml:space="preserve">LIMPIEZA PUNTUAL </t>
  </si>
  <si>
    <t>14,06,2021</t>
  </si>
  <si>
    <t>PORTAL + REPASO EN RELLANOS Y ESCALERAS (RETIRADA MAS SIGNIFICATIVO BASURA Y MANCHAS…)</t>
  </si>
  <si>
    <t>FARMACIA JUAN ANTONIO H ENTRADA 09,00</t>
  </si>
  <si>
    <t>CRT NIJAR LOS MOLIINOS 382</t>
  </si>
  <si>
    <t>SE LE QUITA RIO TURIA</t>
  </si>
  <si>
    <t>10,07,21</t>
  </si>
  <si>
    <t>PUERTO PINO</t>
  </si>
  <si>
    <t xml:space="preserve">PUERTO PINO </t>
  </si>
  <si>
    <t>01,07,2021</t>
  </si>
  <si>
    <t>LOLY CARREÑO</t>
  </si>
  <si>
    <t>CRISTINA SORIANO</t>
  </si>
  <si>
    <t>Mª DOLORES HDZ</t>
  </si>
  <si>
    <t>ROSARIO</t>
  </si>
  <si>
    <t>EVA GONZALEZ</t>
  </si>
  <si>
    <t>JULIO/2021</t>
  </si>
  <si>
    <t>AGOSTO/2021</t>
  </si>
  <si>
    <t>01,08,2021</t>
  </si>
  <si>
    <t>01,10,2021</t>
  </si>
  <si>
    <t>SEPTIEMBRE/21</t>
  </si>
  <si>
    <t>TOR.GOLETA I PORTAL 1</t>
  </si>
  <si>
    <t>TORRE GOLETA I PORTAL  1</t>
  </si>
  <si>
    <t>OCTUBRE/2021</t>
  </si>
  <si>
    <t>NOVIEMBRE/2021</t>
  </si>
  <si>
    <t>VACACIONES</t>
  </si>
  <si>
    <t>Mª JOSE SANCHEZ</t>
  </si>
  <si>
    <t>ELLA MISMA</t>
  </si>
  <si>
    <t>VANESA ALBORT</t>
  </si>
  <si>
    <t>ENERO/2022</t>
  </si>
  <si>
    <t>01,02,2022</t>
  </si>
  <si>
    <t>SE LE QUIA EDF TORREGOLETA</t>
  </si>
  <si>
    <t>ALCAZABA 28 PORTAL 2</t>
  </si>
  <si>
    <t>COMPLETO + PUERTA MENSUAL</t>
  </si>
  <si>
    <t>08,02,2022</t>
  </si>
  <si>
    <t>FEBRERO/2022</t>
  </si>
  <si>
    <t>28,02,2022</t>
  </si>
  <si>
    <t>ALCAZABA 28 PORTAL 3</t>
  </si>
  <si>
    <t>VACACIONES 22</t>
  </si>
  <si>
    <t>VANESA MOLINA</t>
  </si>
  <si>
    <t>ANDREA</t>
  </si>
  <si>
    <t>ABRIL/22</t>
  </si>
  <si>
    <t>MAYO/2022</t>
  </si>
  <si>
    <t>SE AMPLIA FRECUENCIA EN GRAN BAHIA DIARIO</t>
  </si>
  <si>
    <r>
      <t xml:space="preserve">NO SE LE AMPLIA !BAJA </t>
    </r>
    <r>
      <rPr>
        <sz val="20"/>
        <color theme="1"/>
        <rFont val="Calibri"/>
        <family val="2"/>
        <scheme val="minor"/>
      </rPr>
      <t>NO,se le abona como incentivo los días02 y 04 de junio 0:66 h,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</si>
</sst>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2" xfId="0" applyBorder="1"/>
    <xf numFmtId="0" fontId="2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3" xfId="0" applyBorder="1"/>
    <xf numFmtId="0" fontId="2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0" xfId="0" applyFont="1" applyFill="1"/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4" fillId="0" borderId="0" xfId="0" applyNumberFormat="1" applyFont="1"/>
    <xf numFmtId="14" fontId="1" fillId="0" borderId="0" xfId="0" applyNumberFormat="1" applyFont="1" applyAlignment="1">
      <alignment wrapText="1"/>
    </xf>
    <xf numFmtId="2" fontId="1" fillId="0" borderId="0" xfId="0" applyNumberFormat="1" applyFont="1"/>
    <xf numFmtId="14" fontId="1" fillId="0" borderId="0" xfId="0" applyNumberFormat="1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/>
    <xf numFmtId="0" fontId="2" fillId="2" borderId="0" xfId="0" applyFont="1" applyFill="1"/>
    <xf numFmtId="0" fontId="2" fillId="0" borderId="3" xfId="0" applyFont="1" applyBorder="1" applyAlignment="1">
      <alignment wrapText="1"/>
    </xf>
    <xf numFmtId="0" fontId="2" fillId="2" borderId="3" xfId="0" applyFont="1" applyFill="1" applyBorder="1" applyAlignment="1">
      <alignment horizontal="right"/>
    </xf>
    <xf numFmtId="0" fontId="2" fillId="0" borderId="0" xfId="0" applyFont="1" applyFill="1" applyBorder="1"/>
    <xf numFmtId="2" fontId="6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4" xfId="0" applyFont="1" applyBorder="1"/>
    <xf numFmtId="0" fontId="1" fillId="0" borderId="0" xfId="0" applyFont="1" applyAlignment="1"/>
    <xf numFmtId="0" fontId="1" fillId="0" borderId="0" xfId="0" applyFont="1" applyBorder="1"/>
    <xf numFmtId="0" fontId="1" fillId="0" borderId="10" xfId="0" applyFont="1" applyBorder="1" applyAlignment="1">
      <alignment horizontal="center" wrapText="1"/>
    </xf>
    <xf numFmtId="0" fontId="2" fillId="2" borderId="7" xfId="0" applyFont="1" applyFill="1" applyBorder="1"/>
    <xf numFmtId="0" fontId="2" fillId="0" borderId="7" xfId="0" applyFont="1" applyBorder="1"/>
    <xf numFmtId="0" fontId="1" fillId="0" borderId="4" xfId="0" applyFont="1" applyBorder="1" applyAlignment="1"/>
    <xf numFmtId="0" fontId="2" fillId="0" borderId="6" xfId="0" applyFont="1" applyBorder="1" applyAlignment="1">
      <alignment horizontal="center"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/>
    <xf numFmtId="0" fontId="2" fillId="2" borderId="2" xfId="0" applyFont="1" applyFill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2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2" xfId="0" applyFont="1" applyBorder="1" applyAlignment="1"/>
    <xf numFmtId="0" fontId="0" fillId="0" borderId="0" xfId="0"/>
    <xf numFmtId="0" fontId="10" fillId="0" borderId="2" xfId="0" applyFont="1" applyBorder="1"/>
    <xf numFmtId="0" fontId="10" fillId="0" borderId="7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0" xfId="0" applyFont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8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3" xfId="0" applyFont="1" applyBorder="1"/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3" fillId="0" borderId="2" xfId="0" applyFont="1" applyBorder="1" applyAlignment="1"/>
    <xf numFmtId="0" fontId="10" fillId="0" borderId="6" xfId="0" applyFont="1" applyBorder="1" applyAlignment="1">
      <alignment horizontal="center" wrapText="1"/>
    </xf>
    <xf numFmtId="0" fontId="13" fillId="0" borderId="3" xfId="0" applyFont="1" applyBorder="1" applyAlignment="1"/>
    <xf numFmtId="0" fontId="13" fillId="0" borderId="6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0" fillId="2" borderId="2" xfId="0" applyFont="1" applyFill="1" applyBorder="1"/>
    <xf numFmtId="0" fontId="10" fillId="0" borderId="7" xfId="0" applyFont="1" applyBorder="1"/>
    <xf numFmtId="0" fontId="10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top"/>
    </xf>
    <xf numFmtId="0" fontId="0" fillId="0" borderId="0" xfId="0"/>
    <xf numFmtId="0" fontId="5" fillId="0" borderId="2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/>
    <xf numFmtId="0" fontId="2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/>
    </xf>
    <xf numFmtId="0" fontId="0" fillId="0" borderId="0" xfId="0"/>
    <xf numFmtId="0" fontId="0" fillId="0" borderId="0" xfId="0"/>
    <xf numFmtId="14" fontId="0" fillId="0" borderId="11" xfId="0" applyNumberFormat="1" applyBorder="1"/>
    <xf numFmtId="0" fontId="1" fillId="0" borderId="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0" fillId="3" borderId="13" xfId="0" applyFill="1" applyBorder="1"/>
    <xf numFmtId="0" fontId="0" fillId="3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14" fontId="0" fillId="0" borderId="0" xfId="0" applyNumberFormat="1"/>
    <xf numFmtId="49" fontId="0" fillId="0" borderId="0" xfId="0" applyNumberFormat="1"/>
    <xf numFmtId="0" fontId="1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4" borderId="6" xfId="0" applyFont="1" applyFill="1" applyBorder="1"/>
    <xf numFmtId="0" fontId="1" fillId="4" borderId="3" xfId="0" applyFont="1" applyFill="1" applyBorder="1"/>
    <xf numFmtId="0" fontId="1" fillId="4" borderId="6" xfId="0" applyFont="1" applyFill="1" applyBorder="1" applyAlignment="1">
      <alignment horizontal="center" wrapText="1"/>
    </xf>
    <xf numFmtId="0" fontId="1" fillId="4" borderId="1" xfId="0" applyFont="1" applyFill="1" applyBorder="1"/>
    <xf numFmtId="0" fontId="0" fillId="0" borderId="0" xfId="0"/>
    <xf numFmtId="0" fontId="0" fillId="0" borderId="0" xfId="0"/>
    <xf numFmtId="0" fontId="1" fillId="4" borderId="3" xfId="0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0" xfId="0"/>
    <xf numFmtId="0" fontId="16" fillId="0" borderId="3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7" fillId="0" borderId="3" xfId="0" applyFont="1" applyBorder="1" applyAlignment="1">
      <alignment horizontal="center" wrapText="1"/>
    </xf>
    <xf numFmtId="0" fontId="0" fillId="0" borderId="0" xfId="0"/>
    <xf numFmtId="0" fontId="5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/>
    <xf numFmtId="0" fontId="2" fillId="0" borderId="2" xfId="0" applyFont="1" applyBorder="1" applyAlignment="1"/>
    <xf numFmtId="0" fontId="5" fillId="0" borderId="3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/>
    <xf numFmtId="0" fontId="2" fillId="0" borderId="9" xfId="0" applyFont="1" applyBorder="1" applyAlignment="1">
      <alignment horizontal="center" wrapText="1"/>
    </xf>
    <xf numFmtId="0" fontId="2" fillId="0" borderId="0" xfId="0" applyFont="1" applyAlignment="1"/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0" fillId="0" borderId="0" xfId="0" applyFill="1"/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5" fillId="0" borderId="1" xfId="0" applyFont="1" applyBorder="1" applyAlignment="1">
      <alignment horizontal="center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top"/>
    </xf>
    <xf numFmtId="0" fontId="1" fillId="4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1" fillId="0" borderId="4" xfId="0" applyFont="1" applyBorder="1" applyAlignment="1">
      <alignment horizontal="right" wrapText="1"/>
    </xf>
    <xf numFmtId="0" fontId="17" fillId="0" borderId="4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1" fillId="4" borderId="1" xfId="0" applyFont="1" applyFill="1" applyBorder="1" applyAlignment="1">
      <alignment wrapText="1"/>
    </xf>
    <xf numFmtId="0" fontId="0" fillId="0" borderId="0" xfId="0"/>
    <xf numFmtId="14" fontId="1" fillId="0" borderId="11" xfId="0" applyNumberFormat="1" applyFont="1" applyFill="1" applyBorder="1"/>
    <xf numFmtId="0" fontId="1" fillId="0" borderId="6" xfId="0" applyFont="1" applyFill="1" applyBorder="1"/>
    <xf numFmtId="0" fontId="1" fillId="0" borderId="3" xfId="0" applyFont="1" applyFill="1" applyBorder="1"/>
    <xf numFmtId="0" fontId="1" fillId="0" borderId="6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4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7" fillId="0" borderId="2" xfId="0" applyFont="1" applyFill="1" applyBorder="1"/>
    <xf numFmtId="0" fontId="0" fillId="0" borderId="0" xfId="0"/>
    <xf numFmtId="0" fontId="1" fillId="4" borderId="3" xfId="0" applyFont="1" applyFill="1" applyBorder="1" applyAlignment="1">
      <alignment wrapText="1"/>
    </xf>
    <xf numFmtId="0" fontId="17" fillId="0" borderId="0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4" borderId="2" xfId="0" applyFont="1" applyFill="1" applyBorder="1"/>
    <xf numFmtId="0" fontId="16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0" xfId="0"/>
    <xf numFmtId="0" fontId="1" fillId="4" borderId="4" xfId="0" applyFont="1" applyFill="1" applyBorder="1"/>
    <xf numFmtId="0" fontId="2" fillId="4" borderId="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3" xfId="0" applyFont="1" applyFill="1" applyBorder="1"/>
    <xf numFmtId="0" fontId="0" fillId="0" borderId="0" xfId="0"/>
    <xf numFmtId="0" fontId="1" fillId="0" borderId="3" xfId="0" applyFont="1" applyFill="1" applyBorder="1" applyAlignment="1">
      <alignment wrapText="1"/>
    </xf>
    <xf numFmtId="0" fontId="0" fillId="0" borderId="0" xfId="0"/>
    <xf numFmtId="0" fontId="18" fillId="0" borderId="4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/>
    <xf numFmtId="0" fontId="1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2" fillId="2" borderId="15" xfId="0" applyFont="1" applyFill="1" applyBorder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/>
    <xf numFmtId="0" fontId="0" fillId="0" borderId="0" xfId="0"/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7164705"/>
          <a:ext cx="361950" cy="30670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1</xdr:col>
      <xdr:colOff>885825</xdr:colOff>
      <xdr:row>40</xdr:row>
      <xdr:rowOff>51435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143749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7164705"/>
          <a:ext cx="361950" cy="30670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1</xdr:col>
      <xdr:colOff>885825</xdr:colOff>
      <xdr:row>40</xdr:row>
      <xdr:rowOff>51435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143749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6844665"/>
          <a:ext cx="392430" cy="30670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1</xdr:col>
      <xdr:colOff>885825</xdr:colOff>
      <xdr:row>40</xdr:row>
      <xdr:rowOff>51435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019924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6844665"/>
          <a:ext cx="392430" cy="30670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1</xdr:col>
      <xdr:colOff>885825</xdr:colOff>
      <xdr:row>40</xdr:row>
      <xdr:rowOff>51435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019924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6882765"/>
          <a:ext cx="377190" cy="30670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1</xdr:col>
      <xdr:colOff>885825</xdr:colOff>
      <xdr:row>40</xdr:row>
      <xdr:rowOff>51435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743824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6882765"/>
          <a:ext cx="377190" cy="30670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1</xdr:col>
      <xdr:colOff>885825</xdr:colOff>
      <xdr:row>40</xdr:row>
      <xdr:rowOff>51435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743824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47625</xdr:rowOff>
    </xdr:from>
    <xdr:to>
      <xdr:col>0</xdr:col>
      <xdr:colOff>504825</xdr:colOff>
      <xdr:row>38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7682865"/>
          <a:ext cx="453390" cy="30670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37</xdr:row>
      <xdr:rowOff>28574</xdr:rowOff>
    </xdr:from>
    <xdr:to>
      <xdr:col>1</xdr:col>
      <xdr:colOff>885825</xdr:colOff>
      <xdr:row>37</xdr:row>
      <xdr:rowOff>180975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068049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28575</xdr:colOff>
      <xdr:row>37</xdr:row>
      <xdr:rowOff>47625</xdr:rowOff>
    </xdr:from>
    <xdr:to>
      <xdr:col>0</xdr:col>
      <xdr:colOff>504825</xdr:colOff>
      <xdr:row>38</xdr:row>
      <xdr:rowOff>171450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7682865"/>
          <a:ext cx="453390" cy="30670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37</xdr:row>
      <xdr:rowOff>28574</xdr:rowOff>
    </xdr:from>
    <xdr:to>
      <xdr:col>1</xdr:col>
      <xdr:colOff>885825</xdr:colOff>
      <xdr:row>37</xdr:row>
      <xdr:rowOff>180975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705724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7867650"/>
          <a:ext cx="466725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1</xdr:col>
      <xdr:colOff>885825</xdr:colOff>
      <xdr:row>39</xdr:row>
      <xdr:rowOff>234315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019924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7038975"/>
          <a:ext cx="400050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2</xdr:col>
      <xdr:colOff>123825</xdr:colOff>
      <xdr:row>40</xdr:row>
      <xdr:rowOff>51435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924924"/>
          <a:ext cx="828675" cy="308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47625</xdr:rowOff>
    </xdr:from>
    <xdr:to>
      <xdr:col>0</xdr:col>
      <xdr:colOff>504825</xdr:colOff>
      <xdr:row>38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6934200"/>
          <a:ext cx="428625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37</xdr:row>
      <xdr:rowOff>28574</xdr:rowOff>
    </xdr:from>
    <xdr:to>
      <xdr:col>2</xdr:col>
      <xdr:colOff>110490</xdr:colOff>
      <xdr:row>38</xdr:row>
      <xdr:rowOff>161925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24699"/>
          <a:ext cx="815340" cy="323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151638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035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47625</xdr:rowOff>
    </xdr:from>
    <xdr:to>
      <xdr:col>0</xdr:col>
      <xdr:colOff>504825</xdr:colOff>
      <xdr:row>38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7143750"/>
          <a:ext cx="476250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37</xdr:row>
      <xdr:rowOff>28574</xdr:rowOff>
    </xdr:from>
    <xdr:to>
      <xdr:col>2</xdr:col>
      <xdr:colOff>110490</xdr:colOff>
      <xdr:row>38</xdr:row>
      <xdr:rowOff>161925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134224"/>
          <a:ext cx="815340" cy="323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75438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035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83058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288798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2</xdr:col>
      <xdr:colOff>540258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0678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144018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83058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35</xdr:row>
      <xdr:rowOff>47625</xdr:rowOff>
    </xdr:from>
    <xdr:to>
      <xdr:col>0</xdr:col>
      <xdr:colOff>504825</xdr:colOff>
      <xdr:row>36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7153275"/>
          <a:ext cx="390525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35</xdr:row>
      <xdr:rowOff>28574</xdr:rowOff>
    </xdr:from>
    <xdr:to>
      <xdr:col>2</xdr:col>
      <xdr:colOff>110490</xdr:colOff>
      <xdr:row>36</xdr:row>
      <xdr:rowOff>161925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591299"/>
          <a:ext cx="815340" cy="323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47625</xdr:rowOff>
    </xdr:from>
    <xdr:to>
      <xdr:col>0</xdr:col>
      <xdr:colOff>504825</xdr:colOff>
      <xdr:row>32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6610350"/>
          <a:ext cx="476250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31</xdr:row>
      <xdr:rowOff>28574</xdr:rowOff>
    </xdr:from>
    <xdr:to>
      <xdr:col>2</xdr:col>
      <xdr:colOff>110490</xdr:colOff>
      <xdr:row>32</xdr:row>
      <xdr:rowOff>161925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038974"/>
          <a:ext cx="815340" cy="323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85725</xdr:rowOff>
    </xdr:from>
    <xdr:to>
      <xdr:col>1</xdr:col>
      <xdr:colOff>0</xdr:colOff>
      <xdr:row>31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6286500"/>
          <a:ext cx="352425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85724</xdr:rowOff>
    </xdr:from>
    <xdr:to>
      <xdr:col>1</xdr:col>
      <xdr:colOff>872490</xdr:colOff>
      <xdr:row>31</xdr:row>
      <xdr:rowOff>28575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55944"/>
          <a:ext cx="840105" cy="308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83058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27</xdr:row>
      <xdr:rowOff>85725</xdr:rowOff>
    </xdr:from>
    <xdr:to>
      <xdr:col>2</xdr:col>
      <xdr:colOff>0</xdr:colOff>
      <xdr:row>29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85725" y="5886450"/>
          <a:ext cx="447675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2</xdr:col>
      <xdr:colOff>57150</xdr:colOff>
      <xdr:row>27</xdr:row>
      <xdr:rowOff>85724</xdr:rowOff>
    </xdr:from>
    <xdr:to>
      <xdr:col>3</xdr:col>
      <xdr:colOff>104775</xdr:colOff>
      <xdr:row>29</xdr:row>
      <xdr:rowOff>28575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55944"/>
          <a:ext cx="840105" cy="308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540258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4287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538353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119253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21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0383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66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71628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90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6669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9</xdr:row>
      <xdr:rowOff>142875</xdr:rowOff>
    </xdr:from>
    <xdr:to>
      <xdr:col>1</xdr:col>
      <xdr:colOff>152400</xdr:colOff>
      <xdr:row>12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495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8</xdr:row>
      <xdr:rowOff>38100</xdr:rowOff>
    </xdr:from>
    <xdr:to>
      <xdr:col>3</xdr:col>
      <xdr:colOff>33528</xdr:colOff>
      <xdr:row>8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21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10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0383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66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157353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477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240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128778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34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4096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6989445"/>
          <a:ext cx="392430" cy="30670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1</xdr:col>
      <xdr:colOff>885825</xdr:colOff>
      <xdr:row>40</xdr:row>
      <xdr:rowOff>51435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058024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6989445"/>
          <a:ext cx="392430" cy="30670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1</xdr:col>
      <xdr:colOff>885825</xdr:colOff>
      <xdr:row>40</xdr:row>
      <xdr:rowOff>51435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058024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128778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57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335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85725</xdr:rowOff>
    </xdr:from>
    <xdr:to>
      <xdr:col>1</xdr:col>
      <xdr:colOff>0</xdr:colOff>
      <xdr:row>31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867400"/>
          <a:ext cx="409575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85724</xdr:rowOff>
    </xdr:from>
    <xdr:to>
      <xdr:col>2</xdr:col>
      <xdr:colOff>104775</xdr:colOff>
      <xdr:row>31</xdr:row>
      <xdr:rowOff>28575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648449"/>
          <a:ext cx="809625" cy="323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85725</xdr:rowOff>
    </xdr:from>
    <xdr:to>
      <xdr:col>1</xdr:col>
      <xdr:colOff>0</xdr:colOff>
      <xdr:row>29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429250"/>
          <a:ext cx="419100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85724</xdr:rowOff>
    </xdr:from>
    <xdr:to>
      <xdr:col>1</xdr:col>
      <xdr:colOff>866775</xdr:colOff>
      <xdr:row>29</xdr:row>
      <xdr:rowOff>28575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6471284"/>
          <a:ext cx="809625" cy="308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85725</xdr:rowOff>
    </xdr:from>
    <xdr:to>
      <xdr:col>1</xdr:col>
      <xdr:colOff>0</xdr:colOff>
      <xdr:row>31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6657975"/>
          <a:ext cx="390525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85724</xdr:rowOff>
    </xdr:from>
    <xdr:to>
      <xdr:col>1</xdr:col>
      <xdr:colOff>866775</xdr:colOff>
      <xdr:row>31</xdr:row>
      <xdr:rowOff>28575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124574"/>
          <a:ext cx="809625" cy="323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85725</xdr:rowOff>
    </xdr:from>
    <xdr:to>
      <xdr:col>1</xdr:col>
      <xdr:colOff>0</xdr:colOff>
      <xdr:row>31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6124575"/>
          <a:ext cx="323850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85724</xdr:rowOff>
    </xdr:from>
    <xdr:to>
      <xdr:col>1</xdr:col>
      <xdr:colOff>866775</xdr:colOff>
      <xdr:row>31</xdr:row>
      <xdr:rowOff>28575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34049"/>
          <a:ext cx="809625" cy="323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85725</xdr:rowOff>
    </xdr:from>
    <xdr:to>
      <xdr:col>1</xdr:col>
      <xdr:colOff>0</xdr:colOff>
      <xdr:row>29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734050"/>
          <a:ext cx="485775" cy="3143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85724</xdr:rowOff>
    </xdr:from>
    <xdr:to>
      <xdr:col>2</xdr:col>
      <xdr:colOff>104775</xdr:colOff>
      <xdr:row>29</xdr:row>
      <xdr:rowOff>28575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34049"/>
          <a:ext cx="809625" cy="323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85725</xdr:rowOff>
    </xdr:from>
    <xdr:to>
      <xdr:col>1</xdr:col>
      <xdr:colOff>0</xdr:colOff>
      <xdr:row>29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701665"/>
          <a:ext cx="39624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133349</xdr:rowOff>
    </xdr:from>
    <xdr:to>
      <xdr:col>2</xdr:col>
      <xdr:colOff>304800</xdr:colOff>
      <xdr:row>29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72149"/>
          <a:ext cx="1133475" cy="390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85725</xdr:rowOff>
    </xdr:from>
    <xdr:to>
      <xdr:col>1</xdr:col>
      <xdr:colOff>0</xdr:colOff>
      <xdr:row>27</xdr:row>
      <xdr:rowOff>133350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404485"/>
          <a:ext cx="381000" cy="41338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25</xdr:row>
      <xdr:rowOff>133349</xdr:rowOff>
    </xdr:from>
    <xdr:to>
      <xdr:col>2</xdr:col>
      <xdr:colOff>266700</xdr:colOff>
      <xdr:row>27</xdr:row>
      <xdr:rowOff>142875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353174"/>
          <a:ext cx="1133475" cy="390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130873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471678</xdr:colOff>
      <xdr:row>7</xdr:row>
      <xdr:rowOff>39624</xdr:rowOff>
    </xdr:to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10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47625</xdr:rowOff>
    </xdr:from>
    <xdr:to>
      <xdr:col>2</xdr:col>
      <xdr:colOff>180975</xdr:colOff>
      <xdr:row>8</xdr:row>
      <xdr:rowOff>123825</xdr:rowOff>
    </xdr:to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198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220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538353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95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71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16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6905625"/>
          <a:ext cx="361950" cy="306705"/>
          <a:chOff x="683" y="470"/>
          <a:chExt cx="771" cy="680"/>
        </a:xfrm>
      </xdr:grpSpPr>
      <xdr:sp macro="" textlink="">
        <xdr:nvSpPr>
          <xdr:cNvPr id="17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1</xdr:col>
      <xdr:colOff>885825</xdr:colOff>
      <xdr:row>40</xdr:row>
      <xdr:rowOff>51435</xdr:rowOff>
    </xdr:to>
    <xdr:pic>
      <xdr:nvPicPr>
        <xdr:cNvPr id="22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515224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28575</xdr:colOff>
      <xdr:row>39</xdr:row>
      <xdr:rowOff>47625</xdr:rowOff>
    </xdr:from>
    <xdr:to>
      <xdr:col>0</xdr:col>
      <xdr:colOff>504825</xdr:colOff>
      <xdr:row>40</xdr:row>
      <xdr:rowOff>171450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6905625"/>
          <a:ext cx="361950" cy="306705"/>
          <a:chOff x="683" y="470"/>
          <a:chExt cx="771" cy="680"/>
        </a:xfrm>
      </xdr:grpSpPr>
      <xdr:sp macro="" textlink="">
        <xdr:nvSpPr>
          <xdr:cNvPr id="2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39</xdr:row>
      <xdr:rowOff>28574</xdr:rowOff>
    </xdr:from>
    <xdr:to>
      <xdr:col>1</xdr:col>
      <xdr:colOff>885825</xdr:colOff>
      <xdr:row>40</xdr:row>
      <xdr:rowOff>51435</xdr:rowOff>
    </xdr:to>
    <xdr:pic>
      <xdr:nvPicPr>
        <xdr:cNvPr id="2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515224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85725</xdr:rowOff>
    </xdr:from>
    <xdr:to>
      <xdr:col>1</xdr:col>
      <xdr:colOff>0</xdr:colOff>
      <xdr:row>7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076325"/>
          <a:ext cx="55626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647700</xdr:colOff>
      <xdr:row>5</xdr:row>
      <xdr:rowOff>47624</xdr:rowOff>
    </xdr:from>
    <xdr:to>
      <xdr:col>3</xdr:col>
      <xdr:colOff>95250</xdr:colOff>
      <xdr:row>7</xdr:row>
      <xdr:rowOff>57150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81124"/>
          <a:ext cx="1133475" cy="390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85725</xdr:rowOff>
    </xdr:from>
    <xdr:to>
      <xdr:col>1</xdr:col>
      <xdr:colOff>0</xdr:colOff>
      <xdr:row>9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365885"/>
          <a:ext cx="54102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133349</xdr:rowOff>
    </xdr:from>
    <xdr:to>
      <xdr:col>2</xdr:col>
      <xdr:colOff>428625</xdr:colOff>
      <xdr:row>9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448424"/>
          <a:ext cx="1133475" cy="390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0</xdr:col>
      <xdr:colOff>485775</xdr:colOff>
      <xdr:row>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03441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</xdr:row>
      <xdr:rowOff>38100</xdr:rowOff>
    </xdr:from>
    <xdr:to>
      <xdr:col>2</xdr:col>
      <xdr:colOff>290703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8674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85725</xdr:rowOff>
    </xdr:from>
    <xdr:to>
      <xdr:col>1</xdr:col>
      <xdr:colOff>0</xdr:colOff>
      <xdr:row>29</xdr:row>
      <xdr:rowOff>133350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762625"/>
          <a:ext cx="518160" cy="41338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133349</xdr:rowOff>
    </xdr:from>
    <xdr:to>
      <xdr:col>2</xdr:col>
      <xdr:colOff>285750</xdr:colOff>
      <xdr:row>29</xdr:row>
      <xdr:rowOff>142875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019799"/>
          <a:ext cx="1133475" cy="390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85725</xdr:rowOff>
    </xdr:from>
    <xdr:to>
      <xdr:col>1</xdr:col>
      <xdr:colOff>0</xdr:colOff>
      <xdr:row>29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972175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133349</xdr:rowOff>
    </xdr:from>
    <xdr:to>
      <xdr:col>2</xdr:col>
      <xdr:colOff>323850</xdr:colOff>
      <xdr:row>29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05449"/>
          <a:ext cx="1133475" cy="390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85725</xdr:rowOff>
    </xdr:from>
    <xdr:to>
      <xdr:col>1</xdr:col>
      <xdr:colOff>0</xdr:colOff>
      <xdr:row>28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45782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26</xdr:row>
      <xdr:rowOff>133349</xdr:rowOff>
    </xdr:from>
    <xdr:to>
      <xdr:col>2</xdr:col>
      <xdr:colOff>361950</xdr:colOff>
      <xdr:row>28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476874"/>
          <a:ext cx="1133475" cy="390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85725</xdr:rowOff>
    </xdr:from>
    <xdr:to>
      <xdr:col>1</xdr:col>
      <xdr:colOff>0</xdr:colOff>
      <xdr:row>26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381625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24</xdr:row>
      <xdr:rowOff>133349</xdr:rowOff>
    </xdr:from>
    <xdr:to>
      <xdr:col>2</xdr:col>
      <xdr:colOff>428625</xdr:colOff>
      <xdr:row>26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191249"/>
          <a:ext cx="1133475" cy="390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85725</xdr:rowOff>
    </xdr:from>
    <xdr:to>
      <xdr:col>1</xdr:col>
      <xdr:colOff>0</xdr:colOff>
      <xdr:row>28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8959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26</xdr:row>
      <xdr:rowOff>133349</xdr:rowOff>
    </xdr:from>
    <xdr:to>
      <xdr:col>2</xdr:col>
      <xdr:colOff>428625</xdr:colOff>
      <xdr:row>28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562724"/>
          <a:ext cx="1133475" cy="390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85725</xdr:rowOff>
    </xdr:from>
    <xdr:to>
      <xdr:col>1</xdr:col>
      <xdr:colOff>0</xdr:colOff>
      <xdr:row>30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6362700"/>
          <a:ext cx="5048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28</xdr:row>
      <xdr:rowOff>133349</xdr:rowOff>
    </xdr:from>
    <xdr:to>
      <xdr:col>2</xdr:col>
      <xdr:colOff>314325</xdr:colOff>
      <xdr:row>30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562724"/>
          <a:ext cx="1133475" cy="390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180975</xdr:rowOff>
    </xdr:from>
    <xdr:to>
      <xdr:col>1</xdr:col>
      <xdr:colOff>9525</xdr:colOff>
      <xdr:row>30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47625" y="66675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28</xdr:row>
      <xdr:rowOff>38099</xdr:rowOff>
    </xdr:from>
    <xdr:to>
      <xdr:col>2</xdr:col>
      <xdr:colOff>414528</xdr:colOff>
      <xdr:row>29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0102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180975</xdr:rowOff>
    </xdr:from>
    <xdr:to>
      <xdr:col>1</xdr:col>
      <xdr:colOff>9525</xdr:colOff>
      <xdr:row>28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47625" y="596265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26</xdr:row>
      <xdr:rowOff>38099</xdr:rowOff>
    </xdr:from>
    <xdr:to>
      <xdr:col>2</xdr:col>
      <xdr:colOff>309753</xdr:colOff>
      <xdr:row>27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0674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180975</xdr:rowOff>
    </xdr:from>
    <xdr:to>
      <xdr:col>1</xdr:col>
      <xdr:colOff>9525</xdr:colOff>
      <xdr:row>26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47625" y="6019800"/>
          <a:ext cx="4667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24</xdr:row>
      <xdr:rowOff>38099</xdr:rowOff>
    </xdr:from>
    <xdr:to>
      <xdr:col>2</xdr:col>
      <xdr:colOff>309753</xdr:colOff>
      <xdr:row>25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722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180975</xdr:rowOff>
    </xdr:from>
    <xdr:to>
      <xdr:col>1</xdr:col>
      <xdr:colOff>9525</xdr:colOff>
      <xdr:row>28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47625" y="65246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26</xdr:row>
      <xdr:rowOff>38099</xdr:rowOff>
    </xdr:from>
    <xdr:to>
      <xdr:col>2</xdr:col>
      <xdr:colOff>147828</xdr:colOff>
      <xdr:row>27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86739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180975</xdr:rowOff>
    </xdr:from>
    <xdr:to>
      <xdr:col>1</xdr:col>
      <xdr:colOff>9525</xdr:colOff>
      <xdr:row>28</xdr:row>
      <xdr:rowOff>38100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47625" y="5819775"/>
          <a:ext cx="438150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26</xdr:row>
      <xdr:rowOff>38099</xdr:rowOff>
    </xdr:from>
    <xdr:to>
      <xdr:col>2</xdr:col>
      <xdr:colOff>195453</xdr:colOff>
      <xdr:row>27</xdr:row>
      <xdr:rowOff>95250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960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67437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25</xdr:row>
      <xdr:rowOff>38099</xdr:rowOff>
    </xdr:from>
    <xdr:to>
      <xdr:col>3</xdr:col>
      <xdr:colOff>52578</xdr:colOff>
      <xdr:row>26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71499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7054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23</xdr:row>
      <xdr:rowOff>38099</xdr:rowOff>
    </xdr:from>
    <xdr:to>
      <xdr:col>2</xdr:col>
      <xdr:colOff>100203</xdr:colOff>
      <xdr:row>24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3399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3244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38099</xdr:rowOff>
    </xdr:from>
    <xdr:to>
      <xdr:col>3</xdr:col>
      <xdr:colOff>33528</xdr:colOff>
      <xdr:row>22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0006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991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38099</xdr:rowOff>
    </xdr:from>
    <xdr:to>
      <xdr:col>2</xdr:col>
      <xdr:colOff>395478</xdr:colOff>
      <xdr:row>22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196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240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610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38099</xdr:rowOff>
    </xdr:from>
    <xdr:to>
      <xdr:col>3</xdr:col>
      <xdr:colOff>33528</xdr:colOff>
      <xdr:row>20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386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47625</xdr:rowOff>
    </xdr:from>
    <xdr:to>
      <xdr:col>0</xdr:col>
      <xdr:colOff>504825</xdr:colOff>
      <xdr:row>38</xdr:row>
      <xdr:rowOff>171450</xdr:rowOff>
    </xdr:to>
    <xdr:grpSp>
      <xdr:nvGrpSpPr>
        <xdr:cNvPr id="16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7210425"/>
          <a:ext cx="476250" cy="306705"/>
          <a:chOff x="683" y="470"/>
          <a:chExt cx="771" cy="680"/>
        </a:xfrm>
      </xdr:grpSpPr>
      <xdr:sp macro="" textlink="">
        <xdr:nvSpPr>
          <xdr:cNvPr id="17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37</xdr:row>
      <xdr:rowOff>28574</xdr:rowOff>
    </xdr:from>
    <xdr:to>
      <xdr:col>1</xdr:col>
      <xdr:colOff>885825</xdr:colOff>
      <xdr:row>38</xdr:row>
      <xdr:rowOff>51435</xdr:rowOff>
    </xdr:to>
    <xdr:pic>
      <xdr:nvPicPr>
        <xdr:cNvPr id="22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029449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28575</xdr:colOff>
      <xdr:row>37</xdr:row>
      <xdr:rowOff>47625</xdr:rowOff>
    </xdr:from>
    <xdr:to>
      <xdr:col>0</xdr:col>
      <xdr:colOff>504825</xdr:colOff>
      <xdr:row>38</xdr:row>
      <xdr:rowOff>171450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7210425"/>
          <a:ext cx="476250" cy="306705"/>
          <a:chOff x="683" y="470"/>
          <a:chExt cx="771" cy="680"/>
        </a:xfrm>
      </xdr:grpSpPr>
      <xdr:sp macro="" textlink="">
        <xdr:nvSpPr>
          <xdr:cNvPr id="2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37</xdr:row>
      <xdr:rowOff>28574</xdr:rowOff>
    </xdr:from>
    <xdr:to>
      <xdr:col>1</xdr:col>
      <xdr:colOff>885825</xdr:colOff>
      <xdr:row>38</xdr:row>
      <xdr:rowOff>51435</xdr:rowOff>
    </xdr:to>
    <xdr:pic>
      <xdr:nvPicPr>
        <xdr:cNvPr id="2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029449"/>
          <a:ext cx="828675" cy="213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229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38099</xdr:rowOff>
    </xdr:from>
    <xdr:to>
      <xdr:col>2</xdr:col>
      <xdr:colOff>538353</xdr:colOff>
      <xdr:row>18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386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229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38099</xdr:rowOff>
    </xdr:from>
    <xdr:to>
      <xdr:col>2</xdr:col>
      <xdr:colOff>538353</xdr:colOff>
      <xdr:row>18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0196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0101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38099</xdr:rowOff>
    </xdr:from>
    <xdr:to>
      <xdr:col>2</xdr:col>
      <xdr:colOff>538353</xdr:colOff>
      <xdr:row>20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196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924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769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1</xdr:col>
      <xdr:colOff>0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GrpSpPr>
          <a:grpSpLocks/>
        </xdr:cNvGrpSpPr>
      </xdr:nvGrpSpPr>
      <xdr:grpSpPr bwMode="auto">
        <a:xfrm>
          <a:off x="38100" y="1276350"/>
          <a:ext cx="5334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E9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EA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B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C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D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57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6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3495675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0101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38099</xdr:rowOff>
    </xdr:from>
    <xdr:to>
      <xdr:col>2</xdr:col>
      <xdr:colOff>538353</xdr:colOff>
      <xdr:row>20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7147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705225"/>
          <a:ext cx="3524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38099</xdr:rowOff>
    </xdr:from>
    <xdr:to>
      <xdr:col>2</xdr:col>
      <xdr:colOff>290703</xdr:colOff>
      <xdr:row>18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7528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743325"/>
          <a:ext cx="447675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38099</xdr:rowOff>
    </xdr:from>
    <xdr:to>
      <xdr:col>2</xdr:col>
      <xdr:colOff>328803</xdr:colOff>
      <xdr:row>18</xdr:row>
      <xdr:rowOff>95250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3911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3816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38099</xdr:rowOff>
    </xdr:from>
    <xdr:to>
      <xdr:col>3</xdr:col>
      <xdr:colOff>62103</xdr:colOff>
      <xdr:row>20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2960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57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7</xdr:row>
      <xdr:rowOff>104776</xdr:rowOff>
    </xdr:from>
    <xdr:to>
      <xdr:col>2</xdr:col>
      <xdr:colOff>266700</xdr:colOff>
      <xdr:row>8</xdr:row>
      <xdr:rowOff>152400</xdr:rowOff>
    </xdr:to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3241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628650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25</xdr:row>
      <xdr:rowOff>38099</xdr:rowOff>
    </xdr:from>
    <xdr:to>
      <xdr:col>2</xdr:col>
      <xdr:colOff>195453</xdr:colOff>
      <xdr:row>26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0559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400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17</xdr:row>
      <xdr:rowOff>38100</xdr:rowOff>
    </xdr:from>
    <xdr:to>
      <xdr:col>3</xdr:col>
      <xdr:colOff>81153</xdr:colOff>
      <xdr:row>17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433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18</xdr:row>
      <xdr:rowOff>38100</xdr:rowOff>
    </xdr:from>
    <xdr:to>
      <xdr:col>2</xdr:col>
      <xdr:colOff>323849</xdr:colOff>
      <xdr:row>19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43338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447675</xdr:colOff>
      <xdr:row>12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0" y="20097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9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905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0</xdr:col>
      <xdr:colOff>428625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22860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171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10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707" y="2190296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0</xdr:col>
      <xdr:colOff>428625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19335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955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10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82" y="231412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5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6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7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8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9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0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1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2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4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5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6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7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58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59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0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1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2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4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6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66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67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68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69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0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2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3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74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75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7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13" workbookViewId="0">
      <selection activeCell="A31" sqref="A31:N32"/>
    </sheetView>
  </sheetViews>
  <sheetFormatPr baseColWidth="10" defaultRowHeight="14.4" x14ac:dyDescent="0.3"/>
  <cols>
    <col min="1" max="1" width="5.6640625" customWidth="1"/>
    <col min="2" max="2" width="18.44140625" customWidth="1"/>
    <col min="3" max="3" width="4.33203125" customWidth="1"/>
    <col min="4" max="4" width="17.5546875" customWidth="1"/>
    <col min="5" max="5" width="4.33203125" customWidth="1"/>
    <col min="6" max="6" width="17.44140625" customWidth="1"/>
    <col min="7" max="7" width="4.44140625" customWidth="1"/>
    <col min="8" max="8" width="17" customWidth="1"/>
    <col min="9" max="9" width="4.5546875" customWidth="1"/>
    <col min="10" max="10" width="19.6640625" customWidth="1"/>
    <col min="11" max="11" width="4.109375" customWidth="1"/>
    <col min="12" max="12" width="10.6640625" customWidth="1"/>
    <col min="13" max="13" width="3.6640625" customWidth="1"/>
    <col min="14" max="14" width="6" customWidth="1"/>
  </cols>
  <sheetData>
    <row r="1" spans="1:15" x14ac:dyDescent="0.3">
      <c r="A1" s="2"/>
      <c r="B1" s="2" t="s">
        <v>72</v>
      </c>
      <c r="C1" s="2"/>
      <c r="D1" s="2"/>
      <c r="E1" s="2"/>
      <c r="F1" s="273"/>
      <c r="G1" s="2"/>
      <c r="H1" s="2"/>
      <c r="I1" s="2"/>
      <c r="J1" s="273"/>
      <c r="K1" s="2"/>
      <c r="L1" s="2"/>
      <c r="M1" s="2"/>
      <c r="N1" s="2"/>
    </row>
    <row r="2" spans="1:15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279" t="s">
        <v>5</v>
      </c>
      <c r="G2" s="5" t="s">
        <v>4</v>
      </c>
      <c r="H2" s="5" t="s">
        <v>6</v>
      </c>
      <c r="I2" s="5" t="s">
        <v>4</v>
      </c>
      <c r="J2" s="274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5" ht="11.25" customHeight="1" x14ac:dyDescent="0.3">
      <c r="A3" s="293"/>
      <c r="B3" s="294"/>
      <c r="C3" s="305"/>
      <c r="D3" s="305" t="s">
        <v>186</v>
      </c>
      <c r="E3" s="305"/>
      <c r="F3" s="294"/>
      <c r="G3" s="305"/>
      <c r="H3" s="294"/>
      <c r="I3" s="305"/>
      <c r="J3" s="294" t="s">
        <v>187</v>
      </c>
      <c r="K3" s="305"/>
      <c r="L3" s="294"/>
      <c r="M3" s="305"/>
      <c r="N3" s="305"/>
    </row>
    <row r="4" spans="1:15" ht="11.25" customHeight="1" x14ac:dyDescent="0.3">
      <c r="A4" s="293">
        <v>10.84</v>
      </c>
      <c r="B4" s="294"/>
      <c r="C4" s="305"/>
      <c r="D4" s="305" t="s">
        <v>12</v>
      </c>
      <c r="E4" s="305">
        <v>1.25</v>
      </c>
      <c r="F4" s="294"/>
      <c r="G4" s="305"/>
      <c r="H4" s="294"/>
      <c r="I4" s="305"/>
      <c r="J4" s="294" t="s">
        <v>12</v>
      </c>
      <c r="K4" s="305">
        <v>1.25</v>
      </c>
      <c r="L4" s="294"/>
      <c r="M4" s="305"/>
      <c r="N4" s="304">
        <f>M4+K4+I4+G4+E4+C4</f>
        <v>2.5</v>
      </c>
    </row>
    <row r="5" spans="1:15" ht="12.75" customHeight="1" x14ac:dyDescent="0.3">
      <c r="A5" s="37"/>
      <c r="B5" s="306" t="s">
        <v>81</v>
      </c>
      <c r="C5" s="307"/>
      <c r="D5" s="95"/>
      <c r="E5" s="95"/>
      <c r="F5" s="95"/>
      <c r="G5" s="307"/>
      <c r="H5" s="306"/>
      <c r="I5" s="307"/>
      <c r="J5" s="306" t="s">
        <v>81</v>
      </c>
      <c r="K5" s="307"/>
      <c r="L5" s="307"/>
      <c r="M5" s="307"/>
      <c r="N5" s="307"/>
    </row>
    <row r="6" spans="1:15" ht="11.25" customHeight="1" x14ac:dyDescent="0.3">
      <c r="A6" s="38">
        <v>5.63</v>
      </c>
      <c r="B6" s="308" t="s">
        <v>12</v>
      </c>
      <c r="C6" s="309">
        <v>1</v>
      </c>
      <c r="D6" s="96"/>
      <c r="E6" s="96"/>
      <c r="F6" s="96"/>
      <c r="G6" s="309"/>
      <c r="H6" s="309"/>
      <c r="I6" s="309"/>
      <c r="J6" s="96" t="s">
        <v>11</v>
      </c>
      <c r="K6" s="309">
        <v>0.3</v>
      </c>
      <c r="L6" s="96"/>
      <c r="M6" s="309"/>
      <c r="N6" s="309">
        <f>C6+E6+G6+I6+K6+M6</f>
        <v>1.3</v>
      </c>
    </row>
    <row r="7" spans="1:15" ht="12.75" customHeight="1" x14ac:dyDescent="0.3">
      <c r="A7" s="241"/>
      <c r="B7" s="310"/>
      <c r="C7" s="310"/>
      <c r="D7" s="310"/>
      <c r="E7" s="310"/>
      <c r="F7" s="311" t="s">
        <v>169</v>
      </c>
      <c r="G7" s="310"/>
      <c r="H7" s="310"/>
      <c r="I7" s="310"/>
      <c r="J7" s="310"/>
      <c r="K7" s="310"/>
      <c r="L7" s="310"/>
      <c r="M7" s="310"/>
      <c r="N7" s="310"/>
    </row>
    <row r="8" spans="1:15" ht="10.5" customHeight="1" x14ac:dyDescent="0.3">
      <c r="A8" s="267">
        <v>3.5</v>
      </c>
      <c r="B8" s="312"/>
      <c r="C8" s="312"/>
      <c r="D8" s="312"/>
      <c r="E8" s="312"/>
      <c r="F8" s="313" t="s">
        <v>12</v>
      </c>
      <c r="G8" s="312">
        <v>0.81</v>
      </c>
      <c r="H8" s="312"/>
      <c r="I8" s="312"/>
      <c r="J8" s="312"/>
      <c r="K8" s="312"/>
      <c r="L8" s="312"/>
      <c r="M8" s="312"/>
      <c r="N8" s="312">
        <f>C8+E8+G8+I8+K8</f>
        <v>0.81</v>
      </c>
    </row>
    <row r="9" spans="1:15" x14ac:dyDescent="0.3">
      <c r="A9" s="241"/>
      <c r="B9" s="310"/>
      <c r="C9" s="310"/>
      <c r="D9" s="310"/>
      <c r="E9" s="310"/>
      <c r="F9" s="311" t="s">
        <v>170</v>
      </c>
      <c r="G9" s="310"/>
      <c r="H9" s="310"/>
      <c r="I9" s="310"/>
      <c r="J9" s="310"/>
      <c r="K9" s="310"/>
      <c r="L9" s="310"/>
      <c r="M9" s="310"/>
      <c r="N9" s="310"/>
    </row>
    <row r="10" spans="1:15" x14ac:dyDescent="0.3">
      <c r="A10" s="242">
        <v>0.65</v>
      </c>
      <c r="B10" s="314"/>
      <c r="C10" s="314"/>
      <c r="D10" s="314"/>
      <c r="E10" s="314"/>
      <c r="F10" s="286" t="s">
        <v>88</v>
      </c>
      <c r="G10" s="314">
        <v>0.15</v>
      </c>
      <c r="H10" s="314"/>
      <c r="I10" s="314"/>
      <c r="J10" s="314"/>
      <c r="K10" s="314"/>
      <c r="L10" s="314"/>
      <c r="M10" s="314"/>
      <c r="N10" s="312">
        <f>C10+E10+G10+I10+K10</f>
        <v>0.15</v>
      </c>
    </row>
    <row r="11" spans="1:15" ht="15" customHeight="1" x14ac:dyDescent="0.3">
      <c r="A11" s="158"/>
      <c r="B11" s="315"/>
      <c r="C11" s="315"/>
      <c r="D11" s="316"/>
      <c r="E11" s="315"/>
      <c r="F11" s="94" t="s">
        <v>51</v>
      </c>
      <c r="G11" s="315"/>
      <c r="H11" s="315"/>
      <c r="I11" s="315"/>
      <c r="J11" s="317"/>
      <c r="K11" s="315"/>
      <c r="L11" s="315"/>
      <c r="M11" s="315"/>
      <c r="N11" s="315"/>
    </row>
    <row r="12" spans="1:15" ht="12.75" customHeight="1" x14ac:dyDescent="0.3">
      <c r="A12" s="38">
        <v>2</v>
      </c>
      <c r="B12" s="315"/>
      <c r="C12" s="315"/>
      <c r="D12" s="318"/>
      <c r="E12" s="315"/>
      <c r="F12" s="98" t="s">
        <v>88</v>
      </c>
      <c r="G12" s="315">
        <v>0.46</v>
      </c>
      <c r="H12" s="315"/>
      <c r="I12" s="315"/>
      <c r="J12" s="317"/>
      <c r="K12" s="315"/>
      <c r="L12" s="315"/>
      <c r="M12" s="315"/>
      <c r="N12" s="309">
        <f>C12+E12+G12+I12+K12+M12</f>
        <v>0.46</v>
      </c>
    </row>
    <row r="13" spans="1:15" ht="12.75" customHeight="1" x14ac:dyDescent="0.3">
      <c r="A13" s="37"/>
      <c r="B13" s="61" t="s">
        <v>52</v>
      </c>
      <c r="C13" s="37"/>
      <c r="D13" s="61" t="s">
        <v>52</v>
      </c>
      <c r="E13" s="37"/>
      <c r="F13" s="61" t="s">
        <v>52</v>
      </c>
      <c r="G13" s="37"/>
      <c r="H13" s="61" t="s">
        <v>52</v>
      </c>
      <c r="I13" s="37"/>
      <c r="J13" s="61" t="s">
        <v>52</v>
      </c>
      <c r="K13" s="37"/>
      <c r="L13" s="61" t="s">
        <v>52</v>
      </c>
      <c r="M13" s="37"/>
      <c r="N13" s="37"/>
      <c r="O13" s="349"/>
    </row>
    <row r="14" spans="1:15" x14ac:dyDescent="0.3">
      <c r="A14" s="38">
        <v>13.24</v>
      </c>
      <c r="B14" s="12" t="s">
        <v>11</v>
      </c>
      <c r="C14" s="197">
        <v>0.33</v>
      </c>
      <c r="D14" s="12" t="s">
        <v>11</v>
      </c>
      <c r="E14" s="197">
        <v>0.33</v>
      </c>
      <c r="F14" s="12" t="s">
        <v>63</v>
      </c>
      <c r="G14" s="197">
        <v>1.41</v>
      </c>
      <c r="H14" s="57" t="s">
        <v>25</v>
      </c>
      <c r="I14" s="38">
        <v>0.33</v>
      </c>
      <c r="J14" s="12" t="s">
        <v>11</v>
      </c>
      <c r="K14" s="197">
        <v>0.33</v>
      </c>
      <c r="L14" s="57" t="s">
        <v>11</v>
      </c>
      <c r="M14" s="197">
        <v>0.33</v>
      </c>
      <c r="N14" s="38">
        <v>3.06</v>
      </c>
      <c r="O14" s="349"/>
    </row>
    <row r="15" spans="1:15" ht="14.25" customHeight="1" x14ac:dyDescent="0.3">
      <c r="A15" s="37"/>
      <c r="B15" s="320"/>
      <c r="C15" s="307"/>
      <c r="D15" s="320"/>
      <c r="E15" s="307"/>
      <c r="F15" s="306" t="s">
        <v>57</v>
      </c>
      <c r="G15" s="307"/>
      <c r="H15" s="306"/>
      <c r="I15" s="307"/>
      <c r="J15" s="320"/>
      <c r="K15" s="307"/>
      <c r="L15" s="320"/>
      <c r="M15" s="307"/>
      <c r="N15" s="307"/>
    </row>
    <row r="16" spans="1:15" x14ac:dyDescent="0.3">
      <c r="A16" s="38">
        <v>2.99</v>
      </c>
      <c r="B16" s="96"/>
      <c r="C16" s="309"/>
      <c r="D16" s="309"/>
      <c r="E16" s="319"/>
      <c r="F16" s="96" t="s">
        <v>12</v>
      </c>
      <c r="G16" s="309">
        <v>0.69</v>
      </c>
      <c r="H16" s="96"/>
      <c r="I16" s="309"/>
      <c r="J16" s="309"/>
      <c r="K16" s="319"/>
      <c r="L16" s="309"/>
      <c r="M16" s="309"/>
      <c r="N16" s="309">
        <f>C16+E16+G16+I16+K16+M16</f>
        <v>0.69</v>
      </c>
    </row>
    <row r="17" spans="1:14" ht="17.25" customHeight="1" x14ac:dyDescent="0.3">
      <c r="A17" s="37"/>
      <c r="B17" s="278" t="s">
        <v>60</v>
      </c>
      <c r="C17" s="307"/>
      <c r="D17" s="278"/>
      <c r="E17" s="307"/>
      <c r="F17" s="320"/>
      <c r="G17" s="307"/>
      <c r="H17" s="278" t="s">
        <v>60</v>
      </c>
      <c r="I17" s="307"/>
      <c r="J17" s="278"/>
      <c r="K17" s="307"/>
      <c r="L17" s="320"/>
      <c r="M17" s="307"/>
      <c r="N17" s="307"/>
    </row>
    <row r="18" spans="1:14" x14ac:dyDescent="0.3">
      <c r="A18" s="38">
        <v>3.98</v>
      </c>
      <c r="B18" s="309" t="s">
        <v>25</v>
      </c>
      <c r="C18" s="319">
        <v>0.33</v>
      </c>
      <c r="D18" s="309"/>
      <c r="E18" s="319"/>
      <c r="F18" s="96"/>
      <c r="G18" s="309"/>
      <c r="H18" s="309" t="s">
        <v>12</v>
      </c>
      <c r="I18" s="319">
        <v>0.59</v>
      </c>
      <c r="J18" s="309"/>
      <c r="K18" s="319"/>
      <c r="L18" s="309"/>
      <c r="M18" s="309"/>
      <c r="N18" s="309">
        <f>C18+E18+G18+I18+K18+M18</f>
        <v>0.91999999999999993</v>
      </c>
    </row>
    <row r="19" spans="1:14" x14ac:dyDescent="0.3">
      <c r="A19" s="37"/>
      <c r="B19" s="95" t="s">
        <v>97</v>
      </c>
      <c r="C19" s="307"/>
      <c r="D19" s="307"/>
      <c r="E19" s="307"/>
      <c r="F19" s="95"/>
      <c r="G19" s="307"/>
      <c r="H19" s="95" t="s">
        <v>98</v>
      </c>
      <c r="I19" s="307"/>
      <c r="J19" s="95"/>
      <c r="K19" s="307"/>
      <c r="L19" s="95"/>
      <c r="M19" s="307"/>
      <c r="N19" s="307"/>
    </row>
    <row r="20" spans="1:14" ht="19.5" customHeight="1" x14ac:dyDescent="0.3">
      <c r="A20" s="38">
        <v>9.1300000000000008</v>
      </c>
      <c r="B20" s="96" t="s">
        <v>12</v>
      </c>
      <c r="C20" s="309">
        <v>1.61</v>
      </c>
      <c r="D20" s="309"/>
      <c r="E20" s="309"/>
      <c r="F20" s="96"/>
      <c r="G20" s="309"/>
      <c r="H20" s="330" t="s">
        <v>100</v>
      </c>
      <c r="I20" s="319">
        <v>0.5</v>
      </c>
      <c r="J20" s="321"/>
      <c r="K20" s="319"/>
      <c r="L20" s="96"/>
      <c r="M20" s="309"/>
      <c r="N20" s="309">
        <f>C20+E20+G20+I20+K20</f>
        <v>2.1100000000000003</v>
      </c>
    </row>
    <row r="21" spans="1:14" x14ac:dyDescent="0.3">
      <c r="A21" s="158"/>
      <c r="B21" s="315"/>
      <c r="C21" s="315"/>
      <c r="D21" s="315"/>
      <c r="E21" s="320"/>
      <c r="F21" s="94"/>
      <c r="G21" s="315"/>
      <c r="H21" s="95" t="s">
        <v>102</v>
      </c>
      <c r="I21" s="315"/>
      <c r="J21" s="94"/>
      <c r="K21" s="315"/>
      <c r="L21" s="94"/>
      <c r="M21" s="315"/>
      <c r="N21" s="315"/>
    </row>
    <row r="22" spans="1:14" x14ac:dyDescent="0.3">
      <c r="A22" s="158">
        <v>5.15</v>
      </c>
      <c r="B22" s="315"/>
      <c r="C22" s="315"/>
      <c r="D22" s="315"/>
      <c r="E22" s="320"/>
      <c r="F22" s="94"/>
      <c r="G22" s="315"/>
      <c r="H22" s="315" t="s">
        <v>12</v>
      </c>
      <c r="I22" s="319">
        <v>1.19</v>
      </c>
      <c r="J22" s="94"/>
      <c r="K22" s="315"/>
      <c r="L22" s="94"/>
      <c r="M22" s="315"/>
      <c r="N22" s="315">
        <f>C22+E22+G22+I22+K22</f>
        <v>1.19</v>
      </c>
    </row>
    <row r="23" spans="1:14" x14ac:dyDescent="0.3">
      <c r="A23" s="37"/>
      <c r="B23" s="307"/>
      <c r="C23" s="307"/>
      <c r="D23" s="95" t="s">
        <v>104</v>
      </c>
      <c r="E23" s="307"/>
      <c r="F23" s="95"/>
      <c r="G23" s="307"/>
      <c r="H23" s="95" t="s">
        <v>105</v>
      </c>
      <c r="I23" s="322"/>
      <c r="J23" s="95"/>
      <c r="K23" s="322"/>
      <c r="L23" s="95"/>
      <c r="M23" s="307"/>
      <c r="N23" s="307"/>
    </row>
    <row r="24" spans="1:14" x14ac:dyDescent="0.3">
      <c r="A24" s="38">
        <v>6</v>
      </c>
      <c r="B24" s="309"/>
      <c r="C24" s="309"/>
      <c r="D24" s="96" t="s">
        <v>12</v>
      </c>
      <c r="E24" s="96">
        <v>1.1000000000000001</v>
      </c>
      <c r="F24" s="96"/>
      <c r="G24" s="309"/>
      <c r="H24" s="96" t="s">
        <v>11</v>
      </c>
      <c r="I24" s="319">
        <v>0.28999999999999998</v>
      </c>
      <c r="J24" s="96"/>
      <c r="K24" s="319"/>
      <c r="L24" s="96"/>
      <c r="M24" s="309"/>
      <c r="N24" s="309">
        <f>E24+I24</f>
        <v>1.3900000000000001</v>
      </c>
    </row>
    <row r="25" spans="1:14" ht="14.25" customHeight="1" x14ac:dyDescent="0.3">
      <c r="A25" s="37"/>
      <c r="B25" s="278"/>
      <c r="C25" s="94"/>
      <c r="D25" s="278" t="s">
        <v>111</v>
      </c>
      <c r="E25" s="94"/>
      <c r="F25" s="320"/>
      <c r="G25" s="94"/>
      <c r="H25" s="320"/>
      <c r="I25" s="94"/>
      <c r="J25" s="320"/>
      <c r="K25" s="95"/>
      <c r="L25" s="95"/>
      <c r="M25" s="95"/>
      <c r="N25" s="307"/>
    </row>
    <row r="26" spans="1:14" x14ac:dyDescent="0.3">
      <c r="A26" s="38">
        <v>2</v>
      </c>
      <c r="B26" s="96"/>
      <c r="C26" s="96"/>
      <c r="D26" s="96" t="s">
        <v>12</v>
      </c>
      <c r="E26" s="96">
        <v>0.46</v>
      </c>
      <c r="F26" s="96"/>
      <c r="G26" s="96"/>
      <c r="H26" s="96"/>
      <c r="I26" s="96"/>
      <c r="J26" s="96"/>
      <c r="K26" s="96"/>
      <c r="L26" s="96"/>
      <c r="M26" s="96"/>
      <c r="N26" s="309">
        <f>C26+E26+G26+I26+K26+M26</f>
        <v>0.46</v>
      </c>
    </row>
    <row r="27" spans="1:14" ht="14.25" customHeight="1" x14ac:dyDescent="0.3">
      <c r="A27" s="158"/>
      <c r="B27" s="94"/>
      <c r="C27" s="94"/>
      <c r="D27" s="94"/>
      <c r="E27" s="98"/>
      <c r="F27" s="94"/>
      <c r="G27" s="94"/>
      <c r="H27" s="94" t="s">
        <v>114</v>
      </c>
      <c r="I27" s="94"/>
      <c r="J27" s="94"/>
      <c r="K27" s="94"/>
      <c r="L27" s="94"/>
      <c r="M27" s="94"/>
      <c r="N27" s="315"/>
    </row>
    <row r="28" spans="1:14" ht="12.75" customHeight="1" x14ac:dyDescent="0.3">
      <c r="A28" s="158">
        <v>4.55</v>
      </c>
      <c r="B28" s="94"/>
      <c r="C28" s="94"/>
      <c r="D28" s="94"/>
      <c r="E28" s="98"/>
      <c r="F28" s="94"/>
      <c r="G28" s="94"/>
      <c r="H28" s="94" t="s">
        <v>12</v>
      </c>
      <c r="I28" s="94">
        <v>1.05</v>
      </c>
      <c r="J28" s="94"/>
      <c r="K28" s="94"/>
      <c r="L28" s="94"/>
      <c r="M28" s="94"/>
      <c r="N28" s="309">
        <f>C28+E28+G28+I28+K28+M28</f>
        <v>1.05</v>
      </c>
    </row>
    <row r="29" spans="1:14" ht="16.5" customHeight="1" x14ac:dyDescent="0.3">
      <c r="A29" s="37"/>
      <c r="B29" s="306"/>
      <c r="C29" s="307"/>
      <c r="D29" s="306"/>
      <c r="E29" s="95"/>
      <c r="F29" s="306" t="s">
        <v>147</v>
      </c>
      <c r="G29" s="95"/>
      <c r="H29" s="306"/>
      <c r="I29" s="95"/>
      <c r="J29" s="306"/>
      <c r="K29" s="95"/>
      <c r="L29" s="306"/>
      <c r="M29" s="95"/>
      <c r="N29" s="307"/>
    </row>
    <row r="30" spans="1:14" ht="11.25" customHeight="1" x14ac:dyDescent="0.3">
      <c r="A30" s="38">
        <v>2.29</v>
      </c>
      <c r="B30" s="308"/>
      <c r="C30" s="309"/>
      <c r="D30" s="308"/>
      <c r="E30" s="96"/>
      <c r="F30" s="308" t="s">
        <v>118</v>
      </c>
      <c r="G30" s="96">
        <v>0.53</v>
      </c>
      <c r="H30" s="308"/>
      <c r="I30" s="96"/>
      <c r="J30" s="308"/>
      <c r="K30" s="96"/>
      <c r="L30" s="308"/>
      <c r="M30" s="96"/>
      <c r="N30" s="96">
        <f>C30+E30+G30+I30+K30+M30</f>
        <v>0.53</v>
      </c>
    </row>
    <row r="31" spans="1:14" ht="23.25" customHeight="1" x14ac:dyDescent="0.3">
      <c r="A31" s="37"/>
      <c r="B31" s="95"/>
      <c r="C31" s="95"/>
      <c r="D31" s="95"/>
      <c r="E31" s="95"/>
      <c r="F31" s="95"/>
      <c r="G31" s="95"/>
      <c r="H31" s="95"/>
      <c r="I31" s="95"/>
      <c r="J31" s="95" t="s">
        <v>153</v>
      </c>
      <c r="K31" s="95"/>
      <c r="L31" s="95"/>
      <c r="M31" s="307"/>
      <c r="N31" s="307"/>
    </row>
    <row r="32" spans="1:14" ht="27.75" customHeight="1" x14ac:dyDescent="0.3">
      <c r="A32" s="158">
        <v>0.74</v>
      </c>
      <c r="B32" s="94"/>
      <c r="C32" s="94"/>
      <c r="D32" s="94"/>
      <c r="E32" s="94"/>
      <c r="F32" s="94"/>
      <c r="G32" s="94"/>
      <c r="H32" s="94"/>
      <c r="I32" s="94"/>
      <c r="J32" s="323" t="s">
        <v>154</v>
      </c>
      <c r="K32" s="94">
        <v>0.17</v>
      </c>
      <c r="L32" s="94"/>
      <c r="M32" s="315"/>
      <c r="N32" s="315">
        <f>C32+G32+K32</f>
        <v>0.17</v>
      </c>
    </row>
    <row r="33" spans="1:14" x14ac:dyDescent="0.3">
      <c r="A33" s="37"/>
      <c r="B33" s="95" t="s">
        <v>162</v>
      </c>
      <c r="C33" s="95"/>
      <c r="D33" s="95"/>
      <c r="E33" s="95"/>
      <c r="F33" s="95"/>
      <c r="G33" s="95"/>
      <c r="H33" s="95" t="s">
        <v>163</v>
      </c>
      <c r="I33" s="95"/>
      <c r="J33" s="95"/>
      <c r="K33" s="95"/>
      <c r="L33" s="95"/>
      <c r="M33" s="307"/>
      <c r="N33" s="307"/>
    </row>
    <row r="34" spans="1:14" x14ac:dyDescent="0.3">
      <c r="A34" s="38">
        <v>8.18</v>
      </c>
      <c r="B34" s="96" t="s">
        <v>63</v>
      </c>
      <c r="C34" s="96">
        <v>1.39</v>
      </c>
      <c r="D34" s="96"/>
      <c r="E34" s="96"/>
      <c r="F34" s="96"/>
      <c r="G34" s="96"/>
      <c r="H34" s="96" t="s">
        <v>11</v>
      </c>
      <c r="I34" s="96">
        <v>0.5</v>
      </c>
      <c r="J34" s="96"/>
      <c r="K34" s="96"/>
      <c r="L34" s="96"/>
      <c r="M34" s="309"/>
      <c r="N34" s="309">
        <f>C34+E34+G34+I34+K34</f>
        <v>1.89</v>
      </c>
    </row>
    <row r="35" spans="1:14" ht="13.5" customHeight="1" x14ac:dyDescent="0.3">
      <c r="A35" s="37"/>
      <c r="B35" s="95"/>
      <c r="C35" s="307"/>
      <c r="D35" s="307"/>
      <c r="E35" s="324"/>
      <c r="F35" s="95"/>
      <c r="G35" s="307"/>
      <c r="H35" s="325" t="s">
        <v>93</v>
      </c>
      <c r="I35" s="307"/>
      <c r="J35" s="325"/>
      <c r="K35" s="307"/>
      <c r="L35" s="95"/>
      <c r="M35" s="307"/>
      <c r="N35" s="307"/>
    </row>
    <row r="36" spans="1:14" ht="11.25" customHeight="1" x14ac:dyDescent="0.3">
      <c r="A36" s="38">
        <v>5.75</v>
      </c>
      <c r="B36" s="96"/>
      <c r="C36" s="309"/>
      <c r="D36" s="309"/>
      <c r="E36" s="326"/>
      <c r="F36" s="96"/>
      <c r="G36" s="309"/>
      <c r="H36" s="327" t="s">
        <v>12</v>
      </c>
      <c r="I36" s="309">
        <v>1.33</v>
      </c>
      <c r="J36" s="327"/>
      <c r="K36" s="309"/>
      <c r="L36" s="96"/>
      <c r="M36" s="309"/>
      <c r="N36" s="309">
        <f>C36+E36+G36+I36+K36+M36</f>
        <v>1.33</v>
      </c>
    </row>
    <row r="37" spans="1:14" ht="11.25" customHeight="1" x14ac:dyDescent="0.3">
      <c r="A37" s="7"/>
      <c r="B37" s="36"/>
      <c r="C37" s="37"/>
      <c r="D37" s="36" t="s">
        <v>215</v>
      </c>
      <c r="E37" s="37"/>
      <c r="F37" s="36"/>
      <c r="G37" s="37"/>
      <c r="H37" s="36"/>
      <c r="I37" s="37"/>
      <c r="J37" s="36" t="s">
        <v>215</v>
      </c>
      <c r="K37" s="37"/>
      <c r="L37" s="8"/>
      <c r="M37" s="8"/>
      <c r="N37" s="37"/>
    </row>
    <row r="38" spans="1:14" ht="20.25" customHeight="1" x14ac:dyDescent="0.3">
      <c r="A38" s="11">
        <v>5.51</v>
      </c>
      <c r="B38" s="57"/>
      <c r="C38" s="38"/>
      <c r="D38" s="57" t="s">
        <v>211</v>
      </c>
      <c r="E38" s="38">
        <v>0.87</v>
      </c>
      <c r="F38" s="57"/>
      <c r="G38" s="38"/>
      <c r="H38" s="191"/>
      <c r="I38" s="38"/>
      <c r="J38" s="191" t="s">
        <v>25</v>
      </c>
      <c r="K38" s="38">
        <v>0.4</v>
      </c>
      <c r="L38" s="12"/>
      <c r="M38" s="12"/>
      <c r="N38" s="38">
        <f>C38+E38+G38+I38+K38+M38</f>
        <v>1.27</v>
      </c>
    </row>
    <row r="39" spans="1:14" x14ac:dyDescent="0.3">
      <c r="A39" s="207">
        <f>SUM(A3:A38)</f>
        <v>92.13000000000001</v>
      </c>
      <c r="B39" s="309" t="s">
        <v>9</v>
      </c>
      <c r="C39" s="207">
        <f>SUM(C3:C38)</f>
        <v>4.66</v>
      </c>
      <c r="D39" s="328"/>
      <c r="E39" s="207">
        <f>SUM(E3:E38)</f>
        <v>4.01</v>
      </c>
      <c r="F39" s="96"/>
      <c r="G39" s="207">
        <f>SUM(G3:G38)</f>
        <v>4.05</v>
      </c>
      <c r="H39" s="309"/>
      <c r="I39" s="207">
        <f>SUM(I3:I38)</f>
        <v>5.78</v>
      </c>
      <c r="J39" s="309"/>
      <c r="K39" s="207">
        <f>SUM(K3:K38)</f>
        <v>2.4500000000000002</v>
      </c>
      <c r="L39" s="328"/>
      <c r="M39" s="207">
        <f>SUM(M3:M38)</f>
        <v>0.33</v>
      </c>
      <c r="N39" s="207">
        <f>SUM(N3:N38)</f>
        <v>21.280000000000005</v>
      </c>
    </row>
    <row r="40" spans="1:14" x14ac:dyDescent="0.3">
      <c r="A40" s="2"/>
      <c r="B40" s="2"/>
      <c r="C40" s="2"/>
      <c r="D40" s="2" t="s">
        <v>16</v>
      </c>
      <c r="E40" s="2"/>
      <c r="F40" s="273"/>
      <c r="G40" s="278"/>
      <c r="H40" s="272" t="s">
        <v>214</v>
      </c>
      <c r="I40" s="2" t="s">
        <v>15</v>
      </c>
      <c r="J40" s="273"/>
      <c r="K40" s="2"/>
      <c r="L40" s="2"/>
      <c r="M40" s="2"/>
      <c r="N40" s="2"/>
    </row>
    <row r="41" spans="1:14" x14ac:dyDescent="0.3">
      <c r="A41" s="2"/>
      <c r="B41" s="2"/>
      <c r="C41" s="2"/>
      <c r="D41" s="2" t="s">
        <v>84</v>
      </c>
      <c r="E41" s="2"/>
      <c r="F41" s="273" t="str">
        <f>B1</f>
        <v>MARIA JOSE GOMEZ MARTINEZ</v>
      </c>
      <c r="G41" s="2"/>
      <c r="H41" s="2"/>
      <c r="I41" s="2"/>
      <c r="J41" s="2">
        <f>N39*4.33</f>
        <v>92.142400000000023</v>
      </c>
      <c r="K41" s="349"/>
      <c r="L41" s="2"/>
      <c r="M41" s="2"/>
      <c r="N41" s="2"/>
    </row>
    <row r="43" spans="1:14" ht="25.8" x14ac:dyDescent="0.5">
      <c r="F43" t="s">
        <v>221</v>
      </c>
      <c r="J43" s="350" t="s">
        <v>222</v>
      </c>
    </row>
  </sheetData>
  <pageMargins left="0" right="0" top="0" bottom="0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4" workbookViewId="0">
      <selection sqref="A1:P41"/>
    </sheetView>
  </sheetViews>
  <sheetFormatPr baseColWidth="10" defaultRowHeight="14.4" x14ac:dyDescent="0.3"/>
  <cols>
    <col min="1" max="1" width="6.109375" customWidth="1"/>
    <col min="2" max="2" width="14.33203125" customWidth="1"/>
    <col min="3" max="3" width="5" customWidth="1"/>
    <col min="4" max="4" width="16.109375" customWidth="1"/>
    <col min="5" max="5" width="4.5546875" customWidth="1"/>
    <col min="6" max="6" width="16.44140625" customWidth="1"/>
    <col min="7" max="7" width="5.6640625" customWidth="1"/>
    <col min="8" max="8" width="17.33203125" customWidth="1"/>
    <col min="9" max="9" width="6" customWidth="1"/>
    <col min="10" max="10" width="15.33203125" customWidth="1"/>
    <col min="11" max="11" width="4.6640625" customWidth="1"/>
    <col min="12" max="12" width="7.88671875" customWidth="1"/>
    <col min="13" max="13" width="4.33203125" customWidth="1"/>
    <col min="14" max="14" width="5" customWidth="1"/>
    <col min="15" max="15" width="17.33203125" customWidth="1"/>
  </cols>
  <sheetData>
    <row r="1" spans="1:16" x14ac:dyDescent="0.3">
      <c r="A1" s="2"/>
      <c r="B1" s="2" t="s">
        <v>72</v>
      </c>
      <c r="C1" s="2"/>
      <c r="D1" s="2"/>
      <c r="E1" s="2"/>
      <c r="F1" s="273"/>
      <c r="G1" s="2"/>
      <c r="H1" s="2"/>
      <c r="I1" s="2"/>
      <c r="J1" s="273"/>
      <c r="K1" s="2"/>
      <c r="L1" s="2"/>
      <c r="M1" s="2"/>
      <c r="N1" s="2"/>
      <c r="O1" s="302"/>
      <c r="P1" s="302"/>
    </row>
    <row r="2" spans="1:16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279" t="s">
        <v>5</v>
      </c>
      <c r="G2" s="5" t="s">
        <v>4</v>
      </c>
      <c r="H2" s="5" t="s">
        <v>6</v>
      </c>
      <c r="I2" s="5" t="s">
        <v>4</v>
      </c>
      <c r="J2" s="274" t="s">
        <v>7</v>
      </c>
      <c r="K2" s="5" t="s">
        <v>4</v>
      </c>
      <c r="L2" s="5" t="s">
        <v>8</v>
      </c>
      <c r="M2" s="5" t="s">
        <v>4</v>
      </c>
      <c r="N2" s="5" t="s">
        <v>9</v>
      </c>
      <c r="O2" s="302"/>
      <c r="P2" s="334" t="s">
        <v>203</v>
      </c>
    </row>
    <row r="3" spans="1:16" ht="20.399999999999999" x14ac:dyDescent="0.3">
      <c r="A3" s="35"/>
      <c r="B3" s="41"/>
      <c r="C3" s="158"/>
      <c r="D3" s="306" t="s">
        <v>199</v>
      </c>
      <c r="E3" s="158"/>
      <c r="F3" s="43"/>
      <c r="G3" s="158"/>
      <c r="H3" s="41"/>
      <c r="I3" s="158"/>
      <c r="J3" s="306" t="s">
        <v>200</v>
      </c>
      <c r="K3" s="158"/>
      <c r="L3" s="41"/>
      <c r="M3" s="41"/>
      <c r="N3" s="158"/>
      <c r="O3" s="302" t="s">
        <v>189</v>
      </c>
      <c r="P3" s="333" t="s">
        <v>189</v>
      </c>
    </row>
    <row r="4" spans="1:16" x14ac:dyDescent="0.3">
      <c r="A4" s="24">
        <v>5</v>
      </c>
      <c r="B4" s="12"/>
      <c r="C4" s="38"/>
      <c r="D4" s="57" t="s">
        <v>12</v>
      </c>
      <c r="E4" s="38">
        <v>0.9</v>
      </c>
      <c r="F4" s="331"/>
      <c r="G4" s="38"/>
      <c r="H4" s="12"/>
      <c r="I4" s="38"/>
      <c r="J4" s="57" t="s">
        <v>25</v>
      </c>
      <c r="K4" s="38">
        <v>0.25</v>
      </c>
      <c r="L4" s="12"/>
      <c r="M4" s="12"/>
      <c r="N4" s="38">
        <f>C4+E4+G4+I4+K4</f>
        <v>1.1499999999999999</v>
      </c>
      <c r="O4" s="302"/>
      <c r="P4" s="302"/>
    </row>
    <row r="5" spans="1:16" x14ac:dyDescent="0.3">
      <c r="A5" s="293"/>
      <c r="B5" s="294"/>
      <c r="C5" s="305"/>
      <c r="D5" s="305" t="s">
        <v>186</v>
      </c>
      <c r="E5" s="305"/>
      <c r="F5" s="294"/>
      <c r="G5" s="305"/>
      <c r="H5" s="294"/>
      <c r="I5" s="305"/>
      <c r="J5" s="294" t="s">
        <v>187</v>
      </c>
      <c r="K5" s="305"/>
      <c r="L5" s="294"/>
      <c r="M5" s="305"/>
      <c r="N5" s="305"/>
      <c r="O5" s="302" t="s">
        <v>193</v>
      </c>
      <c r="P5" s="333" t="s">
        <v>191</v>
      </c>
    </row>
    <row r="6" spans="1:16" x14ac:dyDescent="0.3">
      <c r="A6" s="293">
        <v>10.84</v>
      </c>
      <c r="B6" s="294"/>
      <c r="C6" s="305"/>
      <c r="D6" s="305" t="s">
        <v>12</v>
      </c>
      <c r="E6" s="305">
        <v>1.25</v>
      </c>
      <c r="F6" s="294"/>
      <c r="G6" s="305"/>
      <c r="H6" s="294"/>
      <c r="I6" s="305"/>
      <c r="J6" s="294" t="s">
        <v>12</v>
      </c>
      <c r="K6" s="305">
        <v>1.25</v>
      </c>
      <c r="L6" s="294"/>
      <c r="M6" s="305"/>
      <c r="N6" s="304">
        <f>M6+K6+I6+G6+E6+C6</f>
        <v>2.5</v>
      </c>
      <c r="O6" s="302"/>
      <c r="P6" s="302"/>
    </row>
    <row r="7" spans="1:16" x14ac:dyDescent="0.3">
      <c r="A7" s="37"/>
      <c r="B7" s="306" t="s">
        <v>81</v>
      </c>
      <c r="C7" s="307"/>
      <c r="D7" s="95"/>
      <c r="E7" s="95"/>
      <c r="F7" s="95"/>
      <c r="G7" s="307"/>
      <c r="H7" s="306"/>
      <c r="I7" s="307"/>
      <c r="J7" s="306" t="s">
        <v>81</v>
      </c>
      <c r="K7" s="307"/>
      <c r="L7" s="307"/>
      <c r="M7" s="307"/>
      <c r="N7" s="307"/>
      <c r="O7" s="302" t="s">
        <v>189</v>
      </c>
      <c r="P7" s="335" t="s">
        <v>204</v>
      </c>
    </row>
    <row r="8" spans="1:16" x14ac:dyDescent="0.3">
      <c r="A8" s="38">
        <v>5.63</v>
      </c>
      <c r="B8" s="308" t="s">
        <v>12</v>
      </c>
      <c r="C8" s="309">
        <v>1</v>
      </c>
      <c r="D8" s="96"/>
      <c r="E8" s="96"/>
      <c r="F8" s="96"/>
      <c r="G8" s="309"/>
      <c r="H8" s="309"/>
      <c r="I8" s="309"/>
      <c r="J8" s="96" t="s">
        <v>11</v>
      </c>
      <c r="K8" s="309">
        <v>0.3</v>
      </c>
      <c r="L8" s="96"/>
      <c r="M8" s="309"/>
      <c r="N8" s="309">
        <f>C8+E8+G8+I8+K8+M8</f>
        <v>1.3</v>
      </c>
      <c r="O8" s="302"/>
      <c r="P8" s="302"/>
    </row>
    <row r="9" spans="1:16" ht="11.25" customHeight="1" x14ac:dyDescent="0.3">
      <c r="A9" s="241"/>
      <c r="B9" s="310"/>
      <c r="C9" s="310"/>
      <c r="D9" s="310"/>
      <c r="E9" s="310"/>
      <c r="F9" s="311" t="s">
        <v>169</v>
      </c>
      <c r="G9" s="310"/>
      <c r="H9" s="310"/>
      <c r="I9" s="310"/>
      <c r="J9" s="310"/>
      <c r="K9" s="310"/>
      <c r="L9" s="310"/>
      <c r="M9" s="310"/>
      <c r="N9" s="310"/>
      <c r="O9" s="302" t="s">
        <v>190</v>
      </c>
      <c r="P9" s="335" t="s">
        <v>204</v>
      </c>
    </row>
    <row r="10" spans="1:16" ht="12" customHeight="1" x14ac:dyDescent="0.3">
      <c r="A10" s="267">
        <v>3.5</v>
      </c>
      <c r="B10" s="312"/>
      <c r="C10" s="312"/>
      <c r="D10" s="312"/>
      <c r="E10" s="312"/>
      <c r="F10" s="313" t="s">
        <v>12</v>
      </c>
      <c r="G10" s="312">
        <v>0.81</v>
      </c>
      <c r="H10" s="312"/>
      <c r="I10" s="312"/>
      <c r="J10" s="312"/>
      <c r="K10" s="312"/>
      <c r="L10" s="312"/>
      <c r="M10" s="312"/>
      <c r="N10" s="312">
        <f>C10+E10+G10+I10+K10</f>
        <v>0.81</v>
      </c>
      <c r="O10" s="302"/>
      <c r="P10" s="302"/>
    </row>
    <row r="11" spans="1:16" ht="12" customHeight="1" x14ac:dyDescent="0.3">
      <c r="A11" s="241"/>
      <c r="B11" s="310"/>
      <c r="C11" s="310"/>
      <c r="D11" s="310"/>
      <c r="E11" s="310"/>
      <c r="F11" s="311" t="s">
        <v>170</v>
      </c>
      <c r="G11" s="310"/>
      <c r="H11" s="310"/>
      <c r="I11" s="310"/>
      <c r="J11" s="310"/>
      <c r="K11" s="310"/>
      <c r="L11" s="310"/>
      <c r="M11" s="310"/>
      <c r="N11" s="310"/>
      <c r="O11" s="302" t="s">
        <v>190</v>
      </c>
      <c r="P11" s="335" t="s">
        <v>204</v>
      </c>
    </row>
    <row r="12" spans="1:16" ht="11.25" customHeight="1" x14ac:dyDescent="0.3">
      <c r="A12" s="242">
        <v>0.65</v>
      </c>
      <c r="B12" s="314"/>
      <c r="C12" s="314"/>
      <c r="D12" s="314"/>
      <c r="E12" s="314"/>
      <c r="F12" s="286" t="s">
        <v>88</v>
      </c>
      <c r="G12" s="314">
        <v>0.15</v>
      </c>
      <c r="H12" s="314"/>
      <c r="I12" s="314"/>
      <c r="J12" s="314"/>
      <c r="K12" s="314"/>
      <c r="L12" s="314"/>
      <c r="M12" s="314"/>
      <c r="N12" s="312">
        <f>C12+E12+G12+I12+K12</f>
        <v>0.15</v>
      </c>
      <c r="O12" s="302"/>
      <c r="P12" s="302"/>
    </row>
    <row r="13" spans="1:16" ht="13.5" customHeight="1" x14ac:dyDescent="0.3">
      <c r="A13" s="158"/>
      <c r="B13" s="315"/>
      <c r="C13" s="315"/>
      <c r="D13" s="316"/>
      <c r="E13" s="315"/>
      <c r="F13" s="94" t="s">
        <v>51</v>
      </c>
      <c r="G13" s="315"/>
      <c r="H13" s="315"/>
      <c r="I13" s="315"/>
      <c r="J13" s="317"/>
      <c r="K13" s="315"/>
      <c r="L13" s="315"/>
      <c r="M13" s="315"/>
      <c r="N13" s="315"/>
      <c r="O13" s="302" t="s">
        <v>191</v>
      </c>
      <c r="P13" s="333" t="s">
        <v>191</v>
      </c>
    </row>
    <row r="14" spans="1:16" ht="10.5" customHeight="1" x14ac:dyDescent="0.3">
      <c r="A14" s="38">
        <v>2</v>
      </c>
      <c r="B14" s="315"/>
      <c r="C14" s="315"/>
      <c r="D14" s="318"/>
      <c r="E14" s="315"/>
      <c r="F14" s="98" t="s">
        <v>88</v>
      </c>
      <c r="G14" s="315">
        <v>0.46</v>
      </c>
      <c r="H14" s="315"/>
      <c r="I14" s="315"/>
      <c r="J14" s="317"/>
      <c r="K14" s="315"/>
      <c r="L14" s="315"/>
      <c r="M14" s="315"/>
      <c r="N14" s="309">
        <f>C14+E14+G14+I14+K14+M14</f>
        <v>0.46</v>
      </c>
      <c r="O14" s="302"/>
      <c r="P14" s="302"/>
    </row>
    <row r="15" spans="1:16" ht="11.25" customHeight="1" x14ac:dyDescent="0.3">
      <c r="A15" s="35"/>
      <c r="B15" s="306" t="s">
        <v>52</v>
      </c>
      <c r="C15" s="307"/>
      <c r="D15" s="306"/>
      <c r="E15" s="307"/>
      <c r="F15" s="306" t="s">
        <v>52</v>
      </c>
      <c r="G15" s="307"/>
      <c r="H15" s="306"/>
      <c r="I15" s="307"/>
      <c r="J15" s="306" t="s">
        <v>52</v>
      </c>
      <c r="K15" s="307"/>
      <c r="L15" s="306"/>
      <c r="M15" s="307"/>
      <c r="N15" s="307"/>
      <c r="O15" s="302" t="s">
        <v>191</v>
      </c>
      <c r="P15" s="333" t="s">
        <v>191</v>
      </c>
    </row>
    <row r="16" spans="1:16" ht="12" customHeight="1" x14ac:dyDescent="0.3">
      <c r="A16" s="24">
        <v>9</v>
      </c>
      <c r="B16" s="309" t="s">
        <v>11</v>
      </c>
      <c r="C16" s="319">
        <v>0.33</v>
      </c>
      <c r="D16" s="309"/>
      <c r="E16" s="319"/>
      <c r="F16" s="309" t="s">
        <v>63</v>
      </c>
      <c r="G16" s="319">
        <v>1.41</v>
      </c>
      <c r="H16" s="96"/>
      <c r="I16" s="309"/>
      <c r="J16" s="309" t="s">
        <v>11</v>
      </c>
      <c r="K16" s="319">
        <v>0.33</v>
      </c>
      <c r="L16" s="96"/>
      <c r="M16" s="319"/>
      <c r="N16" s="309">
        <f>C16+E16+G16+I16+K16+M16</f>
        <v>2.0699999999999998</v>
      </c>
      <c r="O16" s="302"/>
      <c r="P16" s="302"/>
    </row>
    <row r="17" spans="1:16" ht="9" customHeight="1" x14ac:dyDescent="0.3">
      <c r="A17" s="37"/>
      <c r="B17" s="320"/>
      <c r="C17" s="307"/>
      <c r="D17" s="320"/>
      <c r="E17" s="307"/>
      <c r="F17" s="306" t="s">
        <v>57</v>
      </c>
      <c r="G17" s="307"/>
      <c r="H17" s="306"/>
      <c r="I17" s="307"/>
      <c r="J17" s="320"/>
      <c r="K17" s="307"/>
      <c r="L17" s="320"/>
      <c r="M17" s="307"/>
      <c r="N17" s="307"/>
      <c r="O17" s="302" t="s">
        <v>191</v>
      </c>
      <c r="P17" s="333" t="s">
        <v>191</v>
      </c>
    </row>
    <row r="18" spans="1:16" ht="11.25" customHeight="1" x14ac:dyDescent="0.3">
      <c r="A18" s="38">
        <v>2.99</v>
      </c>
      <c r="B18" s="96"/>
      <c r="C18" s="309"/>
      <c r="D18" s="309"/>
      <c r="E18" s="319"/>
      <c r="F18" s="96" t="s">
        <v>12</v>
      </c>
      <c r="G18" s="309">
        <v>0.69</v>
      </c>
      <c r="H18" s="96"/>
      <c r="I18" s="309"/>
      <c r="J18" s="309"/>
      <c r="K18" s="319"/>
      <c r="L18" s="309"/>
      <c r="M18" s="309"/>
      <c r="N18" s="309">
        <f>C18+E18+G18+I18+K18+M18</f>
        <v>0.69</v>
      </c>
      <c r="O18" s="302"/>
      <c r="P18" s="302"/>
    </row>
    <row r="19" spans="1:16" ht="15" customHeight="1" x14ac:dyDescent="0.3">
      <c r="A19" s="37"/>
      <c r="B19" s="278" t="s">
        <v>60</v>
      </c>
      <c r="C19" s="307"/>
      <c r="D19" s="278"/>
      <c r="E19" s="307"/>
      <c r="F19" s="320"/>
      <c r="G19" s="307"/>
      <c r="H19" s="278" t="s">
        <v>60</v>
      </c>
      <c r="I19" s="307"/>
      <c r="J19" s="278"/>
      <c r="K19" s="307"/>
      <c r="L19" s="320"/>
      <c r="M19" s="307"/>
      <c r="N19" s="307"/>
      <c r="O19" s="302" t="s">
        <v>193</v>
      </c>
      <c r="P19" s="333" t="s">
        <v>206</v>
      </c>
    </row>
    <row r="20" spans="1:16" x14ac:dyDescent="0.3">
      <c r="A20" s="38">
        <v>3.98</v>
      </c>
      <c r="B20" s="309" t="s">
        <v>25</v>
      </c>
      <c r="C20" s="319">
        <v>0.33</v>
      </c>
      <c r="D20" s="309"/>
      <c r="E20" s="319"/>
      <c r="F20" s="96"/>
      <c r="G20" s="309"/>
      <c r="H20" s="309" t="s">
        <v>12</v>
      </c>
      <c r="I20" s="319">
        <v>0.59</v>
      </c>
      <c r="J20" s="309"/>
      <c r="K20" s="319"/>
      <c r="L20" s="309"/>
      <c r="M20" s="309"/>
      <c r="N20" s="309">
        <f>C20+E20+G20+I20+K20+M20</f>
        <v>0.91999999999999993</v>
      </c>
      <c r="O20" s="302"/>
      <c r="P20" s="302"/>
    </row>
    <row r="21" spans="1:16" x14ac:dyDescent="0.3">
      <c r="A21" s="37"/>
      <c r="B21" s="95" t="s">
        <v>97</v>
      </c>
      <c r="C21" s="307"/>
      <c r="D21" s="307"/>
      <c r="E21" s="307"/>
      <c r="F21" s="95"/>
      <c r="G21" s="307"/>
      <c r="H21" s="95" t="s">
        <v>98</v>
      </c>
      <c r="I21" s="307"/>
      <c r="J21" s="95"/>
      <c r="K21" s="307"/>
      <c r="L21" s="95"/>
      <c r="M21" s="307"/>
      <c r="N21" s="307"/>
      <c r="O21" s="302" t="s">
        <v>191</v>
      </c>
      <c r="P21" s="335" t="s">
        <v>204</v>
      </c>
    </row>
    <row r="22" spans="1:16" ht="18.75" customHeight="1" x14ac:dyDescent="0.3">
      <c r="A22" s="38">
        <v>9.1300000000000008</v>
      </c>
      <c r="B22" s="96" t="s">
        <v>12</v>
      </c>
      <c r="C22" s="309">
        <v>1.61</v>
      </c>
      <c r="D22" s="309"/>
      <c r="E22" s="309"/>
      <c r="F22" s="96"/>
      <c r="G22" s="309"/>
      <c r="H22" s="330" t="s">
        <v>100</v>
      </c>
      <c r="I22" s="319">
        <v>0.5</v>
      </c>
      <c r="J22" s="321"/>
      <c r="K22" s="319"/>
      <c r="L22" s="96"/>
      <c r="M22" s="309"/>
      <c r="N22" s="309">
        <f>C22+E22+G22+I22+K22</f>
        <v>2.1100000000000003</v>
      </c>
      <c r="O22" s="302"/>
      <c r="P22" s="302"/>
    </row>
    <row r="23" spans="1:16" x14ac:dyDescent="0.3">
      <c r="A23" s="158"/>
      <c r="B23" s="315"/>
      <c r="C23" s="315"/>
      <c r="D23" s="315"/>
      <c r="E23" s="320"/>
      <c r="F23" s="94"/>
      <c r="G23" s="315"/>
      <c r="H23" s="95" t="s">
        <v>102</v>
      </c>
      <c r="I23" s="315"/>
      <c r="J23" s="94"/>
      <c r="K23" s="315"/>
      <c r="L23" s="94"/>
      <c r="M23" s="315"/>
      <c r="N23" s="315"/>
      <c r="O23" s="302" t="s">
        <v>191</v>
      </c>
      <c r="P23" s="333" t="s">
        <v>191</v>
      </c>
    </row>
    <row r="24" spans="1:16" x14ac:dyDescent="0.3">
      <c r="A24" s="158">
        <v>5.15</v>
      </c>
      <c r="B24" s="315"/>
      <c r="C24" s="315"/>
      <c r="D24" s="315"/>
      <c r="E24" s="320"/>
      <c r="F24" s="94"/>
      <c r="G24" s="315"/>
      <c r="H24" s="315" t="s">
        <v>12</v>
      </c>
      <c r="I24" s="319">
        <v>1.19</v>
      </c>
      <c r="J24" s="94"/>
      <c r="K24" s="315"/>
      <c r="L24" s="94"/>
      <c r="M24" s="315"/>
      <c r="N24" s="315">
        <f>C24+E24+G24+I24+K24</f>
        <v>1.19</v>
      </c>
      <c r="O24" s="302"/>
      <c r="P24" s="302"/>
    </row>
    <row r="25" spans="1:16" ht="9" customHeight="1" x14ac:dyDescent="0.3">
      <c r="A25" s="37"/>
      <c r="B25" s="307"/>
      <c r="C25" s="307"/>
      <c r="D25" s="95" t="s">
        <v>104</v>
      </c>
      <c r="E25" s="307"/>
      <c r="F25" s="95"/>
      <c r="G25" s="307"/>
      <c r="H25" s="95" t="s">
        <v>105</v>
      </c>
      <c r="I25" s="322"/>
      <c r="J25" s="95"/>
      <c r="K25" s="322"/>
      <c r="L25" s="95"/>
      <c r="M25" s="307"/>
      <c r="N25" s="307"/>
      <c r="O25" s="302" t="s">
        <v>193</v>
      </c>
      <c r="P25" s="333" t="s">
        <v>206</v>
      </c>
    </row>
    <row r="26" spans="1:16" ht="9.75" customHeight="1" x14ac:dyDescent="0.3">
      <c r="A26" s="38">
        <v>6</v>
      </c>
      <c r="B26" s="309"/>
      <c r="C26" s="309"/>
      <c r="D26" s="96" t="s">
        <v>12</v>
      </c>
      <c r="E26" s="96">
        <v>1.1000000000000001</v>
      </c>
      <c r="F26" s="96"/>
      <c r="G26" s="309"/>
      <c r="H26" s="96" t="s">
        <v>11</v>
      </c>
      <c r="I26" s="319">
        <v>0.28999999999999998</v>
      </c>
      <c r="J26" s="96"/>
      <c r="K26" s="319"/>
      <c r="L26" s="96"/>
      <c r="M26" s="309"/>
      <c r="N26" s="309">
        <f>E26+I26</f>
        <v>1.3900000000000001</v>
      </c>
      <c r="O26" s="302"/>
      <c r="P26" s="302"/>
    </row>
    <row r="27" spans="1:16" ht="15" customHeight="1" x14ac:dyDescent="0.3">
      <c r="A27" s="37"/>
      <c r="B27" s="278"/>
      <c r="C27" s="94"/>
      <c r="D27" s="278" t="s">
        <v>111</v>
      </c>
      <c r="E27" s="94"/>
      <c r="F27" s="320"/>
      <c r="G27" s="94"/>
      <c r="H27" s="320"/>
      <c r="I27" s="94"/>
      <c r="J27" s="320"/>
      <c r="K27" s="95"/>
      <c r="L27" s="95"/>
      <c r="M27" s="95"/>
      <c r="N27" s="307"/>
      <c r="O27" s="302" t="s">
        <v>191</v>
      </c>
      <c r="P27" s="333" t="s">
        <v>191</v>
      </c>
    </row>
    <row r="28" spans="1:16" x14ac:dyDescent="0.3">
      <c r="A28" s="38">
        <v>2</v>
      </c>
      <c r="B28" s="96"/>
      <c r="C28" s="96"/>
      <c r="D28" s="96" t="s">
        <v>12</v>
      </c>
      <c r="E28" s="96">
        <v>0.46</v>
      </c>
      <c r="F28" s="96"/>
      <c r="G28" s="96"/>
      <c r="H28" s="96"/>
      <c r="I28" s="96"/>
      <c r="J28" s="96"/>
      <c r="K28" s="96"/>
      <c r="L28" s="96"/>
      <c r="M28" s="96"/>
      <c r="N28" s="309">
        <f>C28+E28+G28+I28+K28+M28</f>
        <v>0.46</v>
      </c>
      <c r="O28" s="302"/>
      <c r="P28" s="302"/>
    </row>
    <row r="29" spans="1:16" ht="11.25" customHeight="1" x14ac:dyDescent="0.3">
      <c r="A29" s="158"/>
      <c r="B29" s="94"/>
      <c r="C29" s="94"/>
      <c r="D29" s="94"/>
      <c r="E29" s="98"/>
      <c r="F29" s="94"/>
      <c r="G29" s="94"/>
      <c r="H29" s="94" t="s">
        <v>114</v>
      </c>
      <c r="I29" s="94"/>
      <c r="J29" s="94"/>
      <c r="K29" s="94"/>
      <c r="L29" s="94"/>
      <c r="M29" s="94"/>
      <c r="N29" s="315"/>
      <c r="O29" s="302" t="s">
        <v>190</v>
      </c>
      <c r="P29" s="335" t="s">
        <v>204</v>
      </c>
    </row>
    <row r="30" spans="1:16" x14ac:dyDescent="0.3">
      <c r="A30" s="158">
        <v>4.55</v>
      </c>
      <c r="B30" s="94"/>
      <c r="C30" s="94"/>
      <c r="D30" s="94"/>
      <c r="E30" s="98"/>
      <c r="F30" s="94"/>
      <c r="G30" s="94"/>
      <c r="H30" s="94" t="s">
        <v>12</v>
      </c>
      <c r="I30" s="94">
        <v>1.05</v>
      </c>
      <c r="J30" s="94"/>
      <c r="K30" s="94"/>
      <c r="L30" s="94"/>
      <c r="M30" s="94"/>
      <c r="N30" s="309">
        <f>C30+E30+G30+I30+K30+M30</f>
        <v>1.05</v>
      </c>
      <c r="O30" s="302"/>
      <c r="P30" s="302"/>
    </row>
    <row r="31" spans="1:16" ht="12.75" customHeight="1" x14ac:dyDescent="0.3">
      <c r="A31" s="37"/>
      <c r="B31" s="306"/>
      <c r="C31" s="307"/>
      <c r="D31" s="306"/>
      <c r="E31" s="95"/>
      <c r="F31" s="306" t="s">
        <v>147</v>
      </c>
      <c r="G31" s="95"/>
      <c r="H31" s="306"/>
      <c r="I31" s="95"/>
      <c r="J31" s="306"/>
      <c r="K31" s="95"/>
      <c r="L31" s="306"/>
      <c r="M31" s="95"/>
      <c r="N31" s="307"/>
      <c r="O31" s="302" t="s">
        <v>190</v>
      </c>
      <c r="P31" s="335" t="s">
        <v>204</v>
      </c>
    </row>
    <row r="32" spans="1:16" ht="10.5" customHeight="1" x14ac:dyDescent="0.3">
      <c r="A32" s="38">
        <v>2.29</v>
      </c>
      <c r="B32" s="308"/>
      <c r="C32" s="309"/>
      <c r="D32" s="308"/>
      <c r="E32" s="96"/>
      <c r="F32" s="308" t="s">
        <v>118</v>
      </c>
      <c r="G32" s="96">
        <v>0.53</v>
      </c>
      <c r="H32" s="308"/>
      <c r="I32" s="96"/>
      <c r="J32" s="308"/>
      <c r="K32" s="96"/>
      <c r="L32" s="308"/>
      <c r="M32" s="96"/>
      <c r="N32" s="96">
        <f>C32+E32+G32+I32+K32+M32</f>
        <v>0.53</v>
      </c>
      <c r="O32" s="302"/>
      <c r="P32" s="302"/>
    </row>
    <row r="33" spans="1:16" ht="24" customHeight="1" x14ac:dyDescent="0.3">
      <c r="A33" s="37"/>
      <c r="B33" s="95"/>
      <c r="C33" s="95"/>
      <c r="D33" s="95"/>
      <c r="E33" s="95"/>
      <c r="F33" s="95"/>
      <c r="G33" s="95"/>
      <c r="H33" s="95"/>
      <c r="I33" s="95"/>
      <c r="J33" s="95" t="s">
        <v>153</v>
      </c>
      <c r="K33" s="95"/>
      <c r="L33" s="95"/>
      <c r="M33" s="307"/>
      <c r="N33" s="307"/>
      <c r="O33" s="302" t="s">
        <v>192</v>
      </c>
      <c r="P33" s="302" t="s">
        <v>205</v>
      </c>
    </row>
    <row r="34" spans="1:16" ht="32.25" customHeight="1" x14ac:dyDescent="0.3">
      <c r="A34" s="158">
        <v>0.74</v>
      </c>
      <c r="B34" s="94"/>
      <c r="C34" s="94"/>
      <c r="D34" s="94"/>
      <c r="E34" s="94"/>
      <c r="F34" s="94"/>
      <c r="G34" s="94"/>
      <c r="H34" s="94"/>
      <c r="I34" s="94"/>
      <c r="J34" s="323" t="s">
        <v>154</v>
      </c>
      <c r="K34" s="94">
        <v>0.17</v>
      </c>
      <c r="L34" s="94"/>
      <c r="M34" s="315"/>
      <c r="N34" s="315">
        <f>C34+G34+K34</f>
        <v>0.17</v>
      </c>
      <c r="O34" s="302"/>
      <c r="P34" s="302"/>
    </row>
    <row r="35" spans="1:16" ht="11.25" customHeight="1" x14ac:dyDescent="0.3">
      <c r="A35" s="37"/>
      <c r="B35" s="95" t="s">
        <v>162</v>
      </c>
      <c r="C35" s="95"/>
      <c r="D35" s="95"/>
      <c r="E35" s="95"/>
      <c r="F35" s="95"/>
      <c r="G35" s="95"/>
      <c r="H35" s="95" t="s">
        <v>163</v>
      </c>
      <c r="I35" s="95"/>
      <c r="J35" s="95"/>
      <c r="K35" s="95"/>
      <c r="L35" s="95"/>
      <c r="M35" s="307"/>
      <c r="N35" s="307"/>
      <c r="O35" s="302" t="s">
        <v>191</v>
      </c>
      <c r="P35" s="335" t="s">
        <v>204</v>
      </c>
    </row>
    <row r="36" spans="1:16" x14ac:dyDescent="0.3">
      <c r="A36" s="38">
        <v>8.18</v>
      </c>
      <c r="B36" s="96" t="s">
        <v>63</v>
      </c>
      <c r="C36" s="96">
        <v>1.39</v>
      </c>
      <c r="D36" s="96"/>
      <c r="E36" s="96"/>
      <c r="F36" s="96"/>
      <c r="G36" s="96"/>
      <c r="H36" s="96" t="s">
        <v>11</v>
      </c>
      <c r="I36" s="96">
        <v>0.5</v>
      </c>
      <c r="J36" s="96"/>
      <c r="K36" s="96"/>
      <c r="L36" s="96"/>
      <c r="M36" s="309"/>
      <c r="N36" s="309">
        <f>C36+E36+G36+I36+K36</f>
        <v>1.89</v>
      </c>
      <c r="O36" s="302"/>
      <c r="P36" s="302"/>
    </row>
    <row r="37" spans="1:16" ht="11.25" customHeight="1" x14ac:dyDescent="0.3">
      <c r="A37" s="37"/>
      <c r="B37" s="95" t="s">
        <v>93</v>
      </c>
      <c r="C37" s="307"/>
      <c r="D37" s="307"/>
      <c r="E37" s="324"/>
      <c r="F37" s="95"/>
      <c r="G37" s="307"/>
      <c r="H37" s="325" t="s">
        <v>93</v>
      </c>
      <c r="I37" s="307"/>
      <c r="J37" s="325"/>
      <c r="K37" s="307"/>
      <c r="L37" s="95"/>
      <c r="M37" s="307"/>
      <c r="N37" s="307"/>
      <c r="O37" s="302" t="s">
        <v>193</v>
      </c>
      <c r="P37" s="302" t="s">
        <v>206</v>
      </c>
    </row>
    <row r="38" spans="1:16" ht="9" customHeight="1" x14ac:dyDescent="0.3">
      <c r="A38" s="38">
        <v>12.56</v>
      </c>
      <c r="B38" s="96" t="s">
        <v>12</v>
      </c>
      <c r="C38" s="309">
        <v>1.45</v>
      </c>
      <c r="D38" s="309"/>
      <c r="E38" s="326"/>
      <c r="F38" s="96"/>
      <c r="G38" s="309"/>
      <c r="H38" s="327" t="s">
        <v>12</v>
      </c>
      <c r="I38" s="309">
        <v>1.45</v>
      </c>
      <c r="J38" s="327"/>
      <c r="K38" s="309"/>
      <c r="L38" s="96"/>
      <c r="M38" s="309"/>
      <c r="N38" s="309">
        <f>C38+E38+G38+I38+K38+M38</f>
        <v>2.9</v>
      </c>
      <c r="O38" s="302"/>
      <c r="P38" s="302"/>
    </row>
    <row r="39" spans="1:16" x14ac:dyDescent="0.3">
      <c r="A39" s="207">
        <f>SUM(A3:A38)</f>
        <v>94.19</v>
      </c>
      <c r="B39" s="309" t="s">
        <v>9</v>
      </c>
      <c r="C39" s="328">
        <f>SUM(C3:C38)</f>
        <v>6.11</v>
      </c>
      <c r="D39" s="328"/>
      <c r="E39" s="328">
        <f>SUM(E3:E38)</f>
        <v>3.71</v>
      </c>
      <c r="F39" s="96"/>
      <c r="G39" s="328">
        <f>SUM(G3:G38)</f>
        <v>4.05</v>
      </c>
      <c r="H39" s="309"/>
      <c r="I39" s="328">
        <f>SUM(I3:I38)</f>
        <v>5.57</v>
      </c>
      <c r="J39" s="309"/>
      <c r="K39" s="328">
        <f>SUM(K3:K38)</f>
        <v>2.2999999999999998</v>
      </c>
      <c r="L39" s="328"/>
      <c r="M39" s="328">
        <f>SUM(M3:M38)</f>
        <v>0</v>
      </c>
      <c r="N39" s="328">
        <f>SUM(N3:N38)</f>
        <v>21.740000000000002</v>
      </c>
      <c r="O39" s="302"/>
      <c r="P39" s="302"/>
    </row>
    <row r="40" spans="1:16" x14ac:dyDescent="0.3">
      <c r="A40" s="2"/>
      <c r="B40" s="2"/>
      <c r="C40" s="2"/>
      <c r="D40" s="2" t="s">
        <v>16</v>
      </c>
      <c r="E40" s="2"/>
      <c r="F40" s="273"/>
      <c r="G40" s="278"/>
      <c r="H40" s="272" t="s">
        <v>197</v>
      </c>
      <c r="I40" s="2" t="s">
        <v>15</v>
      </c>
      <c r="J40" s="273"/>
      <c r="K40" s="2"/>
      <c r="L40" s="2"/>
      <c r="M40" s="2"/>
      <c r="N40" s="2"/>
      <c r="O40" s="302"/>
      <c r="P40" s="302"/>
    </row>
    <row r="41" spans="1:16" x14ac:dyDescent="0.3">
      <c r="A41" s="2"/>
      <c r="B41" s="2"/>
      <c r="C41" s="2"/>
      <c r="D41" s="2" t="s">
        <v>84</v>
      </c>
      <c r="E41" s="2"/>
      <c r="F41" s="273" t="str">
        <f>B1</f>
        <v>MARIA JOSE GOMEZ MARTINEZ</v>
      </c>
      <c r="G41" s="2"/>
      <c r="H41" s="2"/>
      <c r="I41" s="2"/>
      <c r="J41" s="2">
        <f>N39*4.33</f>
        <v>94.134200000000007</v>
      </c>
      <c r="L41" s="2"/>
      <c r="M41" s="2"/>
      <c r="N41" s="2"/>
      <c r="O41" s="302"/>
      <c r="P41" s="302"/>
    </row>
    <row r="42" spans="1:16" x14ac:dyDescent="0.3">
      <c r="A42" s="302"/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L22" sqref="L22"/>
    </sheetView>
  </sheetViews>
  <sheetFormatPr baseColWidth="10" defaultRowHeight="14.4" x14ac:dyDescent="0.3"/>
  <cols>
    <col min="2" max="2" width="6.5546875" customWidth="1"/>
    <col min="3" max="3" width="6" customWidth="1"/>
    <col min="4" max="4" width="8.33203125" customWidth="1"/>
    <col min="5" max="5" width="4.33203125" customWidth="1"/>
    <col min="6" max="6" width="9.109375" customWidth="1"/>
    <col min="7" max="7" width="4.6640625" customWidth="1"/>
    <col min="8" max="8" width="7.6640625" customWidth="1"/>
    <col min="9" max="9" width="4.109375" customWidth="1"/>
    <col min="10" max="10" width="8.33203125" customWidth="1"/>
    <col min="11" max="11" width="4.88671875" customWidth="1"/>
    <col min="13" max="14" width="7.6640625" customWidth="1"/>
  </cols>
  <sheetData>
    <row r="1" spans="1:14" x14ac:dyDescent="0.3">
      <c r="A1" s="329"/>
      <c r="B1" s="329" t="s">
        <v>72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x14ac:dyDescent="0.3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259">
        <v>44484</v>
      </c>
      <c r="B4" s="260"/>
      <c r="C4" s="261"/>
      <c r="D4" s="262"/>
      <c r="E4" s="261"/>
      <c r="F4" s="262"/>
      <c r="G4" s="261"/>
      <c r="H4" s="260"/>
      <c r="I4" s="261"/>
      <c r="J4" s="263"/>
      <c r="K4" s="261"/>
      <c r="L4" s="299" t="s">
        <v>171</v>
      </c>
      <c r="M4" s="261">
        <v>1.5</v>
      </c>
      <c r="N4" s="261"/>
    </row>
    <row r="5" spans="1:14" ht="15" thickBot="1" x14ac:dyDescent="0.35">
      <c r="A5" s="167" t="s">
        <v>134</v>
      </c>
      <c r="B5" s="168"/>
      <c r="C5" s="169">
        <v>0</v>
      </c>
      <c r="D5" s="168"/>
      <c r="E5" s="240">
        <v>0</v>
      </c>
      <c r="F5" s="168"/>
      <c r="G5" s="239">
        <v>0</v>
      </c>
      <c r="H5" s="168"/>
      <c r="I5" s="169">
        <v>0</v>
      </c>
      <c r="J5" s="168"/>
      <c r="K5" s="169">
        <f>K4</f>
        <v>0</v>
      </c>
      <c r="L5" s="168"/>
      <c r="M5" s="168">
        <v>1.5</v>
      </c>
      <c r="N5" s="168">
        <v>1.5</v>
      </c>
    </row>
    <row r="6" spans="1:14" x14ac:dyDescent="0.3">
      <c r="A6" s="329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</row>
    <row r="7" spans="1:14" x14ac:dyDescent="0.3">
      <c r="A7" s="329"/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</row>
    <row r="8" spans="1:14" x14ac:dyDescent="0.3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</row>
    <row r="9" spans="1:14" x14ac:dyDescent="0.3">
      <c r="A9" s="329"/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</row>
    <row r="10" spans="1:14" x14ac:dyDescent="0.3">
      <c r="A10" s="329"/>
      <c r="B10" s="2" t="s">
        <v>16</v>
      </c>
      <c r="C10" s="329"/>
      <c r="D10" s="329"/>
      <c r="E10" s="171"/>
      <c r="F10" s="172" t="s">
        <v>201</v>
      </c>
      <c r="G10" s="329"/>
      <c r="H10" s="329"/>
      <c r="I10" s="329"/>
      <c r="J10" s="329"/>
      <c r="K10" s="329"/>
      <c r="L10" s="329"/>
      <c r="M10" s="329"/>
      <c r="N10" s="329"/>
    </row>
    <row r="11" spans="1:14" x14ac:dyDescent="0.3">
      <c r="A11" s="329"/>
      <c r="B11" s="329" t="s">
        <v>84</v>
      </c>
      <c r="C11" s="329"/>
      <c r="D11" s="329" t="str">
        <f>B1</f>
        <v>MARIA JOSE GOMEZ MARTINEZ</v>
      </c>
      <c r="E11" s="329"/>
      <c r="F11" s="329"/>
      <c r="G11" s="329"/>
      <c r="H11" s="329"/>
      <c r="I11" s="329"/>
      <c r="J11" s="329"/>
      <c r="K11" s="329"/>
      <c r="L11" s="329"/>
      <c r="M11" s="329"/>
      <c r="N11" s="329"/>
    </row>
    <row r="12" spans="1:14" x14ac:dyDescent="0.3">
      <c r="A12" s="329"/>
      <c r="B12" s="329" t="s">
        <v>17</v>
      </c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</row>
    <row r="13" spans="1:14" x14ac:dyDescent="0.3">
      <c r="A13" s="329"/>
      <c r="B13" s="329"/>
      <c r="C13" s="329"/>
      <c r="D13" s="329"/>
      <c r="E13" s="173" t="s">
        <v>136</v>
      </c>
      <c r="F13" s="329"/>
      <c r="G13" s="329"/>
      <c r="H13" s="329"/>
      <c r="I13" s="329"/>
      <c r="J13" s="329"/>
      <c r="K13" s="329"/>
      <c r="L13" s="329"/>
      <c r="M13" s="329"/>
      <c r="N13" s="329"/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cols>
    <col min="2" max="2" width="8.88671875" customWidth="1"/>
    <col min="3" max="3" width="7.6640625" customWidth="1"/>
    <col min="5" max="5" width="8" customWidth="1"/>
    <col min="7" max="7" width="7.5546875" customWidth="1"/>
    <col min="9" max="9" width="7.6640625" customWidth="1"/>
    <col min="11" max="11" width="7.44140625" customWidth="1"/>
    <col min="13" max="13" width="8.6640625" customWidth="1"/>
    <col min="14" max="14" width="8" customWidth="1"/>
  </cols>
  <sheetData>
    <row r="1" spans="1:14" x14ac:dyDescent="0.3">
      <c r="A1" s="303"/>
      <c r="B1" s="303" t="s">
        <v>72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x14ac:dyDescent="0.3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259">
        <v>44457</v>
      </c>
      <c r="B4" s="260"/>
      <c r="C4" s="261"/>
      <c r="D4" s="262"/>
      <c r="E4" s="261"/>
      <c r="F4" s="262"/>
      <c r="G4" s="261"/>
      <c r="H4" s="260"/>
      <c r="I4" s="261"/>
      <c r="J4" s="263"/>
      <c r="K4" s="261"/>
      <c r="L4" s="299" t="s">
        <v>171</v>
      </c>
      <c r="M4" s="261">
        <v>1.5</v>
      </c>
      <c r="N4" s="261"/>
    </row>
    <row r="5" spans="1:14" ht="15" thickBot="1" x14ac:dyDescent="0.35">
      <c r="A5" s="167" t="s">
        <v>134</v>
      </c>
      <c r="B5" s="168"/>
      <c r="C5" s="169">
        <v>0</v>
      </c>
      <c r="D5" s="168"/>
      <c r="E5" s="240">
        <v>0</v>
      </c>
      <c r="F5" s="168"/>
      <c r="G5" s="239">
        <v>0</v>
      </c>
      <c r="H5" s="168"/>
      <c r="I5" s="169">
        <v>0</v>
      </c>
      <c r="J5" s="168"/>
      <c r="K5" s="169">
        <f>K4</f>
        <v>0</v>
      </c>
      <c r="L5" s="168"/>
      <c r="M5" s="168">
        <v>1.5</v>
      </c>
      <c r="N5" s="168">
        <v>1.5</v>
      </c>
    </row>
    <row r="6" spans="1:14" x14ac:dyDescent="0.3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x14ac:dyDescent="0.3">
      <c r="A7" s="303"/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</row>
    <row r="8" spans="1:14" x14ac:dyDescent="0.3">
      <c r="A8" s="303"/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</row>
    <row r="9" spans="1:14" x14ac:dyDescent="0.3">
      <c r="A9" s="303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</row>
    <row r="10" spans="1:14" x14ac:dyDescent="0.3">
      <c r="A10" s="303"/>
      <c r="B10" s="2" t="s">
        <v>16</v>
      </c>
      <c r="C10" s="303"/>
      <c r="D10" s="303"/>
      <c r="E10" s="171"/>
      <c r="F10" s="172" t="s">
        <v>198</v>
      </c>
      <c r="G10" s="303"/>
      <c r="H10" s="303"/>
      <c r="I10" s="303"/>
      <c r="J10" s="303"/>
      <c r="K10" s="303"/>
      <c r="L10" s="303"/>
      <c r="M10" s="303"/>
      <c r="N10" s="303"/>
    </row>
    <row r="11" spans="1:14" x14ac:dyDescent="0.3">
      <c r="A11" s="303"/>
      <c r="B11" s="303" t="s">
        <v>84</v>
      </c>
      <c r="C11" s="303"/>
      <c r="D11" s="303" t="str">
        <f>B1</f>
        <v>MARIA JOSE GOMEZ MARTINEZ</v>
      </c>
      <c r="E11" s="303"/>
      <c r="F11" s="303"/>
      <c r="G11" s="303"/>
      <c r="H11" s="303"/>
      <c r="I11" s="303"/>
      <c r="J11" s="303"/>
      <c r="K11" s="303"/>
      <c r="L11" s="303"/>
      <c r="M11" s="303"/>
      <c r="N11" s="303"/>
    </row>
    <row r="12" spans="1:14" x14ac:dyDescent="0.3">
      <c r="A12" s="303"/>
      <c r="B12" s="303" t="s">
        <v>17</v>
      </c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</row>
    <row r="13" spans="1:14" x14ac:dyDescent="0.3">
      <c r="A13" s="303"/>
      <c r="B13" s="303"/>
      <c r="C13" s="303"/>
      <c r="D13" s="303"/>
      <c r="E13" s="173" t="s">
        <v>136</v>
      </c>
      <c r="F13" s="303"/>
      <c r="G13" s="303"/>
      <c r="H13" s="303"/>
      <c r="I13" s="303"/>
      <c r="J13" s="303"/>
      <c r="K13" s="303"/>
      <c r="L13" s="303"/>
      <c r="M13" s="303"/>
      <c r="N13" s="303"/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7" workbookViewId="0">
      <selection sqref="A1:P42"/>
    </sheetView>
  </sheetViews>
  <sheetFormatPr baseColWidth="10" defaultRowHeight="14.4" x14ac:dyDescent="0.3"/>
  <cols>
    <col min="1" max="1" width="5.88671875" customWidth="1"/>
    <col min="2" max="2" width="15.109375" customWidth="1"/>
    <col min="3" max="3" width="4.5546875" customWidth="1"/>
    <col min="4" max="4" width="17.5546875" customWidth="1"/>
    <col min="5" max="5" width="4.33203125" customWidth="1"/>
    <col min="6" max="6" width="16.88671875" customWidth="1"/>
    <col min="7" max="7" width="4.33203125" customWidth="1"/>
    <col min="8" max="8" width="19.5546875" customWidth="1"/>
    <col min="9" max="9" width="5.109375" customWidth="1"/>
    <col min="10" max="10" width="20" customWidth="1"/>
    <col min="11" max="11" width="5.33203125" customWidth="1"/>
    <col min="12" max="12" width="15.109375" customWidth="1"/>
    <col min="13" max="13" width="4.5546875" customWidth="1"/>
    <col min="14" max="14" width="5.33203125" customWidth="1"/>
  </cols>
  <sheetData>
    <row r="1" spans="1:15" x14ac:dyDescent="0.3">
      <c r="A1" s="2"/>
      <c r="B1" s="2" t="s">
        <v>72</v>
      </c>
      <c r="C1" s="2"/>
      <c r="D1" s="2"/>
      <c r="E1" s="2"/>
      <c r="F1" s="273"/>
      <c r="G1" s="2"/>
      <c r="H1" s="2"/>
      <c r="I1" s="2"/>
      <c r="J1" s="273"/>
      <c r="K1" s="2"/>
      <c r="L1" s="2"/>
      <c r="M1" s="2"/>
      <c r="N1" s="2"/>
    </row>
    <row r="2" spans="1:15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279" t="s">
        <v>5</v>
      </c>
      <c r="G2" s="5" t="s">
        <v>4</v>
      </c>
      <c r="H2" s="5" t="s">
        <v>6</v>
      </c>
      <c r="I2" s="5" t="s">
        <v>4</v>
      </c>
      <c r="J2" s="274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5" ht="28.8" x14ac:dyDescent="0.3">
      <c r="A3" s="289">
        <v>13</v>
      </c>
      <c r="B3" s="290" t="s">
        <v>182</v>
      </c>
      <c r="C3" s="289"/>
      <c r="D3" s="290" t="s">
        <v>182</v>
      </c>
      <c r="E3" s="289"/>
      <c r="F3" s="290" t="s">
        <v>182</v>
      </c>
      <c r="G3" s="289"/>
      <c r="H3" s="290" t="s">
        <v>182</v>
      </c>
      <c r="I3" s="289"/>
      <c r="J3" s="290" t="s">
        <v>182</v>
      </c>
      <c r="K3" s="289"/>
      <c r="L3" s="290" t="s">
        <v>182</v>
      </c>
      <c r="M3" s="289"/>
      <c r="N3" s="289"/>
      <c r="O3" t="s">
        <v>189</v>
      </c>
    </row>
    <row r="4" spans="1:15" ht="20.399999999999999" x14ac:dyDescent="0.3">
      <c r="A4" s="179"/>
      <c r="B4" s="291" t="s">
        <v>183</v>
      </c>
      <c r="C4" s="179">
        <v>0.5</v>
      </c>
      <c r="D4" s="291" t="s">
        <v>183</v>
      </c>
      <c r="E4" s="179">
        <v>0.5</v>
      </c>
      <c r="F4" s="291" t="s">
        <v>183</v>
      </c>
      <c r="G4" s="179">
        <v>0.5</v>
      </c>
      <c r="H4" s="291" t="s">
        <v>183</v>
      </c>
      <c r="I4" s="179">
        <v>0.5</v>
      </c>
      <c r="J4" s="291" t="s">
        <v>183</v>
      </c>
      <c r="K4" s="179">
        <v>0.5</v>
      </c>
      <c r="L4" s="291" t="s">
        <v>183</v>
      </c>
      <c r="M4" s="179">
        <v>0.5</v>
      </c>
      <c r="N4" s="179">
        <f>M4+K4+I4+G4+E4+C4</f>
        <v>3</v>
      </c>
    </row>
    <row r="5" spans="1:15" s="292" customFormat="1" ht="12" customHeight="1" x14ac:dyDescent="0.3">
      <c r="A5" s="293"/>
      <c r="B5" s="294"/>
      <c r="C5" s="293"/>
      <c r="D5" s="293" t="s">
        <v>186</v>
      </c>
      <c r="E5" s="293"/>
      <c r="F5" s="294"/>
      <c r="G5" s="293"/>
      <c r="H5" s="294"/>
      <c r="I5" s="293"/>
      <c r="J5" s="294" t="s">
        <v>187</v>
      </c>
      <c r="K5" s="293"/>
      <c r="L5" s="294"/>
      <c r="M5" s="293"/>
      <c r="N5" s="293"/>
      <c r="O5" s="292" t="s">
        <v>193</v>
      </c>
    </row>
    <row r="6" spans="1:15" s="292" customFormat="1" ht="11.25" customHeight="1" x14ac:dyDescent="0.3">
      <c r="A6" s="293">
        <v>10.84</v>
      </c>
      <c r="B6" s="294"/>
      <c r="C6" s="293"/>
      <c r="D6" s="293" t="s">
        <v>12</v>
      </c>
      <c r="E6" s="293">
        <v>1.25</v>
      </c>
      <c r="F6" s="294"/>
      <c r="G6" s="293"/>
      <c r="H6" s="294"/>
      <c r="I6" s="293"/>
      <c r="J6" s="294" t="s">
        <v>12</v>
      </c>
      <c r="K6" s="293">
        <v>1.25</v>
      </c>
      <c r="L6" s="294"/>
      <c r="M6" s="293"/>
      <c r="N6" s="179">
        <f>M6+K6+I6+G6+E6+C6</f>
        <v>2.5</v>
      </c>
    </row>
    <row r="7" spans="1:15" ht="12" customHeight="1" x14ac:dyDescent="0.3">
      <c r="A7" s="37"/>
      <c r="B7" s="61" t="s">
        <v>81</v>
      </c>
      <c r="C7" s="37"/>
      <c r="D7" s="36"/>
      <c r="E7" s="214"/>
      <c r="F7" s="36"/>
      <c r="G7" s="37"/>
      <c r="H7" s="61"/>
      <c r="I7" s="37"/>
      <c r="J7" s="61" t="s">
        <v>81</v>
      </c>
      <c r="K7" s="37"/>
      <c r="L7" s="8"/>
      <c r="M7" s="37"/>
      <c r="N7" s="37"/>
      <c r="O7" t="s">
        <v>189</v>
      </c>
    </row>
    <row r="8" spans="1:15" ht="12.75" customHeight="1" x14ac:dyDescent="0.3">
      <c r="A8" s="38">
        <v>5.63</v>
      </c>
      <c r="B8" s="76" t="s">
        <v>12</v>
      </c>
      <c r="C8" s="38">
        <v>1</v>
      </c>
      <c r="D8" s="57"/>
      <c r="E8" s="215"/>
      <c r="F8" s="57"/>
      <c r="G8" s="38"/>
      <c r="H8" s="12"/>
      <c r="I8" s="38"/>
      <c r="J8" s="57" t="s">
        <v>11</v>
      </c>
      <c r="K8" s="38">
        <v>0.3</v>
      </c>
      <c r="L8" s="57"/>
      <c r="M8" s="38"/>
      <c r="N8" s="38">
        <f>C8+E8+G8+I8+K8+M8</f>
        <v>1.3</v>
      </c>
    </row>
    <row r="9" spans="1:15" ht="12.75" customHeight="1" x14ac:dyDescent="0.3">
      <c r="A9" s="241"/>
      <c r="B9" s="218"/>
      <c r="C9" s="241"/>
      <c r="D9" s="218"/>
      <c r="E9" s="241"/>
      <c r="F9" s="280" t="s">
        <v>169</v>
      </c>
      <c r="G9" s="241"/>
      <c r="H9" s="218"/>
      <c r="I9" s="241"/>
      <c r="J9" s="275"/>
      <c r="K9" s="241"/>
      <c r="L9" s="218"/>
      <c r="M9" s="241"/>
      <c r="N9" s="241"/>
      <c r="O9" t="s">
        <v>190</v>
      </c>
    </row>
    <row r="10" spans="1:15" ht="14.25" customHeight="1" x14ac:dyDescent="0.3">
      <c r="A10" s="267">
        <v>3.5</v>
      </c>
      <c r="B10" s="253"/>
      <c r="C10" s="267"/>
      <c r="D10" s="253"/>
      <c r="E10" s="267"/>
      <c r="F10" s="40" t="s">
        <v>12</v>
      </c>
      <c r="G10" s="267">
        <v>0.81</v>
      </c>
      <c r="H10" s="253"/>
      <c r="I10" s="267"/>
      <c r="J10" s="276"/>
      <c r="K10" s="267"/>
      <c r="L10" s="253"/>
      <c r="M10" s="267"/>
      <c r="N10" s="267">
        <f>C10+E10+G10+I10+K10</f>
        <v>0.81</v>
      </c>
    </row>
    <row r="11" spans="1:15" ht="12.75" customHeight="1" x14ac:dyDescent="0.3">
      <c r="A11" s="241"/>
      <c r="B11" s="218"/>
      <c r="C11" s="241"/>
      <c r="D11" s="218"/>
      <c r="E11" s="241"/>
      <c r="F11" s="280" t="s">
        <v>170</v>
      </c>
      <c r="G11" s="241"/>
      <c r="H11" s="218"/>
      <c r="I11" s="241"/>
      <c r="J11" s="275"/>
      <c r="K11" s="241"/>
      <c r="L11" s="218"/>
      <c r="M11" s="241"/>
      <c r="N11" s="241"/>
      <c r="O11" t="s">
        <v>190</v>
      </c>
    </row>
    <row r="12" spans="1:15" ht="9.75" customHeight="1" x14ac:dyDescent="0.3">
      <c r="A12" s="242">
        <v>0.65</v>
      </c>
      <c r="B12" s="221"/>
      <c r="C12" s="242"/>
      <c r="D12" s="221"/>
      <c r="E12" s="242"/>
      <c r="F12" s="281" t="s">
        <v>88</v>
      </c>
      <c r="G12" s="242">
        <v>0.15</v>
      </c>
      <c r="H12" s="221"/>
      <c r="I12" s="242"/>
      <c r="J12" s="277"/>
      <c r="K12" s="242"/>
      <c r="L12" s="221"/>
      <c r="M12" s="242"/>
      <c r="N12" s="267">
        <f>C12+E12+G12+I12+K12</f>
        <v>0.15</v>
      </c>
    </row>
    <row r="13" spans="1:15" ht="13.5" customHeight="1" x14ac:dyDescent="0.3">
      <c r="A13" s="158"/>
      <c r="B13" s="41"/>
      <c r="C13" s="158"/>
      <c r="D13" s="54"/>
      <c r="E13" s="158"/>
      <c r="F13" s="43" t="s">
        <v>51</v>
      </c>
      <c r="G13" s="158"/>
      <c r="H13" s="41"/>
      <c r="I13" s="158"/>
      <c r="J13" s="59"/>
      <c r="K13" s="158"/>
      <c r="L13" s="41"/>
      <c r="M13" s="158"/>
      <c r="N13" s="158"/>
      <c r="O13" t="s">
        <v>191</v>
      </c>
    </row>
    <row r="14" spans="1:15" ht="14.25" customHeight="1" x14ac:dyDescent="0.3">
      <c r="A14" s="38">
        <v>2</v>
      </c>
      <c r="B14" s="41"/>
      <c r="C14" s="158"/>
      <c r="D14" s="60"/>
      <c r="E14" s="158"/>
      <c r="F14" s="216" t="s">
        <v>88</v>
      </c>
      <c r="G14" s="158">
        <v>0.46</v>
      </c>
      <c r="H14" s="41"/>
      <c r="I14" s="158"/>
      <c r="J14" s="59"/>
      <c r="K14" s="158"/>
      <c r="L14" s="41"/>
      <c r="M14" s="158"/>
      <c r="N14" s="38">
        <f>C14+E14+G14+I14+K14+M14</f>
        <v>0.46</v>
      </c>
    </row>
    <row r="15" spans="1:15" ht="10.5" customHeight="1" x14ac:dyDescent="0.3">
      <c r="A15" s="37"/>
      <c r="B15" s="61" t="s">
        <v>52</v>
      </c>
      <c r="C15" s="37"/>
      <c r="D15" s="61" t="s">
        <v>52</v>
      </c>
      <c r="E15" s="37"/>
      <c r="F15" s="61" t="s">
        <v>52</v>
      </c>
      <c r="G15" s="37"/>
      <c r="H15" s="61" t="s">
        <v>52</v>
      </c>
      <c r="I15" s="37"/>
      <c r="J15" s="61" t="s">
        <v>52</v>
      </c>
      <c r="K15" s="37"/>
      <c r="L15" s="61" t="s">
        <v>52</v>
      </c>
      <c r="M15" s="37"/>
      <c r="N15" s="37"/>
      <c r="O15" t="s">
        <v>191</v>
      </c>
    </row>
    <row r="16" spans="1:15" ht="13.5" customHeight="1" x14ac:dyDescent="0.3">
      <c r="A16" s="38">
        <v>13.24</v>
      </c>
      <c r="B16" s="12" t="s">
        <v>11</v>
      </c>
      <c r="C16" s="197">
        <v>0.33</v>
      </c>
      <c r="D16" s="12" t="s">
        <v>11</v>
      </c>
      <c r="E16" s="197">
        <v>0.33</v>
      </c>
      <c r="F16" s="12" t="s">
        <v>63</v>
      </c>
      <c r="G16" s="197">
        <v>1.41</v>
      </c>
      <c r="H16" s="57" t="s">
        <v>25</v>
      </c>
      <c r="I16" s="38">
        <v>0.33</v>
      </c>
      <c r="J16" s="12" t="s">
        <v>11</v>
      </c>
      <c r="K16" s="197">
        <v>0.33</v>
      </c>
      <c r="L16" s="57" t="s">
        <v>11</v>
      </c>
      <c r="M16" s="197">
        <v>0.33</v>
      </c>
      <c r="N16" s="38">
        <v>3.06</v>
      </c>
    </row>
    <row r="17" spans="1:15" ht="10.5" customHeight="1" x14ac:dyDescent="0.3">
      <c r="A17" s="37"/>
      <c r="B17" s="2"/>
      <c r="C17" s="37"/>
      <c r="D17" s="2"/>
      <c r="E17" s="37"/>
      <c r="F17" s="273"/>
      <c r="G17" s="37"/>
      <c r="H17" s="61" t="s">
        <v>57</v>
      </c>
      <c r="I17" s="37"/>
      <c r="J17" s="273"/>
      <c r="K17" s="37"/>
      <c r="L17" s="2"/>
      <c r="M17" s="37"/>
      <c r="N17" s="37"/>
      <c r="O17" t="s">
        <v>191</v>
      </c>
    </row>
    <row r="18" spans="1:15" x14ac:dyDescent="0.3">
      <c r="A18" s="38">
        <v>2.99</v>
      </c>
      <c r="B18" s="57"/>
      <c r="C18" s="38"/>
      <c r="D18" s="12"/>
      <c r="E18" s="197"/>
      <c r="F18" s="57"/>
      <c r="G18" s="38"/>
      <c r="H18" s="57" t="s">
        <v>12</v>
      </c>
      <c r="I18" s="38">
        <v>0.69</v>
      </c>
      <c r="J18" s="12"/>
      <c r="K18" s="197"/>
      <c r="L18" s="12"/>
      <c r="M18" s="38"/>
      <c r="N18" s="38">
        <f>C18+E18+G18+I18+K18+M18</f>
        <v>0.69</v>
      </c>
    </row>
    <row r="19" spans="1:15" ht="9.75" customHeight="1" x14ac:dyDescent="0.3">
      <c r="A19" s="37"/>
      <c r="B19" s="2"/>
      <c r="C19" s="37"/>
      <c r="D19" s="89" t="s">
        <v>60</v>
      </c>
      <c r="E19" s="37"/>
      <c r="F19" s="273"/>
      <c r="G19" s="37"/>
      <c r="H19" s="2"/>
      <c r="I19" s="37"/>
      <c r="J19" s="278" t="s">
        <v>60</v>
      </c>
      <c r="K19" s="37"/>
      <c r="L19" s="2"/>
      <c r="M19" s="37"/>
      <c r="N19" s="37"/>
      <c r="O19" t="s">
        <v>193</v>
      </c>
    </row>
    <row r="20" spans="1:15" x14ac:dyDescent="0.3">
      <c r="A20" s="38">
        <v>3.98</v>
      </c>
      <c r="B20" s="57"/>
      <c r="C20" s="38"/>
      <c r="D20" s="12" t="s">
        <v>25</v>
      </c>
      <c r="E20" s="197">
        <v>0.33</v>
      </c>
      <c r="F20" s="57"/>
      <c r="G20" s="38"/>
      <c r="H20" s="57"/>
      <c r="I20" s="38"/>
      <c r="J20" s="12" t="s">
        <v>12</v>
      </c>
      <c r="K20" s="197">
        <v>0.59</v>
      </c>
      <c r="L20" s="12"/>
      <c r="M20" s="38"/>
      <c r="N20" s="38">
        <f>C20+E20+G20+I20+K20+M20</f>
        <v>0.91999999999999993</v>
      </c>
    </row>
    <row r="21" spans="1:15" ht="11.25" customHeight="1" x14ac:dyDescent="0.3">
      <c r="A21" s="37"/>
      <c r="B21" s="36" t="s">
        <v>97</v>
      </c>
      <c r="C21" s="37"/>
      <c r="D21" s="35"/>
      <c r="E21" s="37"/>
      <c r="F21" s="36"/>
      <c r="G21" s="37"/>
      <c r="H21" s="36"/>
      <c r="I21" s="37"/>
      <c r="J21" s="36" t="s">
        <v>98</v>
      </c>
      <c r="K21" s="37"/>
      <c r="L21" s="36"/>
      <c r="M21" s="37"/>
      <c r="N21" s="37"/>
      <c r="O21" t="s">
        <v>191</v>
      </c>
    </row>
    <row r="22" spans="1:15" ht="18" customHeight="1" x14ac:dyDescent="0.3">
      <c r="A22" s="38">
        <v>9.1300000000000008</v>
      </c>
      <c r="B22" s="57" t="s">
        <v>12</v>
      </c>
      <c r="C22" s="38">
        <v>1.61</v>
      </c>
      <c r="D22" s="24"/>
      <c r="E22" s="38"/>
      <c r="F22" s="57"/>
      <c r="G22" s="38"/>
      <c r="H22" s="57"/>
      <c r="I22" s="38"/>
      <c r="J22" s="195" t="s">
        <v>100</v>
      </c>
      <c r="K22" s="197">
        <v>0.5</v>
      </c>
      <c r="L22" s="57"/>
      <c r="M22" s="38"/>
      <c r="N22" s="38">
        <f>C22+E22+G22+I22+K22</f>
        <v>2.1100000000000003</v>
      </c>
    </row>
    <row r="23" spans="1:15" ht="13.5" customHeight="1" x14ac:dyDescent="0.3">
      <c r="A23" s="158"/>
      <c r="B23" s="41"/>
      <c r="C23" s="158"/>
      <c r="D23" s="44"/>
      <c r="E23" s="268"/>
      <c r="F23" s="43"/>
      <c r="G23" s="158"/>
      <c r="H23" s="36" t="s">
        <v>102</v>
      </c>
      <c r="I23" s="158"/>
      <c r="J23" s="43"/>
      <c r="K23" s="158"/>
      <c r="L23" s="43"/>
      <c r="M23" s="158"/>
      <c r="N23" s="158"/>
      <c r="O23" t="s">
        <v>191</v>
      </c>
    </row>
    <row r="24" spans="1:15" ht="11.25" customHeight="1" x14ac:dyDescent="0.3">
      <c r="A24" s="158">
        <v>5.15</v>
      </c>
      <c r="B24" s="41"/>
      <c r="C24" s="158"/>
      <c r="D24" s="44"/>
      <c r="E24" s="268"/>
      <c r="F24" s="43"/>
      <c r="G24" s="158"/>
      <c r="H24" s="41" t="s">
        <v>12</v>
      </c>
      <c r="I24" s="197">
        <v>1.19</v>
      </c>
      <c r="J24" s="43"/>
      <c r="K24" s="158"/>
      <c r="L24" s="43"/>
      <c r="M24" s="158"/>
      <c r="N24" s="158">
        <f>C24+E24+G24+I24+K24</f>
        <v>1.19</v>
      </c>
    </row>
    <row r="25" spans="1:15" ht="10.5" customHeight="1" x14ac:dyDescent="0.3">
      <c r="A25" s="37"/>
      <c r="B25" s="8"/>
      <c r="C25" s="37"/>
      <c r="D25" s="36" t="s">
        <v>104</v>
      </c>
      <c r="E25" s="37"/>
      <c r="F25" s="36"/>
      <c r="G25" s="37"/>
      <c r="H25" s="36"/>
      <c r="I25" s="37"/>
      <c r="J25" s="36" t="s">
        <v>105</v>
      </c>
      <c r="K25" s="244"/>
      <c r="L25" s="36"/>
      <c r="M25" s="37"/>
      <c r="N25" s="37"/>
      <c r="O25" t="s">
        <v>193</v>
      </c>
    </row>
    <row r="26" spans="1:15" ht="10.5" customHeight="1" x14ac:dyDescent="0.3">
      <c r="A26" s="38">
        <v>6</v>
      </c>
      <c r="B26" s="12"/>
      <c r="C26" s="38"/>
      <c r="D26" s="57" t="s">
        <v>12</v>
      </c>
      <c r="E26" s="199">
        <v>1.1000000000000001</v>
      </c>
      <c r="F26" s="57"/>
      <c r="G26" s="38"/>
      <c r="H26" s="57"/>
      <c r="I26" s="38"/>
      <c r="J26" s="57" t="s">
        <v>11</v>
      </c>
      <c r="K26" s="197">
        <v>0.28999999999999998</v>
      </c>
      <c r="L26" s="57"/>
      <c r="M26" s="38"/>
      <c r="N26" s="38">
        <f>E26+K26</f>
        <v>1.3900000000000001</v>
      </c>
    </row>
    <row r="27" spans="1:15" ht="12" customHeight="1" x14ac:dyDescent="0.3">
      <c r="A27" s="37"/>
      <c r="B27" s="89"/>
      <c r="C27" s="198"/>
      <c r="D27" s="89" t="s">
        <v>111</v>
      </c>
      <c r="E27" s="198"/>
      <c r="F27" s="273"/>
      <c r="G27" s="198"/>
      <c r="H27" s="2"/>
      <c r="I27" s="198"/>
      <c r="J27" s="273"/>
      <c r="K27" s="214"/>
      <c r="L27" s="95"/>
      <c r="M27" s="208"/>
      <c r="N27" s="37"/>
      <c r="O27" t="s">
        <v>191</v>
      </c>
    </row>
    <row r="28" spans="1:15" ht="10.5" customHeight="1" x14ac:dyDescent="0.3">
      <c r="A28" s="38">
        <v>2</v>
      </c>
      <c r="B28" s="96"/>
      <c r="C28" s="199"/>
      <c r="D28" s="96" t="s">
        <v>12</v>
      </c>
      <c r="E28" s="199">
        <v>0.46</v>
      </c>
      <c r="F28" s="96"/>
      <c r="G28" s="199"/>
      <c r="H28" s="96"/>
      <c r="I28" s="199"/>
      <c r="J28" s="96"/>
      <c r="K28" s="215"/>
      <c r="L28" s="96"/>
      <c r="M28" s="199"/>
      <c r="N28" s="38">
        <f>C28+E28+G28+I28+K28+M28</f>
        <v>0.46</v>
      </c>
    </row>
    <row r="29" spans="1:15" ht="12.75" customHeight="1" x14ac:dyDescent="0.3">
      <c r="A29" s="158"/>
      <c r="B29" s="94"/>
      <c r="C29" s="198"/>
      <c r="D29" s="94"/>
      <c r="E29" s="235"/>
      <c r="F29" s="94"/>
      <c r="G29" s="198"/>
      <c r="H29" s="94" t="s">
        <v>114</v>
      </c>
      <c r="I29" s="198"/>
      <c r="J29" s="94"/>
      <c r="K29" s="243"/>
      <c r="L29" s="94"/>
      <c r="M29" s="198"/>
      <c r="N29" s="158"/>
      <c r="O29" t="s">
        <v>190</v>
      </c>
    </row>
    <row r="30" spans="1:15" x14ac:dyDescent="0.3">
      <c r="A30" s="158">
        <v>4.55</v>
      </c>
      <c r="B30" s="94"/>
      <c r="C30" s="198"/>
      <c r="D30" s="94"/>
      <c r="E30" s="235"/>
      <c r="F30" s="94"/>
      <c r="G30" s="198"/>
      <c r="H30" s="94" t="s">
        <v>12</v>
      </c>
      <c r="I30" s="198">
        <v>1.05</v>
      </c>
      <c r="J30" s="94"/>
      <c r="K30" s="243"/>
      <c r="L30" s="94"/>
      <c r="M30" s="198"/>
      <c r="N30" s="38">
        <f>C30+E30+G30+I30+K30+M30</f>
        <v>1.05</v>
      </c>
    </row>
    <row r="31" spans="1:15" ht="12" customHeight="1" x14ac:dyDescent="0.3">
      <c r="A31" s="37"/>
      <c r="B31" s="61"/>
      <c r="C31" s="37"/>
      <c r="D31" s="61"/>
      <c r="E31" s="214"/>
      <c r="F31" s="61"/>
      <c r="G31" s="214"/>
      <c r="H31" s="61" t="s">
        <v>147</v>
      </c>
      <c r="I31" s="214"/>
      <c r="J31" s="61"/>
      <c r="K31" s="214"/>
      <c r="L31" s="61"/>
      <c r="M31" s="214"/>
      <c r="N31" s="37"/>
      <c r="O31" t="s">
        <v>190</v>
      </c>
    </row>
    <row r="32" spans="1:15" ht="12.75" customHeight="1" x14ac:dyDescent="0.3">
      <c r="A32" s="38">
        <v>2.29</v>
      </c>
      <c r="B32" s="76"/>
      <c r="C32" s="38"/>
      <c r="D32" s="76"/>
      <c r="E32" s="215"/>
      <c r="F32" s="76"/>
      <c r="G32" s="215"/>
      <c r="H32" s="76" t="s">
        <v>118</v>
      </c>
      <c r="I32" s="215">
        <v>0.53</v>
      </c>
      <c r="J32" s="76"/>
      <c r="K32" s="215"/>
      <c r="L32" s="76"/>
      <c r="M32" s="215"/>
      <c r="N32" s="199">
        <f>C32+E32+G32+I32+K32+M32</f>
        <v>0.53</v>
      </c>
    </row>
    <row r="33" spans="1:15" ht="21.75" customHeight="1" x14ac:dyDescent="0.3">
      <c r="A33" s="37"/>
      <c r="B33" s="36"/>
      <c r="C33" s="214"/>
      <c r="D33" s="36"/>
      <c r="E33" s="214"/>
      <c r="F33" s="36"/>
      <c r="G33" s="214"/>
      <c r="H33" s="36"/>
      <c r="I33" s="214"/>
      <c r="J33" s="36" t="s">
        <v>153</v>
      </c>
      <c r="K33" s="214"/>
      <c r="L33" s="36"/>
      <c r="M33" s="37"/>
      <c r="N33" s="37"/>
      <c r="O33" t="s">
        <v>192</v>
      </c>
    </row>
    <row r="34" spans="1:15" ht="24.75" customHeight="1" x14ac:dyDescent="0.3">
      <c r="A34" s="158">
        <v>0.74</v>
      </c>
      <c r="B34" s="43"/>
      <c r="C34" s="243"/>
      <c r="D34" s="43"/>
      <c r="E34" s="243"/>
      <c r="F34" s="43"/>
      <c r="G34" s="243"/>
      <c r="H34" s="43"/>
      <c r="I34" s="243"/>
      <c r="J34" s="301" t="s">
        <v>154</v>
      </c>
      <c r="K34" s="243">
        <v>0.17</v>
      </c>
      <c r="L34" s="43"/>
      <c r="M34" s="158"/>
      <c r="N34" s="158">
        <f>C34+G34+K34</f>
        <v>0.17</v>
      </c>
    </row>
    <row r="35" spans="1:15" x14ac:dyDescent="0.3">
      <c r="A35" s="37"/>
      <c r="B35" s="36" t="s">
        <v>162</v>
      </c>
      <c r="C35" s="214"/>
      <c r="D35" s="36"/>
      <c r="E35" s="214"/>
      <c r="F35" s="36"/>
      <c r="G35" s="214"/>
      <c r="H35" s="36" t="s">
        <v>163</v>
      </c>
      <c r="I35" s="214"/>
      <c r="J35" s="36"/>
      <c r="K35" s="214"/>
      <c r="L35" s="36"/>
      <c r="M35" s="37"/>
      <c r="N35" s="37"/>
      <c r="O35" t="s">
        <v>191</v>
      </c>
    </row>
    <row r="36" spans="1:15" x14ac:dyDescent="0.3">
      <c r="A36" s="38">
        <v>8.18</v>
      </c>
      <c r="B36" s="57" t="s">
        <v>63</v>
      </c>
      <c r="C36" s="215">
        <v>1.39</v>
      </c>
      <c r="D36" s="57"/>
      <c r="E36" s="215"/>
      <c r="F36" s="57"/>
      <c r="G36" s="215"/>
      <c r="H36" s="57" t="s">
        <v>11</v>
      </c>
      <c r="I36" s="215">
        <v>0.5</v>
      </c>
      <c r="J36" s="57"/>
      <c r="K36" s="215"/>
      <c r="L36" s="57"/>
      <c r="M36" s="38"/>
      <c r="N36" s="38">
        <f>C36+E36+G36+I36+K36</f>
        <v>1.89</v>
      </c>
    </row>
    <row r="37" spans="1:15" x14ac:dyDescent="0.3">
      <c r="A37" s="37"/>
      <c r="B37" s="36" t="s">
        <v>93</v>
      </c>
      <c r="C37" s="37"/>
      <c r="D37" s="8"/>
      <c r="E37" s="269"/>
      <c r="F37" s="36"/>
      <c r="G37" s="37"/>
      <c r="H37" s="270" t="s">
        <v>93</v>
      </c>
      <c r="I37" s="37"/>
      <c r="J37" s="270"/>
      <c r="K37" s="37"/>
      <c r="L37" s="36"/>
      <c r="M37" s="37"/>
      <c r="N37" s="37"/>
      <c r="O37" t="s">
        <v>193</v>
      </c>
    </row>
    <row r="38" spans="1:15" x14ac:dyDescent="0.3">
      <c r="A38" s="38">
        <v>12.56</v>
      </c>
      <c r="B38" s="57" t="s">
        <v>12</v>
      </c>
      <c r="C38" s="38">
        <v>1.45</v>
      </c>
      <c r="D38" s="12"/>
      <c r="E38" s="271"/>
      <c r="F38" s="57"/>
      <c r="G38" s="38"/>
      <c r="H38" s="212" t="s">
        <v>12</v>
      </c>
      <c r="I38" s="38">
        <v>1.45</v>
      </c>
      <c r="J38" s="212"/>
      <c r="K38" s="38"/>
      <c r="L38" s="57"/>
      <c r="M38" s="38"/>
      <c r="N38" s="38">
        <f>C38+E38+G38+I38+K38+M38</f>
        <v>2.9</v>
      </c>
    </row>
    <row r="39" spans="1:15" x14ac:dyDescent="0.3">
      <c r="A39" s="207">
        <f>SUM(A3:A38)</f>
        <v>106.43</v>
      </c>
      <c r="B39" s="24" t="s">
        <v>9</v>
      </c>
      <c r="C39" s="207">
        <f>SUM(C3:C38)</f>
        <v>6.28</v>
      </c>
      <c r="D39" s="39"/>
      <c r="E39" s="207">
        <f>SUM(E3:E38)</f>
        <v>3.97</v>
      </c>
      <c r="F39" s="57"/>
      <c r="G39" s="207">
        <f>SUM(G3:G38)</f>
        <v>3.33</v>
      </c>
      <c r="H39" s="24"/>
      <c r="I39" s="207">
        <f>SUM(I3:I38)</f>
        <v>6.24</v>
      </c>
      <c r="J39" s="12"/>
      <c r="K39" s="207">
        <f>SUM(K3:K38)</f>
        <v>3.9299999999999997</v>
      </c>
      <c r="L39" s="39"/>
      <c r="M39" s="207">
        <f>SUM(M4:M38)</f>
        <v>0.83000000000000007</v>
      </c>
      <c r="N39" s="207">
        <f>SUM(N3:N38)</f>
        <v>24.580000000000005</v>
      </c>
    </row>
    <row r="40" spans="1:15" x14ac:dyDescent="0.3">
      <c r="A40" s="2"/>
      <c r="B40" s="2"/>
      <c r="C40" s="2"/>
      <c r="D40" s="2" t="s">
        <v>16</v>
      </c>
      <c r="E40" s="2"/>
      <c r="F40" s="273"/>
      <c r="G40" s="278"/>
      <c r="H40" s="272" t="s">
        <v>196</v>
      </c>
      <c r="I40" s="2" t="s">
        <v>15</v>
      </c>
      <c r="J40" s="273"/>
      <c r="K40" s="2"/>
      <c r="L40" s="2"/>
      <c r="M40" s="2"/>
      <c r="N40" s="2"/>
    </row>
    <row r="41" spans="1:15" x14ac:dyDescent="0.3">
      <c r="A41" s="2"/>
      <c r="B41" s="2"/>
      <c r="C41" s="2"/>
      <c r="D41" s="2" t="s">
        <v>84</v>
      </c>
      <c r="E41" s="2"/>
      <c r="F41" s="273" t="str">
        <f>B1</f>
        <v>MARIA JOSE GOMEZ MARTINEZ</v>
      </c>
      <c r="G41" s="2"/>
      <c r="H41" s="2"/>
      <c r="I41" s="2"/>
      <c r="J41" s="273"/>
      <c r="K41" s="2">
        <f>N39*4.33</f>
        <v>106.43140000000002</v>
      </c>
      <c r="L41" s="2"/>
      <c r="M41" s="2"/>
      <c r="N41" s="2"/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cols>
    <col min="2" max="2" width="8" customWidth="1"/>
    <col min="3" max="3" width="7.109375" customWidth="1"/>
    <col min="5" max="5" width="8" customWidth="1"/>
    <col min="7" max="7" width="8.33203125" customWidth="1"/>
    <col min="9" max="9" width="8.109375" customWidth="1"/>
    <col min="10" max="10" width="7.33203125" customWidth="1"/>
    <col min="11" max="11" width="8.5546875" customWidth="1"/>
    <col min="13" max="13" width="7.5546875" customWidth="1"/>
    <col min="14" max="14" width="8.109375" customWidth="1"/>
  </cols>
  <sheetData>
    <row r="1" spans="1:14" x14ac:dyDescent="0.3">
      <c r="A1" s="300"/>
      <c r="B1" s="300" t="s">
        <v>72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4" x14ac:dyDescent="0.3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259">
        <v>44415</v>
      </c>
      <c r="B4" s="260"/>
      <c r="C4" s="261"/>
      <c r="D4" s="262"/>
      <c r="E4" s="261"/>
      <c r="F4" s="262"/>
      <c r="G4" s="261"/>
      <c r="H4" s="260"/>
      <c r="I4" s="261"/>
      <c r="J4" s="263"/>
      <c r="K4" s="261"/>
      <c r="L4" s="299" t="s">
        <v>171</v>
      </c>
      <c r="M4" s="261">
        <v>1.5</v>
      </c>
      <c r="N4" s="261"/>
    </row>
    <row r="5" spans="1:14" ht="15" thickBot="1" x14ac:dyDescent="0.35">
      <c r="A5" s="167" t="s">
        <v>134</v>
      </c>
      <c r="B5" s="168"/>
      <c r="C5" s="169">
        <v>0</v>
      </c>
      <c r="D5" s="168"/>
      <c r="E5" s="240">
        <v>0</v>
      </c>
      <c r="F5" s="168"/>
      <c r="G5" s="239">
        <v>0</v>
      </c>
      <c r="H5" s="168"/>
      <c r="I5" s="169">
        <v>0</v>
      </c>
      <c r="J5" s="168"/>
      <c r="K5" s="169">
        <f>K4</f>
        <v>0</v>
      </c>
      <c r="L5" s="168"/>
      <c r="M5" s="168">
        <v>1.5</v>
      </c>
      <c r="N5" s="168">
        <v>1.5</v>
      </c>
    </row>
    <row r="6" spans="1:14" x14ac:dyDescent="0.3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</row>
    <row r="7" spans="1:14" x14ac:dyDescent="0.3">
      <c r="A7" s="300"/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</row>
    <row r="8" spans="1:14" x14ac:dyDescent="0.3">
      <c r="A8" s="300"/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</row>
    <row r="9" spans="1:14" x14ac:dyDescent="0.3">
      <c r="A9" s="300"/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</row>
    <row r="10" spans="1:14" x14ac:dyDescent="0.3">
      <c r="A10" s="300"/>
      <c r="B10" s="2" t="s">
        <v>16</v>
      </c>
      <c r="C10" s="300"/>
      <c r="D10" s="300"/>
      <c r="E10" s="171"/>
      <c r="F10" s="172" t="s">
        <v>195</v>
      </c>
      <c r="G10" s="300"/>
      <c r="H10" s="300"/>
      <c r="I10" s="300"/>
      <c r="J10" s="300"/>
      <c r="K10" s="300"/>
      <c r="L10" s="300"/>
      <c r="M10" s="300"/>
      <c r="N10" s="300"/>
    </row>
    <row r="11" spans="1:14" x14ac:dyDescent="0.3">
      <c r="A11" s="300"/>
      <c r="B11" s="300" t="s">
        <v>84</v>
      </c>
      <c r="C11" s="300"/>
      <c r="D11" s="300" t="str">
        <f>B1</f>
        <v>MARIA JOSE GOMEZ MARTINEZ</v>
      </c>
      <c r="E11" s="300"/>
      <c r="F11" s="300"/>
      <c r="G11" s="300"/>
      <c r="H11" s="300"/>
      <c r="I11" s="300"/>
      <c r="J11" s="300"/>
      <c r="K11" s="300"/>
      <c r="L11" s="300"/>
      <c r="M11" s="300"/>
      <c r="N11" s="300"/>
    </row>
    <row r="12" spans="1:14" x14ac:dyDescent="0.3">
      <c r="A12" s="300"/>
      <c r="B12" s="300" t="s">
        <v>17</v>
      </c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</row>
    <row r="13" spans="1:14" x14ac:dyDescent="0.3">
      <c r="A13" s="300"/>
      <c r="B13" s="300"/>
      <c r="C13" s="300"/>
      <c r="D13" s="300"/>
      <c r="E13" s="173" t="s">
        <v>136</v>
      </c>
      <c r="F13" s="300"/>
      <c r="G13" s="300"/>
      <c r="H13" s="300"/>
      <c r="I13" s="300"/>
      <c r="J13" s="300"/>
      <c r="K13" s="300"/>
      <c r="L13" s="300"/>
      <c r="M13" s="300"/>
      <c r="N13" s="300"/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cols>
    <col min="2" max="2" width="8.6640625" customWidth="1"/>
    <col min="3" max="3" width="8.33203125" customWidth="1"/>
    <col min="5" max="5" width="7.6640625" customWidth="1"/>
    <col min="7" max="7" width="6.6640625" customWidth="1"/>
    <col min="9" max="9" width="7.5546875" customWidth="1"/>
    <col min="10" max="10" width="8" customWidth="1"/>
    <col min="11" max="11" width="7" customWidth="1"/>
    <col min="13" max="13" width="7.33203125" customWidth="1"/>
    <col min="14" max="14" width="8.6640625" customWidth="1"/>
  </cols>
  <sheetData>
    <row r="1" spans="1:14" x14ac:dyDescent="0.3">
      <c r="A1" s="298"/>
      <c r="B1" s="298" t="s">
        <v>72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4" x14ac:dyDescent="0.3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259">
        <v>44387</v>
      </c>
      <c r="B4" s="260"/>
      <c r="C4" s="261"/>
      <c r="D4" s="262"/>
      <c r="E4" s="261"/>
      <c r="F4" s="262"/>
      <c r="G4" s="261"/>
      <c r="H4" s="260"/>
      <c r="I4" s="261"/>
      <c r="J4" s="263"/>
      <c r="K4" s="261"/>
      <c r="L4" s="299" t="s">
        <v>171</v>
      </c>
      <c r="M4" s="261">
        <v>1.5</v>
      </c>
      <c r="N4" s="261"/>
    </row>
    <row r="5" spans="1:14" ht="15" thickBot="1" x14ac:dyDescent="0.35">
      <c r="A5" s="167" t="s">
        <v>134</v>
      </c>
      <c r="B5" s="168"/>
      <c r="C5" s="169">
        <v>0</v>
      </c>
      <c r="D5" s="168"/>
      <c r="E5" s="240">
        <v>0</v>
      </c>
      <c r="F5" s="168"/>
      <c r="G5" s="239">
        <v>0</v>
      </c>
      <c r="H5" s="168"/>
      <c r="I5" s="169">
        <v>0</v>
      </c>
      <c r="J5" s="168"/>
      <c r="K5" s="169">
        <f>K4</f>
        <v>0</v>
      </c>
      <c r="L5" s="168"/>
      <c r="M5" s="168">
        <v>1.5</v>
      </c>
      <c r="N5" s="168">
        <v>1.5</v>
      </c>
    </row>
    <row r="6" spans="1:14" x14ac:dyDescent="0.3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</row>
    <row r="7" spans="1:14" x14ac:dyDescent="0.3">
      <c r="A7" s="298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</row>
    <row r="8" spans="1:14" x14ac:dyDescent="0.3">
      <c r="A8" s="298"/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</row>
    <row r="9" spans="1:14" x14ac:dyDescent="0.3">
      <c r="A9" s="298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</row>
    <row r="10" spans="1:14" x14ac:dyDescent="0.3">
      <c r="A10" s="298"/>
      <c r="B10" s="2" t="s">
        <v>16</v>
      </c>
      <c r="C10" s="298"/>
      <c r="D10" s="298"/>
      <c r="E10" s="171"/>
      <c r="F10" s="172" t="s">
        <v>194</v>
      </c>
      <c r="G10" s="298"/>
      <c r="H10" s="298"/>
      <c r="I10" s="298"/>
      <c r="J10" s="298"/>
      <c r="K10" s="298"/>
      <c r="L10" s="298"/>
      <c r="M10" s="298"/>
      <c r="N10" s="298"/>
    </row>
    <row r="11" spans="1:14" x14ac:dyDescent="0.3">
      <c r="A11" s="298"/>
      <c r="B11" s="298" t="s">
        <v>84</v>
      </c>
      <c r="C11" s="298"/>
      <c r="D11" s="298" t="str">
        <f>B1</f>
        <v>MARIA JOSE GOMEZ MARTINEZ</v>
      </c>
      <c r="E11" s="298"/>
      <c r="F11" s="298"/>
      <c r="G11" s="298"/>
      <c r="H11" s="298"/>
      <c r="I11" s="298"/>
      <c r="J11" s="298"/>
      <c r="K11" s="298"/>
      <c r="L11" s="298"/>
      <c r="M11" s="298"/>
      <c r="N11" s="298"/>
    </row>
    <row r="12" spans="1:14" x14ac:dyDescent="0.3">
      <c r="A12" s="298"/>
      <c r="B12" s="298" t="s">
        <v>17</v>
      </c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</row>
    <row r="13" spans="1:14" x14ac:dyDescent="0.3">
      <c r="A13" s="298"/>
      <c r="B13" s="298"/>
      <c r="C13" s="298"/>
      <c r="D13" s="298"/>
      <c r="E13" s="173" t="s">
        <v>136</v>
      </c>
      <c r="F13" s="298"/>
      <c r="G13" s="298"/>
      <c r="H13" s="298"/>
      <c r="I13" s="298"/>
      <c r="J13" s="298"/>
      <c r="K13" s="298"/>
      <c r="L13" s="298"/>
      <c r="M13" s="298"/>
      <c r="N13" s="298"/>
    </row>
  </sheetData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pane ySplit="1" topLeftCell="A2" activePane="bottomLeft" state="frozen"/>
      <selection pane="bottomLeft" activeCell="A13" sqref="A13:O14"/>
    </sheetView>
  </sheetViews>
  <sheetFormatPr baseColWidth="10" defaultRowHeight="14.4" x14ac:dyDescent="0.3"/>
  <cols>
    <col min="1" max="1" width="7" customWidth="1"/>
    <col min="2" max="2" width="14.33203125" customWidth="1"/>
    <col min="3" max="3" width="5.44140625" customWidth="1"/>
    <col min="4" max="4" width="15.5546875" customWidth="1"/>
    <col min="5" max="5" width="6.6640625" customWidth="1"/>
    <col min="6" max="6" width="16.5546875" customWidth="1"/>
    <col min="7" max="7" width="7.33203125" customWidth="1"/>
    <col min="8" max="8" width="16.33203125" customWidth="1"/>
    <col min="9" max="9" width="6.109375" customWidth="1"/>
    <col min="10" max="10" width="15.6640625" customWidth="1"/>
    <col min="11" max="11" width="5.33203125" customWidth="1"/>
    <col min="12" max="12" width="15.109375" customWidth="1"/>
    <col min="13" max="13" width="5.88671875" customWidth="1"/>
    <col min="14" max="14" width="6.44140625" customWidth="1"/>
  </cols>
  <sheetData>
    <row r="1" spans="1:14" x14ac:dyDescent="0.3">
      <c r="A1" s="2"/>
      <c r="B1" s="2" t="s">
        <v>72</v>
      </c>
      <c r="C1" s="2"/>
      <c r="D1" s="2"/>
      <c r="E1" s="2"/>
      <c r="F1" s="273"/>
      <c r="G1" s="2"/>
      <c r="H1" s="2"/>
      <c r="I1" s="2"/>
      <c r="J1" s="273"/>
      <c r="K1" s="2"/>
      <c r="L1" s="2"/>
      <c r="M1" s="2"/>
      <c r="N1" s="2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279" t="s">
        <v>5</v>
      </c>
      <c r="G2" s="5" t="s">
        <v>4</v>
      </c>
      <c r="H2" s="5" t="s">
        <v>6</v>
      </c>
      <c r="I2" s="5" t="s">
        <v>4</v>
      </c>
      <c r="J2" s="274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1.75" customHeight="1" x14ac:dyDescent="0.3">
      <c r="A3" s="289">
        <v>13</v>
      </c>
      <c r="B3" s="290" t="s">
        <v>182</v>
      </c>
      <c r="C3" s="289"/>
      <c r="D3" s="290" t="s">
        <v>182</v>
      </c>
      <c r="E3" s="289"/>
      <c r="F3" s="290" t="s">
        <v>182</v>
      </c>
      <c r="G3" s="289"/>
      <c r="H3" s="290" t="s">
        <v>182</v>
      </c>
      <c r="I3" s="289"/>
      <c r="J3" s="290" t="s">
        <v>182</v>
      </c>
      <c r="K3" s="289"/>
      <c r="L3" s="290" t="s">
        <v>182</v>
      </c>
      <c r="M3" s="289"/>
      <c r="N3" s="289"/>
    </row>
    <row r="4" spans="1:14" ht="23.4" customHeight="1" x14ac:dyDescent="0.3">
      <c r="A4" s="179"/>
      <c r="B4" s="291" t="s">
        <v>183</v>
      </c>
      <c r="C4" s="179">
        <v>0.5</v>
      </c>
      <c r="D4" s="291" t="s">
        <v>183</v>
      </c>
      <c r="E4" s="179">
        <v>0.5</v>
      </c>
      <c r="F4" s="291" t="s">
        <v>183</v>
      </c>
      <c r="G4" s="179">
        <v>0.5</v>
      </c>
      <c r="H4" s="291" t="s">
        <v>183</v>
      </c>
      <c r="I4" s="179">
        <v>0.5</v>
      </c>
      <c r="J4" s="291" t="s">
        <v>183</v>
      </c>
      <c r="K4" s="179">
        <v>0.5</v>
      </c>
      <c r="L4" s="291" t="s">
        <v>183</v>
      </c>
      <c r="M4" s="179">
        <v>0.5</v>
      </c>
      <c r="N4" s="179">
        <f>M4+K4+I4+G4+E4+C4</f>
        <v>3</v>
      </c>
    </row>
    <row r="5" spans="1:14" ht="12" customHeight="1" x14ac:dyDescent="0.3">
      <c r="A5" s="37"/>
      <c r="B5" s="61" t="s">
        <v>81</v>
      </c>
      <c r="C5" s="37"/>
      <c r="D5" s="36"/>
      <c r="E5" s="214"/>
      <c r="F5" s="36"/>
      <c r="G5" s="37"/>
      <c r="H5" s="61"/>
      <c r="I5" s="37"/>
      <c r="J5" s="61" t="s">
        <v>81</v>
      </c>
      <c r="K5" s="37"/>
      <c r="L5" s="8"/>
      <c r="M5" s="37"/>
      <c r="N5" s="37"/>
    </row>
    <row r="6" spans="1:14" ht="11.25" customHeight="1" x14ac:dyDescent="0.3">
      <c r="A6" s="38">
        <v>5.63</v>
      </c>
      <c r="B6" s="76" t="s">
        <v>12</v>
      </c>
      <c r="C6" s="38">
        <v>1</v>
      </c>
      <c r="D6" s="57"/>
      <c r="E6" s="215"/>
      <c r="F6" s="57"/>
      <c r="G6" s="38"/>
      <c r="H6" s="12"/>
      <c r="I6" s="38"/>
      <c r="J6" s="57" t="s">
        <v>11</v>
      </c>
      <c r="K6" s="38">
        <v>0.3</v>
      </c>
      <c r="L6" s="57"/>
      <c r="M6" s="38"/>
      <c r="N6" s="38">
        <f>C6+E6+G6+I6+K6+M6</f>
        <v>1.3</v>
      </c>
    </row>
    <row r="7" spans="1:14" ht="12" customHeight="1" x14ac:dyDescent="0.3">
      <c r="A7" s="241"/>
      <c r="B7" s="218"/>
      <c r="C7" s="241"/>
      <c r="D7" s="218"/>
      <c r="E7" s="241"/>
      <c r="F7" s="280" t="s">
        <v>169</v>
      </c>
      <c r="G7" s="241"/>
      <c r="H7" s="218"/>
      <c r="I7" s="241"/>
      <c r="J7" s="275"/>
      <c r="K7" s="241"/>
      <c r="L7" s="218"/>
      <c r="M7" s="241"/>
      <c r="N7" s="241"/>
    </row>
    <row r="8" spans="1:14" x14ac:dyDescent="0.3">
      <c r="A8" s="267">
        <v>3.5</v>
      </c>
      <c r="B8" s="253"/>
      <c r="C8" s="267"/>
      <c r="D8" s="253"/>
      <c r="E8" s="267"/>
      <c r="F8" s="40" t="s">
        <v>12</v>
      </c>
      <c r="G8" s="267">
        <v>0.81</v>
      </c>
      <c r="H8" s="253"/>
      <c r="I8" s="267"/>
      <c r="J8" s="276"/>
      <c r="K8" s="267"/>
      <c r="L8" s="253"/>
      <c r="M8" s="267"/>
      <c r="N8" s="267">
        <f>C8+E8+G8+I8+K8</f>
        <v>0.81</v>
      </c>
    </row>
    <row r="9" spans="1:14" x14ac:dyDescent="0.3">
      <c r="A9" s="241"/>
      <c r="B9" s="218"/>
      <c r="C9" s="241"/>
      <c r="D9" s="218"/>
      <c r="E9" s="241"/>
      <c r="F9" s="280" t="s">
        <v>170</v>
      </c>
      <c r="G9" s="241"/>
      <c r="H9" s="218"/>
      <c r="I9" s="241"/>
      <c r="J9" s="275"/>
      <c r="K9" s="241"/>
      <c r="L9" s="218"/>
      <c r="M9" s="241"/>
      <c r="N9" s="241"/>
    </row>
    <row r="10" spans="1:14" x14ac:dyDescent="0.3">
      <c r="A10" s="242">
        <v>0.65</v>
      </c>
      <c r="B10" s="221"/>
      <c r="C10" s="242"/>
      <c r="D10" s="221"/>
      <c r="E10" s="242"/>
      <c r="F10" s="281" t="s">
        <v>88</v>
      </c>
      <c r="G10" s="242">
        <v>0.15</v>
      </c>
      <c r="H10" s="221"/>
      <c r="I10" s="242"/>
      <c r="J10" s="277"/>
      <c r="K10" s="242"/>
      <c r="L10" s="221"/>
      <c r="M10" s="242"/>
      <c r="N10" s="267">
        <f>C10+E10+G10+I10+K10</f>
        <v>0.15</v>
      </c>
    </row>
    <row r="11" spans="1:14" ht="13.5" customHeight="1" x14ac:dyDescent="0.3">
      <c r="A11" s="158"/>
      <c r="B11" s="41"/>
      <c r="C11" s="158"/>
      <c r="D11" s="54"/>
      <c r="E11" s="158"/>
      <c r="F11" s="43" t="s">
        <v>51</v>
      </c>
      <c r="G11" s="158"/>
      <c r="H11" s="41"/>
      <c r="I11" s="158"/>
      <c r="J11" s="59"/>
      <c r="K11" s="158"/>
      <c r="L11" s="41"/>
      <c r="M11" s="158"/>
      <c r="N11" s="158"/>
    </row>
    <row r="12" spans="1:14" x14ac:dyDescent="0.3">
      <c r="A12" s="38">
        <v>2</v>
      </c>
      <c r="B12" s="41"/>
      <c r="C12" s="158"/>
      <c r="D12" s="60"/>
      <c r="E12" s="158"/>
      <c r="F12" s="216" t="s">
        <v>88</v>
      </c>
      <c r="G12" s="158">
        <v>0.46</v>
      </c>
      <c r="H12" s="41"/>
      <c r="I12" s="158"/>
      <c r="J12" s="59"/>
      <c r="K12" s="158"/>
      <c r="L12" s="41"/>
      <c r="M12" s="158"/>
      <c r="N12" s="38">
        <f>C12+E12+G12+I12+K12+M12</f>
        <v>0.46</v>
      </c>
    </row>
    <row r="13" spans="1:14" x14ac:dyDescent="0.3">
      <c r="A13" s="37"/>
      <c r="B13" s="61" t="s">
        <v>52</v>
      </c>
      <c r="C13" s="37"/>
      <c r="D13" s="61" t="s">
        <v>52</v>
      </c>
      <c r="E13" s="37"/>
      <c r="F13" s="61" t="s">
        <v>52</v>
      </c>
      <c r="G13" s="37"/>
      <c r="H13" s="61" t="s">
        <v>52</v>
      </c>
      <c r="I13" s="37"/>
      <c r="J13" s="61" t="s">
        <v>52</v>
      </c>
      <c r="K13" s="37"/>
      <c r="L13" s="61" t="s">
        <v>52</v>
      </c>
      <c r="M13" s="37"/>
      <c r="N13" s="37"/>
    </row>
    <row r="14" spans="1:14" x14ac:dyDescent="0.3">
      <c r="A14" s="38">
        <v>13.24</v>
      </c>
      <c r="B14" s="12" t="s">
        <v>11</v>
      </c>
      <c r="C14" s="197">
        <v>0.33</v>
      </c>
      <c r="D14" s="12" t="s">
        <v>11</v>
      </c>
      <c r="E14" s="197">
        <v>0.33</v>
      </c>
      <c r="F14" s="12" t="s">
        <v>63</v>
      </c>
      <c r="G14" s="197">
        <v>1.41</v>
      </c>
      <c r="H14" s="57" t="s">
        <v>25</v>
      </c>
      <c r="I14" s="38">
        <v>0.33</v>
      </c>
      <c r="J14" s="12" t="s">
        <v>11</v>
      </c>
      <c r="K14" s="197">
        <v>0.33</v>
      </c>
      <c r="L14" s="57" t="s">
        <v>11</v>
      </c>
      <c r="M14" s="197">
        <v>0.33</v>
      </c>
      <c r="N14" s="38">
        <v>3.06</v>
      </c>
    </row>
    <row r="15" spans="1:14" x14ac:dyDescent="0.3">
      <c r="A15" s="37"/>
      <c r="B15" s="2"/>
      <c r="C15" s="37"/>
      <c r="D15" s="2"/>
      <c r="E15" s="37"/>
      <c r="F15" s="273"/>
      <c r="G15" s="37"/>
      <c r="H15" s="61" t="s">
        <v>57</v>
      </c>
      <c r="I15" s="37"/>
      <c r="J15" s="273"/>
      <c r="K15" s="37"/>
      <c r="L15" s="2"/>
      <c r="M15" s="37"/>
      <c r="N15" s="37"/>
    </row>
    <row r="16" spans="1:14" x14ac:dyDescent="0.3">
      <c r="A16" s="38">
        <v>2.99</v>
      </c>
      <c r="B16" s="57"/>
      <c r="C16" s="38"/>
      <c r="D16" s="12"/>
      <c r="E16" s="197"/>
      <c r="F16" s="57"/>
      <c r="G16" s="38"/>
      <c r="H16" s="57" t="s">
        <v>12</v>
      </c>
      <c r="I16" s="38">
        <v>0.69</v>
      </c>
      <c r="J16" s="12"/>
      <c r="K16" s="197"/>
      <c r="L16" s="12"/>
      <c r="M16" s="38"/>
      <c r="N16" s="38">
        <f>C16+E16+G16+I16+K16+M16</f>
        <v>0.69</v>
      </c>
    </row>
    <row r="17" spans="1:14" ht="17.25" customHeight="1" x14ac:dyDescent="0.3">
      <c r="A17" s="37"/>
      <c r="B17" s="2"/>
      <c r="C17" s="37"/>
      <c r="D17" s="89" t="s">
        <v>60</v>
      </c>
      <c r="E17" s="37"/>
      <c r="F17" s="273"/>
      <c r="G17" s="37"/>
      <c r="H17" s="2"/>
      <c r="I17" s="37"/>
      <c r="J17" s="278" t="s">
        <v>60</v>
      </c>
      <c r="K17" s="37"/>
      <c r="L17" s="2"/>
      <c r="M17" s="37"/>
      <c r="N17" s="37"/>
    </row>
    <row r="18" spans="1:14" x14ac:dyDescent="0.3">
      <c r="A18" s="38">
        <v>3.98</v>
      </c>
      <c r="B18" s="57"/>
      <c r="C18" s="38"/>
      <c r="D18" s="12" t="s">
        <v>25</v>
      </c>
      <c r="E18" s="197">
        <v>0.33</v>
      </c>
      <c r="F18" s="57"/>
      <c r="G18" s="38"/>
      <c r="H18" s="57"/>
      <c r="I18" s="38"/>
      <c r="J18" s="12" t="s">
        <v>12</v>
      </c>
      <c r="K18" s="197">
        <v>0.59</v>
      </c>
      <c r="L18" s="12"/>
      <c r="M18" s="38"/>
      <c r="N18" s="38">
        <f>C18+E18+G18+I18+K18+M18</f>
        <v>0.91999999999999993</v>
      </c>
    </row>
    <row r="19" spans="1:14" x14ac:dyDescent="0.3">
      <c r="A19" s="37"/>
      <c r="B19" s="36" t="s">
        <v>97</v>
      </c>
      <c r="C19" s="37"/>
      <c r="D19" s="35"/>
      <c r="E19" s="37"/>
      <c r="F19" s="36"/>
      <c r="G19" s="37"/>
      <c r="H19" s="36"/>
      <c r="I19" s="37"/>
      <c r="J19" s="36" t="s">
        <v>98</v>
      </c>
      <c r="K19" s="37"/>
      <c r="L19" s="36"/>
      <c r="M19" s="37"/>
      <c r="N19" s="37"/>
    </row>
    <row r="20" spans="1:14" ht="27.75" customHeight="1" x14ac:dyDescent="0.3">
      <c r="A20" s="38">
        <v>9.1300000000000008</v>
      </c>
      <c r="B20" s="57" t="s">
        <v>12</v>
      </c>
      <c r="C20" s="38">
        <v>1.61</v>
      </c>
      <c r="D20" s="24"/>
      <c r="E20" s="38"/>
      <c r="F20" s="57"/>
      <c r="G20" s="38"/>
      <c r="H20" s="57"/>
      <c r="I20" s="38"/>
      <c r="J20" s="195" t="s">
        <v>100</v>
      </c>
      <c r="K20" s="197">
        <v>0.5</v>
      </c>
      <c r="L20" s="57"/>
      <c r="M20" s="38"/>
      <c r="N20" s="38">
        <f>C20+E20+G20+I20+K20</f>
        <v>2.1100000000000003</v>
      </c>
    </row>
    <row r="21" spans="1:14" x14ac:dyDescent="0.3">
      <c r="A21" s="158"/>
      <c r="B21" s="41"/>
      <c r="C21" s="158"/>
      <c r="D21" s="44"/>
      <c r="E21" s="268"/>
      <c r="F21" s="43"/>
      <c r="G21" s="158"/>
      <c r="H21" s="36" t="s">
        <v>102</v>
      </c>
      <c r="I21" s="158"/>
      <c r="J21" s="43"/>
      <c r="K21" s="158"/>
      <c r="L21" s="43"/>
      <c r="M21" s="158"/>
      <c r="N21" s="158"/>
    </row>
    <row r="22" spans="1:14" x14ac:dyDescent="0.3">
      <c r="A22" s="158">
        <v>5.15</v>
      </c>
      <c r="B22" s="41"/>
      <c r="C22" s="158"/>
      <c r="D22" s="44"/>
      <c r="E22" s="268"/>
      <c r="F22" s="43"/>
      <c r="G22" s="158"/>
      <c r="H22" s="41" t="s">
        <v>12</v>
      </c>
      <c r="I22" s="197">
        <v>1.19</v>
      </c>
      <c r="J22" s="43"/>
      <c r="K22" s="158"/>
      <c r="L22" s="43"/>
      <c r="M22" s="158"/>
      <c r="N22" s="158">
        <f>C22+E22+G22+I22+K22</f>
        <v>1.19</v>
      </c>
    </row>
    <row r="23" spans="1:14" x14ac:dyDescent="0.3">
      <c r="A23" s="37"/>
      <c r="B23" s="8"/>
      <c r="C23" s="37"/>
      <c r="D23" s="36" t="s">
        <v>104</v>
      </c>
      <c r="E23" s="37"/>
      <c r="F23" s="36"/>
      <c r="G23" s="37"/>
      <c r="H23" s="36"/>
      <c r="I23" s="37"/>
      <c r="J23" s="36" t="s">
        <v>105</v>
      </c>
      <c r="K23" s="244"/>
      <c r="L23" s="36"/>
      <c r="M23" s="37"/>
      <c r="N23" s="37"/>
    </row>
    <row r="24" spans="1:14" x14ac:dyDescent="0.3">
      <c r="A24" s="38">
        <v>6</v>
      </c>
      <c r="B24" s="12"/>
      <c r="C24" s="38"/>
      <c r="D24" s="57" t="s">
        <v>12</v>
      </c>
      <c r="E24" s="199">
        <v>1.1000000000000001</v>
      </c>
      <c r="F24" s="57"/>
      <c r="G24" s="38"/>
      <c r="H24" s="57"/>
      <c r="I24" s="38"/>
      <c r="J24" s="57" t="s">
        <v>11</v>
      </c>
      <c r="K24" s="197">
        <v>0.28999999999999998</v>
      </c>
      <c r="L24" s="57"/>
      <c r="M24" s="38"/>
      <c r="N24" s="38">
        <f>E24+K24</f>
        <v>1.3900000000000001</v>
      </c>
    </row>
    <row r="25" spans="1:14" ht="16.2" customHeight="1" x14ac:dyDescent="0.3">
      <c r="A25" s="37"/>
      <c r="B25" s="89"/>
      <c r="C25" s="198"/>
      <c r="D25" s="89" t="s">
        <v>111</v>
      </c>
      <c r="E25" s="198"/>
      <c r="F25" s="273"/>
      <c r="G25" s="198"/>
      <c r="H25" s="2"/>
      <c r="I25" s="198"/>
      <c r="J25" s="273"/>
      <c r="K25" s="214"/>
      <c r="L25" s="95"/>
      <c r="M25" s="208"/>
      <c r="N25" s="37"/>
    </row>
    <row r="26" spans="1:14" x14ac:dyDescent="0.3">
      <c r="A26" s="38">
        <v>2</v>
      </c>
      <c r="B26" s="96"/>
      <c r="C26" s="199"/>
      <c r="D26" s="96" t="s">
        <v>12</v>
      </c>
      <c r="E26" s="199">
        <v>0.46</v>
      </c>
      <c r="F26" s="96"/>
      <c r="G26" s="199"/>
      <c r="H26" s="96"/>
      <c r="I26" s="199"/>
      <c r="J26" s="96"/>
      <c r="K26" s="215"/>
      <c r="L26" s="96"/>
      <c r="M26" s="199"/>
      <c r="N26" s="38">
        <f>C26+E26+G26+I26+K26+M26</f>
        <v>0.46</v>
      </c>
    </row>
    <row r="27" spans="1:14" ht="12" customHeight="1" x14ac:dyDescent="0.3">
      <c r="A27" s="158"/>
      <c r="B27" s="94"/>
      <c r="C27" s="198"/>
      <c r="D27" s="94"/>
      <c r="E27" s="235"/>
      <c r="F27" s="94"/>
      <c r="G27" s="198"/>
      <c r="H27" s="94" t="s">
        <v>114</v>
      </c>
      <c r="I27" s="198"/>
      <c r="J27" s="94"/>
      <c r="K27" s="243"/>
      <c r="L27" s="94"/>
      <c r="M27" s="198"/>
      <c r="N27" s="158"/>
    </row>
    <row r="28" spans="1:14" x14ac:dyDescent="0.3">
      <c r="A28" s="158">
        <v>4.55</v>
      </c>
      <c r="B28" s="94"/>
      <c r="C28" s="198"/>
      <c r="D28" s="94"/>
      <c r="E28" s="235"/>
      <c r="F28" s="94"/>
      <c r="G28" s="198"/>
      <c r="H28" s="94" t="s">
        <v>12</v>
      </c>
      <c r="I28" s="198">
        <v>1.05</v>
      </c>
      <c r="J28" s="94"/>
      <c r="K28" s="243"/>
      <c r="L28" s="94"/>
      <c r="M28" s="198"/>
      <c r="N28" s="38">
        <f>C28+E28+G28+I28+K28+M28</f>
        <v>1.05</v>
      </c>
    </row>
    <row r="29" spans="1:14" ht="13.5" customHeight="1" x14ac:dyDescent="0.3">
      <c r="A29" s="37"/>
      <c r="B29" s="61"/>
      <c r="C29" s="37"/>
      <c r="D29" s="61"/>
      <c r="E29" s="214"/>
      <c r="F29" s="61"/>
      <c r="G29" s="214"/>
      <c r="H29" s="61" t="s">
        <v>147</v>
      </c>
      <c r="I29" s="214"/>
      <c r="J29" s="61"/>
      <c r="K29" s="214"/>
      <c r="L29" s="61"/>
      <c r="M29" s="214"/>
      <c r="N29" s="37"/>
    </row>
    <row r="30" spans="1:14" ht="24" customHeight="1" x14ac:dyDescent="0.3">
      <c r="A30" s="38">
        <v>2.29</v>
      </c>
      <c r="B30" s="76"/>
      <c r="C30" s="38"/>
      <c r="D30" s="76"/>
      <c r="E30" s="215"/>
      <c r="F30" s="76"/>
      <c r="G30" s="215"/>
      <c r="H30" s="76" t="s">
        <v>118</v>
      </c>
      <c r="I30" s="215">
        <v>0.53</v>
      </c>
      <c r="J30" s="76"/>
      <c r="K30" s="215"/>
      <c r="L30" s="76"/>
      <c r="M30" s="215"/>
      <c r="N30" s="199">
        <f>C30+E30+G30+I30+K30+M30</f>
        <v>0.53</v>
      </c>
    </row>
    <row r="31" spans="1:14" ht="22.5" customHeight="1" x14ac:dyDescent="0.3">
      <c r="A31" s="37"/>
      <c r="B31" s="36"/>
      <c r="C31" s="214"/>
      <c r="D31" s="36"/>
      <c r="E31" s="214"/>
      <c r="F31" s="36"/>
      <c r="G31" s="214"/>
      <c r="H31" s="36"/>
      <c r="I31" s="214"/>
      <c r="J31" s="36" t="s">
        <v>153</v>
      </c>
      <c r="K31" s="214"/>
      <c r="L31" s="36"/>
      <c r="M31" s="37"/>
      <c r="N31" s="37"/>
    </row>
    <row r="32" spans="1:14" ht="45" customHeight="1" x14ac:dyDescent="0.3">
      <c r="A32" s="158">
        <v>0.74</v>
      </c>
      <c r="B32" s="43"/>
      <c r="C32" s="243"/>
      <c r="D32" s="43"/>
      <c r="E32" s="243"/>
      <c r="F32" s="43"/>
      <c r="G32" s="243"/>
      <c r="H32" s="43"/>
      <c r="I32" s="243"/>
      <c r="J32" s="43" t="s">
        <v>154</v>
      </c>
      <c r="K32" s="243">
        <v>0.17</v>
      </c>
      <c r="L32" s="43"/>
      <c r="M32" s="158"/>
      <c r="N32" s="158">
        <f>C32+G32+K32</f>
        <v>0.17</v>
      </c>
    </row>
    <row r="33" spans="1:14" x14ac:dyDescent="0.3">
      <c r="A33" s="37"/>
      <c r="B33" s="36" t="s">
        <v>162</v>
      </c>
      <c r="C33" s="214"/>
      <c r="D33" s="36"/>
      <c r="E33" s="214"/>
      <c r="F33" s="36"/>
      <c r="G33" s="214"/>
      <c r="H33" s="36" t="s">
        <v>163</v>
      </c>
      <c r="I33" s="214"/>
      <c r="J33" s="36"/>
      <c r="K33" s="214"/>
      <c r="L33" s="36"/>
      <c r="M33" s="37"/>
      <c r="N33" s="37"/>
    </row>
    <row r="34" spans="1:14" x14ac:dyDescent="0.3">
      <c r="A34" s="38">
        <v>8.18</v>
      </c>
      <c r="B34" s="57" t="s">
        <v>63</v>
      </c>
      <c r="C34" s="215">
        <v>1.39</v>
      </c>
      <c r="D34" s="57"/>
      <c r="E34" s="215"/>
      <c r="F34" s="57"/>
      <c r="G34" s="215"/>
      <c r="H34" s="57" t="s">
        <v>11</v>
      </c>
      <c r="I34" s="215">
        <v>0.5</v>
      </c>
      <c r="J34" s="57"/>
      <c r="K34" s="215"/>
      <c r="L34" s="57"/>
      <c r="M34" s="38"/>
      <c r="N34" s="38">
        <f>C34+E34+G34+I34+K34</f>
        <v>1.89</v>
      </c>
    </row>
    <row r="35" spans="1:14" x14ac:dyDescent="0.3">
      <c r="A35" s="37"/>
      <c r="B35" s="36" t="s">
        <v>93</v>
      </c>
      <c r="C35" s="37"/>
      <c r="D35" s="8"/>
      <c r="E35" s="269"/>
      <c r="F35" s="36"/>
      <c r="G35" s="37"/>
      <c r="H35" s="270" t="s">
        <v>93</v>
      </c>
      <c r="I35" s="37"/>
      <c r="J35" s="270"/>
      <c r="K35" s="37"/>
      <c r="L35" s="36"/>
      <c r="M35" s="37"/>
      <c r="N35" s="37"/>
    </row>
    <row r="36" spans="1:14" x14ac:dyDescent="0.3">
      <c r="A36" s="38">
        <v>12.56</v>
      </c>
      <c r="B36" s="57" t="s">
        <v>12</v>
      </c>
      <c r="C36" s="38">
        <v>1.45</v>
      </c>
      <c r="D36" s="12"/>
      <c r="E36" s="271"/>
      <c r="F36" s="57"/>
      <c r="G36" s="38"/>
      <c r="H36" s="212" t="s">
        <v>12</v>
      </c>
      <c r="I36" s="38">
        <v>1.45</v>
      </c>
      <c r="J36" s="212"/>
      <c r="K36" s="38"/>
      <c r="L36" s="57"/>
      <c r="M36" s="38"/>
      <c r="N36" s="38">
        <f>C36+E36+G36+I36+K36+M36</f>
        <v>2.9</v>
      </c>
    </row>
    <row r="37" spans="1:14" x14ac:dyDescent="0.3">
      <c r="A37" s="207">
        <f>SUM(A3:A36)</f>
        <v>95.59</v>
      </c>
      <c r="B37" s="24" t="s">
        <v>9</v>
      </c>
      <c r="C37" s="207">
        <f>SUM(C3:C36)</f>
        <v>6.28</v>
      </c>
      <c r="D37" s="39"/>
      <c r="E37" s="207">
        <f>SUM(E4:E36)</f>
        <v>2.72</v>
      </c>
      <c r="F37" s="57"/>
      <c r="G37" s="207">
        <f>SUM(G4:G36)</f>
        <v>3.33</v>
      </c>
      <c r="H37" s="24"/>
      <c r="I37" s="207">
        <f>SUM(I4:I36)</f>
        <v>6.24</v>
      </c>
      <c r="J37" s="12"/>
      <c r="K37" s="207">
        <f>SUM(K4:K36)</f>
        <v>2.68</v>
      </c>
      <c r="L37" s="39"/>
      <c r="M37" s="207">
        <f>SUM(M4:M36)</f>
        <v>0.83000000000000007</v>
      </c>
      <c r="N37" s="207">
        <f>SUM(N4:N36)</f>
        <v>22.080000000000002</v>
      </c>
    </row>
    <row r="38" spans="1:14" x14ac:dyDescent="0.3">
      <c r="A38" s="2"/>
      <c r="B38" s="2"/>
      <c r="C38" s="2"/>
      <c r="D38" s="2" t="s">
        <v>16</v>
      </c>
      <c r="E38" s="2"/>
      <c r="F38" s="273"/>
      <c r="G38" s="278" t="s">
        <v>185</v>
      </c>
      <c r="H38" s="272">
        <v>44361</v>
      </c>
      <c r="I38" s="2" t="s">
        <v>15</v>
      </c>
      <c r="J38" s="273"/>
      <c r="K38" s="2"/>
      <c r="L38" s="2"/>
      <c r="M38" s="2"/>
      <c r="N38" s="2"/>
    </row>
    <row r="39" spans="1:14" x14ac:dyDescent="0.3">
      <c r="A39" s="2"/>
      <c r="B39" s="2"/>
      <c r="C39" s="2"/>
      <c r="D39" s="2" t="s">
        <v>84</v>
      </c>
      <c r="E39" s="2"/>
      <c r="F39" s="273" t="str">
        <f>B1</f>
        <v>MARIA JOSE GOMEZ MARTINEZ</v>
      </c>
      <c r="G39" s="2"/>
      <c r="H39" s="2"/>
      <c r="I39" s="2"/>
      <c r="J39" s="273"/>
      <c r="K39" s="2">
        <f>N37*4.33</f>
        <v>95.606400000000008</v>
      </c>
      <c r="L39" s="2"/>
      <c r="M39" s="2"/>
      <c r="N39" s="2"/>
    </row>
    <row r="40" spans="1:14" x14ac:dyDescent="0.3">
      <c r="A40" s="288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</row>
    <row r="41" spans="1:14" x14ac:dyDescent="0.3">
      <c r="A41" s="288"/>
      <c r="B41" s="288"/>
      <c r="C41" s="288"/>
      <c r="D41" s="288"/>
      <c r="E41" s="288"/>
      <c r="F41" s="288"/>
      <c r="G41" s="288" t="s">
        <v>184</v>
      </c>
      <c r="H41" s="288"/>
      <c r="I41" s="288"/>
      <c r="J41" s="288"/>
      <c r="K41" s="288"/>
      <c r="L41" s="288"/>
      <c r="M41" s="288"/>
      <c r="N41" s="288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3" workbookViewId="0">
      <selection activeCell="P34" sqref="P34"/>
    </sheetView>
  </sheetViews>
  <sheetFormatPr baseColWidth="10" defaultRowHeight="14.4" x14ac:dyDescent="0.3"/>
  <cols>
    <col min="1" max="1" width="7.44140625" customWidth="1"/>
    <col min="2" max="2" width="15.5546875" customWidth="1"/>
    <col min="3" max="3" width="5.6640625" customWidth="1"/>
    <col min="4" max="4" width="17" customWidth="1"/>
    <col min="5" max="5" width="5.44140625" customWidth="1"/>
    <col min="6" max="6" width="15.33203125" customWidth="1"/>
    <col min="7" max="7" width="8.88671875" customWidth="1"/>
    <col min="8" max="8" width="18.109375" customWidth="1"/>
    <col min="9" max="9" width="6.109375" customWidth="1"/>
    <col min="10" max="10" width="20" customWidth="1"/>
    <col min="11" max="11" width="5.6640625" customWidth="1"/>
    <col min="12" max="12" width="10.88671875" customWidth="1"/>
    <col min="13" max="13" width="5.33203125" customWidth="1"/>
    <col min="14" max="14" width="5.6640625" customWidth="1"/>
  </cols>
  <sheetData>
    <row r="1" spans="1:14" x14ac:dyDescent="0.3">
      <c r="A1" s="2"/>
      <c r="B1" s="2" t="s">
        <v>72</v>
      </c>
      <c r="C1" s="2"/>
      <c r="D1" s="2"/>
      <c r="E1" s="2"/>
      <c r="F1" s="273"/>
      <c r="G1" s="2"/>
      <c r="H1" s="2"/>
      <c r="I1" s="2"/>
      <c r="J1" s="273"/>
      <c r="K1" s="2"/>
      <c r="L1" s="2"/>
      <c r="M1" s="2"/>
      <c r="N1" s="2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279" t="s">
        <v>5</v>
      </c>
      <c r="G2" s="5" t="s">
        <v>4</v>
      </c>
      <c r="H2" s="5" t="s">
        <v>6</v>
      </c>
      <c r="I2" s="5" t="s">
        <v>4</v>
      </c>
      <c r="J2" s="274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s="287" customFormat="1" ht="30.6" x14ac:dyDescent="0.3">
      <c r="A3" s="296">
        <v>13</v>
      </c>
      <c r="B3" s="295" t="s">
        <v>182</v>
      </c>
      <c r="C3" s="296"/>
      <c r="D3" s="295" t="s">
        <v>182</v>
      </c>
      <c r="E3" s="296"/>
      <c r="F3" s="295" t="s">
        <v>182</v>
      </c>
      <c r="G3" s="296"/>
      <c r="H3" s="295" t="s">
        <v>182</v>
      </c>
      <c r="I3" s="296"/>
      <c r="J3" s="295" t="s">
        <v>182</v>
      </c>
      <c r="K3" s="296"/>
      <c r="L3" s="295" t="s">
        <v>182</v>
      </c>
      <c r="M3" s="296"/>
      <c r="N3" s="296"/>
    </row>
    <row r="4" spans="1:14" s="287" customFormat="1" ht="20.399999999999999" x14ac:dyDescent="0.3">
      <c r="A4" s="297"/>
      <c r="B4" s="291" t="s">
        <v>183</v>
      </c>
      <c r="C4" s="297">
        <v>0.5</v>
      </c>
      <c r="D4" s="291" t="s">
        <v>183</v>
      </c>
      <c r="E4" s="297">
        <v>0.5</v>
      </c>
      <c r="F4" s="291" t="s">
        <v>183</v>
      </c>
      <c r="G4" s="297">
        <v>0.5</v>
      </c>
      <c r="H4" s="291" t="s">
        <v>183</v>
      </c>
      <c r="I4" s="297">
        <v>0.5</v>
      </c>
      <c r="J4" s="291" t="s">
        <v>183</v>
      </c>
      <c r="K4" s="297">
        <v>0.5</v>
      </c>
      <c r="L4" s="291" t="s">
        <v>183</v>
      </c>
      <c r="M4" s="297">
        <v>0.5</v>
      </c>
      <c r="N4" s="297">
        <f>M4+K4+I4+G4+E4+C4</f>
        <v>3</v>
      </c>
    </row>
    <row r="5" spans="1:14" x14ac:dyDescent="0.3">
      <c r="A5" s="37"/>
      <c r="B5" s="61" t="s">
        <v>81</v>
      </c>
      <c r="C5" s="37"/>
      <c r="D5" s="36"/>
      <c r="E5" s="214"/>
      <c r="F5" s="36"/>
      <c r="G5" s="37"/>
      <c r="H5" s="61"/>
      <c r="I5" s="37"/>
      <c r="J5" s="61" t="s">
        <v>81</v>
      </c>
      <c r="K5" s="37"/>
      <c r="L5" s="8"/>
      <c r="M5" s="37"/>
      <c r="N5" s="37"/>
    </row>
    <row r="6" spans="1:14" x14ac:dyDescent="0.3">
      <c r="A6" s="38">
        <v>5.63</v>
      </c>
      <c r="B6" s="76" t="s">
        <v>12</v>
      </c>
      <c r="C6" s="38">
        <v>1</v>
      </c>
      <c r="D6" s="57"/>
      <c r="E6" s="215"/>
      <c r="F6" s="57"/>
      <c r="G6" s="38"/>
      <c r="H6" s="12"/>
      <c r="I6" s="38"/>
      <c r="J6" s="57" t="s">
        <v>11</v>
      </c>
      <c r="K6" s="38">
        <v>0.3</v>
      </c>
      <c r="L6" s="57"/>
      <c r="M6" s="38"/>
      <c r="N6" s="38">
        <f>C6+E6+G6+I6+K6+M6</f>
        <v>1.3</v>
      </c>
    </row>
    <row r="7" spans="1:14" ht="9.75" customHeight="1" x14ac:dyDescent="0.3">
      <c r="A7" s="241"/>
      <c r="B7" s="218"/>
      <c r="C7" s="241"/>
      <c r="D7" s="218"/>
      <c r="E7" s="241"/>
      <c r="F7" s="280" t="s">
        <v>169</v>
      </c>
      <c r="G7" s="241"/>
      <c r="H7" s="218"/>
      <c r="I7" s="241"/>
      <c r="J7" s="275"/>
      <c r="K7" s="241"/>
      <c r="L7" s="218"/>
      <c r="M7" s="241"/>
      <c r="N7" s="241"/>
    </row>
    <row r="8" spans="1:14" x14ac:dyDescent="0.3">
      <c r="A8" s="267">
        <v>3.5</v>
      </c>
      <c r="B8" s="253"/>
      <c r="C8" s="267"/>
      <c r="D8" s="253"/>
      <c r="E8" s="267"/>
      <c r="F8" s="40" t="s">
        <v>12</v>
      </c>
      <c r="G8" s="267">
        <v>0.81</v>
      </c>
      <c r="H8" s="253"/>
      <c r="I8" s="267"/>
      <c r="J8" s="276"/>
      <c r="K8" s="267"/>
      <c r="L8" s="253"/>
      <c r="M8" s="267"/>
      <c r="N8" s="267">
        <f>C8+E8+G8+I8+K8</f>
        <v>0.81</v>
      </c>
    </row>
    <row r="9" spans="1:14" ht="9.75" customHeight="1" x14ac:dyDescent="0.3">
      <c r="A9" s="241"/>
      <c r="B9" s="218"/>
      <c r="C9" s="241"/>
      <c r="D9" s="218"/>
      <c r="E9" s="241"/>
      <c r="F9" s="280" t="s">
        <v>170</v>
      </c>
      <c r="G9" s="241"/>
      <c r="H9" s="218"/>
      <c r="I9" s="241"/>
      <c r="J9" s="275"/>
      <c r="K9" s="241"/>
      <c r="L9" s="218"/>
      <c r="M9" s="241"/>
      <c r="N9" s="241"/>
    </row>
    <row r="10" spans="1:14" x14ac:dyDescent="0.3">
      <c r="A10" s="242">
        <v>0.65</v>
      </c>
      <c r="B10" s="221"/>
      <c r="C10" s="242"/>
      <c r="D10" s="221"/>
      <c r="E10" s="242"/>
      <c r="F10" s="281" t="s">
        <v>88</v>
      </c>
      <c r="G10" s="242">
        <v>0.15</v>
      </c>
      <c r="H10" s="221"/>
      <c r="I10" s="242"/>
      <c r="J10" s="277"/>
      <c r="K10" s="242"/>
      <c r="L10" s="221"/>
      <c r="M10" s="242"/>
      <c r="N10" s="267">
        <f>C10+E10+G10+I10+K10</f>
        <v>0.15</v>
      </c>
    </row>
    <row r="11" spans="1:14" x14ac:dyDescent="0.3">
      <c r="A11" s="241"/>
      <c r="B11" s="218"/>
      <c r="C11" s="241"/>
      <c r="D11" s="218" t="s">
        <v>159</v>
      </c>
      <c r="E11" s="241"/>
      <c r="F11" s="280"/>
      <c r="G11" s="241"/>
      <c r="H11" s="218"/>
      <c r="I11" s="241"/>
      <c r="J11" s="275" t="s">
        <v>159</v>
      </c>
      <c r="K11" s="241"/>
      <c r="L11" s="218"/>
      <c r="M11" s="241"/>
      <c r="N11" s="241"/>
    </row>
    <row r="12" spans="1:14" ht="32.25" customHeight="1" x14ac:dyDescent="0.3">
      <c r="A12" s="242">
        <v>6.75</v>
      </c>
      <c r="B12" s="221"/>
      <c r="C12" s="242"/>
      <c r="D12" s="221" t="s">
        <v>12</v>
      </c>
      <c r="E12" s="242">
        <v>1.06</v>
      </c>
      <c r="F12" s="281"/>
      <c r="G12" s="242"/>
      <c r="H12" s="221"/>
      <c r="I12" s="242"/>
      <c r="J12" s="286" t="s">
        <v>181</v>
      </c>
      <c r="K12" s="242">
        <v>0.5</v>
      </c>
      <c r="L12" s="221"/>
      <c r="M12" s="242"/>
      <c r="N12" s="242">
        <f>C12+E12+G12+I12+K12</f>
        <v>1.56</v>
      </c>
    </row>
    <row r="13" spans="1:14" ht="9.75" customHeight="1" x14ac:dyDescent="0.3">
      <c r="A13" s="158"/>
      <c r="B13" s="41"/>
      <c r="C13" s="158"/>
      <c r="D13" s="54"/>
      <c r="E13" s="158"/>
      <c r="F13" s="43" t="s">
        <v>51</v>
      </c>
      <c r="G13" s="158"/>
      <c r="H13" s="41"/>
      <c r="I13" s="158"/>
      <c r="J13" s="59"/>
      <c r="K13" s="158"/>
      <c r="L13" s="41"/>
      <c r="M13" s="158"/>
      <c r="N13" s="158"/>
    </row>
    <row r="14" spans="1:14" x14ac:dyDescent="0.3">
      <c r="A14" s="38">
        <v>2</v>
      </c>
      <c r="B14" s="41"/>
      <c r="C14" s="158"/>
      <c r="D14" s="60"/>
      <c r="E14" s="158"/>
      <c r="F14" s="216" t="s">
        <v>88</v>
      </c>
      <c r="G14" s="158">
        <v>0.46</v>
      </c>
      <c r="H14" s="41"/>
      <c r="I14" s="158"/>
      <c r="J14" s="59"/>
      <c r="K14" s="158"/>
      <c r="L14" s="41"/>
      <c r="M14" s="158"/>
      <c r="N14" s="38">
        <f>C14+E14+G14+I14+K14+M14</f>
        <v>0.46</v>
      </c>
    </row>
    <row r="15" spans="1:14" x14ac:dyDescent="0.3">
      <c r="A15" s="37"/>
      <c r="B15" s="61" t="s">
        <v>52</v>
      </c>
      <c r="C15" s="37"/>
      <c r="D15" s="61" t="s">
        <v>52</v>
      </c>
      <c r="E15" s="37"/>
      <c r="F15" s="61" t="s">
        <v>52</v>
      </c>
      <c r="G15" s="37"/>
      <c r="H15" s="61" t="s">
        <v>52</v>
      </c>
      <c r="I15" s="37"/>
      <c r="J15" s="61" t="s">
        <v>52</v>
      </c>
      <c r="K15" s="37"/>
      <c r="L15" s="61" t="s">
        <v>52</v>
      </c>
      <c r="M15" s="37"/>
      <c r="N15" s="37"/>
    </row>
    <row r="16" spans="1:14" x14ac:dyDescent="0.3">
      <c r="A16" s="38">
        <v>13.24</v>
      </c>
      <c r="B16" s="12" t="s">
        <v>11</v>
      </c>
      <c r="C16" s="197">
        <v>0.33</v>
      </c>
      <c r="D16" s="12" t="s">
        <v>11</v>
      </c>
      <c r="E16" s="197">
        <v>0.33</v>
      </c>
      <c r="F16" s="12" t="s">
        <v>63</v>
      </c>
      <c r="G16" s="197">
        <v>1.41</v>
      </c>
      <c r="H16" s="57" t="s">
        <v>25</v>
      </c>
      <c r="I16" s="38">
        <v>0.33</v>
      </c>
      <c r="J16" s="12" t="s">
        <v>11</v>
      </c>
      <c r="K16" s="197">
        <v>0.33</v>
      </c>
      <c r="L16" s="57" t="s">
        <v>11</v>
      </c>
      <c r="M16" s="197">
        <v>0.33</v>
      </c>
      <c r="N16" s="38">
        <v>3.06</v>
      </c>
    </row>
    <row r="17" spans="1:14" ht="11.25" customHeight="1" x14ac:dyDescent="0.3">
      <c r="A17" s="37"/>
      <c r="B17" s="2"/>
      <c r="C17" s="37"/>
      <c r="D17" s="2"/>
      <c r="E17" s="37"/>
      <c r="F17" s="273"/>
      <c r="G17" s="37"/>
      <c r="H17" s="61" t="s">
        <v>57</v>
      </c>
      <c r="I17" s="37"/>
      <c r="J17" s="273"/>
      <c r="K17" s="37"/>
      <c r="L17" s="2"/>
      <c r="M17" s="37"/>
      <c r="N17" s="37"/>
    </row>
    <row r="18" spans="1:14" x14ac:dyDescent="0.3">
      <c r="A18" s="38">
        <v>2.99</v>
      </c>
      <c r="B18" s="57"/>
      <c r="C18" s="38"/>
      <c r="D18" s="12"/>
      <c r="E18" s="197"/>
      <c r="F18" s="57"/>
      <c r="G18" s="38"/>
      <c r="H18" s="57" t="s">
        <v>12</v>
      </c>
      <c r="I18" s="38">
        <v>0.69</v>
      </c>
      <c r="J18" s="12"/>
      <c r="K18" s="197"/>
      <c r="L18" s="12"/>
      <c r="M18" s="38"/>
      <c r="N18" s="38">
        <f>C18+E18+G18+I18+K18+M18</f>
        <v>0.69</v>
      </c>
    </row>
    <row r="19" spans="1:14" ht="12" customHeight="1" x14ac:dyDescent="0.3">
      <c r="A19" s="37"/>
      <c r="B19" s="2"/>
      <c r="C19" s="37"/>
      <c r="D19" s="89" t="s">
        <v>60</v>
      </c>
      <c r="E19" s="37"/>
      <c r="F19" s="273"/>
      <c r="G19" s="37"/>
      <c r="H19" s="2"/>
      <c r="I19" s="37"/>
      <c r="J19" s="278" t="s">
        <v>60</v>
      </c>
      <c r="K19" s="37"/>
      <c r="L19" s="2"/>
      <c r="M19" s="37"/>
      <c r="N19" s="37"/>
    </row>
    <row r="20" spans="1:14" x14ac:dyDescent="0.3">
      <c r="A20" s="38">
        <v>3.98</v>
      </c>
      <c r="B20" s="57"/>
      <c r="C20" s="38"/>
      <c r="D20" s="12" t="s">
        <v>25</v>
      </c>
      <c r="E20" s="197">
        <v>0.33</v>
      </c>
      <c r="F20" s="57"/>
      <c r="G20" s="38"/>
      <c r="H20" s="57"/>
      <c r="I20" s="38"/>
      <c r="J20" s="12" t="s">
        <v>12</v>
      </c>
      <c r="K20" s="197">
        <v>0.59</v>
      </c>
      <c r="L20" s="12"/>
      <c r="M20" s="38"/>
      <c r="N20" s="38">
        <f>C20+E20+G20+I20+K20+M20</f>
        <v>0.91999999999999993</v>
      </c>
    </row>
    <row r="21" spans="1:14" ht="15.75" customHeight="1" x14ac:dyDescent="0.3">
      <c r="A21" s="37"/>
      <c r="B21" s="36" t="s">
        <v>97</v>
      </c>
      <c r="C21" s="37"/>
      <c r="D21" s="35"/>
      <c r="E21" s="37"/>
      <c r="F21" s="36"/>
      <c r="G21" s="37"/>
      <c r="H21" s="36"/>
      <c r="I21" s="37"/>
      <c r="J21" s="36" t="s">
        <v>98</v>
      </c>
      <c r="K21" s="37"/>
      <c r="L21" s="36"/>
      <c r="M21" s="37"/>
      <c r="N21" s="37"/>
    </row>
    <row r="22" spans="1:14" ht="18.600000000000001" customHeight="1" x14ac:dyDescent="0.3">
      <c r="A22" s="38">
        <v>9.1300000000000008</v>
      </c>
      <c r="B22" s="57" t="s">
        <v>12</v>
      </c>
      <c r="C22" s="38">
        <v>1.61</v>
      </c>
      <c r="D22" s="24"/>
      <c r="E22" s="38"/>
      <c r="F22" s="57"/>
      <c r="G22" s="38"/>
      <c r="H22" s="57"/>
      <c r="I22" s="38"/>
      <c r="J22" s="57" t="s">
        <v>100</v>
      </c>
      <c r="K22" s="197">
        <v>0.5</v>
      </c>
      <c r="L22" s="57"/>
      <c r="M22" s="38"/>
      <c r="N22" s="38">
        <f>C22+E22+G22+I22+K22</f>
        <v>2.1100000000000003</v>
      </c>
    </row>
    <row r="23" spans="1:14" x14ac:dyDescent="0.3">
      <c r="A23" s="158"/>
      <c r="B23" s="41"/>
      <c r="C23" s="158"/>
      <c r="D23" s="44"/>
      <c r="E23" s="268"/>
      <c r="F23" s="43"/>
      <c r="G23" s="158"/>
      <c r="H23" s="36" t="s">
        <v>102</v>
      </c>
      <c r="I23" s="158"/>
      <c r="J23" s="43"/>
      <c r="K23" s="158"/>
      <c r="L23" s="43"/>
      <c r="M23" s="158"/>
      <c r="N23" s="158"/>
    </row>
    <row r="24" spans="1:14" x14ac:dyDescent="0.3">
      <c r="A24" s="158">
        <v>5.15</v>
      </c>
      <c r="B24" s="41"/>
      <c r="C24" s="158"/>
      <c r="D24" s="44"/>
      <c r="E24" s="268"/>
      <c r="F24" s="43"/>
      <c r="G24" s="158"/>
      <c r="H24" s="41" t="s">
        <v>12</v>
      </c>
      <c r="I24" s="197">
        <v>1.19</v>
      </c>
      <c r="J24" s="43"/>
      <c r="K24" s="158"/>
      <c r="L24" s="43"/>
      <c r="M24" s="158"/>
      <c r="N24" s="158">
        <f>C24+E24+G24+I24+K24</f>
        <v>1.19</v>
      </c>
    </row>
    <row r="25" spans="1:14" x14ac:dyDescent="0.3">
      <c r="A25" s="37"/>
      <c r="B25" s="8"/>
      <c r="C25" s="37"/>
      <c r="D25" s="36" t="s">
        <v>104</v>
      </c>
      <c r="E25" s="37"/>
      <c r="F25" s="36"/>
      <c r="G25" s="37"/>
      <c r="H25" s="36"/>
      <c r="I25" s="37"/>
      <c r="J25" s="36" t="s">
        <v>105</v>
      </c>
      <c r="K25" s="244"/>
      <c r="L25" s="36"/>
      <c r="M25" s="37"/>
      <c r="N25" s="37"/>
    </row>
    <row r="26" spans="1:14" x14ac:dyDescent="0.3">
      <c r="A26" s="38">
        <v>6</v>
      </c>
      <c r="B26" s="12"/>
      <c r="C26" s="38"/>
      <c r="D26" s="57" t="s">
        <v>12</v>
      </c>
      <c r="E26" s="199">
        <v>1.1000000000000001</v>
      </c>
      <c r="F26" s="57"/>
      <c r="G26" s="38"/>
      <c r="H26" s="57"/>
      <c r="I26" s="38"/>
      <c r="J26" s="57" t="s">
        <v>11</v>
      </c>
      <c r="K26" s="197">
        <v>0.28999999999999998</v>
      </c>
      <c r="L26" s="57"/>
      <c r="M26" s="38"/>
      <c r="N26" s="38">
        <f>E26+K26</f>
        <v>1.3900000000000001</v>
      </c>
    </row>
    <row r="27" spans="1:14" ht="10.5" customHeight="1" x14ac:dyDescent="0.3">
      <c r="A27" s="37"/>
      <c r="B27" s="89"/>
      <c r="C27" s="198"/>
      <c r="D27" s="89" t="s">
        <v>111</v>
      </c>
      <c r="E27" s="198"/>
      <c r="F27" s="273"/>
      <c r="G27" s="198"/>
      <c r="H27" s="2"/>
      <c r="I27" s="198"/>
      <c r="J27" s="273"/>
      <c r="K27" s="214"/>
      <c r="L27" s="95"/>
      <c r="M27" s="208"/>
      <c r="N27" s="37"/>
    </row>
    <row r="28" spans="1:14" x14ac:dyDescent="0.3">
      <c r="A28" s="38">
        <v>2</v>
      </c>
      <c r="B28" s="96"/>
      <c r="C28" s="199"/>
      <c r="D28" s="96" t="s">
        <v>12</v>
      </c>
      <c r="E28" s="199">
        <v>0.46</v>
      </c>
      <c r="F28" s="96"/>
      <c r="G28" s="199"/>
      <c r="H28" s="96"/>
      <c r="I28" s="199"/>
      <c r="J28" s="96"/>
      <c r="K28" s="215"/>
      <c r="L28" s="96"/>
      <c r="M28" s="199"/>
      <c r="N28" s="38">
        <f>C28+E28+G28+I28+K28+M28</f>
        <v>0.46</v>
      </c>
    </row>
    <row r="29" spans="1:14" ht="12.75" customHeight="1" x14ac:dyDescent="0.3">
      <c r="A29" s="158"/>
      <c r="B29" s="94"/>
      <c r="C29" s="198"/>
      <c r="D29" s="94"/>
      <c r="E29" s="235"/>
      <c r="F29" s="94"/>
      <c r="G29" s="198"/>
      <c r="H29" s="94" t="s">
        <v>114</v>
      </c>
      <c r="I29" s="198"/>
      <c r="J29" s="94"/>
      <c r="K29" s="243"/>
      <c r="L29" s="94"/>
      <c r="M29" s="198"/>
      <c r="N29" s="158"/>
    </row>
    <row r="30" spans="1:14" x14ac:dyDescent="0.3">
      <c r="A30" s="158">
        <v>4.55</v>
      </c>
      <c r="B30" s="94"/>
      <c r="C30" s="198"/>
      <c r="D30" s="94"/>
      <c r="E30" s="235"/>
      <c r="F30" s="94"/>
      <c r="G30" s="198"/>
      <c r="H30" s="94" t="s">
        <v>12</v>
      </c>
      <c r="I30" s="198">
        <v>1.05</v>
      </c>
      <c r="J30" s="94"/>
      <c r="K30" s="243"/>
      <c r="L30" s="94"/>
      <c r="M30" s="198"/>
      <c r="N30" s="38">
        <f>C30+E30+G30+I30+K30+M30</f>
        <v>1.05</v>
      </c>
    </row>
    <row r="31" spans="1:14" ht="11.25" customHeight="1" x14ac:dyDescent="0.3">
      <c r="A31" s="37"/>
      <c r="B31" s="61"/>
      <c r="C31" s="37"/>
      <c r="D31" s="61"/>
      <c r="E31" s="214"/>
      <c r="F31" s="61"/>
      <c r="G31" s="214"/>
      <c r="H31" s="61" t="s">
        <v>147</v>
      </c>
      <c r="I31" s="214"/>
      <c r="J31" s="61"/>
      <c r="K31" s="214"/>
      <c r="L31" s="61"/>
      <c r="M31" s="214"/>
      <c r="N31" s="37"/>
    </row>
    <row r="32" spans="1:14" x14ac:dyDescent="0.3">
      <c r="A32" s="38">
        <v>2.29</v>
      </c>
      <c r="B32" s="76"/>
      <c r="C32" s="38"/>
      <c r="D32" s="76"/>
      <c r="E32" s="215"/>
      <c r="F32" s="76"/>
      <c r="G32" s="215"/>
      <c r="H32" s="76" t="s">
        <v>118</v>
      </c>
      <c r="I32" s="215">
        <v>0.53</v>
      </c>
      <c r="J32" s="76"/>
      <c r="K32" s="215"/>
      <c r="L32" s="76"/>
      <c r="M32" s="215"/>
      <c r="N32" s="199">
        <f>C32+E32+G32+I32+K32+M32</f>
        <v>0.53</v>
      </c>
    </row>
    <row r="33" spans="1:14" ht="12" customHeight="1" x14ac:dyDescent="0.3">
      <c r="A33" s="37"/>
      <c r="B33" s="36"/>
      <c r="C33" s="214"/>
      <c r="D33" s="36"/>
      <c r="E33" s="214"/>
      <c r="F33" s="36"/>
      <c r="G33" s="214"/>
      <c r="H33" s="36"/>
      <c r="I33" s="214"/>
      <c r="J33" s="36" t="s">
        <v>153</v>
      </c>
      <c r="K33" s="214"/>
      <c r="L33" s="36"/>
      <c r="M33" s="37"/>
      <c r="N33" s="37"/>
    </row>
    <row r="34" spans="1:14" ht="23.25" customHeight="1" x14ac:dyDescent="0.3">
      <c r="A34" s="158">
        <v>0.74</v>
      </c>
      <c r="B34" s="43"/>
      <c r="C34" s="243"/>
      <c r="D34" s="43"/>
      <c r="E34" s="243"/>
      <c r="F34" s="43"/>
      <c r="G34" s="243"/>
      <c r="H34" s="43"/>
      <c r="I34" s="243"/>
      <c r="J34" s="43" t="s">
        <v>154</v>
      </c>
      <c r="K34" s="243">
        <v>0.17</v>
      </c>
      <c r="L34" s="43"/>
      <c r="M34" s="158"/>
      <c r="N34" s="158">
        <f>C34+G34+K34</f>
        <v>0.17</v>
      </c>
    </row>
    <row r="35" spans="1:14" x14ac:dyDescent="0.3">
      <c r="A35" s="37"/>
      <c r="B35" s="36" t="s">
        <v>162</v>
      </c>
      <c r="C35" s="214"/>
      <c r="D35" s="36"/>
      <c r="E35" s="214"/>
      <c r="F35" s="36"/>
      <c r="G35" s="214"/>
      <c r="H35" s="36" t="s">
        <v>163</v>
      </c>
      <c r="I35" s="214"/>
      <c r="J35" s="36"/>
      <c r="K35" s="214"/>
      <c r="L35" s="36"/>
      <c r="M35" s="37"/>
      <c r="N35" s="37"/>
    </row>
    <row r="36" spans="1:14" x14ac:dyDescent="0.3">
      <c r="A36" s="38">
        <v>8.18</v>
      </c>
      <c r="B36" s="57" t="s">
        <v>63</v>
      </c>
      <c r="C36" s="215">
        <v>1.39</v>
      </c>
      <c r="D36" s="57"/>
      <c r="E36" s="215"/>
      <c r="F36" s="57"/>
      <c r="G36" s="215"/>
      <c r="H36" s="57" t="s">
        <v>11</v>
      </c>
      <c r="I36" s="215">
        <v>0.5</v>
      </c>
      <c r="J36" s="57"/>
      <c r="K36" s="215"/>
      <c r="L36" s="57"/>
      <c r="M36" s="38"/>
      <c r="N36" s="38">
        <f>C36+E36+G36+I36+K36</f>
        <v>1.89</v>
      </c>
    </row>
    <row r="37" spans="1:14" x14ac:dyDescent="0.3">
      <c r="A37" s="37"/>
      <c r="B37" s="36" t="s">
        <v>93</v>
      </c>
      <c r="C37" s="37"/>
      <c r="D37" s="8"/>
      <c r="E37" s="269"/>
      <c r="F37" s="36"/>
      <c r="G37" s="37"/>
      <c r="H37" s="270" t="s">
        <v>93</v>
      </c>
      <c r="I37" s="37"/>
      <c r="J37" s="270"/>
      <c r="K37" s="37"/>
      <c r="L37" s="36"/>
      <c r="M37" s="37"/>
      <c r="N37" s="37"/>
    </row>
    <row r="38" spans="1:14" x14ac:dyDescent="0.3">
      <c r="A38" s="38">
        <v>12.56</v>
      </c>
      <c r="B38" s="57" t="s">
        <v>12</v>
      </c>
      <c r="C38" s="38">
        <v>1.45</v>
      </c>
      <c r="D38" s="12"/>
      <c r="E38" s="271"/>
      <c r="F38" s="57"/>
      <c r="G38" s="38"/>
      <c r="H38" s="212" t="s">
        <v>12</v>
      </c>
      <c r="I38" s="38">
        <v>1.45</v>
      </c>
      <c r="J38" s="212"/>
      <c r="K38" s="38"/>
      <c r="L38" s="57"/>
      <c r="M38" s="38"/>
      <c r="N38" s="38">
        <f>C38+E38+G38+I38+K38+M38</f>
        <v>2.9</v>
      </c>
    </row>
    <row r="39" spans="1:14" x14ac:dyDescent="0.3">
      <c r="A39" s="207">
        <f>SUM(A3:A38)</f>
        <v>102.34</v>
      </c>
      <c r="B39" s="24" t="s">
        <v>9</v>
      </c>
      <c r="C39" s="207">
        <f>SUM(C3:C38)</f>
        <v>6.28</v>
      </c>
      <c r="D39" s="39"/>
      <c r="E39" s="207">
        <f>SUM(E3:E38)</f>
        <v>3.7800000000000002</v>
      </c>
      <c r="F39" s="57"/>
      <c r="G39" s="207">
        <f>SUM(G3:G38)</f>
        <v>3.33</v>
      </c>
      <c r="H39" s="24"/>
      <c r="I39" s="207">
        <f>SUM(I3:I38)</f>
        <v>6.24</v>
      </c>
      <c r="J39" s="12"/>
      <c r="K39" s="207">
        <f>SUM(K3:K38)</f>
        <v>3.18</v>
      </c>
      <c r="L39" s="39"/>
      <c r="M39" s="207">
        <f>SUM(M3:M38)</f>
        <v>0.83000000000000007</v>
      </c>
      <c r="N39" s="207">
        <f>SUM(N3:N38)</f>
        <v>23.64</v>
      </c>
    </row>
    <row r="40" spans="1:14" x14ac:dyDescent="0.3">
      <c r="A40" s="2"/>
      <c r="B40" s="2"/>
      <c r="C40" s="2"/>
      <c r="D40" s="2" t="s">
        <v>16</v>
      </c>
      <c r="E40" s="2"/>
      <c r="F40" s="273"/>
      <c r="G40" s="278" t="s">
        <v>188</v>
      </c>
      <c r="H40" s="272">
        <v>44361</v>
      </c>
      <c r="I40" s="2" t="s">
        <v>15</v>
      </c>
      <c r="J40" s="273"/>
      <c r="K40" s="2"/>
      <c r="L40" s="2"/>
      <c r="M40" s="2"/>
      <c r="N40" s="2"/>
    </row>
    <row r="41" spans="1:14" x14ac:dyDescent="0.3">
      <c r="A41" s="2"/>
      <c r="B41" s="2"/>
      <c r="C41" s="2"/>
      <c r="D41" s="2" t="s">
        <v>84</v>
      </c>
      <c r="E41" s="2"/>
      <c r="F41" s="273" t="str">
        <f>B1</f>
        <v>MARIA JOSE GOMEZ MARTINEZ</v>
      </c>
      <c r="G41" s="2"/>
      <c r="H41" s="2"/>
      <c r="I41" s="2"/>
      <c r="J41" s="273"/>
      <c r="K41" s="2">
        <f>N39*4.33</f>
        <v>102.36120000000001</v>
      </c>
      <c r="L41" s="2"/>
      <c r="M41" s="2"/>
      <c r="N41" s="2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41"/>
    </sheetView>
  </sheetViews>
  <sheetFormatPr baseColWidth="10" defaultRowHeight="14.4" x14ac:dyDescent="0.3"/>
  <cols>
    <col min="1" max="1" width="6.44140625" customWidth="1"/>
    <col min="3" max="3" width="5.44140625" customWidth="1"/>
    <col min="4" max="4" width="17.88671875" customWidth="1"/>
    <col min="5" max="5" width="5.109375" customWidth="1"/>
    <col min="6" max="6" width="13" customWidth="1"/>
    <col min="7" max="7" width="8.6640625" bestFit="1" customWidth="1"/>
    <col min="8" max="8" width="19.33203125" customWidth="1"/>
    <col min="9" max="9" width="5.109375" customWidth="1"/>
    <col min="10" max="10" width="25" customWidth="1"/>
    <col min="11" max="11" width="5.44140625" customWidth="1"/>
    <col min="13" max="13" width="4.6640625" customWidth="1"/>
    <col min="14" max="14" width="5.5546875" customWidth="1"/>
  </cols>
  <sheetData>
    <row r="1" spans="1:14" x14ac:dyDescent="0.3">
      <c r="A1" s="2"/>
      <c r="B1" s="2" t="s">
        <v>72</v>
      </c>
      <c r="C1" s="2"/>
      <c r="D1" s="2"/>
      <c r="E1" s="2"/>
      <c r="F1" s="273"/>
      <c r="G1" s="2"/>
      <c r="H1" s="2"/>
      <c r="I1" s="2"/>
      <c r="J1" s="273"/>
      <c r="K1" s="2"/>
      <c r="L1" s="2"/>
      <c r="M1" s="2"/>
      <c r="N1" s="2"/>
    </row>
    <row r="2" spans="1:14" ht="11.25" customHeigh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279" t="s">
        <v>5</v>
      </c>
      <c r="G2" s="5" t="s">
        <v>4</v>
      </c>
      <c r="H2" s="5" t="s">
        <v>6</v>
      </c>
      <c r="I2" s="5" t="s">
        <v>4</v>
      </c>
      <c r="J2" s="274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3">
      <c r="A3" s="37"/>
      <c r="B3" s="61" t="s">
        <v>81</v>
      </c>
      <c r="C3" s="37"/>
      <c r="D3" s="36"/>
      <c r="E3" s="214"/>
      <c r="F3" s="36"/>
      <c r="G3" s="37"/>
      <c r="H3" s="61"/>
      <c r="I3" s="37"/>
      <c r="J3" s="61" t="s">
        <v>81</v>
      </c>
      <c r="K3" s="37"/>
      <c r="L3" s="8"/>
      <c r="M3" s="37"/>
      <c r="N3" s="37"/>
    </row>
    <row r="4" spans="1:14" ht="12.75" customHeight="1" x14ac:dyDescent="0.3">
      <c r="A4" s="38">
        <v>5.63</v>
      </c>
      <c r="B4" s="76" t="s">
        <v>12</v>
      </c>
      <c r="C4" s="38">
        <v>1</v>
      </c>
      <c r="D4" s="57"/>
      <c r="E4" s="215"/>
      <c r="F4" s="57"/>
      <c r="G4" s="38"/>
      <c r="H4" s="12"/>
      <c r="I4" s="38"/>
      <c r="J4" s="57" t="s">
        <v>11</v>
      </c>
      <c r="K4" s="38">
        <v>0.3</v>
      </c>
      <c r="L4" s="57"/>
      <c r="M4" s="38"/>
      <c r="N4" s="38">
        <f>C4+E4+G4+I4+K4+M4</f>
        <v>1.3</v>
      </c>
    </row>
    <row r="5" spans="1:14" ht="11.25" customHeight="1" x14ac:dyDescent="0.3">
      <c r="A5" s="241"/>
      <c r="B5" s="218"/>
      <c r="C5" s="241"/>
      <c r="D5" s="218"/>
      <c r="E5" s="241"/>
      <c r="F5" s="280" t="s">
        <v>169</v>
      </c>
      <c r="G5" s="241"/>
      <c r="H5" s="218"/>
      <c r="I5" s="241"/>
      <c r="J5" s="275"/>
      <c r="K5" s="241"/>
      <c r="L5" s="218"/>
      <c r="M5" s="241"/>
      <c r="N5" s="241"/>
    </row>
    <row r="6" spans="1:14" ht="13.5" customHeight="1" x14ac:dyDescent="0.3">
      <c r="A6" s="267">
        <v>3.5</v>
      </c>
      <c r="B6" s="253"/>
      <c r="C6" s="267"/>
      <c r="D6" s="253"/>
      <c r="E6" s="267"/>
      <c r="F6" s="40" t="s">
        <v>12</v>
      </c>
      <c r="G6" s="267">
        <v>0.81</v>
      </c>
      <c r="H6" s="253"/>
      <c r="I6" s="267"/>
      <c r="J6" s="276"/>
      <c r="K6" s="267"/>
      <c r="L6" s="253"/>
      <c r="M6" s="267"/>
      <c r="N6" s="267">
        <f>C6+E6+G6+I6+K6</f>
        <v>0.81</v>
      </c>
    </row>
    <row r="7" spans="1:14" x14ac:dyDescent="0.3">
      <c r="A7" s="241"/>
      <c r="B7" s="218"/>
      <c r="C7" s="241"/>
      <c r="D7" s="218"/>
      <c r="E7" s="241"/>
      <c r="F7" s="280" t="s">
        <v>170</v>
      </c>
      <c r="G7" s="241"/>
      <c r="H7" s="218"/>
      <c r="I7" s="241"/>
      <c r="J7" s="275"/>
      <c r="K7" s="241"/>
      <c r="L7" s="218"/>
      <c r="M7" s="241"/>
      <c r="N7" s="241"/>
    </row>
    <row r="8" spans="1:14" x14ac:dyDescent="0.3">
      <c r="A8" s="242">
        <v>0.65</v>
      </c>
      <c r="B8" s="221"/>
      <c r="C8" s="242"/>
      <c r="D8" s="221"/>
      <c r="E8" s="242"/>
      <c r="F8" s="281" t="s">
        <v>88</v>
      </c>
      <c r="G8" s="242">
        <v>0.15</v>
      </c>
      <c r="H8" s="221"/>
      <c r="I8" s="242"/>
      <c r="J8" s="277"/>
      <c r="K8" s="242"/>
      <c r="L8" s="221"/>
      <c r="M8" s="242"/>
      <c r="N8" s="267">
        <f>C8+E8+G8+I8+K8</f>
        <v>0.15</v>
      </c>
    </row>
    <row r="9" spans="1:14" ht="11.25" customHeight="1" x14ac:dyDescent="0.3">
      <c r="A9" s="241"/>
      <c r="B9" s="218"/>
      <c r="C9" s="241"/>
      <c r="D9" s="282" t="s">
        <v>159</v>
      </c>
      <c r="E9" s="241"/>
      <c r="F9" s="280"/>
      <c r="G9" s="241"/>
      <c r="H9" s="218"/>
      <c r="I9" s="241"/>
      <c r="J9" s="275" t="s">
        <v>159</v>
      </c>
      <c r="K9" s="241"/>
      <c r="L9" s="218"/>
      <c r="M9" s="241"/>
      <c r="N9" s="241"/>
    </row>
    <row r="10" spans="1:14" ht="32.25" customHeight="1" x14ac:dyDescent="0.3">
      <c r="A10" s="242">
        <v>6.75</v>
      </c>
      <c r="B10" s="221"/>
      <c r="C10" s="242"/>
      <c r="D10" s="221" t="s">
        <v>12</v>
      </c>
      <c r="E10" s="242">
        <v>1.06</v>
      </c>
      <c r="F10" s="281"/>
      <c r="G10" s="242"/>
      <c r="H10" s="221"/>
      <c r="I10" s="242"/>
      <c r="J10" s="286" t="s">
        <v>181</v>
      </c>
      <c r="K10" s="242">
        <v>0.5</v>
      </c>
      <c r="L10" s="221"/>
      <c r="M10" s="242"/>
      <c r="N10" s="242">
        <f>C10+E10+G10+I10+K10</f>
        <v>1.56</v>
      </c>
    </row>
    <row r="11" spans="1:14" ht="12.75" customHeight="1" x14ac:dyDescent="0.3">
      <c r="A11" s="158"/>
      <c r="B11" s="41"/>
      <c r="C11" s="158"/>
      <c r="D11" s="54"/>
      <c r="E11" s="158"/>
      <c r="F11" s="43" t="s">
        <v>51</v>
      </c>
      <c r="G11" s="158"/>
      <c r="H11" s="41"/>
      <c r="I11" s="158"/>
      <c r="J11" s="59"/>
      <c r="K11" s="158"/>
      <c r="L11" s="41"/>
      <c r="M11" s="158"/>
      <c r="N11" s="158"/>
    </row>
    <row r="12" spans="1:14" ht="12.75" customHeight="1" x14ac:dyDescent="0.3">
      <c r="A12" s="38">
        <v>2</v>
      </c>
      <c r="B12" s="41"/>
      <c r="C12" s="158"/>
      <c r="D12" s="60"/>
      <c r="E12" s="158"/>
      <c r="F12" s="216" t="s">
        <v>88</v>
      </c>
      <c r="G12" s="158">
        <v>0.46</v>
      </c>
      <c r="H12" s="41"/>
      <c r="I12" s="158"/>
      <c r="J12" s="59"/>
      <c r="K12" s="158"/>
      <c r="L12" s="41"/>
      <c r="M12" s="158"/>
      <c r="N12" s="38">
        <f>C12+E12+G12+I12+K12+M12</f>
        <v>0.46</v>
      </c>
    </row>
    <row r="13" spans="1:14" ht="11.25" customHeight="1" x14ac:dyDescent="0.3">
      <c r="A13" s="37"/>
      <c r="B13" s="61" t="s">
        <v>52</v>
      </c>
      <c r="C13" s="37"/>
      <c r="D13" s="61" t="s">
        <v>52</v>
      </c>
      <c r="E13" s="37"/>
      <c r="F13" s="61" t="s">
        <v>52</v>
      </c>
      <c r="G13" s="37"/>
      <c r="H13" s="61" t="s">
        <v>52</v>
      </c>
      <c r="I13" s="37"/>
      <c r="J13" s="61" t="s">
        <v>52</v>
      </c>
      <c r="K13" s="37"/>
      <c r="L13" s="61" t="s">
        <v>52</v>
      </c>
      <c r="M13" s="37"/>
      <c r="N13" s="37"/>
    </row>
    <row r="14" spans="1:14" x14ac:dyDescent="0.3">
      <c r="A14" s="38">
        <v>13.24</v>
      </c>
      <c r="B14" s="12" t="s">
        <v>11</v>
      </c>
      <c r="C14" s="197">
        <v>0.33</v>
      </c>
      <c r="D14" s="12" t="s">
        <v>11</v>
      </c>
      <c r="E14" s="197">
        <v>0.33</v>
      </c>
      <c r="F14" s="12" t="s">
        <v>63</v>
      </c>
      <c r="G14" s="197">
        <v>1.41</v>
      </c>
      <c r="H14" s="57" t="s">
        <v>25</v>
      </c>
      <c r="I14" s="38">
        <v>0.33</v>
      </c>
      <c r="J14" s="12" t="s">
        <v>11</v>
      </c>
      <c r="K14" s="197">
        <v>0.33</v>
      </c>
      <c r="L14" s="57" t="s">
        <v>11</v>
      </c>
      <c r="M14" s="197">
        <v>0.33</v>
      </c>
      <c r="N14" s="38">
        <v>3.06</v>
      </c>
    </row>
    <row r="15" spans="1:14" ht="15" customHeight="1" x14ac:dyDescent="0.3">
      <c r="A15" s="37"/>
      <c r="B15" s="2"/>
      <c r="C15" s="37"/>
      <c r="D15" s="2"/>
      <c r="E15" s="37"/>
      <c r="F15" s="273"/>
      <c r="G15" s="37"/>
      <c r="H15" s="61" t="s">
        <v>57</v>
      </c>
      <c r="I15" s="37"/>
      <c r="J15" s="273"/>
      <c r="K15" s="37"/>
      <c r="L15" s="2"/>
      <c r="M15" s="37"/>
      <c r="N15" s="37"/>
    </row>
    <row r="16" spans="1:14" x14ac:dyDescent="0.3">
      <c r="A16" s="38">
        <v>2.99</v>
      </c>
      <c r="B16" s="57"/>
      <c r="C16" s="38"/>
      <c r="D16" s="12"/>
      <c r="E16" s="197"/>
      <c r="F16" s="57"/>
      <c r="G16" s="38"/>
      <c r="H16" s="57" t="s">
        <v>12</v>
      </c>
      <c r="I16" s="38">
        <v>0.69</v>
      </c>
      <c r="J16" s="12"/>
      <c r="K16" s="197"/>
      <c r="L16" s="12"/>
      <c r="M16" s="38"/>
      <c r="N16" s="38">
        <f>C16+E16+G16+I16+K16+M16</f>
        <v>0.69</v>
      </c>
    </row>
    <row r="17" spans="1:14" ht="13.5" customHeight="1" x14ac:dyDescent="0.3">
      <c r="A17" s="37"/>
      <c r="B17" s="2"/>
      <c r="C17" s="37"/>
      <c r="D17" s="89" t="s">
        <v>60</v>
      </c>
      <c r="E17" s="37"/>
      <c r="F17" s="273"/>
      <c r="G17" s="37"/>
      <c r="H17" s="2"/>
      <c r="I17" s="37"/>
      <c r="J17" s="278" t="s">
        <v>60</v>
      </c>
      <c r="K17" s="37"/>
      <c r="L17" s="2"/>
      <c r="M17" s="37"/>
      <c r="N17" s="37"/>
    </row>
    <row r="18" spans="1:14" ht="12" customHeight="1" x14ac:dyDescent="0.3">
      <c r="A18" s="38">
        <v>3.98</v>
      </c>
      <c r="B18" s="57"/>
      <c r="C18" s="38"/>
      <c r="D18" s="12" t="s">
        <v>25</v>
      </c>
      <c r="E18" s="197">
        <v>0.33</v>
      </c>
      <c r="F18" s="57"/>
      <c r="G18" s="38"/>
      <c r="H18" s="57"/>
      <c r="I18" s="38"/>
      <c r="J18" s="12" t="s">
        <v>12</v>
      </c>
      <c r="K18" s="197">
        <v>0.59</v>
      </c>
      <c r="L18" s="12"/>
      <c r="M18" s="38"/>
      <c r="N18" s="38">
        <f>C18+E18+G18+I18+K18+M18</f>
        <v>0.91999999999999993</v>
      </c>
    </row>
    <row r="19" spans="1:14" ht="14.25" customHeight="1" x14ac:dyDescent="0.3">
      <c r="A19" s="37"/>
      <c r="B19" s="2"/>
      <c r="C19" s="37"/>
      <c r="D19" s="209"/>
      <c r="E19" s="214"/>
      <c r="F19" s="61"/>
      <c r="G19" s="37"/>
      <c r="H19" s="36" t="s">
        <v>65</v>
      </c>
      <c r="I19" s="37"/>
      <c r="J19" s="273"/>
      <c r="K19" s="37"/>
      <c r="L19" s="8"/>
      <c r="M19" s="37"/>
      <c r="N19" s="37"/>
    </row>
    <row r="20" spans="1:14" ht="13.5" customHeight="1" x14ac:dyDescent="0.3">
      <c r="A20" s="38">
        <v>1</v>
      </c>
      <c r="B20" s="57"/>
      <c r="C20" s="38"/>
      <c r="D20" s="12"/>
      <c r="E20" s="38"/>
      <c r="F20" s="21"/>
      <c r="G20" s="38"/>
      <c r="H20" s="285" t="s">
        <v>66</v>
      </c>
      <c r="I20" s="38">
        <v>0.23</v>
      </c>
      <c r="J20" s="212"/>
      <c r="K20" s="38"/>
      <c r="L20" s="57"/>
      <c r="M20" s="38"/>
      <c r="N20" s="38">
        <f>C20+E20+G20+I20+K20+M20</f>
        <v>0.23</v>
      </c>
    </row>
    <row r="21" spans="1:14" ht="11.25" customHeight="1" x14ac:dyDescent="0.3">
      <c r="A21" s="37"/>
      <c r="B21" s="36" t="s">
        <v>97</v>
      </c>
      <c r="C21" s="37"/>
      <c r="D21" s="35"/>
      <c r="E21" s="37"/>
      <c r="F21" s="36"/>
      <c r="G21" s="37"/>
      <c r="H21" s="36"/>
      <c r="I21" s="37"/>
      <c r="J21" s="36" t="s">
        <v>98</v>
      </c>
      <c r="K21" s="37"/>
      <c r="L21" s="36"/>
      <c r="M21" s="37"/>
      <c r="N21" s="37"/>
    </row>
    <row r="22" spans="1:14" ht="18.75" customHeight="1" x14ac:dyDescent="0.3">
      <c r="A22" s="38">
        <v>9.1300000000000008</v>
      </c>
      <c r="B22" s="57" t="s">
        <v>12</v>
      </c>
      <c r="C22" s="38">
        <v>1.61</v>
      </c>
      <c r="D22" s="24"/>
      <c r="E22" s="38"/>
      <c r="F22" s="57"/>
      <c r="G22" s="38"/>
      <c r="H22" s="57"/>
      <c r="I22" s="38"/>
      <c r="J22" s="195" t="s">
        <v>100</v>
      </c>
      <c r="K22" s="197">
        <v>0.5</v>
      </c>
      <c r="L22" s="57"/>
      <c r="M22" s="38"/>
      <c r="N22" s="38">
        <f>C22+E22+G22+I22+K22</f>
        <v>2.1100000000000003</v>
      </c>
    </row>
    <row r="23" spans="1:14" ht="9.75" customHeight="1" x14ac:dyDescent="0.3">
      <c r="A23" s="158"/>
      <c r="B23" s="41"/>
      <c r="C23" s="158"/>
      <c r="D23" s="44"/>
      <c r="E23" s="268"/>
      <c r="F23" s="43"/>
      <c r="G23" s="158"/>
      <c r="H23" s="36" t="s">
        <v>102</v>
      </c>
      <c r="I23" s="158"/>
      <c r="J23" s="43"/>
      <c r="K23" s="158"/>
      <c r="L23" s="43"/>
      <c r="M23" s="158"/>
      <c r="N23" s="158"/>
    </row>
    <row r="24" spans="1:14" x14ac:dyDescent="0.3">
      <c r="A24" s="158">
        <v>5.15</v>
      </c>
      <c r="B24" s="41"/>
      <c r="C24" s="158"/>
      <c r="D24" s="44"/>
      <c r="E24" s="268"/>
      <c r="F24" s="43"/>
      <c r="G24" s="158"/>
      <c r="H24" s="41" t="s">
        <v>12</v>
      </c>
      <c r="I24" s="197">
        <v>1.19</v>
      </c>
      <c r="J24" s="43"/>
      <c r="K24" s="158"/>
      <c r="L24" s="43"/>
      <c r="M24" s="158"/>
      <c r="N24" s="158">
        <f>C24+E24+G24+I24+K24</f>
        <v>1.19</v>
      </c>
    </row>
    <row r="25" spans="1:14" ht="13.5" customHeight="1" x14ac:dyDescent="0.3">
      <c r="A25" s="37"/>
      <c r="B25" s="8"/>
      <c r="C25" s="37"/>
      <c r="D25" s="36" t="s">
        <v>104</v>
      </c>
      <c r="E25" s="37"/>
      <c r="F25" s="36"/>
      <c r="G25" s="37"/>
      <c r="H25" s="36"/>
      <c r="I25" s="37"/>
      <c r="J25" s="36" t="s">
        <v>105</v>
      </c>
      <c r="K25" s="244"/>
      <c r="L25" s="36"/>
      <c r="M25" s="37"/>
      <c r="N25" s="37"/>
    </row>
    <row r="26" spans="1:14" ht="12" customHeight="1" x14ac:dyDescent="0.3">
      <c r="A26" s="38">
        <v>6</v>
      </c>
      <c r="B26" s="12"/>
      <c r="C26" s="38"/>
      <c r="D26" s="57" t="s">
        <v>12</v>
      </c>
      <c r="E26" s="199">
        <v>1.1000000000000001</v>
      </c>
      <c r="F26" s="57"/>
      <c r="G26" s="38"/>
      <c r="H26" s="57"/>
      <c r="I26" s="38"/>
      <c r="J26" s="57" t="s">
        <v>11</v>
      </c>
      <c r="K26" s="197">
        <v>0.28999999999999998</v>
      </c>
      <c r="L26" s="57"/>
      <c r="M26" s="38"/>
      <c r="N26" s="38">
        <f>E26+K26</f>
        <v>1.3900000000000001</v>
      </c>
    </row>
    <row r="27" spans="1:14" ht="13.5" customHeight="1" x14ac:dyDescent="0.3">
      <c r="A27" s="37"/>
      <c r="B27" s="89"/>
      <c r="C27" s="198"/>
      <c r="D27" s="89" t="s">
        <v>111</v>
      </c>
      <c r="E27" s="198"/>
      <c r="F27" s="273"/>
      <c r="G27" s="198"/>
      <c r="H27" s="2"/>
      <c r="I27" s="198"/>
      <c r="J27" s="273"/>
      <c r="K27" s="214"/>
      <c r="L27" s="95"/>
      <c r="M27" s="208"/>
      <c r="N27" s="37"/>
    </row>
    <row r="28" spans="1:14" ht="12" customHeight="1" x14ac:dyDescent="0.3">
      <c r="A28" s="38">
        <v>2</v>
      </c>
      <c r="B28" s="96"/>
      <c r="C28" s="199"/>
      <c r="D28" s="96" t="s">
        <v>12</v>
      </c>
      <c r="E28" s="199">
        <v>0.46</v>
      </c>
      <c r="F28" s="96"/>
      <c r="G28" s="199"/>
      <c r="H28" s="96"/>
      <c r="I28" s="199"/>
      <c r="J28" s="96"/>
      <c r="K28" s="215"/>
      <c r="L28" s="96"/>
      <c r="M28" s="199"/>
      <c r="N28" s="38">
        <f>C28+E28+G28+I28+K28+M28</f>
        <v>0.46</v>
      </c>
    </row>
    <row r="29" spans="1:14" ht="15" customHeight="1" x14ac:dyDescent="0.3">
      <c r="A29" s="158"/>
      <c r="B29" s="94"/>
      <c r="C29" s="198"/>
      <c r="D29" s="94"/>
      <c r="E29" s="235"/>
      <c r="F29" s="94"/>
      <c r="G29" s="198"/>
      <c r="H29" s="94" t="s">
        <v>114</v>
      </c>
      <c r="I29" s="198"/>
      <c r="J29" s="94"/>
      <c r="K29" s="243"/>
      <c r="L29" s="94"/>
      <c r="M29" s="198"/>
      <c r="N29" s="158"/>
    </row>
    <row r="30" spans="1:14" x14ac:dyDescent="0.3">
      <c r="A30" s="158">
        <v>4.55</v>
      </c>
      <c r="B30" s="94"/>
      <c r="C30" s="198"/>
      <c r="D30" s="94"/>
      <c r="E30" s="235"/>
      <c r="F30" s="94"/>
      <c r="G30" s="198"/>
      <c r="H30" s="94" t="s">
        <v>12</v>
      </c>
      <c r="I30" s="198">
        <v>1.05</v>
      </c>
      <c r="J30" s="94"/>
      <c r="K30" s="243"/>
      <c r="L30" s="94"/>
      <c r="M30" s="198"/>
      <c r="N30" s="38">
        <f>C30+E30+G30+I30+K30+M30</f>
        <v>1.05</v>
      </c>
    </row>
    <row r="31" spans="1:14" ht="12.75" customHeight="1" x14ac:dyDescent="0.3">
      <c r="A31" s="37"/>
      <c r="B31" s="61"/>
      <c r="C31" s="37"/>
      <c r="D31" s="61"/>
      <c r="E31" s="214"/>
      <c r="F31" s="61"/>
      <c r="G31" s="214"/>
      <c r="H31" s="61" t="s">
        <v>147</v>
      </c>
      <c r="I31" s="214"/>
      <c r="J31" s="61"/>
      <c r="K31" s="214"/>
      <c r="L31" s="61"/>
      <c r="M31" s="214"/>
      <c r="N31" s="37"/>
    </row>
    <row r="32" spans="1:14" ht="11.25" customHeight="1" x14ac:dyDescent="0.3">
      <c r="A32" s="38">
        <v>2.29</v>
      </c>
      <c r="B32" s="76"/>
      <c r="C32" s="38"/>
      <c r="D32" s="76"/>
      <c r="E32" s="215"/>
      <c r="F32" s="76"/>
      <c r="G32" s="215"/>
      <c r="H32" s="76" t="s">
        <v>118</v>
      </c>
      <c r="I32" s="215">
        <v>0.53</v>
      </c>
      <c r="J32" s="76"/>
      <c r="K32" s="215"/>
      <c r="L32" s="76"/>
      <c r="M32" s="215"/>
      <c r="N32" s="199">
        <f>C32+E32+G32+I32+K32+M32</f>
        <v>0.53</v>
      </c>
    </row>
    <row r="33" spans="1:14" ht="14.25" customHeight="1" x14ac:dyDescent="0.3">
      <c r="A33" s="37"/>
      <c r="B33" s="36"/>
      <c r="C33" s="214"/>
      <c r="D33" s="36"/>
      <c r="E33" s="214"/>
      <c r="F33" s="36"/>
      <c r="G33" s="214"/>
      <c r="H33" s="36"/>
      <c r="I33" s="214"/>
      <c r="J33" s="36" t="s">
        <v>153</v>
      </c>
      <c r="K33" s="214"/>
      <c r="L33" s="36"/>
      <c r="M33" s="37"/>
      <c r="N33" s="37"/>
    </row>
    <row r="34" spans="1:14" ht="24" customHeight="1" x14ac:dyDescent="0.3">
      <c r="A34" s="158">
        <v>0.74</v>
      </c>
      <c r="B34" s="43"/>
      <c r="C34" s="243"/>
      <c r="D34" s="43"/>
      <c r="E34" s="243"/>
      <c r="F34" s="43"/>
      <c r="G34" s="243"/>
      <c r="H34" s="43"/>
      <c r="I34" s="243"/>
      <c r="J34" s="43" t="s">
        <v>154</v>
      </c>
      <c r="K34" s="243">
        <v>0.17</v>
      </c>
      <c r="L34" s="43"/>
      <c r="M34" s="158"/>
      <c r="N34" s="158">
        <f>C34+G34+K34</f>
        <v>0.17</v>
      </c>
    </row>
    <row r="35" spans="1:14" ht="10.5" customHeight="1" x14ac:dyDescent="0.3">
      <c r="A35" s="37"/>
      <c r="B35" s="36" t="s">
        <v>162</v>
      </c>
      <c r="C35" s="214"/>
      <c r="D35" s="36"/>
      <c r="E35" s="214"/>
      <c r="F35" s="36"/>
      <c r="G35" s="214"/>
      <c r="H35" s="36" t="s">
        <v>163</v>
      </c>
      <c r="I35" s="214"/>
      <c r="J35" s="36"/>
      <c r="K35" s="214"/>
      <c r="L35" s="36"/>
      <c r="M35" s="37"/>
      <c r="N35" s="37"/>
    </row>
    <row r="36" spans="1:14" x14ac:dyDescent="0.3">
      <c r="A36" s="38">
        <v>8.18</v>
      </c>
      <c r="B36" s="57" t="s">
        <v>63</v>
      </c>
      <c r="C36" s="215">
        <v>1.39</v>
      </c>
      <c r="D36" s="57"/>
      <c r="E36" s="215"/>
      <c r="F36" s="57"/>
      <c r="G36" s="215"/>
      <c r="H36" s="57" t="s">
        <v>11</v>
      </c>
      <c r="I36" s="215">
        <v>0.5</v>
      </c>
      <c r="J36" s="57"/>
      <c r="K36" s="215"/>
      <c r="L36" s="57"/>
      <c r="M36" s="38"/>
      <c r="N36" s="38">
        <f>C36+E36+G36+I36+K36</f>
        <v>1.89</v>
      </c>
    </row>
    <row r="37" spans="1:14" ht="10.5" customHeight="1" x14ac:dyDescent="0.3">
      <c r="A37" s="37"/>
      <c r="B37" s="36" t="s">
        <v>93</v>
      </c>
      <c r="C37" s="37"/>
      <c r="D37" s="8"/>
      <c r="E37" s="269"/>
      <c r="F37" s="36"/>
      <c r="G37" s="37"/>
      <c r="H37" s="270" t="s">
        <v>93</v>
      </c>
      <c r="I37" s="37"/>
      <c r="J37" s="270"/>
      <c r="K37" s="37"/>
      <c r="L37" s="36"/>
      <c r="M37" s="37"/>
      <c r="N37" s="37"/>
    </row>
    <row r="38" spans="1:14" ht="14.25" customHeight="1" x14ac:dyDescent="0.3">
      <c r="A38" s="38">
        <v>12.56</v>
      </c>
      <c r="B38" s="57" t="s">
        <v>12</v>
      </c>
      <c r="C38" s="38">
        <v>1.45</v>
      </c>
      <c r="D38" s="12"/>
      <c r="E38" s="271"/>
      <c r="F38" s="57"/>
      <c r="G38" s="38"/>
      <c r="H38" s="212" t="s">
        <v>12</v>
      </c>
      <c r="I38" s="38">
        <v>1.45</v>
      </c>
      <c r="J38" s="212"/>
      <c r="K38" s="38"/>
      <c r="L38" s="57"/>
      <c r="M38" s="38"/>
      <c r="N38" s="38">
        <f>C38+E38+G38+I38+K38+M38</f>
        <v>2.9</v>
      </c>
    </row>
    <row r="39" spans="1:14" x14ac:dyDescent="0.3">
      <c r="A39" s="207">
        <f>SUM(A3:A38)</f>
        <v>90.34</v>
      </c>
      <c r="B39" s="24" t="s">
        <v>9</v>
      </c>
      <c r="C39" s="207">
        <f>SUM(C3:C38)</f>
        <v>5.78</v>
      </c>
      <c r="D39" s="39"/>
      <c r="E39" s="207">
        <f>SUM(E3:E38)</f>
        <v>3.2800000000000002</v>
      </c>
      <c r="F39" s="57"/>
      <c r="G39" s="207">
        <f>SUM(G3:G38)</f>
        <v>2.83</v>
      </c>
      <c r="H39" s="24"/>
      <c r="I39" s="207">
        <f>SUM(I3:I38)</f>
        <v>5.9700000000000006</v>
      </c>
      <c r="J39" s="12"/>
      <c r="K39" s="207">
        <f>SUM(K3:K38)</f>
        <v>2.68</v>
      </c>
      <c r="L39" s="39"/>
      <c r="M39" s="207">
        <f>SUM(M4:M38)</f>
        <v>0.33</v>
      </c>
      <c r="N39" s="207">
        <f>SUM(N3:N38)</f>
        <v>20.87</v>
      </c>
    </row>
    <row r="40" spans="1:14" x14ac:dyDescent="0.3">
      <c r="A40" s="2"/>
      <c r="B40" s="2"/>
      <c r="C40" s="2"/>
      <c r="D40" s="2" t="s">
        <v>16</v>
      </c>
      <c r="E40" s="2"/>
      <c r="F40" s="273"/>
      <c r="G40" s="278" t="s">
        <v>180</v>
      </c>
      <c r="H40" s="272">
        <v>44361</v>
      </c>
      <c r="I40" s="2" t="s">
        <v>15</v>
      </c>
      <c r="J40" s="273"/>
      <c r="K40" s="2"/>
      <c r="L40" s="2"/>
      <c r="M40" s="2"/>
      <c r="N40" s="2"/>
    </row>
    <row r="41" spans="1:14" x14ac:dyDescent="0.3">
      <c r="A41" s="2"/>
      <c r="B41" s="2"/>
      <c r="C41" s="2"/>
      <c r="D41" s="2" t="s">
        <v>84</v>
      </c>
      <c r="E41" s="2"/>
      <c r="F41" s="273" t="str">
        <f>B1</f>
        <v>MARIA JOSE GOMEZ MARTINEZ</v>
      </c>
      <c r="G41" s="2"/>
      <c r="H41" s="2"/>
      <c r="I41" s="2"/>
      <c r="J41" s="273"/>
      <c r="K41" s="2">
        <f>N39*4.33</f>
        <v>90.367100000000008</v>
      </c>
      <c r="L41" s="2"/>
      <c r="M41" s="2"/>
      <c r="N41" s="2"/>
    </row>
    <row r="42" spans="1:14" x14ac:dyDescent="0.3">
      <c r="A42" s="2"/>
      <c r="B42" s="2"/>
      <c r="C42" s="2"/>
      <c r="D42" s="2"/>
      <c r="E42" s="2"/>
      <c r="G42" s="2"/>
      <c r="H42" s="2"/>
      <c r="I42" s="2"/>
      <c r="J42" s="273"/>
      <c r="K42" s="2"/>
      <c r="L42" s="2"/>
      <c r="M42" s="2"/>
      <c r="N42" s="2"/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6" workbookViewId="0">
      <selection sqref="A1:N39"/>
    </sheetView>
  </sheetViews>
  <sheetFormatPr baseColWidth="10" defaultRowHeight="14.4" x14ac:dyDescent="0.3"/>
  <cols>
    <col min="1" max="1" width="6.88671875" customWidth="1"/>
    <col min="3" max="3" width="7" customWidth="1"/>
    <col min="4" max="4" width="18.33203125" customWidth="1"/>
    <col min="5" max="5" width="6.44140625" customWidth="1"/>
    <col min="6" max="6" width="13.44140625" customWidth="1"/>
    <col min="7" max="7" width="6" customWidth="1"/>
    <col min="8" max="8" width="17" customWidth="1"/>
    <col min="9" max="9" width="5.88671875" customWidth="1"/>
    <col min="10" max="10" width="23.44140625" customWidth="1"/>
    <col min="11" max="11" width="6.44140625" customWidth="1"/>
    <col min="12" max="12" width="9.44140625" customWidth="1"/>
    <col min="13" max="13" width="5.6640625" customWidth="1"/>
    <col min="14" max="14" width="7.109375" customWidth="1"/>
  </cols>
  <sheetData>
    <row r="1" spans="1:14" x14ac:dyDescent="0.3">
      <c r="A1" s="266"/>
      <c r="B1" s="266" t="s">
        <v>72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3">
      <c r="A3" s="7"/>
      <c r="B3" s="64" t="s">
        <v>81</v>
      </c>
      <c r="C3" s="9"/>
      <c r="D3" s="10"/>
      <c r="E3" s="10"/>
      <c r="F3" s="10"/>
      <c r="G3" s="9"/>
      <c r="H3" s="64"/>
      <c r="I3" s="9"/>
      <c r="J3" s="64" t="s">
        <v>81</v>
      </c>
      <c r="K3" s="9"/>
      <c r="L3" s="9"/>
      <c r="M3" s="9"/>
      <c r="N3" s="9"/>
    </row>
    <row r="4" spans="1:14" x14ac:dyDescent="0.3">
      <c r="A4" s="11">
        <v>5.63</v>
      </c>
      <c r="B4" s="22" t="s">
        <v>12</v>
      </c>
      <c r="C4" s="13">
        <v>1</v>
      </c>
      <c r="D4" s="14"/>
      <c r="E4" s="14"/>
      <c r="F4" s="14"/>
      <c r="G4" s="13"/>
      <c r="H4" s="13"/>
      <c r="I4" s="13"/>
      <c r="J4" s="14" t="s">
        <v>11</v>
      </c>
      <c r="K4" s="13">
        <v>0.3</v>
      </c>
      <c r="L4" s="14"/>
      <c r="M4" s="13"/>
      <c r="N4" s="13">
        <f>C4+E4+G4+I4+K4+M4</f>
        <v>1.3</v>
      </c>
    </row>
    <row r="5" spans="1:14" ht="10.5" customHeight="1" x14ac:dyDescent="0.3">
      <c r="A5" s="218"/>
      <c r="B5" s="218"/>
      <c r="C5" s="218"/>
      <c r="D5" s="218"/>
      <c r="E5" s="218"/>
      <c r="F5" s="219" t="s">
        <v>169</v>
      </c>
      <c r="G5" s="218"/>
      <c r="H5" s="218"/>
      <c r="I5" s="218"/>
      <c r="J5" s="218"/>
      <c r="K5" s="218"/>
      <c r="L5" s="218"/>
      <c r="M5" s="218"/>
      <c r="N5" s="218"/>
    </row>
    <row r="6" spans="1:14" ht="11.25" customHeight="1" x14ac:dyDescent="0.3">
      <c r="A6" s="253">
        <v>3.5</v>
      </c>
      <c r="B6" s="253"/>
      <c r="C6" s="253"/>
      <c r="D6" s="253"/>
      <c r="E6" s="253"/>
      <c r="F6" s="254" t="s">
        <v>12</v>
      </c>
      <c r="G6" s="253">
        <v>0.81</v>
      </c>
      <c r="H6" s="253"/>
      <c r="I6" s="253"/>
      <c r="J6" s="253"/>
      <c r="K6" s="253"/>
      <c r="L6" s="253"/>
      <c r="M6" s="253"/>
      <c r="N6" s="253">
        <f>C6+E6+G6+I6+K6</f>
        <v>0.81</v>
      </c>
    </row>
    <row r="7" spans="1:14" ht="13.5" customHeight="1" x14ac:dyDescent="0.3">
      <c r="A7" s="218"/>
      <c r="B7" s="218"/>
      <c r="C7" s="218"/>
      <c r="D7" s="218"/>
      <c r="E7" s="218"/>
      <c r="F7" s="219" t="s">
        <v>170</v>
      </c>
      <c r="G7" s="218"/>
      <c r="H7" s="218"/>
      <c r="I7" s="218"/>
      <c r="J7" s="218"/>
      <c r="K7" s="218"/>
      <c r="L7" s="218"/>
      <c r="M7" s="218"/>
      <c r="N7" s="218"/>
    </row>
    <row r="8" spans="1:14" ht="9.75" customHeight="1" x14ac:dyDescent="0.3">
      <c r="A8" s="221">
        <v>0.65</v>
      </c>
      <c r="B8" s="221"/>
      <c r="C8" s="221"/>
      <c r="D8" s="221"/>
      <c r="E8" s="221"/>
      <c r="F8" s="222" t="s">
        <v>88</v>
      </c>
      <c r="G8" s="221">
        <v>0.15</v>
      </c>
      <c r="H8" s="221"/>
      <c r="I8" s="221"/>
      <c r="J8" s="221"/>
      <c r="K8" s="221"/>
      <c r="L8" s="221"/>
      <c r="M8" s="221"/>
      <c r="N8" s="253">
        <f>C8+E8+G8+I8+K8</f>
        <v>0.15</v>
      </c>
    </row>
    <row r="9" spans="1:14" ht="10.5" customHeight="1" x14ac:dyDescent="0.3">
      <c r="A9" s="218"/>
      <c r="B9" s="218"/>
      <c r="C9" s="218"/>
      <c r="D9" s="218" t="s">
        <v>159</v>
      </c>
      <c r="E9" s="241"/>
      <c r="F9" s="219"/>
      <c r="G9" s="218"/>
      <c r="H9" s="218"/>
      <c r="I9" s="241"/>
      <c r="J9" s="218" t="s">
        <v>159</v>
      </c>
      <c r="K9" s="241"/>
      <c r="L9" s="218"/>
      <c r="M9" s="218"/>
      <c r="N9" s="241"/>
    </row>
    <row r="10" spans="1:14" ht="12.75" customHeight="1" x14ac:dyDescent="0.3">
      <c r="A10" s="221">
        <v>6.75</v>
      </c>
      <c r="B10" s="221"/>
      <c r="C10" s="221"/>
      <c r="D10" s="221" t="s">
        <v>12</v>
      </c>
      <c r="E10" s="242">
        <v>1.06</v>
      </c>
      <c r="F10" s="222"/>
      <c r="G10" s="221"/>
      <c r="H10" s="221"/>
      <c r="I10" s="242"/>
      <c r="J10" s="221" t="s">
        <v>11</v>
      </c>
      <c r="K10" s="242">
        <v>0.5</v>
      </c>
      <c r="L10" s="221"/>
      <c r="M10" s="221"/>
      <c r="N10" s="242">
        <f>C10+E10+G10+I10+K10</f>
        <v>1.56</v>
      </c>
    </row>
    <row r="11" spans="1:14" ht="10.5" customHeight="1" x14ac:dyDescent="0.3">
      <c r="A11" s="44"/>
      <c r="B11" s="41"/>
      <c r="C11" s="41"/>
      <c r="D11" s="54"/>
      <c r="E11" s="158"/>
      <c r="F11" s="43" t="s">
        <v>51</v>
      </c>
      <c r="G11" s="41"/>
      <c r="H11" s="41"/>
      <c r="I11" s="158"/>
      <c r="J11" s="59"/>
      <c r="K11" s="158"/>
      <c r="L11" s="41"/>
      <c r="M11" s="41"/>
      <c r="N11" s="158"/>
    </row>
    <row r="12" spans="1:14" ht="11.25" customHeight="1" x14ac:dyDescent="0.3">
      <c r="A12" s="24">
        <v>2</v>
      </c>
      <c r="B12" s="41"/>
      <c r="C12" s="41"/>
      <c r="D12" s="60"/>
      <c r="E12" s="158"/>
      <c r="F12" s="216" t="s">
        <v>88</v>
      </c>
      <c r="G12" s="41">
        <v>0.46</v>
      </c>
      <c r="H12" s="41"/>
      <c r="I12" s="158"/>
      <c r="J12" s="59"/>
      <c r="K12" s="158"/>
      <c r="L12" s="41"/>
      <c r="M12" s="41"/>
      <c r="N12" s="38">
        <f>C12+E12+G12+I12+K12+M12</f>
        <v>0.46</v>
      </c>
    </row>
    <row r="13" spans="1:14" ht="11.25" customHeight="1" x14ac:dyDescent="0.3">
      <c r="A13" s="35"/>
      <c r="B13" s="61" t="s">
        <v>52</v>
      </c>
      <c r="C13" s="8"/>
      <c r="D13" s="61" t="s">
        <v>52</v>
      </c>
      <c r="E13" s="8"/>
      <c r="F13" s="61" t="s">
        <v>52</v>
      </c>
      <c r="G13" s="8"/>
      <c r="H13" s="61" t="s">
        <v>52</v>
      </c>
      <c r="I13" s="8"/>
      <c r="J13" s="61" t="s">
        <v>52</v>
      </c>
      <c r="K13" s="8"/>
      <c r="L13" s="61" t="s">
        <v>52</v>
      </c>
      <c r="M13" s="8"/>
      <c r="N13" s="8"/>
    </row>
    <row r="14" spans="1:14" x14ac:dyDescent="0.3">
      <c r="A14" s="24">
        <v>13.24</v>
      </c>
      <c r="B14" s="12" t="s">
        <v>11</v>
      </c>
      <c r="C14" s="62">
        <v>0.33</v>
      </c>
      <c r="D14" s="12" t="s">
        <v>11</v>
      </c>
      <c r="E14" s="62">
        <v>0.33</v>
      </c>
      <c r="F14" s="12" t="s">
        <v>63</v>
      </c>
      <c r="G14" s="62">
        <v>1.41</v>
      </c>
      <c r="H14" s="57" t="s">
        <v>25</v>
      </c>
      <c r="I14" s="12">
        <v>0.33</v>
      </c>
      <c r="J14" s="12" t="s">
        <v>11</v>
      </c>
      <c r="K14" s="62">
        <v>0.33</v>
      </c>
      <c r="L14" s="57" t="s">
        <v>11</v>
      </c>
      <c r="M14" s="62">
        <v>0.33</v>
      </c>
      <c r="N14" s="12">
        <f>C14+E14+G14+I14+K14+M14</f>
        <v>3.06</v>
      </c>
    </row>
    <row r="15" spans="1:14" ht="11.25" customHeight="1" x14ac:dyDescent="0.3">
      <c r="A15" s="35"/>
      <c r="B15" s="266"/>
      <c r="C15" s="8"/>
      <c r="D15" s="266"/>
      <c r="E15" s="37"/>
      <c r="F15" s="266"/>
      <c r="G15" s="8"/>
      <c r="H15" s="61" t="s">
        <v>57</v>
      </c>
      <c r="I15" s="37"/>
      <c r="J15" s="266"/>
      <c r="K15" s="37"/>
      <c r="L15" s="266"/>
      <c r="M15" s="8"/>
      <c r="N15" s="37"/>
    </row>
    <row r="16" spans="1:14" ht="11.25" customHeight="1" x14ac:dyDescent="0.3">
      <c r="A16" s="24">
        <v>2.99</v>
      </c>
      <c r="B16" s="57"/>
      <c r="C16" s="12"/>
      <c r="D16" s="12"/>
      <c r="E16" s="197"/>
      <c r="F16" s="57"/>
      <c r="G16" s="12"/>
      <c r="H16" s="57" t="s">
        <v>12</v>
      </c>
      <c r="I16" s="38">
        <v>0.69</v>
      </c>
      <c r="J16" s="12"/>
      <c r="K16" s="197"/>
      <c r="L16" s="12"/>
      <c r="M16" s="12"/>
      <c r="N16" s="38">
        <f>C16+E16+G16+I16+K16+M16</f>
        <v>0.69</v>
      </c>
    </row>
    <row r="17" spans="1:14" ht="12" customHeight="1" x14ac:dyDescent="0.3">
      <c r="A17" s="35"/>
      <c r="B17" s="2"/>
      <c r="C17" s="8"/>
      <c r="D17" s="89" t="s">
        <v>60</v>
      </c>
      <c r="E17" s="37"/>
      <c r="F17" s="2"/>
      <c r="G17" s="8"/>
      <c r="H17" s="2"/>
      <c r="I17" s="37"/>
      <c r="J17" s="89" t="s">
        <v>60</v>
      </c>
      <c r="K17" s="37"/>
      <c r="L17" s="2"/>
      <c r="M17" s="8"/>
      <c r="N17" s="37"/>
    </row>
    <row r="18" spans="1:14" x14ac:dyDescent="0.3">
      <c r="A18" s="24">
        <v>3.98</v>
      </c>
      <c r="B18" s="57"/>
      <c r="C18" s="12"/>
      <c r="D18" s="12" t="s">
        <v>25</v>
      </c>
      <c r="E18" s="197">
        <v>0.33</v>
      </c>
      <c r="F18" s="57"/>
      <c r="G18" s="12"/>
      <c r="H18" s="57"/>
      <c r="I18" s="38"/>
      <c r="J18" s="12" t="s">
        <v>12</v>
      </c>
      <c r="K18" s="197">
        <v>0.59</v>
      </c>
      <c r="L18" s="12"/>
      <c r="M18" s="12"/>
      <c r="N18" s="38">
        <f>C18+E18+G18+I18+K18+M18</f>
        <v>0.91999999999999993</v>
      </c>
    </row>
    <row r="19" spans="1:14" ht="12.75" customHeight="1" x14ac:dyDescent="0.3">
      <c r="A19" s="7"/>
      <c r="B19" s="266"/>
      <c r="C19" s="9"/>
      <c r="D19" s="63"/>
      <c r="E19" s="232"/>
      <c r="F19" s="64"/>
      <c r="G19" s="9"/>
      <c r="H19" s="36" t="s">
        <v>65</v>
      </c>
      <c r="I19" s="159"/>
      <c r="J19" s="266"/>
      <c r="K19" s="159"/>
      <c r="L19" s="9"/>
      <c r="M19" s="9"/>
      <c r="N19" s="159"/>
    </row>
    <row r="20" spans="1:14" ht="20.25" customHeight="1" x14ac:dyDescent="0.3">
      <c r="A20" s="11">
        <v>1</v>
      </c>
      <c r="B20" s="14"/>
      <c r="C20" s="13"/>
      <c r="D20" s="13"/>
      <c r="E20" s="228"/>
      <c r="F20" s="65"/>
      <c r="G20" s="13"/>
      <c r="H20" s="216" t="s">
        <v>66</v>
      </c>
      <c r="I20" s="228">
        <v>0.23</v>
      </c>
      <c r="J20" s="66"/>
      <c r="K20" s="228"/>
      <c r="L20" s="14"/>
      <c r="M20" s="13"/>
      <c r="N20" s="228">
        <f>C20+E20+G20+I20+K20+M20</f>
        <v>0.23</v>
      </c>
    </row>
    <row r="21" spans="1:14" ht="14.25" customHeight="1" x14ac:dyDescent="0.3">
      <c r="A21" s="7"/>
      <c r="B21" s="10" t="s">
        <v>97</v>
      </c>
      <c r="C21" s="15"/>
      <c r="D21" s="15"/>
      <c r="E21" s="229"/>
      <c r="F21" s="10"/>
      <c r="G21" s="9"/>
      <c r="H21" s="10"/>
      <c r="I21" s="229"/>
      <c r="J21" s="10" t="s">
        <v>98</v>
      </c>
      <c r="K21" s="229"/>
      <c r="L21" s="10"/>
      <c r="M21" s="15"/>
      <c r="N21" s="159"/>
    </row>
    <row r="22" spans="1:14" ht="30.75" customHeight="1" x14ac:dyDescent="0.3">
      <c r="A22" s="11">
        <v>9.1300000000000008</v>
      </c>
      <c r="B22" s="191" t="s">
        <v>12</v>
      </c>
      <c r="C22" s="20">
        <v>1.61</v>
      </c>
      <c r="D22" s="20"/>
      <c r="E22" s="230"/>
      <c r="F22" s="14"/>
      <c r="G22" s="13"/>
      <c r="H22" s="14"/>
      <c r="I22" s="230"/>
      <c r="J22" s="191" t="s">
        <v>100</v>
      </c>
      <c r="K22" s="197">
        <v>0.5</v>
      </c>
      <c r="L22" s="14"/>
      <c r="M22" s="20"/>
      <c r="N22" s="228">
        <f>C22+E22+G22+I22+K22</f>
        <v>2.1100000000000003</v>
      </c>
    </row>
    <row r="23" spans="1:14" ht="10.5" customHeight="1" x14ac:dyDescent="0.3">
      <c r="A23" s="84"/>
      <c r="B23" s="86"/>
      <c r="C23" s="87"/>
      <c r="D23" s="87"/>
      <c r="E23" s="234"/>
      <c r="F23" s="18"/>
      <c r="G23" s="17"/>
      <c r="H23" s="10" t="s">
        <v>102</v>
      </c>
      <c r="I23" s="231"/>
      <c r="J23" s="18"/>
      <c r="K23" s="231"/>
      <c r="L23" s="18"/>
      <c r="M23" s="87"/>
      <c r="N23" s="236"/>
    </row>
    <row r="24" spans="1:14" ht="14.25" customHeight="1" x14ac:dyDescent="0.3">
      <c r="A24" s="84">
        <v>5.15</v>
      </c>
      <c r="B24" s="86"/>
      <c r="C24" s="87"/>
      <c r="D24" s="87"/>
      <c r="E24" s="234"/>
      <c r="F24" s="18"/>
      <c r="G24" s="17"/>
      <c r="H24" s="86" t="s">
        <v>12</v>
      </c>
      <c r="I24" s="197">
        <v>1.19</v>
      </c>
      <c r="J24" s="18"/>
      <c r="K24" s="231"/>
      <c r="L24" s="18"/>
      <c r="M24" s="87"/>
      <c r="N24" s="236">
        <f>C24+E24+G24+I24+K24</f>
        <v>1.19</v>
      </c>
    </row>
    <row r="25" spans="1:14" x14ac:dyDescent="0.3">
      <c r="A25" s="7"/>
      <c r="B25" s="82"/>
      <c r="C25" s="15"/>
      <c r="D25" s="217" t="s">
        <v>104</v>
      </c>
      <c r="E25" s="229"/>
      <c r="F25" s="10"/>
      <c r="G25" s="9"/>
      <c r="H25" s="10"/>
      <c r="I25" s="229"/>
      <c r="J25" s="10" t="s">
        <v>105</v>
      </c>
      <c r="K25" s="244"/>
      <c r="L25" s="10"/>
      <c r="M25" s="15"/>
      <c r="N25" s="159"/>
    </row>
    <row r="26" spans="1:14" x14ac:dyDescent="0.3">
      <c r="A26" s="11">
        <v>6</v>
      </c>
      <c r="B26" s="83"/>
      <c r="C26" s="20"/>
      <c r="D26" s="14" t="s">
        <v>12</v>
      </c>
      <c r="E26" s="199">
        <v>1.1000000000000001</v>
      </c>
      <c r="F26" s="14"/>
      <c r="G26" s="13"/>
      <c r="H26" s="14"/>
      <c r="I26" s="230"/>
      <c r="J26" s="14" t="s">
        <v>11</v>
      </c>
      <c r="K26" s="197">
        <v>0.28999999999999998</v>
      </c>
      <c r="L26" s="14"/>
      <c r="M26" s="20"/>
      <c r="N26" s="228">
        <f>E26+K26</f>
        <v>1.3900000000000001</v>
      </c>
    </row>
    <row r="27" spans="1:14" ht="15.75" customHeight="1" x14ac:dyDescent="0.3">
      <c r="A27" s="35"/>
      <c r="B27" s="89"/>
      <c r="C27" s="94"/>
      <c r="D27" s="89" t="s">
        <v>111</v>
      </c>
      <c r="E27" s="198"/>
      <c r="F27" s="266"/>
      <c r="G27" s="94"/>
      <c r="H27" s="266"/>
      <c r="I27" s="198"/>
      <c r="J27" s="266"/>
      <c r="K27" s="214"/>
      <c r="L27" s="95"/>
      <c r="M27" s="95"/>
      <c r="N27" s="37"/>
    </row>
    <row r="28" spans="1:14" x14ac:dyDescent="0.3">
      <c r="A28" s="24">
        <v>2</v>
      </c>
      <c r="B28" s="96"/>
      <c r="C28" s="96"/>
      <c r="D28" s="96" t="s">
        <v>12</v>
      </c>
      <c r="E28" s="199">
        <v>0.46</v>
      </c>
      <c r="F28" s="96"/>
      <c r="G28" s="96"/>
      <c r="H28" s="96"/>
      <c r="I28" s="199"/>
      <c r="J28" s="96"/>
      <c r="K28" s="215"/>
      <c r="L28" s="96"/>
      <c r="M28" s="96"/>
      <c r="N28" s="38">
        <f>C28+E28+G28+I28+K28+M28</f>
        <v>0.46</v>
      </c>
    </row>
    <row r="29" spans="1:14" ht="15.75" customHeight="1" x14ac:dyDescent="0.3">
      <c r="A29" s="44"/>
      <c r="B29" s="94"/>
      <c r="C29" s="94"/>
      <c r="D29" s="94"/>
      <c r="E29" s="235"/>
      <c r="F29" s="94"/>
      <c r="G29" s="94"/>
      <c r="H29" s="94" t="s">
        <v>114</v>
      </c>
      <c r="I29" s="198"/>
      <c r="J29" s="94"/>
      <c r="K29" s="243"/>
      <c r="L29" s="94"/>
      <c r="M29" s="94"/>
      <c r="N29" s="158"/>
    </row>
    <row r="30" spans="1:14" x14ac:dyDescent="0.3">
      <c r="A30" s="44">
        <v>4.55</v>
      </c>
      <c r="B30" s="94"/>
      <c r="C30" s="94"/>
      <c r="D30" s="94"/>
      <c r="E30" s="235"/>
      <c r="F30" s="94"/>
      <c r="G30" s="94"/>
      <c r="H30" s="94" t="s">
        <v>12</v>
      </c>
      <c r="I30" s="198">
        <v>1.05</v>
      </c>
      <c r="J30" s="94"/>
      <c r="K30" s="243"/>
      <c r="L30" s="94"/>
      <c r="M30" s="94"/>
      <c r="N30" s="38">
        <f>C30+E30+G30+I30+K30+M30</f>
        <v>1.05</v>
      </c>
    </row>
    <row r="31" spans="1:14" ht="12" customHeight="1" x14ac:dyDescent="0.3">
      <c r="A31" s="7"/>
      <c r="B31" s="61"/>
      <c r="C31" s="103"/>
      <c r="D31" s="64"/>
      <c r="E31" s="232"/>
      <c r="F31" s="64"/>
      <c r="G31" s="10"/>
      <c r="H31" s="61" t="s">
        <v>147</v>
      </c>
      <c r="I31" s="232"/>
      <c r="J31" s="64"/>
      <c r="K31" s="232"/>
      <c r="L31" s="64"/>
      <c r="M31" s="10"/>
      <c r="N31" s="159"/>
    </row>
    <row r="32" spans="1:14" x14ac:dyDescent="0.3">
      <c r="A32" s="11">
        <v>2.29</v>
      </c>
      <c r="B32" s="76"/>
      <c r="C32" s="77"/>
      <c r="D32" s="22"/>
      <c r="E32" s="233"/>
      <c r="F32" s="22"/>
      <c r="G32" s="14"/>
      <c r="H32" s="76" t="s">
        <v>118</v>
      </c>
      <c r="I32" s="233">
        <v>0.53</v>
      </c>
      <c r="J32" s="22"/>
      <c r="K32" s="233"/>
      <c r="L32" s="22"/>
      <c r="M32" s="14"/>
      <c r="N32" s="160">
        <f>C32+E32+G32+I32+K32+M32</f>
        <v>0.53</v>
      </c>
    </row>
    <row r="33" spans="1:14" ht="24" customHeight="1" x14ac:dyDescent="0.3">
      <c r="A33" s="7"/>
      <c r="B33" s="10"/>
      <c r="C33" s="10"/>
      <c r="D33" s="10"/>
      <c r="E33" s="232"/>
      <c r="F33" s="10"/>
      <c r="G33" s="10"/>
      <c r="H33" s="10"/>
      <c r="I33" s="232"/>
      <c r="J33" s="10" t="s">
        <v>153</v>
      </c>
      <c r="K33" s="232"/>
      <c r="L33" s="10"/>
      <c r="M33" s="9"/>
      <c r="N33" s="159"/>
    </row>
    <row r="34" spans="1:14" ht="25.2" x14ac:dyDescent="0.3">
      <c r="A34" s="84">
        <v>0.74</v>
      </c>
      <c r="B34" s="18"/>
      <c r="C34" s="18"/>
      <c r="D34" s="18"/>
      <c r="E34" s="247"/>
      <c r="F34" s="18"/>
      <c r="G34" s="18"/>
      <c r="H34" s="18"/>
      <c r="I34" s="247"/>
      <c r="J34" s="248" t="s">
        <v>154</v>
      </c>
      <c r="K34" s="247">
        <v>0.17</v>
      </c>
      <c r="L34" s="18"/>
      <c r="M34" s="17"/>
      <c r="N34" s="236">
        <f>C34+G34+K34</f>
        <v>0.17</v>
      </c>
    </row>
    <row r="35" spans="1:14" x14ac:dyDescent="0.3">
      <c r="A35" s="7"/>
      <c r="B35" s="10" t="s">
        <v>162</v>
      </c>
      <c r="C35" s="10"/>
      <c r="D35" s="10"/>
      <c r="E35" s="232"/>
      <c r="F35" s="10"/>
      <c r="G35" s="10"/>
      <c r="H35" s="10" t="s">
        <v>163</v>
      </c>
      <c r="I35" s="232"/>
      <c r="J35" s="249"/>
      <c r="K35" s="232"/>
      <c r="L35" s="10"/>
      <c r="M35" s="9"/>
      <c r="N35" s="159"/>
    </row>
    <row r="36" spans="1:14" x14ac:dyDescent="0.3">
      <c r="A36" s="11">
        <v>8.18</v>
      </c>
      <c r="B36" s="14" t="s">
        <v>63</v>
      </c>
      <c r="C36" s="14">
        <v>1.39</v>
      </c>
      <c r="D36" s="14"/>
      <c r="E36" s="233"/>
      <c r="F36" s="14"/>
      <c r="G36" s="14"/>
      <c r="H36" s="14" t="s">
        <v>11</v>
      </c>
      <c r="I36" s="233">
        <v>0.5</v>
      </c>
      <c r="J36" s="195"/>
      <c r="K36" s="233"/>
      <c r="L36" s="14"/>
      <c r="M36" s="13"/>
      <c r="N36" s="228">
        <f>C36+E36+G36+I36+K36</f>
        <v>1.89</v>
      </c>
    </row>
    <row r="37" spans="1:14" x14ac:dyDescent="0.3">
      <c r="A37" s="151">
        <f>SUM(A3:A36)</f>
        <v>77.78</v>
      </c>
      <c r="B37" s="24" t="s">
        <v>9</v>
      </c>
      <c r="C37" s="151">
        <f>SUM(C3:C36)</f>
        <v>4.33</v>
      </c>
      <c r="D37" s="39"/>
      <c r="E37" s="151">
        <f>SUM(E3:E36)</f>
        <v>3.2800000000000002</v>
      </c>
      <c r="F37" s="46"/>
      <c r="G37" s="151">
        <f>SUM(G3:G36)</f>
        <v>2.83</v>
      </c>
      <c r="H37" s="24"/>
      <c r="I37" s="151">
        <f>SUM(I3:I36)</f>
        <v>4.5200000000000005</v>
      </c>
      <c r="J37" s="24"/>
      <c r="K37" s="151">
        <f>SUM(K3:K36)</f>
        <v>2.68</v>
      </c>
      <c r="L37" s="39"/>
      <c r="M37" s="151">
        <f>SUM(M3:M36)</f>
        <v>0.33</v>
      </c>
      <c r="N37" s="151">
        <f>SUM(N3:N36)</f>
        <v>17.970000000000002</v>
      </c>
    </row>
    <row r="38" spans="1:14" x14ac:dyDescent="0.3">
      <c r="A38" s="266"/>
      <c r="B38" s="266"/>
      <c r="C38" s="266"/>
      <c r="D38" s="266" t="s">
        <v>16</v>
      </c>
      <c r="E38" s="266"/>
      <c r="F38" s="266"/>
      <c r="G38" s="266"/>
      <c r="H38" s="171" t="s">
        <v>177</v>
      </c>
      <c r="I38" s="266" t="s">
        <v>15</v>
      </c>
      <c r="J38" s="266"/>
      <c r="K38" s="266"/>
      <c r="L38" s="266"/>
      <c r="M38" s="266"/>
      <c r="N38" s="266"/>
    </row>
    <row r="39" spans="1:14" x14ac:dyDescent="0.3">
      <c r="A39" s="266"/>
      <c r="B39" s="266"/>
      <c r="C39" s="266"/>
      <c r="D39" s="266" t="s">
        <v>84</v>
      </c>
      <c r="E39" s="266"/>
      <c r="F39" s="69" t="str">
        <f>B1</f>
        <v>MARIA JOSE GOMEZ MARTINEZ</v>
      </c>
      <c r="G39" s="266"/>
      <c r="H39" s="266"/>
      <c r="I39" s="266"/>
      <c r="J39" s="266"/>
      <c r="K39" s="266">
        <f>N37*4.33</f>
        <v>77.810100000000006</v>
      </c>
      <c r="L39" s="266"/>
      <c r="M39" s="266"/>
      <c r="N39" s="266"/>
    </row>
    <row r="40" spans="1:14" x14ac:dyDescent="0.3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cols>
    <col min="2" max="2" width="7.44140625" customWidth="1"/>
    <col min="4" max="5" width="8.33203125" customWidth="1"/>
    <col min="7" max="7" width="6.6640625" customWidth="1"/>
    <col min="9" max="9" width="7.33203125" customWidth="1"/>
    <col min="11" max="11" width="8.44140625" customWidth="1"/>
    <col min="12" max="12" width="7.44140625" customWidth="1"/>
    <col min="13" max="13" width="5.6640625" customWidth="1"/>
    <col min="14" max="14" width="8.44140625" customWidth="1"/>
  </cols>
  <sheetData>
    <row r="1" spans="1:14" x14ac:dyDescent="0.3">
      <c r="A1" s="348"/>
      <c r="B1" s="348" t="s">
        <v>72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4" x14ac:dyDescent="0.3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259">
        <v>44694</v>
      </c>
      <c r="B4" s="260"/>
      <c r="C4" s="261"/>
      <c r="D4" s="262"/>
      <c r="E4" s="261"/>
      <c r="F4" s="262"/>
      <c r="G4" s="261"/>
      <c r="H4" s="260"/>
      <c r="I4" s="261"/>
      <c r="J4" s="299" t="s">
        <v>171</v>
      </c>
      <c r="K4" s="261">
        <v>1.5</v>
      </c>
      <c r="L4" s="299"/>
      <c r="M4" s="261"/>
      <c r="N4" s="261"/>
    </row>
    <row r="5" spans="1:14" ht="15" thickBot="1" x14ac:dyDescent="0.35">
      <c r="A5" s="167" t="s">
        <v>134</v>
      </c>
      <c r="B5" s="168"/>
      <c r="C5" s="169">
        <v>0</v>
      </c>
      <c r="D5" s="168"/>
      <c r="E5" s="240">
        <v>0</v>
      </c>
      <c r="F5" s="168"/>
      <c r="G5" s="239">
        <v>0</v>
      </c>
      <c r="H5" s="168"/>
      <c r="I5" s="169">
        <v>0</v>
      </c>
      <c r="J5" s="168"/>
      <c r="K5" s="169">
        <f>K4</f>
        <v>1.5</v>
      </c>
      <c r="L5" s="168"/>
      <c r="M5" s="168"/>
      <c r="N5" s="168">
        <v>1.5</v>
      </c>
    </row>
    <row r="6" spans="1:14" x14ac:dyDescent="0.3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</row>
    <row r="7" spans="1:14" x14ac:dyDescent="0.3">
      <c r="A7" s="348"/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</row>
    <row r="8" spans="1:14" x14ac:dyDescent="0.3">
      <c r="A8" s="348"/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</row>
    <row r="9" spans="1:14" x14ac:dyDescent="0.3">
      <c r="A9" s="348"/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</row>
    <row r="10" spans="1:14" x14ac:dyDescent="0.3">
      <c r="A10" s="348"/>
      <c r="B10" s="2" t="s">
        <v>16</v>
      </c>
      <c r="C10" s="348"/>
      <c r="D10" s="348"/>
      <c r="E10" s="171"/>
      <c r="F10" s="172" t="s">
        <v>220</v>
      </c>
      <c r="G10" s="348"/>
      <c r="H10" s="348"/>
      <c r="I10" s="348"/>
      <c r="J10" s="348"/>
      <c r="K10" s="348"/>
      <c r="L10" s="348"/>
      <c r="M10" s="348"/>
      <c r="N10" s="348"/>
    </row>
    <row r="11" spans="1:14" x14ac:dyDescent="0.3">
      <c r="A11" s="348"/>
      <c r="B11" s="348" t="s">
        <v>84</v>
      </c>
      <c r="C11" s="348"/>
      <c r="D11" s="348" t="str">
        <f>B1</f>
        <v>MARIA JOSE GOMEZ MARTINEZ</v>
      </c>
      <c r="E11" s="348"/>
      <c r="F11" s="348"/>
      <c r="G11" s="348"/>
      <c r="H11" s="348"/>
      <c r="I11" s="348"/>
      <c r="J11" s="348"/>
      <c r="K11" s="348"/>
      <c r="L11" s="348"/>
      <c r="M11" s="348"/>
      <c r="N11" s="348"/>
    </row>
    <row r="12" spans="1:14" x14ac:dyDescent="0.3">
      <c r="A12" s="348"/>
      <c r="B12" s="348" t="s">
        <v>17</v>
      </c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</row>
    <row r="13" spans="1:14" x14ac:dyDescent="0.3">
      <c r="A13" s="348"/>
      <c r="B13" s="348"/>
      <c r="C13" s="348"/>
      <c r="D13" s="348"/>
      <c r="E13" s="173" t="s">
        <v>136</v>
      </c>
      <c r="F13" s="348"/>
      <c r="G13" s="348"/>
      <c r="H13" s="348"/>
      <c r="I13" s="348"/>
      <c r="J13" s="348"/>
      <c r="K13" s="348"/>
      <c r="L13" s="348"/>
      <c r="M13" s="348"/>
      <c r="N13" s="348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8.5546875" customWidth="1"/>
    <col min="3" max="3" width="8.6640625" customWidth="1"/>
    <col min="4" max="4" width="8.88671875" customWidth="1"/>
    <col min="5" max="5" width="7.44140625" customWidth="1"/>
    <col min="7" max="7" width="6.6640625" customWidth="1"/>
    <col min="9" max="9" width="6.5546875" customWidth="1"/>
    <col min="11" max="11" width="6.33203125" customWidth="1"/>
    <col min="13" max="13" width="6.88671875" customWidth="1"/>
    <col min="14" max="14" width="8.6640625" customWidth="1"/>
  </cols>
  <sheetData>
    <row r="1" spans="1:14" x14ac:dyDescent="0.3">
      <c r="A1" s="283"/>
      <c r="B1" s="283" t="s">
        <v>72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x14ac:dyDescent="0.3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6" x14ac:dyDescent="0.3">
      <c r="A4" s="259">
        <v>44349</v>
      </c>
      <c r="B4" s="260"/>
      <c r="C4" s="261"/>
      <c r="D4" s="262"/>
      <c r="E4" s="261"/>
      <c r="F4" s="262" t="s">
        <v>179</v>
      </c>
      <c r="G4" s="261">
        <v>1</v>
      </c>
      <c r="H4" s="260"/>
      <c r="I4" s="261"/>
      <c r="J4" s="263"/>
      <c r="K4" s="261"/>
      <c r="L4" s="261"/>
      <c r="M4" s="261"/>
      <c r="N4" s="261"/>
    </row>
    <row r="5" spans="1:14" ht="25.2" thickBot="1" x14ac:dyDescent="0.35">
      <c r="A5" s="259">
        <v>44373</v>
      </c>
      <c r="B5" s="180"/>
      <c r="C5" s="179"/>
      <c r="D5" s="180"/>
      <c r="E5" s="238"/>
      <c r="F5" s="257"/>
      <c r="G5" s="238"/>
      <c r="H5" s="178"/>
      <c r="I5" s="179">
        <v>0</v>
      </c>
      <c r="J5" s="257"/>
      <c r="K5" s="179"/>
      <c r="L5" s="284" t="s">
        <v>179</v>
      </c>
      <c r="M5" s="179">
        <v>1.52</v>
      </c>
      <c r="N5" s="179"/>
    </row>
    <row r="6" spans="1:14" ht="15" thickBot="1" x14ac:dyDescent="0.35">
      <c r="A6" s="167" t="s">
        <v>134</v>
      </c>
      <c r="B6" s="168"/>
      <c r="C6" s="169">
        <f>C5</f>
        <v>0</v>
      </c>
      <c r="D6" s="168"/>
      <c r="E6" s="240"/>
      <c r="F6" s="168"/>
      <c r="G6" s="239">
        <v>1</v>
      </c>
      <c r="H6" s="168"/>
      <c r="I6" s="169">
        <v>0</v>
      </c>
      <c r="J6" s="168"/>
      <c r="K6" s="169">
        <f>K4</f>
        <v>0</v>
      </c>
      <c r="L6" s="168"/>
      <c r="M6" s="168">
        <v>1.52</v>
      </c>
      <c r="N6" s="168">
        <f>SUM(C6:M6)</f>
        <v>2.52</v>
      </c>
    </row>
    <row r="7" spans="1:14" x14ac:dyDescent="0.3">
      <c r="A7" s="283"/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</row>
    <row r="8" spans="1:14" x14ac:dyDescent="0.3">
      <c r="A8" s="283"/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</row>
    <row r="9" spans="1:14" x14ac:dyDescent="0.3">
      <c r="A9" s="283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</row>
    <row r="10" spans="1:14" x14ac:dyDescent="0.3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</row>
    <row r="11" spans="1:14" x14ac:dyDescent="0.3">
      <c r="A11" s="283"/>
      <c r="B11" s="2" t="s">
        <v>16</v>
      </c>
      <c r="C11" s="283"/>
      <c r="D11" s="283"/>
      <c r="E11" s="171"/>
      <c r="F11" s="172" t="s">
        <v>178</v>
      </c>
      <c r="G11" s="283"/>
      <c r="H11" s="171">
        <v>44359</v>
      </c>
      <c r="I11" s="283"/>
      <c r="J11" s="283"/>
      <c r="K11" s="283"/>
      <c r="L11" s="283"/>
      <c r="M11" s="283"/>
      <c r="N11" s="283"/>
    </row>
    <row r="12" spans="1:14" x14ac:dyDescent="0.3">
      <c r="A12" s="283"/>
      <c r="B12" s="283" t="s">
        <v>84</v>
      </c>
      <c r="C12" s="283"/>
      <c r="D12" s="283" t="str">
        <f>B1</f>
        <v>MARIA JOSE GOMEZ MARTINEZ</v>
      </c>
      <c r="E12" s="283"/>
      <c r="F12" s="283"/>
      <c r="G12" s="283"/>
      <c r="H12" s="283"/>
      <c r="I12" s="283"/>
      <c r="J12" s="283"/>
      <c r="K12" s="283"/>
      <c r="L12" s="283"/>
      <c r="M12" s="283"/>
      <c r="N12" s="283"/>
    </row>
    <row r="13" spans="1:14" x14ac:dyDescent="0.3">
      <c r="A13" s="283"/>
      <c r="B13" s="283" t="s">
        <v>17</v>
      </c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</row>
    <row r="14" spans="1:14" x14ac:dyDescent="0.3">
      <c r="A14" s="283"/>
      <c r="B14" s="283"/>
      <c r="C14" s="283"/>
      <c r="D14" s="283"/>
      <c r="E14" s="173" t="s">
        <v>136</v>
      </c>
      <c r="F14" s="283"/>
      <c r="G14" s="283"/>
      <c r="H14" s="283"/>
      <c r="I14" s="283"/>
      <c r="J14" s="283"/>
      <c r="K14" s="283"/>
      <c r="L14" s="283"/>
      <c r="M14" s="283"/>
      <c r="N14" s="283"/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A13" sqref="A13:N14"/>
    </sheetView>
  </sheetViews>
  <sheetFormatPr baseColWidth="10" defaultRowHeight="14.4" x14ac:dyDescent="0.3"/>
  <cols>
    <col min="1" max="1" width="7.5546875" customWidth="1"/>
    <col min="3" max="3" width="6.5546875" customWidth="1"/>
    <col min="4" max="4" width="19.33203125" customWidth="1"/>
    <col min="5" max="5" width="5.5546875" customWidth="1"/>
    <col min="6" max="6" width="13.88671875" customWidth="1"/>
    <col min="7" max="7" width="5.44140625" customWidth="1"/>
    <col min="8" max="8" width="17.5546875" customWidth="1"/>
    <col min="9" max="9" width="6.44140625" customWidth="1"/>
    <col min="10" max="10" width="22.5546875" customWidth="1"/>
    <col min="11" max="11" width="7.109375" customWidth="1"/>
    <col min="12" max="12" width="5.109375" customWidth="1"/>
    <col min="13" max="13" width="4.109375" customWidth="1"/>
    <col min="14" max="14" width="8.5546875" customWidth="1"/>
  </cols>
  <sheetData>
    <row r="1" spans="1:14" x14ac:dyDescent="0.3">
      <c r="A1" s="258"/>
      <c r="B1" s="258" t="s">
        <v>72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s="258" customFormat="1" x14ac:dyDescent="0.3">
      <c r="A3" s="7"/>
      <c r="B3" s="64" t="s">
        <v>81</v>
      </c>
      <c r="C3" s="9"/>
      <c r="D3" s="10"/>
      <c r="E3" s="10"/>
      <c r="F3" s="10"/>
      <c r="G3" s="9"/>
      <c r="H3" s="64"/>
      <c r="I3" s="9"/>
      <c r="J3" s="64" t="s">
        <v>81</v>
      </c>
      <c r="K3" s="9"/>
      <c r="L3" s="9"/>
      <c r="M3" s="9"/>
      <c r="N3" s="9"/>
    </row>
    <row r="4" spans="1:14" s="258" customFormat="1" x14ac:dyDescent="0.3">
      <c r="A4" s="11">
        <v>5.65</v>
      </c>
      <c r="B4" s="22" t="s">
        <v>12</v>
      </c>
      <c r="C4" s="13">
        <v>1</v>
      </c>
      <c r="D4" s="14"/>
      <c r="E4" s="14"/>
      <c r="F4" s="14"/>
      <c r="G4" s="13"/>
      <c r="H4" s="13"/>
      <c r="I4" s="13"/>
      <c r="J4" s="14" t="s">
        <v>11</v>
      </c>
      <c r="K4" s="13">
        <v>0.3</v>
      </c>
      <c r="L4" s="14"/>
      <c r="M4" s="13"/>
      <c r="N4" s="13">
        <f>C4+E4+G4+I4+K4+M4</f>
        <v>1.3</v>
      </c>
    </row>
    <row r="5" spans="1:14" x14ac:dyDescent="0.3">
      <c r="A5" s="218"/>
      <c r="B5" s="218"/>
      <c r="C5" s="218"/>
      <c r="D5" s="218"/>
      <c r="E5" s="218"/>
      <c r="F5" s="219" t="s">
        <v>169</v>
      </c>
      <c r="G5" s="218"/>
      <c r="H5" s="218"/>
      <c r="I5" s="218"/>
      <c r="J5" s="218"/>
      <c r="K5" s="218"/>
      <c r="L5" s="218"/>
      <c r="M5" s="218"/>
      <c r="N5" s="218"/>
    </row>
    <row r="6" spans="1:14" ht="12.75" customHeight="1" x14ac:dyDescent="0.3">
      <c r="A6" s="253">
        <v>3.5</v>
      </c>
      <c r="B6" s="253"/>
      <c r="C6" s="253"/>
      <c r="D6" s="253"/>
      <c r="E6" s="253"/>
      <c r="F6" s="254" t="s">
        <v>12</v>
      </c>
      <c r="G6" s="253">
        <v>0.81</v>
      </c>
      <c r="H6" s="253"/>
      <c r="I6" s="253"/>
      <c r="J6" s="253"/>
      <c r="K6" s="253"/>
      <c r="L6" s="253"/>
      <c r="M6" s="253"/>
      <c r="N6" s="253">
        <f>C6+E6+G6+I6+K6</f>
        <v>0.81</v>
      </c>
    </row>
    <row r="7" spans="1:14" ht="11.25" customHeight="1" x14ac:dyDescent="0.3">
      <c r="A7" s="218"/>
      <c r="B7" s="218"/>
      <c r="C7" s="218"/>
      <c r="D7" s="218"/>
      <c r="E7" s="218"/>
      <c r="F7" s="219" t="s">
        <v>170</v>
      </c>
      <c r="G7" s="218"/>
      <c r="H7" s="218"/>
      <c r="I7" s="218"/>
      <c r="J7" s="218"/>
      <c r="K7" s="218"/>
      <c r="L7" s="218"/>
      <c r="M7" s="218"/>
      <c r="N7" s="218"/>
    </row>
    <row r="8" spans="1:14" x14ac:dyDescent="0.3">
      <c r="A8" s="221">
        <v>0.66</v>
      </c>
      <c r="B8" s="221"/>
      <c r="C8" s="221"/>
      <c r="D8" s="221"/>
      <c r="E8" s="221"/>
      <c r="F8" s="222" t="s">
        <v>88</v>
      </c>
      <c r="G8" s="221">
        <v>0.15</v>
      </c>
      <c r="H8" s="221"/>
      <c r="I8" s="221"/>
      <c r="J8" s="221"/>
      <c r="K8" s="221"/>
      <c r="L8" s="221"/>
      <c r="M8" s="221"/>
      <c r="N8" s="253">
        <f>C8+E8+G8+I8+K8</f>
        <v>0.15</v>
      </c>
    </row>
    <row r="9" spans="1:14" ht="9.75" customHeight="1" x14ac:dyDescent="0.3">
      <c r="A9" s="218"/>
      <c r="B9" s="218"/>
      <c r="C9" s="218"/>
      <c r="D9" s="218" t="s">
        <v>159</v>
      </c>
      <c r="E9" s="241"/>
      <c r="F9" s="219"/>
      <c r="G9" s="218"/>
      <c r="H9" s="218"/>
      <c r="I9" s="241"/>
      <c r="J9" s="218" t="s">
        <v>159</v>
      </c>
      <c r="K9" s="241"/>
      <c r="L9" s="218"/>
      <c r="M9" s="218"/>
      <c r="N9" s="241"/>
    </row>
    <row r="10" spans="1:14" x14ac:dyDescent="0.3">
      <c r="A10" s="221">
        <v>6.76</v>
      </c>
      <c r="B10" s="221"/>
      <c r="C10" s="221"/>
      <c r="D10" s="221" t="s">
        <v>12</v>
      </c>
      <c r="E10" s="242">
        <v>1.06</v>
      </c>
      <c r="F10" s="222"/>
      <c r="G10" s="221"/>
      <c r="H10" s="221"/>
      <c r="I10" s="242"/>
      <c r="J10" s="221" t="s">
        <v>11</v>
      </c>
      <c r="K10" s="242">
        <v>0.5</v>
      </c>
      <c r="L10" s="221"/>
      <c r="M10" s="221"/>
      <c r="N10" s="242">
        <f>C10+E10+G10+I10+K10</f>
        <v>1.56</v>
      </c>
    </row>
    <row r="11" spans="1:14" ht="12.75" customHeight="1" x14ac:dyDescent="0.3">
      <c r="A11" s="44"/>
      <c r="B11" s="41"/>
      <c r="C11" s="41"/>
      <c r="D11" s="54"/>
      <c r="E11" s="158"/>
      <c r="F11" s="43" t="s">
        <v>51</v>
      </c>
      <c r="G11" s="41"/>
      <c r="H11" s="41"/>
      <c r="I11" s="158"/>
      <c r="J11" s="59"/>
      <c r="K11" s="158"/>
      <c r="L11" s="41"/>
      <c r="M11" s="41"/>
      <c r="N11" s="158"/>
    </row>
    <row r="12" spans="1:14" x14ac:dyDescent="0.3">
      <c r="A12" s="24">
        <v>2</v>
      </c>
      <c r="B12" s="41"/>
      <c r="C12" s="41"/>
      <c r="D12" s="60"/>
      <c r="E12" s="158"/>
      <c r="F12" s="216" t="s">
        <v>88</v>
      </c>
      <c r="G12" s="41">
        <v>0.46</v>
      </c>
      <c r="H12" s="41"/>
      <c r="I12" s="158"/>
      <c r="J12" s="59"/>
      <c r="K12" s="158"/>
      <c r="L12" s="41"/>
      <c r="M12" s="41"/>
      <c r="N12" s="38">
        <f>C12+E12+G12+I12+K12+M12</f>
        <v>0.46</v>
      </c>
    </row>
    <row r="13" spans="1:14" ht="12" customHeight="1" x14ac:dyDescent="0.3">
      <c r="A13" s="35"/>
      <c r="B13" s="61" t="s">
        <v>52</v>
      </c>
      <c r="C13" s="8"/>
      <c r="D13" s="61"/>
      <c r="E13" s="37"/>
      <c r="F13" s="61" t="s">
        <v>52</v>
      </c>
      <c r="G13" s="8"/>
      <c r="H13" s="61"/>
      <c r="I13" s="37"/>
      <c r="J13" s="61" t="s">
        <v>52</v>
      </c>
      <c r="K13" s="37"/>
      <c r="L13" s="61"/>
      <c r="M13" s="8"/>
      <c r="N13" s="37"/>
    </row>
    <row r="14" spans="1:14" x14ac:dyDescent="0.3">
      <c r="A14" s="24">
        <v>9</v>
      </c>
      <c r="B14" s="12" t="s">
        <v>11</v>
      </c>
      <c r="C14" s="62">
        <v>0.33</v>
      </c>
      <c r="D14" s="12"/>
      <c r="E14" s="197"/>
      <c r="F14" s="12" t="s">
        <v>63</v>
      </c>
      <c r="G14" s="62">
        <v>1.41</v>
      </c>
      <c r="H14" s="57"/>
      <c r="I14" s="38"/>
      <c r="J14" s="12" t="s">
        <v>11</v>
      </c>
      <c r="K14" s="197">
        <v>0.33</v>
      </c>
      <c r="L14" s="57"/>
      <c r="M14" s="62"/>
      <c r="N14" s="38">
        <f>C14+E14+G14+I14+K14+M14</f>
        <v>2.0699999999999998</v>
      </c>
    </row>
    <row r="15" spans="1:14" ht="15.75" customHeight="1" x14ac:dyDescent="0.3">
      <c r="A15" s="35"/>
      <c r="B15" s="258"/>
      <c r="C15" s="8"/>
      <c r="D15" s="258"/>
      <c r="E15" s="37"/>
      <c r="F15" s="258"/>
      <c r="G15" s="8"/>
      <c r="H15" s="61" t="s">
        <v>57</v>
      </c>
      <c r="I15" s="37"/>
      <c r="J15" s="258"/>
      <c r="K15" s="37"/>
      <c r="L15" s="258"/>
      <c r="M15" s="8"/>
      <c r="N15" s="37"/>
    </row>
    <row r="16" spans="1:14" x14ac:dyDescent="0.3">
      <c r="A16" s="24">
        <v>3</v>
      </c>
      <c r="B16" s="57"/>
      <c r="C16" s="12"/>
      <c r="D16" s="12"/>
      <c r="E16" s="197"/>
      <c r="F16" s="57"/>
      <c r="G16" s="12"/>
      <c r="H16" s="57" t="s">
        <v>12</v>
      </c>
      <c r="I16" s="38">
        <v>0.69</v>
      </c>
      <c r="J16" s="12"/>
      <c r="K16" s="197"/>
      <c r="L16" s="12"/>
      <c r="M16" s="12"/>
      <c r="N16" s="38">
        <f>C16+E16+G16+I16+K16+M16</f>
        <v>0.69</v>
      </c>
    </row>
    <row r="17" spans="1:14" ht="13.5" customHeight="1" x14ac:dyDescent="0.3">
      <c r="A17" s="35"/>
      <c r="B17" s="2"/>
      <c r="C17" s="8"/>
      <c r="D17" s="89" t="s">
        <v>60</v>
      </c>
      <c r="E17" s="37"/>
      <c r="F17" s="2"/>
      <c r="G17" s="8"/>
      <c r="H17" s="2"/>
      <c r="I17" s="37"/>
      <c r="J17" s="89" t="s">
        <v>60</v>
      </c>
      <c r="K17" s="37"/>
      <c r="L17" s="2"/>
      <c r="M17" s="8"/>
      <c r="N17" s="37"/>
    </row>
    <row r="18" spans="1:14" x14ac:dyDescent="0.3">
      <c r="A18" s="24">
        <v>4</v>
      </c>
      <c r="B18" s="57"/>
      <c r="C18" s="12"/>
      <c r="D18" s="12" t="s">
        <v>25</v>
      </c>
      <c r="E18" s="197">
        <v>0.33</v>
      </c>
      <c r="F18" s="57"/>
      <c r="G18" s="12"/>
      <c r="H18" s="57"/>
      <c r="I18" s="38"/>
      <c r="J18" s="12" t="s">
        <v>12</v>
      </c>
      <c r="K18" s="197">
        <v>0.59</v>
      </c>
      <c r="L18" s="12"/>
      <c r="M18" s="12"/>
      <c r="N18" s="38">
        <f>C18+E18+G18+I18+K18+M18</f>
        <v>0.91999999999999993</v>
      </c>
    </row>
    <row r="19" spans="1:14" ht="12.75" customHeight="1" x14ac:dyDescent="0.3">
      <c r="A19" s="7"/>
      <c r="B19" s="258"/>
      <c r="C19" s="9"/>
      <c r="D19" s="63"/>
      <c r="E19" s="232"/>
      <c r="F19" s="64"/>
      <c r="G19" s="9"/>
      <c r="H19" s="36" t="s">
        <v>65</v>
      </c>
      <c r="I19" s="159"/>
      <c r="J19" s="258"/>
      <c r="K19" s="159"/>
      <c r="L19" s="9"/>
      <c r="M19" s="9"/>
      <c r="N19" s="159"/>
    </row>
    <row r="20" spans="1:14" ht="21.75" customHeight="1" x14ac:dyDescent="0.3">
      <c r="A20" s="11">
        <v>1</v>
      </c>
      <c r="B20" s="14"/>
      <c r="C20" s="13"/>
      <c r="D20" s="13"/>
      <c r="E20" s="228"/>
      <c r="F20" s="65"/>
      <c r="G20" s="13"/>
      <c r="H20" s="216" t="s">
        <v>66</v>
      </c>
      <c r="I20" s="228">
        <v>0.23</v>
      </c>
      <c r="J20" s="66"/>
      <c r="K20" s="228"/>
      <c r="L20" s="14"/>
      <c r="M20" s="13"/>
      <c r="N20" s="228">
        <f>C20+E20+G20+I20+K20+M20</f>
        <v>0.23</v>
      </c>
    </row>
    <row r="21" spans="1:14" ht="15.75" customHeight="1" x14ac:dyDescent="0.3">
      <c r="A21" s="7"/>
      <c r="B21" s="10" t="s">
        <v>97</v>
      </c>
      <c r="C21" s="15"/>
      <c r="D21" s="15"/>
      <c r="E21" s="229"/>
      <c r="F21" s="10"/>
      <c r="G21" s="9"/>
      <c r="H21" s="10"/>
      <c r="I21" s="229"/>
      <c r="J21" s="10" t="s">
        <v>98</v>
      </c>
      <c r="K21" s="229"/>
      <c r="L21" s="10"/>
      <c r="M21" s="15"/>
      <c r="N21" s="159"/>
    </row>
    <row r="22" spans="1:14" ht="18" customHeight="1" x14ac:dyDescent="0.3">
      <c r="A22" s="11">
        <v>9.16</v>
      </c>
      <c r="B22" s="191" t="s">
        <v>12</v>
      </c>
      <c r="C22" s="20">
        <v>1.61</v>
      </c>
      <c r="D22" s="20"/>
      <c r="E22" s="230"/>
      <c r="F22" s="14"/>
      <c r="G22" s="13"/>
      <c r="H22" s="14"/>
      <c r="I22" s="230"/>
      <c r="J22" s="191" t="s">
        <v>100</v>
      </c>
      <c r="K22" s="197">
        <v>0.5</v>
      </c>
      <c r="L22" s="14"/>
      <c r="M22" s="20"/>
      <c r="N22" s="228">
        <f>C22+E22+G22+I22+K22</f>
        <v>2.1100000000000003</v>
      </c>
    </row>
    <row r="23" spans="1:14" x14ac:dyDescent="0.3">
      <c r="A23" s="84"/>
      <c r="B23" s="86"/>
      <c r="C23" s="87"/>
      <c r="D23" s="87"/>
      <c r="E23" s="234"/>
      <c r="F23" s="18"/>
      <c r="G23" s="17"/>
      <c r="H23" s="10" t="s">
        <v>102</v>
      </c>
      <c r="I23" s="231"/>
      <c r="J23" s="18"/>
      <c r="K23" s="231"/>
      <c r="L23" s="18"/>
      <c r="M23" s="87"/>
      <c r="N23" s="236"/>
    </row>
    <row r="24" spans="1:14" ht="11.25" customHeight="1" x14ac:dyDescent="0.3">
      <c r="A24" s="84">
        <v>5.16</v>
      </c>
      <c r="B24" s="86"/>
      <c r="C24" s="87"/>
      <c r="D24" s="87"/>
      <c r="E24" s="234"/>
      <c r="F24" s="18"/>
      <c r="G24" s="17"/>
      <c r="H24" s="86" t="s">
        <v>12</v>
      </c>
      <c r="I24" s="197">
        <v>1.19</v>
      </c>
      <c r="J24" s="18"/>
      <c r="K24" s="231"/>
      <c r="L24" s="18"/>
      <c r="M24" s="87"/>
      <c r="N24" s="236">
        <f>C24+E24+G24+I24+K24</f>
        <v>1.19</v>
      </c>
    </row>
    <row r="25" spans="1:14" x14ac:dyDescent="0.3">
      <c r="A25" s="7"/>
      <c r="B25" s="82"/>
      <c r="C25" s="15"/>
      <c r="D25" s="217" t="s">
        <v>104</v>
      </c>
      <c r="E25" s="229"/>
      <c r="F25" s="10"/>
      <c r="G25" s="9"/>
      <c r="H25" s="10"/>
      <c r="I25" s="229"/>
      <c r="J25" s="10" t="s">
        <v>105</v>
      </c>
      <c r="K25" s="244"/>
      <c r="L25" s="10"/>
      <c r="M25" s="15"/>
      <c r="N25" s="159"/>
    </row>
    <row r="26" spans="1:14" x14ac:dyDescent="0.3">
      <c r="A26" s="11">
        <v>6</v>
      </c>
      <c r="B26" s="83"/>
      <c r="C26" s="20"/>
      <c r="D26" s="14" t="s">
        <v>12</v>
      </c>
      <c r="E26" s="199">
        <v>1.1000000000000001</v>
      </c>
      <c r="F26" s="14"/>
      <c r="G26" s="13"/>
      <c r="H26" s="14"/>
      <c r="I26" s="230"/>
      <c r="J26" s="14" t="s">
        <v>11</v>
      </c>
      <c r="K26" s="197">
        <v>0.28999999999999998</v>
      </c>
      <c r="L26" s="14"/>
      <c r="M26" s="20"/>
      <c r="N26" s="228">
        <f>E26+K26</f>
        <v>1.3900000000000001</v>
      </c>
    </row>
    <row r="27" spans="1:14" ht="20.25" customHeight="1" x14ac:dyDescent="0.3">
      <c r="A27" s="35"/>
      <c r="B27" s="89"/>
      <c r="C27" s="94"/>
      <c r="D27" s="89" t="s">
        <v>111</v>
      </c>
      <c r="E27" s="198"/>
      <c r="F27" s="258"/>
      <c r="G27" s="94"/>
      <c r="H27" s="258"/>
      <c r="I27" s="198"/>
      <c r="J27" s="258"/>
      <c r="K27" s="214"/>
      <c r="L27" s="95"/>
      <c r="M27" s="95"/>
      <c r="N27" s="37"/>
    </row>
    <row r="28" spans="1:14" x14ac:dyDescent="0.3">
      <c r="A28" s="24">
        <v>2</v>
      </c>
      <c r="B28" s="96"/>
      <c r="C28" s="96"/>
      <c r="D28" s="96" t="s">
        <v>12</v>
      </c>
      <c r="E28" s="199">
        <v>0.46</v>
      </c>
      <c r="F28" s="96"/>
      <c r="G28" s="96"/>
      <c r="H28" s="96"/>
      <c r="I28" s="199"/>
      <c r="J28" s="96"/>
      <c r="K28" s="215"/>
      <c r="L28" s="96"/>
      <c r="M28" s="96"/>
      <c r="N28" s="38">
        <f>C28+E28+G28+I28+K28+M28</f>
        <v>0.46</v>
      </c>
    </row>
    <row r="29" spans="1:14" ht="14.25" customHeight="1" x14ac:dyDescent="0.3">
      <c r="A29" s="44"/>
      <c r="B29" s="94"/>
      <c r="C29" s="94"/>
      <c r="D29" s="94"/>
      <c r="E29" s="235"/>
      <c r="F29" s="94"/>
      <c r="G29" s="94"/>
      <c r="H29" s="94" t="s">
        <v>114</v>
      </c>
      <c r="I29" s="198"/>
      <c r="J29" s="94"/>
      <c r="K29" s="243"/>
      <c r="L29" s="94"/>
      <c r="M29" s="94"/>
      <c r="N29" s="158"/>
    </row>
    <row r="30" spans="1:14" x14ac:dyDescent="0.3">
      <c r="A30" s="44">
        <v>4.58</v>
      </c>
      <c r="B30" s="94"/>
      <c r="C30" s="94"/>
      <c r="D30" s="94"/>
      <c r="E30" s="235"/>
      <c r="F30" s="94"/>
      <c r="G30" s="94"/>
      <c r="H30" s="94" t="s">
        <v>12</v>
      </c>
      <c r="I30" s="198">
        <v>1.05</v>
      </c>
      <c r="J30" s="94"/>
      <c r="K30" s="243"/>
      <c r="L30" s="94"/>
      <c r="M30" s="94"/>
      <c r="N30" s="38">
        <f>C30+E30+G30+I30+K30+M30</f>
        <v>1.05</v>
      </c>
    </row>
    <row r="31" spans="1:14" ht="12.75" customHeight="1" x14ac:dyDescent="0.3">
      <c r="A31" s="7"/>
      <c r="B31" s="61"/>
      <c r="C31" s="103"/>
      <c r="D31" s="64"/>
      <c r="E31" s="232"/>
      <c r="F31" s="64"/>
      <c r="G31" s="10"/>
      <c r="H31" s="61" t="s">
        <v>147</v>
      </c>
      <c r="I31" s="232"/>
      <c r="J31" s="64"/>
      <c r="K31" s="232"/>
      <c r="L31" s="64"/>
      <c r="M31" s="10"/>
      <c r="N31" s="159"/>
    </row>
    <row r="32" spans="1:14" ht="13.5" customHeight="1" x14ac:dyDescent="0.3">
      <c r="A32" s="11">
        <v>2.33</v>
      </c>
      <c r="B32" s="76"/>
      <c r="C32" s="77"/>
      <c r="D32" s="22"/>
      <c r="E32" s="233"/>
      <c r="F32" s="22"/>
      <c r="G32" s="14"/>
      <c r="H32" s="76" t="s">
        <v>118</v>
      </c>
      <c r="I32" s="233">
        <v>0.53</v>
      </c>
      <c r="J32" s="22"/>
      <c r="K32" s="233"/>
      <c r="L32" s="22"/>
      <c r="M32" s="14"/>
      <c r="N32" s="160">
        <f>C32+E32+G32+I32+K32+M32</f>
        <v>0.53</v>
      </c>
    </row>
    <row r="33" spans="1:14" ht="27" customHeight="1" x14ac:dyDescent="0.3">
      <c r="A33" s="7"/>
      <c r="B33" s="10"/>
      <c r="C33" s="10"/>
      <c r="D33" s="10"/>
      <c r="E33" s="232"/>
      <c r="F33" s="10"/>
      <c r="G33" s="10"/>
      <c r="H33" s="10"/>
      <c r="I33" s="232"/>
      <c r="J33" s="10" t="s">
        <v>153</v>
      </c>
      <c r="K33" s="232"/>
      <c r="L33" s="10"/>
      <c r="M33" s="9"/>
      <c r="N33" s="159"/>
    </row>
    <row r="34" spans="1:14" ht="22.5" customHeight="1" x14ac:dyDescent="0.3">
      <c r="A34" s="84">
        <v>0.75</v>
      </c>
      <c r="B34" s="18"/>
      <c r="C34" s="18"/>
      <c r="D34" s="18"/>
      <c r="E34" s="247"/>
      <c r="F34" s="18"/>
      <c r="G34" s="18"/>
      <c r="H34" s="18"/>
      <c r="I34" s="247"/>
      <c r="J34" s="248" t="s">
        <v>154</v>
      </c>
      <c r="K34" s="247">
        <v>0.17</v>
      </c>
      <c r="L34" s="18"/>
      <c r="M34" s="17"/>
      <c r="N34" s="236">
        <f>C34+G34+K34</f>
        <v>0.17</v>
      </c>
    </row>
    <row r="35" spans="1:14" ht="12" customHeight="1" x14ac:dyDescent="0.3">
      <c r="A35" s="7"/>
      <c r="B35" s="10" t="s">
        <v>162</v>
      </c>
      <c r="C35" s="10"/>
      <c r="D35" s="10"/>
      <c r="E35" s="232"/>
      <c r="F35" s="10"/>
      <c r="G35" s="10"/>
      <c r="H35" s="10" t="s">
        <v>163</v>
      </c>
      <c r="I35" s="232"/>
      <c r="J35" s="249"/>
      <c r="K35" s="232"/>
      <c r="L35" s="10"/>
      <c r="M35" s="9"/>
      <c r="N35" s="159"/>
    </row>
    <row r="36" spans="1:14" ht="14.25" customHeight="1" x14ac:dyDescent="0.3">
      <c r="A36" s="11">
        <v>8.17</v>
      </c>
      <c r="B36" s="14" t="s">
        <v>63</v>
      </c>
      <c r="C36" s="14">
        <v>1.39</v>
      </c>
      <c r="D36" s="14"/>
      <c r="E36" s="233"/>
      <c r="F36" s="14"/>
      <c r="G36" s="14"/>
      <c r="H36" s="14" t="s">
        <v>11</v>
      </c>
      <c r="I36" s="233">
        <v>0.5</v>
      </c>
      <c r="J36" s="195"/>
      <c r="K36" s="233"/>
      <c r="L36" s="14"/>
      <c r="M36" s="13"/>
      <c r="N36" s="228">
        <f>C36+E36+G36+I36+K36</f>
        <v>1.89</v>
      </c>
    </row>
    <row r="37" spans="1:14" x14ac:dyDescent="0.3">
      <c r="A37" s="151">
        <f>SUM(A3:A36)</f>
        <v>73.72</v>
      </c>
      <c r="B37" s="24" t="s">
        <v>9</v>
      </c>
      <c r="C37" s="151">
        <f>SUM(C3:C36)</f>
        <v>4.33</v>
      </c>
      <c r="D37" s="39"/>
      <c r="E37" s="151">
        <f>SUM(E3:E36)</f>
        <v>2.95</v>
      </c>
      <c r="F37" s="46"/>
      <c r="G37" s="151">
        <f>SUM(G3:G36)</f>
        <v>2.83</v>
      </c>
      <c r="H37" s="24"/>
      <c r="I37" s="151">
        <f>SUM(I3:I36)</f>
        <v>4.1900000000000004</v>
      </c>
      <c r="J37" s="24"/>
      <c r="K37" s="151">
        <f>SUM(K3:K36)</f>
        <v>2.68</v>
      </c>
      <c r="L37" s="39"/>
      <c r="M37" s="151">
        <f>SUM(M3:M36)</f>
        <v>0</v>
      </c>
      <c r="N37" s="151">
        <f>SUM(N3:N36)</f>
        <v>16.98</v>
      </c>
    </row>
    <row r="38" spans="1:14" x14ac:dyDescent="0.3">
      <c r="A38" s="258"/>
      <c r="B38" s="258"/>
      <c r="C38" s="258"/>
      <c r="D38" s="258" t="s">
        <v>16</v>
      </c>
      <c r="E38" s="258"/>
      <c r="F38" s="258"/>
      <c r="G38" s="258"/>
      <c r="H38" s="171" t="s">
        <v>174</v>
      </c>
      <c r="I38" s="258" t="s">
        <v>15</v>
      </c>
      <c r="J38" s="258"/>
      <c r="K38" s="258"/>
      <c r="L38" s="258"/>
      <c r="M38" s="258"/>
      <c r="N38" s="258"/>
    </row>
    <row r="39" spans="1:14" x14ac:dyDescent="0.3">
      <c r="A39" s="258"/>
      <c r="B39" s="258"/>
      <c r="C39" s="258"/>
      <c r="D39" s="258" t="s">
        <v>84</v>
      </c>
      <c r="E39" s="258"/>
      <c r="F39" s="69" t="str">
        <f>B1</f>
        <v>MARIA JOSE GOMEZ MARTINEZ</v>
      </c>
      <c r="G39" s="258"/>
      <c r="H39" s="258"/>
      <c r="I39" s="258"/>
      <c r="J39" s="258"/>
      <c r="K39" s="258">
        <f>N37*4.33</f>
        <v>73.523400000000009</v>
      </c>
      <c r="L39" s="258"/>
      <c r="M39" s="258"/>
      <c r="N39" s="258"/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9.44140625" customWidth="1"/>
    <col min="3" max="3" width="9" customWidth="1"/>
    <col min="5" max="5" width="8.44140625" customWidth="1"/>
    <col min="7" max="7" width="6.44140625" customWidth="1"/>
    <col min="8" max="9" width="8.44140625" customWidth="1"/>
    <col min="11" max="12" width="7.33203125" customWidth="1"/>
    <col min="13" max="13" width="7.6640625" customWidth="1"/>
    <col min="14" max="14" width="9" customWidth="1"/>
  </cols>
  <sheetData>
    <row r="1" spans="1:14" x14ac:dyDescent="0.3">
      <c r="A1" s="265"/>
      <c r="B1" s="265" t="s">
        <v>72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x14ac:dyDescent="0.3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6" x14ac:dyDescent="0.3">
      <c r="A4" s="259">
        <v>44334</v>
      </c>
      <c r="B4" s="260"/>
      <c r="C4" s="261"/>
      <c r="D4" s="262" t="s">
        <v>171</v>
      </c>
      <c r="E4" s="261">
        <v>1.5</v>
      </c>
      <c r="F4" s="262"/>
      <c r="G4" s="261"/>
      <c r="H4" s="260"/>
      <c r="I4" s="261"/>
      <c r="J4" s="263"/>
      <c r="K4" s="261"/>
      <c r="L4" s="261"/>
      <c r="M4" s="261"/>
      <c r="N4" s="261"/>
    </row>
    <row r="5" spans="1:14" ht="25.2" thickBot="1" x14ac:dyDescent="0.35">
      <c r="A5" s="259">
        <v>44342</v>
      </c>
      <c r="B5" s="180"/>
      <c r="C5" s="179"/>
      <c r="D5" s="180"/>
      <c r="E5" s="238"/>
      <c r="F5" s="257" t="s">
        <v>171</v>
      </c>
      <c r="G5" s="238">
        <v>1.02</v>
      </c>
      <c r="H5" s="178"/>
      <c r="I5" s="179">
        <v>0</v>
      </c>
      <c r="J5" s="257"/>
      <c r="K5" s="179"/>
      <c r="L5" s="179"/>
      <c r="M5" s="179"/>
      <c r="N5" s="179"/>
    </row>
    <row r="6" spans="1:14" ht="15" thickBot="1" x14ac:dyDescent="0.35">
      <c r="A6" s="167" t="s">
        <v>134</v>
      </c>
      <c r="B6" s="168"/>
      <c r="C6" s="169">
        <f>C5</f>
        <v>0</v>
      </c>
      <c r="D6" s="168"/>
      <c r="E6" s="240">
        <v>1.5</v>
      </c>
      <c r="F6" s="168"/>
      <c r="G6" s="239">
        <f>SUM(G5:G5)</f>
        <v>1.02</v>
      </c>
      <c r="H6" s="168"/>
      <c r="I6" s="169">
        <v>0</v>
      </c>
      <c r="J6" s="168"/>
      <c r="K6" s="169">
        <f>K4</f>
        <v>0</v>
      </c>
      <c r="L6" s="168"/>
      <c r="M6" s="168">
        <v>0</v>
      </c>
      <c r="N6" s="168">
        <f>SUM(C6:M6)</f>
        <v>2.52</v>
      </c>
    </row>
    <row r="7" spans="1:14" x14ac:dyDescent="0.3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</row>
    <row r="8" spans="1:14" x14ac:dyDescent="0.3">
      <c r="A8" s="265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</row>
    <row r="9" spans="1:14" x14ac:dyDescent="0.3">
      <c r="A9" s="265"/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</row>
    <row r="10" spans="1:14" x14ac:dyDescent="0.3">
      <c r="A10" s="265"/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</row>
    <row r="11" spans="1:14" x14ac:dyDescent="0.3">
      <c r="A11" s="265"/>
      <c r="B11" s="2" t="s">
        <v>16</v>
      </c>
      <c r="C11" s="265"/>
      <c r="D11" s="265"/>
      <c r="E11" s="171"/>
      <c r="F11" s="172" t="s">
        <v>176</v>
      </c>
      <c r="G11" s="265"/>
      <c r="H11" s="265"/>
      <c r="I11" s="265"/>
      <c r="J11" s="265"/>
      <c r="K11" s="265"/>
      <c r="L11" s="265"/>
      <c r="M11" s="265"/>
      <c r="N11" s="265"/>
    </row>
    <row r="12" spans="1:14" x14ac:dyDescent="0.3">
      <c r="A12" s="265"/>
      <c r="B12" s="265" t="s">
        <v>84</v>
      </c>
      <c r="C12" s="265"/>
      <c r="D12" s="265" t="str">
        <f>B1</f>
        <v>MARIA JOSE GOMEZ MARTINEZ</v>
      </c>
      <c r="E12" s="265"/>
      <c r="F12" s="265"/>
      <c r="G12" s="265"/>
      <c r="H12" s="265"/>
      <c r="I12" s="265"/>
      <c r="J12" s="265"/>
      <c r="K12" s="265"/>
      <c r="L12" s="265"/>
      <c r="M12" s="265"/>
      <c r="N12" s="265"/>
    </row>
    <row r="13" spans="1:14" x14ac:dyDescent="0.3">
      <c r="A13" s="265"/>
      <c r="B13" s="265" t="s">
        <v>17</v>
      </c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</row>
    <row r="14" spans="1:14" x14ac:dyDescent="0.3">
      <c r="A14" s="265"/>
      <c r="B14" s="265"/>
      <c r="C14" s="265"/>
      <c r="D14" s="265"/>
      <c r="E14" s="173" t="s">
        <v>136</v>
      </c>
      <c r="F14" s="265"/>
      <c r="G14" s="265"/>
      <c r="H14" s="265"/>
      <c r="I14" s="265"/>
      <c r="J14" s="265"/>
      <c r="K14" s="265"/>
      <c r="L14" s="265"/>
      <c r="M14" s="265"/>
      <c r="N14" s="265"/>
    </row>
  </sheetData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9.33203125" customWidth="1"/>
    <col min="3" max="3" width="9" customWidth="1"/>
    <col min="5" max="5" width="8.109375" customWidth="1"/>
    <col min="7" max="7" width="8.109375" customWidth="1"/>
    <col min="8" max="8" width="8.88671875" customWidth="1"/>
    <col min="9" max="9" width="8.44140625" customWidth="1"/>
    <col min="11" max="11" width="8.5546875" customWidth="1"/>
    <col min="12" max="12" width="6.44140625" customWidth="1"/>
    <col min="13" max="13" width="6.5546875" customWidth="1"/>
    <col min="14" max="14" width="7.33203125" customWidth="1"/>
  </cols>
  <sheetData>
    <row r="1" spans="1:14" x14ac:dyDescent="0.3">
      <c r="A1" s="264"/>
      <c r="B1" s="264" t="s">
        <v>72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x14ac:dyDescent="0.3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6" x14ac:dyDescent="0.3">
      <c r="A4" s="259">
        <v>44292</v>
      </c>
      <c r="B4" s="260"/>
      <c r="C4" s="261"/>
      <c r="D4" s="262" t="s">
        <v>171</v>
      </c>
      <c r="E4" s="261">
        <v>1.5</v>
      </c>
      <c r="F4" s="262"/>
      <c r="G4" s="261"/>
      <c r="H4" s="260"/>
      <c r="I4" s="261"/>
      <c r="J4" s="263"/>
      <c r="K4" s="261"/>
      <c r="L4" s="261"/>
      <c r="M4" s="261"/>
      <c r="N4" s="261"/>
    </row>
    <row r="5" spans="1:14" ht="25.2" thickBot="1" x14ac:dyDescent="0.35">
      <c r="A5" s="259">
        <v>44307</v>
      </c>
      <c r="B5" s="180"/>
      <c r="C5" s="179"/>
      <c r="D5" s="180"/>
      <c r="E5" s="238"/>
      <c r="F5" s="257" t="s">
        <v>171</v>
      </c>
      <c r="G5" s="238">
        <v>1.02</v>
      </c>
      <c r="H5" s="178"/>
      <c r="I5" s="179">
        <v>0</v>
      </c>
      <c r="J5" s="257"/>
      <c r="K5" s="179"/>
      <c r="L5" s="179"/>
      <c r="M5" s="179"/>
      <c r="N5" s="179"/>
    </row>
    <row r="6" spans="1:14" ht="15" thickBot="1" x14ac:dyDescent="0.35">
      <c r="A6" s="167" t="s">
        <v>134</v>
      </c>
      <c r="B6" s="168"/>
      <c r="C6" s="169">
        <f>C5</f>
        <v>0</v>
      </c>
      <c r="D6" s="168"/>
      <c r="E6" s="240">
        <v>1.5</v>
      </c>
      <c r="F6" s="168"/>
      <c r="G6" s="239">
        <f>SUM(G5:G5)</f>
        <v>1.02</v>
      </c>
      <c r="H6" s="168"/>
      <c r="I6" s="169">
        <v>0</v>
      </c>
      <c r="J6" s="168"/>
      <c r="K6" s="169">
        <f>K4</f>
        <v>0</v>
      </c>
      <c r="L6" s="168"/>
      <c r="M6" s="168">
        <v>0</v>
      </c>
      <c r="N6" s="168">
        <f>SUM(C6:M6)</f>
        <v>2.52</v>
      </c>
    </row>
    <row r="7" spans="1:14" x14ac:dyDescent="0.3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</row>
    <row r="8" spans="1:14" x14ac:dyDescent="0.3">
      <c r="A8" s="264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</row>
    <row r="9" spans="1:14" x14ac:dyDescent="0.3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</row>
    <row r="10" spans="1:14" x14ac:dyDescent="0.3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</row>
    <row r="11" spans="1:14" x14ac:dyDescent="0.3">
      <c r="A11" s="264"/>
      <c r="B11" s="2" t="s">
        <v>16</v>
      </c>
      <c r="C11" s="264"/>
      <c r="D11" s="264"/>
      <c r="E11" s="171"/>
      <c r="F11" s="172" t="s">
        <v>175</v>
      </c>
      <c r="G11" s="264"/>
      <c r="H11" s="264"/>
      <c r="I11" s="264"/>
      <c r="J11" s="264"/>
      <c r="K11" s="264"/>
      <c r="L11" s="264"/>
      <c r="M11" s="264"/>
      <c r="N11" s="264"/>
    </row>
    <row r="12" spans="1:14" x14ac:dyDescent="0.3">
      <c r="A12" s="264"/>
      <c r="B12" s="264" t="s">
        <v>84</v>
      </c>
      <c r="C12" s="264"/>
      <c r="D12" s="264" t="str">
        <f>B1</f>
        <v>MARIA JOSE GOMEZ MARTINEZ</v>
      </c>
      <c r="E12" s="264"/>
      <c r="F12" s="264"/>
      <c r="G12" s="264"/>
      <c r="H12" s="264"/>
      <c r="I12" s="264"/>
      <c r="J12" s="264"/>
      <c r="K12" s="264"/>
      <c r="L12" s="264"/>
      <c r="M12" s="264"/>
      <c r="N12" s="264"/>
    </row>
    <row r="13" spans="1:14" x14ac:dyDescent="0.3">
      <c r="A13" s="264"/>
      <c r="B13" s="264" t="s">
        <v>17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</row>
    <row r="14" spans="1:14" x14ac:dyDescent="0.3">
      <c r="A14" s="264"/>
      <c r="B14" s="264"/>
      <c r="C14" s="264"/>
      <c r="D14" s="264"/>
      <c r="E14" s="173" t="s">
        <v>136</v>
      </c>
      <c r="F14" s="264"/>
      <c r="G14" s="264"/>
      <c r="H14" s="264"/>
      <c r="I14" s="264"/>
      <c r="J14" s="264"/>
      <c r="K14" s="264"/>
      <c r="L14" s="264"/>
      <c r="M14" s="264"/>
      <c r="N14" s="264"/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6.88671875" customWidth="1"/>
    <col min="3" max="3" width="8.33203125" customWidth="1"/>
    <col min="5" max="5" width="7" customWidth="1"/>
    <col min="7" max="7" width="7.33203125" customWidth="1"/>
    <col min="9" max="9" width="7" customWidth="1"/>
    <col min="11" max="11" width="7" customWidth="1"/>
    <col min="13" max="13" width="5.88671875" customWidth="1"/>
    <col min="14" max="14" width="7.88671875" customWidth="1"/>
  </cols>
  <sheetData>
    <row r="1" spans="1:14" x14ac:dyDescent="0.3">
      <c r="A1" s="256"/>
      <c r="B1" s="256" t="s">
        <v>72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x14ac:dyDescent="0.3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s="220" customFormat="1" ht="24.6" x14ac:dyDescent="0.3">
      <c r="A4" s="259">
        <v>44260</v>
      </c>
      <c r="B4" s="260"/>
      <c r="C4" s="261"/>
      <c r="D4" s="260"/>
      <c r="E4" s="261"/>
      <c r="F4" s="262"/>
      <c r="G4" s="261"/>
      <c r="H4" s="260"/>
      <c r="I4" s="261"/>
      <c r="J4" s="263" t="s">
        <v>171</v>
      </c>
      <c r="K4" s="261">
        <v>1.3</v>
      </c>
      <c r="L4" s="261"/>
      <c r="M4" s="261"/>
      <c r="N4" s="261"/>
    </row>
    <row r="5" spans="1:14" ht="25.2" thickBot="1" x14ac:dyDescent="0.35">
      <c r="A5" s="259">
        <v>44272</v>
      </c>
      <c r="B5" s="180"/>
      <c r="C5" s="179"/>
      <c r="D5" s="180"/>
      <c r="E5" s="238"/>
      <c r="F5" s="257" t="s">
        <v>171</v>
      </c>
      <c r="G5" s="238">
        <v>1.22</v>
      </c>
      <c r="H5" s="178"/>
      <c r="I5" s="179">
        <v>0</v>
      </c>
      <c r="J5" s="257"/>
      <c r="K5" s="179"/>
      <c r="L5" s="179"/>
      <c r="M5" s="179"/>
      <c r="N5" s="179"/>
    </row>
    <row r="6" spans="1:14" ht="15" thickBot="1" x14ac:dyDescent="0.35">
      <c r="A6" s="167" t="s">
        <v>134</v>
      </c>
      <c r="B6" s="168"/>
      <c r="C6" s="169">
        <f>C5</f>
        <v>0</v>
      </c>
      <c r="D6" s="168"/>
      <c r="E6" s="240">
        <f>E5</f>
        <v>0</v>
      </c>
      <c r="F6" s="168"/>
      <c r="G6" s="239">
        <f>SUM(G5:G5)</f>
        <v>1.22</v>
      </c>
      <c r="H6" s="168"/>
      <c r="I6" s="169">
        <v>0</v>
      </c>
      <c r="J6" s="168"/>
      <c r="K6" s="169">
        <f>K4</f>
        <v>1.3</v>
      </c>
      <c r="L6" s="168"/>
      <c r="M6" s="168">
        <v>0</v>
      </c>
      <c r="N6" s="168">
        <f>SUM(C6:M6)</f>
        <v>2.52</v>
      </c>
    </row>
    <row r="7" spans="1:14" x14ac:dyDescent="0.3">
      <c r="A7" s="256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1:14" x14ac:dyDescent="0.3">
      <c r="A8" s="256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</row>
    <row r="9" spans="1:14" x14ac:dyDescent="0.3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</row>
    <row r="10" spans="1:14" x14ac:dyDescent="0.3">
      <c r="A10" s="256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</row>
    <row r="11" spans="1:14" x14ac:dyDescent="0.3">
      <c r="A11" s="256"/>
      <c r="B11" s="2" t="s">
        <v>16</v>
      </c>
      <c r="C11" s="256"/>
      <c r="D11" s="256"/>
      <c r="E11" s="171"/>
      <c r="F11" s="172" t="s">
        <v>173</v>
      </c>
      <c r="G11" s="256"/>
      <c r="H11" s="256"/>
      <c r="I11" s="256"/>
      <c r="J11" s="256"/>
      <c r="K11" s="256"/>
      <c r="L11" s="256"/>
      <c r="M11" s="256"/>
      <c r="N11" s="256"/>
    </row>
    <row r="12" spans="1:14" x14ac:dyDescent="0.3">
      <c r="A12" s="256"/>
      <c r="B12" s="256" t="s">
        <v>84</v>
      </c>
      <c r="C12" s="256"/>
      <c r="D12" s="256" t="str">
        <f>B1</f>
        <v>MARIA JOSE GOMEZ MARTINEZ</v>
      </c>
      <c r="E12" s="256"/>
      <c r="F12" s="256"/>
      <c r="G12" s="256"/>
      <c r="H12" s="256"/>
      <c r="I12" s="256"/>
      <c r="J12" s="256"/>
      <c r="K12" s="256"/>
      <c r="L12" s="256"/>
      <c r="M12" s="256"/>
      <c r="N12" s="256"/>
    </row>
    <row r="13" spans="1:14" x14ac:dyDescent="0.3">
      <c r="A13" s="256"/>
      <c r="B13" s="256" t="s">
        <v>17</v>
      </c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</row>
    <row r="14" spans="1:14" x14ac:dyDescent="0.3">
      <c r="A14" s="256"/>
      <c r="B14" s="256"/>
      <c r="C14" s="256"/>
      <c r="D14" s="256"/>
      <c r="E14" s="173" t="s">
        <v>136</v>
      </c>
      <c r="F14" s="256"/>
      <c r="G14" s="256"/>
      <c r="H14" s="256"/>
      <c r="I14" s="256"/>
      <c r="J14" s="256"/>
      <c r="K14" s="256"/>
      <c r="L14" s="256"/>
      <c r="M14" s="256"/>
      <c r="N14" s="256"/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sheetData>
    <row r="1" spans="1:14" x14ac:dyDescent="0.3">
      <c r="A1" s="255"/>
      <c r="B1" s="255" t="s">
        <v>72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x14ac:dyDescent="0.3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164">
        <v>44232</v>
      </c>
      <c r="B4" s="180"/>
      <c r="C4" s="179"/>
      <c r="D4" s="180"/>
      <c r="E4" s="238"/>
      <c r="F4" s="180"/>
      <c r="G4" s="238"/>
      <c r="H4" s="178"/>
      <c r="I4" s="179">
        <v>0</v>
      </c>
      <c r="J4" s="257" t="s">
        <v>171</v>
      </c>
      <c r="K4" s="179">
        <v>2.52</v>
      </c>
      <c r="L4" s="179"/>
      <c r="M4" s="179"/>
      <c r="N4" s="179"/>
    </row>
    <row r="5" spans="1:14" ht="15" thickBot="1" x14ac:dyDescent="0.35">
      <c r="A5" s="167" t="s">
        <v>134</v>
      </c>
      <c r="B5" s="168"/>
      <c r="C5" s="169">
        <f>C4</f>
        <v>0</v>
      </c>
      <c r="D5" s="168"/>
      <c r="E5" s="240">
        <f>E4</f>
        <v>0</v>
      </c>
      <c r="F5" s="168"/>
      <c r="G5" s="239">
        <f>SUM(G4:G4)</f>
        <v>0</v>
      </c>
      <c r="H5" s="168"/>
      <c r="I5" s="169">
        <v>0</v>
      </c>
      <c r="J5" s="168"/>
      <c r="K5" s="169">
        <f>SUM(K4:K4)</f>
        <v>2.52</v>
      </c>
      <c r="L5" s="168"/>
      <c r="M5" s="168">
        <v>0</v>
      </c>
      <c r="N5" s="168">
        <f>SUM(C5:M5)</f>
        <v>2.52</v>
      </c>
    </row>
    <row r="6" spans="1:14" x14ac:dyDescent="0.3">
      <c r="A6" s="255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</row>
    <row r="7" spans="1:14" x14ac:dyDescent="0.3">
      <c r="A7" s="255"/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14" x14ac:dyDescent="0.3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</row>
    <row r="9" spans="1:14" x14ac:dyDescent="0.3">
      <c r="A9" s="25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</row>
    <row r="10" spans="1:14" x14ac:dyDescent="0.3">
      <c r="A10" s="255"/>
      <c r="B10" s="2" t="s">
        <v>16</v>
      </c>
      <c r="C10" s="255"/>
      <c r="D10" s="255"/>
      <c r="E10" s="171"/>
      <c r="F10" s="172" t="s">
        <v>172</v>
      </c>
      <c r="G10" s="255"/>
      <c r="H10" s="255"/>
      <c r="I10" s="255"/>
      <c r="J10" s="255"/>
      <c r="K10" s="255"/>
      <c r="L10" s="255"/>
      <c r="M10" s="255"/>
      <c r="N10" s="255"/>
    </row>
    <row r="11" spans="1:14" x14ac:dyDescent="0.3">
      <c r="A11" s="255"/>
      <c r="B11" s="255" t="s">
        <v>84</v>
      </c>
      <c r="C11" s="255"/>
      <c r="D11" s="255" t="str">
        <f>B1</f>
        <v>MARIA JOSE GOMEZ MARTINEZ</v>
      </c>
      <c r="E11" s="255"/>
      <c r="F11" s="255"/>
      <c r="G11" s="255"/>
      <c r="H11" s="255"/>
      <c r="I11" s="255"/>
      <c r="J11" s="255"/>
      <c r="K11" s="255"/>
      <c r="L11" s="255"/>
      <c r="M11" s="255"/>
      <c r="N11" s="255"/>
    </row>
    <row r="12" spans="1:14" x14ac:dyDescent="0.3">
      <c r="A12" s="255"/>
      <c r="B12" s="255" t="s">
        <v>17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</row>
    <row r="13" spans="1:14" x14ac:dyDescent="0.3">
      <c r="A13" s="255"/>
      <c r="B13" s="255"/>
      <c r="C13" s="255"/>
      <c r="D13" s="255"/>
      <c r="E13" s="173" t="s">
        <v>136</v>
      </c>
      <c r="F13" s="255"/>
      <c r="G13" s="255"/>
      <c r="H13" s="255"/>
      <c r="I13" s="255"/>
      <c r="J13" s="255"/>
      <c r="K13" s="255"/>
      <c r="L13" s="255"/>
      <c r="M13" s="255"/>
      <c r="N13" s="255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I18" sqref="I18"/>
    </sheetView>
  </sheetViews>
  <sheetFormatPr baseColWidth="10" defaultRowHeight="14.4" x14ac:dyDescent="0.3"/>
  <cols>
    <col min="2" max="2" width="9" customWidth="1"/>
    <col min="3" max="3" width="8.33203125" customWidth="1"/>
    <col min="4" max="4" width="9.6640625" customWidth="1"/>
    <col min="5" max="5" width="8.6640625" customWidth="1"/>
    <col min="7" max="7" width="8.6640625" customWidth="1"/>
    <col min="9" max="9" width="9" customWidth="1"/>
    <col min="11" max="11" width="6.5546875" customWidth="1"/>
    <col min="12" max="12" width="8.5546875" customWidth="1"/>
    <col min="13" max="13" width="7.44140625" customWidth="1"/>
    <col min="14" max="14" width="9.33203125" customWidth="1"/>
  </cols>
  <sheetData>
    <row r="1" spans="1:14" x14ac:dyDescent="0.3">
      <c r="A1" s="251"/>
      <c r="B1" s="251" t="s">
        <v>72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x14ac:dyDescent="0.3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164">
        <v>44209</v>
      </c>
      <c r="B4" s="180"/>
      <c r="C4" s="179"/>
      <c r="D4" s="180"/>
      <c r="E4" s="238"/>
      <c r="F4" s="180" t="s">
        <v>167</v>
      </c>
      <c r="G4" s="238">
        <v>2.52</v>
      </c>
      <c r="H4" s="178"/>
      <c r="I4" s="179">
        <v>0</v>
      </c>
      <c r="J4" s="181"/>
      <c r="K4" s="179"/>
      <c r="L4" s="179"/>
      <c r="M4" s="179"/>
      <c r="N4" s="179"/>
    </row>
    <row r="5" spans="1:14" ht="15" thickBot="1" x14ac:dyDescent="0.35">
      <c r="A5" s="167" t="s">
        <v>134</v>
      </c>
      <c r="B5" s="168"/>
      <c r="C5" s="169">
        <f>C4</f>
        <v>0</v>
      </c>
      <c r="D5" s="168"/>
      <c r="E5" s="240">
        <f>E4</f>
        <v>0</v>
      </c>
      <c r="F5" s="168"/>
      <c r="G5" s="239">
        <f>SUM(G4:G4)</f>
        <v>2.52</v>
      </c>
      <c r="H5" s="168"/>
      <c r="I5" s="169">
        <v>0</v>
      </c>
      <c r="J5" s="168"/>
      <c r="K5" s="169">
        <f>SUM(K4:K4)</f>
        <v>0</v>
      </c>
      <c r="L5" s="168"/>
      <c r="M5" s="168">
        <v>0</v>
      </c>
      <c r="N5" s="168">
        <f>SUM(C5:M5)</f>
        <v>2.52</v>
      </c>
    </row>
    <row r="6" spans="1:14" x14ac:dyDescent="0.3">
      <c r="A6" s="251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x14ac:dyDescent="0.3">
      <c r="A7" s="251"/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3">
      <c r="A8" s="251"/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</row>
    <row r="9" spans="1:14" x14ac:dyDescent="0.3">
      <c r="A9" s="251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</row>
    <row r="10" spans="1:14" x14ac:dyDescent="0.3">
      <c r="A10" s="251"/>
      <c r="B10" s="2" t="s">
        <v>16</v>
      </c>
      <c r="C10" s="251"/>
      <c r="D10" s="251"/>
      <c r="E10" s="171"/>
      <c r="F10" s="172" t="s">
        <v>166</v>
      </c>
      <c r="G10" s="251"/>
      <c r="H10" s="251"/>
      <c r="I10" s="251"/>
      <c r="J10" s="251"/>
      <c r="K10" s="251"/>
      <c r="L10" s="251"/>
      <c r="M10" s="251"/>
      <c r="N10" s="251"/>
    </row>
    <row r="11" spans="1:14" x14ac:dyDescent="0.3">
      <c r="A11" s="251"/>
      <c r="B11" s="251" t="s">
        <v>84</v>
      </c>
      <c r="C11" s="251"/>
      <c r="D11" s="251" t="str">
        <f>B1</f>
        <v>MARIA JOSE GOMEZ MARTINEZ</v>
      </c>
      <c r="E11" s="251"/>
      <c r="F11" s="251"/>
      <c r="G11" s="251"/>
      <c r="H11" s="251"/>
      <c r="I11" s="251"/>
      <c r="J11" s="251"/>
      <c r="K11" s="251"/>
      <c r="L11" s="251"/>
      <c r="M11" s="251"/>
      <c r="N11" s="251"/>
    </row>
    <row r="12" spans="1:14" x14ac:dyDescent="0.3">
      <c r="A12" s="251"/>
      <c r="B12" s="251" t="s">
        <v>17</v>
      </c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</row>
    <row r="13" spans="1:14" x14ac:dyDescent="0.3">
      <c r="A13" s="251"/>
      <c r="B13" s="251"/>
      <c r="C13" s="251"/>
      <c r="D13" s="251"/>
      <c r="E13" s="173" t="s">
        <v>136</v>
      </c>
      <c r="F13" s="251"/>
      <c r="G13" s="251"/>
      <c r="H13" s="251"/>
      <c r="I13" s="251"/>
      <c r="J13" s="251"/>
      <c r="K13" s="251"/>
      <c r="L13" s="251"/>
      <c r="M13" s="251"/>
      <c r="N13" s="251"/>
    </row>
    <row r="14" spans="1:14" x14ac:dyDescent="0.3">
      <c r="A14" s="251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26" sqref="B26"/>
    </sheetView>
  </sheetViews>
  <sheetFormatPr baseColWidth="10" defaultRowHeight="14.4" x14ac:dyDescent="0.3"/>
  <cols>
    <col min="2" max="2" width="9.33203125" customWidth="1"/>
    <col min="3" max="3" width="9" customWidth="1"/>
    <col min="5" max="5" width="9.33203125" customWidth="1"/>
    <col min="6" max="6" width="9.6640625" customWidth="1"/>
    <col min="7" max="7" width="8.6640625" customWidth="1"/>
    <col min="8" max="8" width="8" customWidth="1"/>
    <col min="9" max="9" width="8.5546875" customWidth="1"/>
    <col min="11" max="11" width="7.33203125" customWidth="1"/>
    <col min="12" max="12" width="8.109375" customWidth="1"/>
    <col min="13" max="13" width="8.33203125" customWidth="1"/>
    <col min="14" max="14" width="9.5546875" customWidth="1"/>
  </cols>
  <sheetData>
    <row r="1" spans="1:14" x14ac:dyDescent="0.3">
      <c r="A1" s="250"/>
      <c r="B1" s="250" t="s">
        <v>72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x14ac:dyDescent="0.3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164">
        <v>44166</v>
      </c>
      <c r="B4" s="180"/>
      <c r="C4" s="179"/>
      <c r="D4" s="180" t="s">
        <v>127</v>
      </c>
      <c r="E4" s="238">
        <v>1.26</v>
      </c>
      <c r="F4" s="180"/>
      <c r="G4" s="238"/>
      <c r="H4" s="178"/>
      <c r="I4" s="179">
        <v>0</v>
      </c>
      <c r="J4" s="181"/>
      <c r="K4" s="179"/>
      <c r="L4" s="179"/>
      <c r="M4" s="179"/>
      <c r="N4" s="179"/>
    </row>
    <row r="5" spans="1:14" ht="15" thickBot="1" x14ac:dyDescent="0.35">
      <c r="A5" s="167" t="s">
        <v>134</v>
      </c>
      <c r="B5" s="168"/>
      <c r="C5" s="169">
        <f>C4</f>
        <v>0</v>
      </c>
      <c r="D5" s="168"/>
      <c r="E5" s="240">
        <f>E4</f>
        <v>1.26</v>
      </c>
      <c r="F5" s="168"/>
      <c r="G5" s="239">
        <f>SUM(G4:G4)</f>
        <v>0</v>
      </c>
      <c r="H5" s="168"/>
      <c r="I5" s="169">
        <v>0</v>
      </c>
      <c r="J5" s="168"/>
      <c r="K5" s="169">
        <f>SUM(K4:K4)</f>
        <v>0</v>
      </c>
      <c r="L5" s="168"/>
      <c r="M5" s="168">
        <v>0</v>
      </c>
      <c r="N5" s="168">
        <f>SUM(C5:M5)</f>
        <v>1.26</v>
      </c>
    </row>
    <row r="6" spans="1:14" x14ac:dyDescent="0.3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14" x14ac:dyDescent="0.3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14" x14ac:dyDescent="0.3">
      <c r="A8" s="250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</row>
    <row r="9" spans="1:14" x14ac:dyDescent="0.3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</row>
    <row r="10" spans="1:14" x14ac:dyDescent="0.3">
      <c r="A10" s="250"/>
      <c r="B10" s="2" t="s">
        <v>16</v>
      </c>
      <c r="C10" s="250"/>
      <c r="D10" s="250"/>
      <c r="E10" s="171"/>
      <c r="F10" s="172" t="s">
        <v>165</v>
      </c>
      <c r="G10" s="250"/>
      <c r="H10" s="250"/>
      <c r="I10" s="250"/>
      <c r="J10" s="250"/>
      <c r="K10" s="250"/>
      <c r="L10" s="250"/>
      <c r="M10" s="250"/>
      <c r="N10" s="250"/>
    </row>
    <row r="11" spans="1:14" x14ac:dyDescent="0.3">
      <c r="A11" s="250"/>
      <c r="B11" s="250" t="s">
        <v>84</v>
      </c>
      <c r="C11" s="250"/>
      <c r="D11" s="250" t="str">
        <f>B1</f>
        <v>MARIA JOSE GOMEZ MARTINEZ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</row>
    <row r="12" spans="1:14" x14ac:dyDescent="0.3">
      <c r="A12" s="250"/>
      <c r="B12" s="250" t="s">
        <v>17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</row>
    <row r="13" spans="1:14" x14ac:dyDescent="0.3">
      <c r="A13" s="250"/>
      <c r="B13" s="250"/>
      <c r="C13" s="250"/>
      <c r="D13" s="250"/>
      <c r="E13" s="173" t="s">
        <v>136</v>
      </c>
      <c r="F13" s="250"/>
      <c r="G13" s="250"/>
      <c r="H13" s="250"/>
      <c r="I13" s="250"/>
      <c r="J13" s="250"/>
      <c r="K13" s="250"/>
      <c r="L13" s="250"/>
      <c r="M13" s="250"/>
      <c r="N13" s="250"/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N37"/>
    </sheetView>
  </sheetViews>
  <sheetFormatPr baseColWidth="10" defaultRowHeight="14.4" x14ac:dyDescent="0.3"/>
  <cols>
    <col min="1" max="1" width="6.33203125" customWidth="1"/>
    <col min="3" max="3" width="5.6640625" customWidth="1"/>
    <col min="4" max="4" width="18.109375" customWidth="1"/>
    <col min="5" max="5" width="4.88671875" customWidth="1"/>
    <col min="6" max="6" width="13.88671875" customWidth="1"/>
    <col min="7" max="7" width="5" customWidth="1"/>
    <col min="8" max="8" width="17.44140625" customWidth="1"/>
    <col min="9" max="9" width="5.44140625" customWidth="1"/>
    <col min="10" max="10" width="20.6640625" customWidth="1"/>
    <col min="11" max="11" width="5.44140625" customWidth="1"/>
    <col min="12" max="12" width="6.33203125" customWidth="1"/>
    <col min="13" max="13" width="5.5546875" customWidth="1"/>
    <col min="14" max="14" width="7.33203125" customWidth="1"/>
  </cols>
  <sheetData>
    <row r="1" spans="1:14" x14ac:dyDescent="0.3">
      <c r="A1" s="252"/>
      <c r="B1" s="252" t="s">
        <v>72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s="252" customFormat="1" x14ac:dyDescent="0.3">
      <c r="A3" s="218"/>
      <c r="B3" s="218"/>
      <c r="C3" s="218"/>
      <c r="D3" s="218"/>
      <c r="E3" s="218"/>
      <c r="F3" s="219" t="s">
        <v>169</v>
      </c>
      <c r="G3" s="218"/>
      <c r="H3" s="218"/>
      <c r="I3" s="218"/>
      <c r="J3" s="218"/>
      <c r="K3" s="218"/>
      <c r="L3" s="218"/>
      <c r="M3" s="218"/>
      <c r="N3" s="218"/>
    </row>
    <row r="4" spans="1:14" s="252" customFormat="1" x14ac:dyDescent="0.3">
      <c r="A4" s="253">
        <v>3.5</v>
      </c>
      <c r="B4" s="253"/>
      <c r="C4" s="253"/>
      <c r="D4" s="253"/>
      <c r="E4" s="253"/>
      <c r="F4" s="254" t="s">
        <v>12</v>
      </c>
      <c r="G4" s="253">
        <v>0.81</v>
      </c>
      <c r="H4" s="253"/>
      <c r="I4" s="253"/>
      <c r="J4" s="253"/>
      <c r="K4" s="253"/>
      <c r="L4" s="253"/>
      <c r="M4" s="253"/>
      <c r="N4" s="253">
        <f>C4+E4+G4+I4+K4</f>
        <v>0.81</v>
      </c>
    </row>
    <row r="5" spans="1:14" s="252" customFormat="1" x14ac:dyDescent="0.3">
      <c r="A5" s="218"/>
      <c r="B5" s="218"/>
      <c r="C5" s="218"/>
      <c r="D5" s="218"/>
      <c r="E5" s="218"/>
      <c r="F5" s="219" t="s">
        <v>170</v>
      </c>
      <c r="G5" s="218"/>
      <c r="H5" s="218"/>
      <c r="I5" s="218"/>
      <c r="J5" s="218"/>
      <c r="K5" s="218"/>
      <c r="L5" s="218"/>
      <c r="M5" s="218"/>
      <c r="N5" s="218"/>
    </row>
    <row r="6" spans="1:14" s="252" customFormat="1" x14ac:dyDescent="0.3">
      <c r="A6" s="221">
        <v>0.66</v>
      </c>
      <c r="B6" s="221"/>
      <c r="C6" s="221"/>
      <c r="D6" s="221"/>
      <c r="E6" s="221"/>
      <c r="F6" s="222" t="s">
        <v>88</v>
      </c>
      <c r="G6" s="221">
        <v>0.15</v>
      </c>
      <c r="H6" s="221"/>
      <c r="I6" s="221"/>
      <c r="J6" s="221"/>
      <c r="K6" s="221"/>
      <c r="L6" s="221"/>
      <c r="M6" s="221"/>
      <c r="N6" s="253">
        <f>C6+E6+G6+I6+K6</f>
        <v>0.15</v>
      </c>
    </row>
    <row r="7" spans="1:14" x14ac:dyDescent="0.3">
      <c r="A7" s="218"/>
      <c r="B7" s="218"/>
      <c r="C7" s="218"/>
      <c r="D7" s="218" t="s">
        <v>159</v>
      </c>
      <c r="E7" s="241"/>
      <c r="F7" s="219"/>
      <c r="G7" s="218"/>
      <c r="H7" s="218"/>
      <c r="I7" s="241"/>
      <c r="J7" s="218" t="s">
        <v>159</v>
      </c>
      <c r="K7" s="241"/>
      <c r="L7" s="218"/>
      <c r="M7" s="218"/>
      <c r="N7" s="241"/>
    </row>
    <row r="8" spans="1:14" x14ac:dyDescent="0.3">
      <c r="A8" s="221">
        <v>6.76</v>
      </c>
      <c r="B8" s="221"/>
      <c r="C8" s="221"/>
      <c r="D8" s="221" t="s">
        <v>12</v>
      </c>
      <c r="E8" s="242">
        <v>1.06</v>
      </c>
      <c r="F8" s="222"/>
      <c r="G8" s="221"/>
      <c r="H8" s="221"/>
      <c r="I8" s="242"/>
      <c r="J8" s="221" t="s">
        <v>11</v>
      </c>
      <c r="K8" s="242">
        <v>0.5</v>
      </c>
      <c r="L8" s="221"/>
      <c r="M8" s="221"/>
      <c r="N8" s="242">
        <f>C8+E8+G8+I8+K8</f>
        <v>1.56</v>
      </c>
    </row>
    <row r="9" spans="1:14" ht="14.25" customHeight="1" x14ac:dyDescent="0.3">
      <c r="A9" s="44"/>
      <c r="B9" s="41"/>
      <c r="C9" s="41"/>
      <c r="D9" s="54"/>
      <c r="E9" s="158"/>
      <c r="F9" s="43" t="s">
        <v>51</v>
      </c>
      <c r="G9" s="41"/>
      <c r="H9" s="41"/>
      <c r="I9" s="158"/>
      <c r="J9" s="59"/>
      <c r="K9" s="158"/>
      <c r="L9" s="41"/>
      <c r="M9" s="41"/>
      <c r="N9" s="158"/>
    </row>
    <row r="10" spans="1:14" x14ac:dyDescent="0.3">
      <c r="A10" s="24">
        <v>2</v>
      </c>
      <c r="B10" s="41"/>
      <c r="C10" s="41"/>
      <c r="D10" s="60"/>
      <c r="E10" s="158"/>
      <c r="F10" s="216" t="s">
        <v>88</v>
      </c>
      <c r="G10" s="41">
        <v>0.46</v>
      </c>
      <c r="H10" s="41"/>
      <c r="I10" s="158"/>
      <c r="J10" s="59"/>
      <c r="K10" s="158"/>
      <c r="L10" s="41"/>
      <c r="M10" s="41"/>
      <c r="N10" s="38">
        <f>C10+E10+G10+I10+K10+M10</f>
        <v>0.46</v>
      </c>
    </row>
    <row r="11" spans="1:14" x14ac:dyDescent="0.3">
      <c r="A11" s="35"/>
      <c r="B11" s="61" t="s">
        <v>52</v>
      </c>
      <c r="C11" s="8"/>
      <c r="D11" s="61"/>
      <c r="E11" s="37"/>
      <c r="F11" s="61" t="s">
        <v>52</v>
      </c>
      <c r="G11" s="8"/>
      <c r="H11" s="61"/>
      <c r="I11" s="37"/>
      <c r="J11" s="61" t="s">
        <v>52</v>
      </c>
      <c r="K11" s="37"/>
      <c r="L11" s="61"/>
      <c r="M11" s="8"/>
      <c r="N11" s="37"/>
    </row>
    <row r="12" spans="1:14" x14ac:dyDescent="0.3">
      <c r="A12" s="24">
        <v>9</v>
      </c>
      <c r="B12" s="12" t="s">
        <v>11</v>
      </c>
      <c r="C12" s="62">
        <v>0.33</v>
      </c>
      <c r="D12" s="12"/>
      <c r="E12" s="197"/>
      <c r="F12" s="12" t="s">
        <v>63</v>
      </c>
      <c r="G12" s="62">
        <v>1.41</v>
      </c>
      <c r="H12" s="57"/>
      <c r="I12" s="38"/>
      <c r="J12" s="12" t="s">
        <v>11</v>
      </c>
      <c r="K12" s="197">
        <v>0.33</v>
      </c>
      <c r="L12" s="57"/>
      <c r="M12" s="62"/>
      <c r="N12" s="38">
        <f>C12+E12+G12+I12+K12+M12</f>
        <v>2.0699999999999998</v>
      </c>
    </row>
    <row r="13" spans="1:14" x14ac:dyDescent="0.3">
      <c r="A13" s="35"/>
      <c r="B13" s="252"/>
      <c r="C13" s="8"/>
      <c r="D13" s="252"/>
      <c r="E13" s="37"/>
      <c r="F13" s="252"/>
      <c r="G13" s="8"/>
      <c r="H13" s="61" t="s">
        <v>57</v>
      </c>
      <c r="I13" s="37"/>
      <c r="J13" s="252"/>
      <c r="K13" s="37"/>
      <c r="L13" s="252"/>
      <c r="M13" s="8"/>
      <c r="N13" s="37"/>
    </row>
    <row r="14" spans="1:14" x14ac:dyDescent="0.3">
      <c r="A14" s="24">
        <v>3</v>
      </c>
      <c r="B14" s="57"/>
      <c r="C14" s="12"/>
      <c r="D14" s="12"/>
      <c r="E14" s="197"/>
      <c r="F14" s="57"/>
      <c r="G14" s="12"/>
      <c r="H14" s="57" t="s">
        <v>12</v>
      </c>
      <c r="I14" s="38">
        <v>0.69</v>
      </c>
      <c r="J14" s="12"/>
      <c r="K14" s="197"/>
      <c r="L14" s="12"/>
      <c r="M14" s="12"/>
      <c r="N14" s="38">
        <f>C14+E14+G14+I14+K14+M14</f>
        <v>0.69</v>
      </c>
    </row>
    <row r="15" spans="1:14" ht="12" customHeight="1" x14ac:dyDescent="0.3">
      <c r="A15" s="35"/>
      <c r="B15" s="2"/>
      <c r="C15" s="8"/>
      <c r="D15" s="89" t="s">
        <v>60</v>
      </c>
      <c r="E15" s="37"/>
      <c r="F15" s="2"/>
      <c r="G15" s="8"/>
      <c r="H15" s="2"/>
      <c r="I15" s="37"/>
      <c r="J15" s="89" t="s">
        <v>60</v>
      </c>
      <c r="K15" s="37"/>
      <c r="L15" s="2"/>
      <c r="M15" s="8"/>
      <c r="N15" s="37"/>
    </row>
    <row r="16" spans="1:14" x14ac:dyDescent="0.3">
      <c r="A16" s="24">
        <v>4</v>
      </c>
      <c r="B16" s="57"/>
      <c r="C16" s="12"/>
      <c r="D16" s="12" t="s">
        <v>25</v>
      </c>
      <c r="E16" s="197">
        <v>0.33</v>
      </c>
      <c r="F16" s="57"/>
      <c r="G16" s="12"/>
      <c r="H16" s="57"/>
      <c r="I16" s="38"/>
      <c r="J16" s="12" t="s">
        <v>12</v>
      </c>
      <c r="K16" s="197">
        <v>0.59</v>
      </c>
      <c r="L16" s="12"/>
      <c r="M16" s="12"/>
      <c r="N16" s="38">
        <f>C16+E16+G16+I16+K16+M16</f>
        <v>0.91999999999999993</v>
      </c>
    </row>
    <row r="17" spans="1:14" ht="14.25" customHeight="1" x14ac:dyDescent="0.3">
      <c r="A17" s="7"/>
      <c r="B17" s="252"/>
      <c r="C17" s="9"/>
      <c r="D17" s="63"/>
      <c r="E17" s="232"/>
      <c r="F17" s="64"/>
      <c r="G17" s="9"/>
      <c r="H17" s="36" t="s">
        <v>65</v>
      </c>
      <c r="I17" s="159"/>
      <c r="J17" s="252"/>
      <c r="K17" s="159"/>
      <c r="L17" s="9"/>
      <c r="M17" s="9"/>
      <c r="N17" s="159"/>
    </row>
    <row r="18" spans="1:14" ht="21.75" customHeight="1" x14ac:dyDescent="0.3">
      <c r="A18" s="11">
        <v>1</v>
      </c>
      <c r="B18" s="14"/>
      <c r="C18" s="13"/>
      <c r="D18" s="13"/>
      <c r="E18" s="228"/>
      <c r="F18" s="65"/>
      <c r="G18" s="13"/>
      <c r="H18" s="216" t="s">
        <v>66</v>
      </c>
      <c r="I18" s="228">
        <v>0.23</v>
      </c>
      <c r="J18" s="66"/>
      <c r="K18" s="228"/>
      <c r="L18" s="14"/>
      <c r="M18" s="13"/>
      <c r="N18" s="228">
        <f>C18+E18+G18+I18+K18+M18</f>
        <v>0.23</v>
      </c>
    </row>
    <row r="19" spans="1:14" ht="14.25" customHeight="1" x14ac:dyDescent="0.3">
      <c r="A19" s="7"/>
      <c r="B19" s="10" t="s">
        <v>97</v>
      </c>
      <c r="C19" s="15"/>
      <c r="D19" s="15"/>
      <c r="E19" s="229"/>
      <c r="F19" s="10"/>
      <c r="G19" s="9"/>
      <c r="H19" s="10"/>
      <c r="I19" s="229"/>
      <c r="J19" s="10" t="s">
        <v>98</v>
      </c>
      <c r="K19" s="229"/>
      <c r="L19" s="10"/>
      <c r="M19" s="15"/>
      <c r="N19" s="159"/>
    </row>
    <row r="20" spans="1:14" ht="29.25" customHeight="1" x14ac:dyDescent="0.3">
      <c r="A20" s="11">
        <v>9.16</v>
      </c>
      <c r="B20" s="191" t="s">
        <v>12</v>
      </c>
      <c r="C20" s="20">
        <v>1.61</v>
      </c>
      <c r="D20" s="20"/>
      <c r="E20" s="230"/>
      <c r="F20" s="14"/>
      <c r="G20" s="13"/>
      <c r="H20" s="14"/>
      <c r="I20" s="230"/>
      <c r="J20" s="191" t="s">
        <v>100</v>
      </c>
      <c r="K20" s="197">
        <v>0.5</v>
      </c>
      <c r="L20" s="14"/>
      <c r="M20" s="20"/>
      <c r="N20" s="228">
        <f>C20+E20+G20+I20+K20</f>
        <v>2.1100000000000003</v>
      </c>
    </row>
    <row r="21" spans="1:14" x14ac:dyDescent="0.3">
      <c r="A21" s="84"/>
      <c r="B21" s="86"/>
      <c r="C21" s="87"/>
      <c r="D21" s="87"/>
      <c r="E21" s="234"/>
      <c r="F21" s="18"/>
      <c r="G21" s="17"/>
      <c r="H21" s="10" t="s">
        <v>102</v>
      </c>
      <c r="I21" s="231"/>
      <c r="J21" s="18"/>
      <c r="K21" s="231"/>
      <c r="L21" s="18"/>
      <c r="M21" s="87"/>
      <c r="N21" s="236"/>
    </row>
    <row r="22" spans="1:14" ht="12.75" customHeight="1" x14ac:dyDescent="0.3">
      <c r="A22" s="84">
        <v>5.16</v>
      </c>
      <c r="B22" s="86"/>
      <c r="C22" s="87"/>
      <c r="D22" s="87"/>
      <c r="E22" s="234"/>
      <c r="F22" s="18"/>
      <c r="G22" s="17"/>
      <c r="H22" s="86" t="s">
        <v>12</v>
      </c>
      <c r="I22" s="197">
        <v>1.19</v>
      </c>
      <c r="J22" s="18"/>
      <c r="K22" s="231"/>
      <c r="L22" s="18"/>
      <c r="M22" s="87"/>
      <c r="N22" s="236">
        <f>C22+E22+G22+I22+K22</f>
        <v>1.19</v>
      </c>
    </row>
    <row r="23" spans="1:14" ht="11.25" customHeight="1" x14ac:dyDescent="0.3">
      <c r="A23" s="7"/>
      <c r="B23" s="82"/>
      <c r="C23" s="15"/>
      <c r="D23" s="217" t="s">
        <v>104</v>
      </c>
      <c r="E23" s="229"/>
      <c r="F23" s="10"/>
      <c r="G23" s="9"/>
      <c r="H23" s="10"/>
      <c r="I23" s="229"/>
      <c r="J23" s="10" t="s">
        <v>105</v>
      </c>
      <c r="K23" s="244"/>
      <c r="L23" s="10"/>
      <c r="M23" s="15"/>
      <c r="N23" s="159"/>
    </row>
    <row r="24" spans="1:14" x14ac:dyDescent="0.3">
      <c r="A24" s="11">
        <v>6</v>
      </c>
      <c r="B24" s="83"/>
      <c r="C24" s="20"/>
      <c r="D24" s="14" t="s">
        <v>12</v>
      </c>
      <c r="E24" s="199">
        <v>1.1000000000000001</v>
      </c>
      <c r="F24" s="14"/>
      <c r="G24" s="13"/>
      <c r="H24" s="14"/>
      <c r="I24" s="230"/>
      <c r="J24" s="14" t="s">
        <v>11</v>
      </c>
      <c r="K24" s="197">
        <v>0.28999999999999998</v>
      </c>
      <c r="L24" s="14"/>
      <c r="M24" s="20"/>
      <c r="N24" s="228">
        <f>E24+K24</f>
        <v>1.3900000000000001</v>
      </c>
    </row>
    <row r="25" spans="1:14" ht="15" customHeight="1" x14ac:dyDescent="0.3">
      <c r="A25" s="35"/>
      <c r="B25" s="89"/>
      <c r="C25" s="94"/>
      <c r="D25" s="89" t="s">
        <v>111</v>
      </c>
      <c r="E25" s="198"/>
      <c r="F25" s="252"/>
      <c r="G25" s="94"/>
      <c r="H25" s="252"/>
      <c r="I25" s="198"/>
      <c r="J25" s="252"/>
      <c r="K25" s="214"/>
      <c r="L25" s="95"/>
      <c r="M25" s="95"/>
      <c r="N25" s="37"/>
    </row>
    <row r="26" spans="1:14" x14ac:dyDescent="0.3">
      <c r="A26" s="24">
        <v>2</v>
      </c>
      <c r="B26" s="96"/>
      <c r="C26" s="96"/>
      <c r="D26" s="96" t="s">
        <v>12</v>
      </c>
      <c r="E26" s="199">
        <v>0.46</v>
      </c>
      <c r="F26" s="96"/>
      <c r="G26" s="96"/>
      <c r="H26" s="96"/>
      <c r="I26" s="199"/>
      <c r="J26" s="96"/>
      <c r="K26" s="215"/>
      <c r="L26" s="96"/>
      <c r="M26" s="96"/>
      <c r="N26" s="38">
        <f>C26+E26+G26+I26+K26+M26</f>
        <v>0.46</v>
      </c>
    </row>
    <row r="27" spans="1:14" x14ac:dyDescent="0.3">
      <c r="A27" s="44"/>
      <c r="B27" s="94"/>
      <c r="C27" s="94"/>
      <c r="D27" s="94"/>
      <c r="E27" s="235"/>
      <c r="F27" s="94"/>
      <c r="G27" s="94"/>
      <c r="H27" s="94" t="s">
        <v>114</v>
      </c>
      <c r="I27" s="198"/>
      <c r="J27" s="94"/>
      <c r="K27" s="243"/>
      <c r="L27" s="94"/>
      <c r="M27" s="94"/>
      <c r="N27" s="158"/>
    </row>
    <row r="28" spans="1:14" x14ac:dyDescent="0.3">
      <c r="A28" s="44">
        <v>4.58</v>
      </c>
      <c r="B28" s="94"/>
      <c r="C28" s="94"/>
      <c r="D28" s="94"/>
      <c r="E28" s="235"/>
      <c r="F28" s="94"/>
      <c r="G28" s="94"/>
      <c r="H28" s="94" t="s">
        <v>12</v>
      </c>
      <c r="I28" s="198">
        <v>1.05</v>
      </c>
      <c r="J28" s="94"/>
      <c r="K28" s="243"/>
      <c r="L28" s="94"/>
      <c r="M28" s="94"/>
      <c r="N28" s="38">
        <f>C28+E28+G28+I28+K28+M28</f>
        <v>1.05</v>
      </c>
    </row>
    <row r="29" spans="1:14" ht="12" customHeight="1" x14ac:dyDescent="0.3">
      <c r="A29" s="7"/>
      <c r="B29" s="61"/>
      <c r="C29" s="103"/>
      <c r="D29" s="64"/>
      <c r="E29" s="232"/>
      <c r="F29" s="64"/>
      <c r="G29" s="10"/>
      <c r="H29" s="61" t="s">
        <v>147</v>
      </c>
      <c r="I29" s="232"/>
      <c r="J29" s="64"/>
      <c r="K29" s="232"/>
      <c r="L29" s="64"/>
      <c r="M29" s="10"/>
      <c r="N29" s="159"/>
    </row>
    <row r="30" spans="1:14" ht="13.5" customHeight="1" x14ac:dyDescent="0.3">
      <c r="A30" s="11">
        <v>2.33</v>
      </c>
      <c r="B30" s="76"/>
      <c r="C30" s="77"/>
      <c r="D30" s="22"/>
      <c r="E30" s="233"/>
      <c r="F30" s="22"/>
      <c r="G30" s="14"/>
      <c r="H30" s="76" t="s">
        <v>118</v>
      </c>
      <c r="I30" s="233">
        <v>0.53</v>
      </c>
      <c r="J30" s="22"/>
      <c r="K30" s="233"/>
      <c r="L30" s="22"/>
      <c r="M30" s="14"/>
      <c r="N30" s="160">
        <f>C30+E30+G30+I30+K30+M30</f>
        <v>0.53</v>
      </c>
    </row>
    <row r="31" spans="1:14" ht="25.5" customHeight="1" x14ac:dyDescent="0.3">
      <c r="A31" s="7"/>
      <c r="B31" s="10"/>
      <c r="C31" s="10"/>
      <c r="D31" s="10"/>
      <c r="E31" s="232"/>
      <c r="F31" s="10"/>
      <c r="G31" s="10"/>
      <c r="H31" s="10"/>
      <c r="I31" s="232"/>
      <c r="J31" s="10" t="s">
        <v>153</v>
      </c>
      <c r="K31" s="232"/>
      <c r="L31" s="10"/>
      <c r="M31" s="9"/>
      <c r="N31" s="159"/>
    </row>
    <row r="32" spans="1:14" ht="33.75" customHeight="1" x14ac:dyDescent="0.3">
      <c r="A32" s="84">
        <v>0.75</v>
      </c>
      <c r="B32" s="18"/>
      <c r="C32" s="18"/>
      <c r="D32" s="18"/>
      <c r="E32" s="247"/>
      <c r="F32" s="18"/>
      <c r="G32" s="18"/>
      <c r="H32" s="18"/>
      <c r="I32" s="247"/>
      <c r="J32" s="248" t="s">
        <v>154</v>
      </c>
      <c r="K32" s="247">
        <v>0.17</v>
      </c>
      <c r="L32" s="18"/>
      <c r="M32" s="17"/>
      <c r="N32" s="236">
        <f>C32+G32+K32</f>
        <v>0.17</v>
      </c>
    </row>
    <row r="33" spans="1:14" x14ac:dyDescent="0.3">
      <c r="A33" s="7"/>
      <c r="B33" s="10" t="s">
        <v>162</v>
      </c>
      <c r="C33" s="10"/>
      <c r="D33" s="10"/>
      <c r="E33" s="232"/>
      <c r="F33" s="10"/>
      <c r="G33" s="10"/>
      <c r="H33" s="10" t="s">
        <v>163</v>
      </c>
      <c r="I33" s="232"/>
      <c r="J33" s="249"/>
      <c r="K33" s="232"/>
      <c r="L33" s="10"/>
      <c r="M33" s="9"/>
      <c r="N33" s="159"/>
    </row>
    <row r="34" spans="1:14" x14ac:dyDescent="0.3">
      <c r="A34" s="11">
        <v>8.17</v>
      </c>
      <c r="B34" s="14" t="s">
        <v>63</v>
      </c>
      <c r="C34" s="14">
        <v>1.39</v>
      </c>
      <c r="D34" s="14"/>
      <c r="E34" s="233"/>
      <c r="F34" s="14"/>
      <c r="G34" s="14"/>
      <c r="H34" s="14" t="s">
        <v>11</v>
      </c>
      <c r="I34" s="233">
        <v>0.5</v>
      </c>
      <c r="J34" s="195"/>
      <c r="K34" s="233"/>
      <c r="L34" s="14"/>
      <c r="M34" s="13"/>
      <c r="N34" s="228">
        <f>C34+E34+G34+I34+K34</f>
        <v>1.89</v>
      </c>
    </row>
    <row r="35" spans="1:14" x14ac:dyDescent="0.3">
      <c r="A35" s="151">
        <f>SUM(A3:A34)</f>
        <v>68.069999999999993</v>
      </c>
      <c r="B35" s="24" t="s">
        <v>9</v>
      </c>
      <c r="C35" s="151">
        <f>SUM(C3:C34)</f>
        <v>3.33</v>
      </c>
      <c r="D35" s="39"/>
      <c r="E35" s="207">
        <f>SUM(E3:E34)</f>
        <v>2.95</v>
      </c>
      <c r="F35" s="46"/>
      <c r="G35" s="151">
        <f>SUM(G3:G34)</f>
        <v>2.83</v>
      </c>
      <c r="H35" s="24"/>
      <c r="I35" s="207">
        <f>SUM(I3:I34)</f>
        <v>4.1900000000000004</v>
      </c>
      <c r="J35" s="24"/>
      <c r="K35" s="161">
        <f>SUM(K3:K34)</f>
        <v>2.38</v>
      </c>
      <c r="L35" s="39"/>
      <c r="M35" s="151">
        <f>SUM(M3:M34)</f>
        <v>0</v>
      </c>
      <c r="N35" s="237">
        <f>SUM(N3:N34)</f>
        <v>15.680000000000001</v>
      </c>
    </row>
    <row r="36" spans="1:14" x14ac:dyDescent="0.3">
      <c r="A36" s="252"/>
      <c r="B36" s="252"/>
      <c r="C36" s="252"/>
      <c r="D36" s="252" t="s">
        <v>16</v>
      </c>
      <c r="E36" s="252"/>
      <c r="F36" s="252"/>
      <c r="G36" s="252"/>
      <c r="H36" s="171" t="s">
        <v>168</v>
      </c>
      <c r="I36" s="252" t="s">
        <v>15</v>
      </c>
      <c r="J36" s="252"/>
      <c r="K36" s="252"/>
      <c r="L36" s="252"/>
      <c r="M36" s="252"/>
      <c r="N36" s="252"/>
    </row>
    <row r="37" spans="1:14" x14ac:dyDescent="0.3">
      <c r="A37" s="252"/>
      <c r="B37" s="252"/>
      <c r="C37" s="252"/>
      <c r="D37" s="252" t="s">
        <v>84</v>
      </c>
      <c r="E37" s="252"/>
      <c r="F37" s="69" t="str">
        <f>B1</f>
        <v>MARIA JOSE GOMEZ MARTINEZ</v>
      </c>
      <c r="G37" s="252"/>
      <c r="H37" s="252"/>
      <c r="I37" s="252"/>
      <c r="J37" s="252"/>
      <c r="K37" s="252">
        <f>N35*4.33</f>
        <v>67.894400000000005</v>
      </c>
      <c r="L37" s="252"/>
      <c r="M37" s="252"/>
      <c r="N37" s="252"/>
    </row>
    <row r="38" spans="1:14" x14ac:dyDescent="0.3">
      <c r="A38" s="252"/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</row>
  </sheetData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4"/>
    </sheetView>
  </sheetViews>
  <sheetFormatPr baseColWidth="10" defaultRowHeight="14.4" x14ac:dyDescent="0.3"/>
  <cols>
    <col min="1" max="1" width="7.6640625" customWidth="1"/>
    <col min="3" max="3" width="6.88671875" customWidth="1"/>
    <col min="4" max="4" width="17.6640625" customWidth="1"/>
    <col min="5" max="5" width="5.6640625" customWidth="1"/>
    <col min="6" max="6" width="14" customWidth="1"/>
    <col min="7" max="7" width="6.44140625" customWidth="1"/>
    <col min="8" max="8" width="17.88671875" customWidth="1"/>
    <col min="9" max="9" width="5.6640625" customWidth="1"/>
    <col min="10" max="10" width="23.5546875" customWidth="1"/>
    <col min="11" max="11" width="5.6640625" customWidth="1"/>
    <col min="12" max="12" width="6.6640625" customWidth="1"/>
    <col min="13" max="13" width="5.33203125" customWidth="1"/>
    <col min="14" max="14" width="5.44140625" customWidth="1"/>
  </cols>
  <sheetData>
    <row r="1" spans="1:14" x14ac:dyDescent="0.3">
      <c r="A1" s="245"/>
      <c r="B1" s="245" t="s">
        <v>72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3">
      <c r="A3" s="218"/>
      <c r="B3" s="218"/>
      <c r="C3" s="218"/>
      <c r="D3" s="218" t="s">
        <v>159</v>
      </c>
      <c r="E3" s="241"/>
      <c r="F3" s="219"/>
      <c r="G3" s="218"/>
      <c r="H3" s="218"/>
      <c r="I3" s="241"/>
      <c r="J3" s="218" t="s">
        <v>159</v>
      </c>
      <c r="K3" s="241"/>
      <c r="L3" s="218"/>
      <c r="M3" s="218"/>
      <c r="N3" s="241"/>
    </row>
    <row r="4" spans="1:14" x14ac:dyDescent="0.3">
      <c r="A4" s="221">
        <v>6.76</v>
      </c>
      <c r="B4" s="221"/>
      <c r="C4" s="221"/>
      <c r="D4" s="221" t="s">
        <v>12</v>
      </c>
      <c r="E4" s="242">
        <v>1.06</v>
      </c>
      <c r="F4" s="222"/>
      <c r="G4" s="221"/>
      <c r="H4" s="221"/>
      <c r="I4" s="242"/>
      <c r="J4" s="221" t="s">
        <v>11</v>
      </c>
      <c r="K4" s="242">
        <v>0.5</v>
      </c>
      <c r="L4" s="221"/>
      <c r="M4" s="221"/>
      <c r="N4" s="242">
        <f>C4+E4+G4+I4+K4</f>
        <v>1.56</v>
      </c>
    </row>
    <row r="5" spans="1:14" ht="17.25" customHeight="1" x14ac:dyDescent="0.3">
      <c r="A5" s="44"/>
      <c r="B5" s="41"/>
      <c r="C5" s="41"/>
      <c r="D5" s="54"/>
      <c r="E5" s="158"/>
      <c r="F5" s="43" t="s">
        <v>51</v>
      </c>
      <c r="G5" s="41"/>
      <c r="H5" s="41"/>
      <c r="I5" s="158"/>
      <c r="J5" s="59"/>
      <c r="K5" s="158"/>
      <c r="L5" s="41"/>
      <c r="M5" s="41"/>
      <c r="N5" s="158"/>
    </row>
    <row r="6" spans="1:14" x14ac:dyDescent="0.3">
      <c r="A6" s="24">
        <v>2</v>
      </c>
      <c r="B6" s="41"/>
      <c r="C6" s="41"/>
      <c r="D6" s="60"/>
      <c r="E6" s="158"/>
      <c r="F6" s="216" t="s">
        <v>88</v>
      </c>
      <c r="G6" s="41">
        <v>0.46</v>
      </c>
      <c r="H6" s="41"/>
      <c r="I6" s="158"/>
      <c r="J6" s="59"/>
      <c r="K6" s="158"/>
      <c r="L6" s="41"/>
      <c r="M6" s="41"/>
      <c r="N6" s="38">
        <f>C6+E6+G6+I6+K6+M6</f>
        <v>0.46</v>
      </c>
    </row>
    <row r="7" spans="1:14" x14ac:dyDescent="0.3">
      <c r="A7" s="35"/>
      <c r="B7" s="61" t="s">
        <v>52</v>
      </c>
      <c r="C7" s="8"/>
      <c r="D7" s="61"/>
      <c r="E7" s="37"/>
      <c r="F7" s="61" t="s">
        <v>52</v>
      </c>
      <c r="G7" s="8"/>
      <c r="H7" s="61"/>
      <c r="I7" s="37"/>
      <c r="J7" s="61" t="s">
        <v>52</v>
      </c>
      <c r="K7" s="37"/>
      <c r="L7" s="61"/>
      <c r="M7" s="8"/>
      <c r="N7" s="37"/>
    </row>
    <row r="8" spans="1:14" x14ac:dyDescent="0.3">
      <c r="A8" s="24">
        <v>9</v>
      </c>
      <c r="B8" s="12" t="s">
        <v>11</v>
      </c>
      <c r="C8" s="62">
        <v>0.33</v>
      </c>
      <c r="D8" s="12"/>
      <c r="E8" s="197"/>
      <c r="F8" s="12" t="s">
        <v>63</v>
      </c>
      <c r="G8" s="62">
        <v>1.41</v>
      </c>
      <c r="H8" s="57"/>
      <c r="I8" s="38"/>
      <c r="J8" s="12" t="s">
        <v>11</v>
      </c>
      <c r="K8" s="197">
        <v>0.33</v>
      </c>
      <c r="L8" s="57"/>
      <c r="M8" s="62"/>
      <c r="N8" s="38">
        <f>C8+E8+G8+I8+K8+M8</f>
        <v>2.0699999999999998</v>
      </c>
    </row>
    <row r="9" spans="1:14" x14ac:dyDescent="0.3">
      <c r="A9" s="35"/>
      <c r="B9" s="245"/>
      <c r="C9" s="8"/>
      <c r="D9" s="245"/>
      <c r="E9" s="37"/>
      <c r="F9" s="245"/>
      <c r="G9" s="8"/>
      <c r="H9" s="61" t="s">
        <v>57</v>
      </c>
      <c r="I9" s="37"/>
      <c r="J9" s="245"/>
      <c r="K9" s="37"/>
      <c r="L9" s="245"/>
      <c r="M9" s="8"/>
      <c r="N9" s="37"/>
    </row>
    <row r="10" spans="1:14" x14ac:dyDescent="0.3">
      <c r="A10" s="24">
        <v>3</v>
      </c>
      <c r="B10" s="57"/>
      <c r="C10" s="12"/>
      <c r="D10" s="12"/>
      <c r="E10" s="197"/>
      <c r="F10" s="57"/>
      <c r="G10" s="12"/>
      <c r="H10" s="57" t="s">
        <v>12</v>
      </c>
      <c r="I10" s="38">
        <v>0.69</v>
      </c>
      <c r="J10" s="12"/>
      <c r="K10" s="197"/>
      <c r="L10" s="12"/>
      <c r="M10" s="12"/>
      <c r="N10" s="38">
        <f>C10+E10+G10+I10+K10+M10</f>
        <v>0.69</v>
      </c>
    </row>
    <row r="11" spans="1:14" x14ac:dyDescent="0.3">
      <c r="A11" s="35"/>
      <c r="B11" s="2"/>
      <c r="C11" s="8"/>
      <c r="D11" s="89" t="s">
        <v>60</v>
      </c>
      <c r="E11" s="37"/>
      <c r="F11" s="2"/>
      <c r="G11" s="8"/>
      <c r="H11" s="2"/>
      <c r="I11" s="37"/>
      <c r="J11" s="89" t="s">
        <v>60</v>
      </c>
      <c r="K11" s="37"/>
      <c r="L11" s="2"/>
      <c r="M11" s="8"/>
      <c r="N11" s="37"/>
    </row>
    <row r="12" spans="1:14" x14ac:dyDescent="0.3">
      <c r="A12" s="24">
        <v>4</v>
      </c>
      <c r="B12" s="57"/>
      <c r="C12" s="12"/>
      <c r="D12" s="12" t="s">
        <v>25</v>
      </c>
      <c r="E12" s="197">
        <v>0.33</v>
      </c>
      <c r="F12" s="57"/>
      <c r="G12" s="12"/>
      <c r="H12" s="57"/>
      <c r="I12" s="38"/>
      <c r="J12" s="12" t="s">
        <v>12</v>
      </c>
      <c r="K12" s="197">
        <v>0.59</v>
      </c>
      <c r="L12" s="12"/>
      <c r="M12" s="12"/>
      <c r="N12" s="38">
        <f>C12+E12+G12+I12+K12+M12</f>
        <v>0.91999999999999993</v>
      </c>
    </row>
    <row r="13" spans="1:14" x14ac:dyDescent="0.3">
      <c r="A13" s="7"/>
      <c r="B13" s="245"/>
      <c r="C13" s="9"/>
      <c r="D13" s="63"/>
      <c r="E13" s="232"/>
      <c r="F13" s="64"/>
      <c r="G13" s="9"/>
      <c r="H13" s="36" t="s">
        <v>65</v>
      </c>
      <c r="I13" s="159"/>
      <c r="J13" s="245"/>
      <c r="K13" s="159"/>
      <c r="L13" s="9"/>
      <c r="M13" s="9"/>
      <c r="N13" s="159"/>
    </row>
    <row r="14" spans="1:14" ht="21.6" x14ac:dyDescent="0.3">
      <c r="A14" s="11">
        <v>1</v>
      </c>
      <c r="B14" s="14"/>
      <c r="C14" s="13"/>
      <c r="D14" s="13"/>
      <c r="E14" s="228"/>
      <c r="F14" s="65"/>
      <c r="G14" s="13"/>
      <c r="H14" s="216" t="s">
        <v>66</v>
      </c>
      <c r="I14" s="228">
        <v>0.23</v>
      </c>
      <c r="J14" s="66"/>
      <c r="K14" s="228"/>
      <c r="L14" s="14"/>
      <c r="M14" s="13"/>
      <c r="N14" s="228">
        <f>C14+E14+G14+I14+K14+M14</f>
        <v>0.23</v>
      </c>
    </row>
    <row r="15" spans="1:14" ht="18.75" customHeight="1" x14ac:dyDescent="0.3">
      <c r="A15" s="7"/>
      <c r="B15" s="10" t="s">
        <v>97</v>
      </c>
      <c r="C15" s="15"/>
      <c r="D15" s="15"/>
      <c r="E15" s="229"/>
      <c r="F15" s="10"/>
      <c r="G15" s="9"/>
      <c r="H15" s="10"/>
      <c r="I15" s="229"/>
      <c r="J15" s="10" t="s">
        <v>98</v>
      </c>
      <c r="K15" s="229"/>
      <c r="L15" s="10"/>
      <c r="M15" s="15"/>
      <c r="N15" s="159"/>
    </row>
    <row r="16" spans="1:14" ht="32.25" customHeight="1" x14ac:dyDescent="0.3">
      <c r="A16" s="11">
        <v>9.16</v>
      </c>
      <c r="B16" s="191" t="s">
        <v>12</v>
      </c>
      <c r="C16" s="20">
        <v>1.61</v>
      </c>
      <c r="D16" s="20"/>
      <c r="E16" s="230"/>
      <c r="F16" s="14"/>
      <c r="G16" s="13"/>
      <c r="H16" s="14"/>
      <c r="I16" s="230"/>
      <c r="J16" s="191" t="s">
        <v>100</v>
      </c>
      <c r="K16" s="197">
        <v>0.5</v>
      </c>
      <c r="L16" s="14"/>
      <c r="M16" s="20"/>
      <c r="N16" s="228">
        <f>C16+E16+G16+I16+K16</f>
        <v>2.1100000000000003</v>
      </c>
    </row>
    <row r="17" spans="1:14" x14ac:dyDescent="0.3">
      <c r="A17" s="84"/>
      <c r="B17" s="86"/>
      <c r="C17" s="87"/>
      <c r="D17" s="87"/>
      <c r="E17" s="234"/>
      <c r="F17" s="18"/>
      <c r="G17" s="17"/>
      <c r="H17" s="10" t="s">
        <v>102</v>
      </c>
      <c r="I17" s="231"/>
      <c r="J17" s="18"/>
      <c r="K17" s="231"/>
      <c r="L17" s="18"/>
      <c r="M17" s="87"/>
      <c r="N17" s="236"/>
    </row>
    <row r="18" spans="1:14" x14ac:dyDescent="0.3">
      <c r="A18" s="84">
        <v>5.16</v>
      </c>
      <c r="B18" s="86"/>
      <c r="C18" s="87"/>
      <c r="D18" s="87"/>
      <c r="E18" s="234"/>
      <c r="F18" s="18"/>
      <c r="G18" s="17"/>
      <c r="H18" s="86" t="s">
        <v>12</v>
      </c>
      <c r="I18" s="197">
        <v>1.19</v>
      </c>
      <c r="J18" s="18"/>
      <c r="K18" s="231"/>
      <c r="L18" s="18"/>
      <c r="M18" s="87"/>
      <c r="N18" s="236">
        <f>C18+E18+G18+I18+K18</f>
        <v>1.19</v>
      </c>
    </row>
    <row r="19" spans="1:14" x14ac:dyDescent="0.3">
      <c r="A19" s="7"/>
      <c r="B19" s="82"/>
      <c r="C19" s="15"/>
      <c r="D19" s="217" t="s">
        <v>104</v>
      </c>
      <c r="E19" s="229"/>
      <c r="F19" s="10"/>
      <c r="G19" s="9"/>
      <c r="H19" s="10"/>
      <c r="I19" s="229"/>
      <c r="J19" s="10" t="s">
        <v>105</v>
      </c>
      <c r="K19" s="244"/>
      <c r="L19" s="10"/>
      <c r="M19" s="15"/>
      <c r="N19" s="159"/>
    </row>
    <row r="20" spans="1:14" x14ac:dyDescent="0.3">
      <c r="A20" s="11">
        <v>6</v>
      </c>
      <c r="B20" s="83"/>
      <c r="C20" s="20"/>
      <c r="D20" s="14" t="s">
        <v>12</v>
      </c>
      <c r="E20" s="199">
        <v>1.1000000000000001</v>
      </c>
      <c r="F20" s="14"/>
      <c r="G20" s="13"/>
      <c r="H20" s="14"/>
      <c r="I20" s="230"/>
      <c r="J20" s="14" t="s">
        <v>11</v>
      </c>
      <c r="K20" s="197">
        <v>0.28999999999999998</v>
      </c>
      <c r="L20" s="14"/>
      <c r="M20" s="20"/>
      <c r="N20" s="228">
        <f>E20+K20</f>
        <v>1.3900000000000001</v>
      </c>
    </row>
    <row r="21" spans="1:14" ht="14.25" customHeight="1" x14ac:dyDescent="0.3">
      <c r="A21" s="35"/>
      <c r="B21" s="89"/>
      <c r="C21" s="94"/>
      <c r="D21" s="89" t="s">
        <v>111</v>
      </c>
      <c r="E21" s="198"/>
      <c r="F21" s="245"/>
      <c r="G21" s="94"/>
      <c r="H21" s="245"/>
      <c r="I21" s="198"/>
      <c r="J21" s="245"/>
      <c r="K21" s="214"/>
      <c r="L21" s="95"/>
      <c r="M21" s="95"/>
      <c r="N21" s="37"/>
    </row>
    <row r="22" spans="1:14" x14ac:dyDescent="0.3">
      <c r="A22" s="24">
        <v>2</v>
      </c>
      <c r="B22" s="96"/>
      <c r="C22" s="96"/>
      <c r="D22" s="96" t="s">
        <v>12</v>
      </c>
      <c r="E22" s="199">
        <v>0.46</v>
      </c>
      <c r="F22" s="96"/>
      <c r="G22" s="96"/>
      <c r="H22" s="96"/>
      <c r="I22" s="199"/>
      <c r="J22" s="96"/>
      <c r="K22" s="215"/>
      <c r="L22" s="96"/>
      <c r="M22" s="96"/>
      <c r="N22" s="38">
        <f>C22+E22+G22+I22+K22+M22</f>
        <v>0.46</v>
      </c>
    </row>
    <row r="23" spans="1:14" x14ac:dyDescent="0.3">
      <c r="A23" s="44"/>
      <c r="B23" s="94"/>
      <c r="C23" s="94"/>
      <c r="D23" s="94"/>
      <c r="E23" s="235"/>
      <c r="F23" s="94"/>
      <c r="G23" s="94"/>
      <c r="H23" s="94" t="s">
        <v>114</v>
      </c>
      <c r="I23" s="198"/>
      <c r="J23" s="94"/>
      <c r="K23" s="243"/>
      <c r="L23" s="94"/>
      <c r="M23" s="94"/>
      <c r="N23" s="158"/>
    </row>
    <row r="24" spans="1:14" x14ac:dyDescent="0.3">
      <c r="A24" s="44">
        <v>4.58</v>
      </c>
      <c r="B24" s="94"/>
      <c r="C24" s="94"/>
      <c r="D24" s="94"/>
      <c r="E24" s="235"/>
      <c r="F24" s="94"/>
      <c r="G24" s="94"/>
      <c r="H24" s="94" t="s">
        <v>12</v>
      </c>
      <c r="I24" s="198">
        <v>1.05</v>
      </c>
      <c r="J24" s="94"/>
      <c r="K24" s="243"/>
      <c r="L24" s="94"/>
      <c r="M24" s="94"/>
      <c r="N24" s="38">
        <f>C24+E24+G24+I24+K24+M24</f>
        <v>1.05</v>
      </c>
    </row>
    <row r="25" spans="1:14" x14ac:dyDescent="0.3">
      <c r="A25" s="7"/>
      <c r="B25" s="61"/>
      <c r="C25" s="103"/>
      <c r="D25" s="64"/>
      <c r="E25" s="232"/>
      <c r="F25" s="64"/>
      <c r="G25" s="10"/>
      <c r="H25" s="61" t="s">
        <v>147</v>
      </c>
      <c r="I25" s="232"/>
      <c r="J25" s="64"/>
      <c r="K25" s="232"/>
      <c r="L25" s="64"/>
      <c r="M25" s="10"/>
      <c r="N25" s="159"/>
    </row>
    <row r="26" spans="1:14" x14ac:dyDescent="0.3">
      <c r="A26" s="11">
        <v>2.33</v>
      </c>
      <c r="B26" s="76"/>
      <c r="C26" s="77"/>
      <c r="D26" s="22"/>
      <c r="E26" s="233"/>
      <c r="F26" s="22"/>
      <c r="G26" s="14"/>
      <c r="H26" s="76" t="s">
        <v>118</v>
      </c>
      <c r="I26" s="233">
        <v>0.53</v>
      </c>
      <c r="J26" s="22"/>
      <c r="K26" s="233"/>
      <c r="L26" s="22"/>
      <c r="M26" s="14"/>
      <c r="N26" s="160">
        <f>C26+E26+G26+I26+K26+M26</f>
        <v>0.53</v>
      </c>
    </row>
    <row r="27" spans="1:14" ht="24.6" x14ac:dyDescent="0.3">
      <c r="A27" s="7"/>
      <c r="B27" s="10"/>
      <c r="C27" s="10"/>
      <c r="D27" s="10"/>
      <c r="E27" s="232"/>
      <c r="F27" s="10"/>
      <c r="G27" s="10"/>
      <c r="H27" s="10"/>
      <c r="I27" s="232"/>
      <c r="J27" s="10" t="s">
        <v>153</v>
      </c>
      <c r="K27" s="232"/>
      <c r="L27" s="10"/>
      <c r="M27" s="9"/>
      <c r="N27" s="159"/>
    </row>
    <row r="28" spans="1:14" ht="25.2" x14ac:dyDescent="0.3">
      <c r="A28" s="84">
        <v>0.75</v>
      </c>
      <c r="B28" s="18"/>
      <c r="C28" s="18"/>
      <c r="D28" s="18"/>
      <c r="E28" s="247"/>
      <c r="F28" s="18"/>
      <c r="G28" s="18"/>
      <c r="H28" s="18"/>
      <c r="I28" s="247"/>
      <c r="J28" s="248" t="s">
        <v>154</v>
      </c>
      <c r="K28" s="247">
        <v>0.17</v>
      </c>
      <c r="L28" s="18"/>
      <c r="M28" s="17"/>
      <c r="N28" s="236">
        <f>C28+G28+K28</f>
        <v>0.17</v>
      </c>
    </row>
    <row r="29" spans="1:14" s="246" customFormat="1" x14ac:dyDescent="0.3">
      <c r="A29" s="7"/>
      <c r="B29" s="10" t="s">
        <v>162</v>
      </c>
      <c r="C29" s="10"/>
      <c r="D29" s="10"/>
      <c r="E29" s="232"/>
      <c r="F29" s="10"/>
      <c r="G29" s="10"/>
      <c r="H29" s="10" t="s">
        <v>163</v>
      </c>
      <c r="I29" s="232"/>
      <c r="J29" s="249"/>
      <c r="K29" s="232"/>
      <c r="L29" s="10"/>
      <c r="M29" s="9"/>
      <c r="N29" s="159"/>
    </row>
    <row r="30" spans="1:14" s="246" customFormat="1" x14ac:dyDescent="0.3">
      <c r="A30" s="11">
        <v>8.17</v>
      </c>
      <c r="B30" s="14" t="s">
        <v>63</v>
      </c>
      <c r="C30" s="14">
        <v>1.39</v>
      </c>
      <c r="D30" s="14"/>
      <c r="E30" s="233"/>
      <c r="F30" s="14"/>
      <c r="G30" s="14"/>
      <c r="H30" s="14" t="s">
        <v>11</v>
      </c>
      <c r="I30" s="233">
        <v>0.5</v>
      </c>
      <c r="J30" s="195"/>
      <c r="K30" s="233"/>
      <c r="L30" s="14"/>
      <c r="M30" s="13"/>
      <c r="N30" s="228">
        <f>C30+E30+G30+I30+K30</f>
        <v>1.89</v>
      </c>
    </row>
    <row r="31" spans="1:14" x14ac:dyDescent="0.3">
      <c r="A31" s="151">
        <f>SUM(A3:A30)</f>
        <v>63.91</v>
      </c>
      <c r="B31" s="24" t="s">
        <v>9</v>
      </c>
      <c r="C31" s="151">
        <f>SUM(C3:C30)</f>
        <v>3.33</v>
      </c>
      <c r="D31" s="39"/>
      <c r="E31" s="207">
        <f>SUM(E3:E30)</f>
        <v>2.95</v>
      </c>
      <c r="F31" s="46"/>
      <c r="G31" s="151">
        <f>SUM(G3:G30)</f>
        <v>1.8699999999999999</v>
      </c>
      <c r="H31" s="24"/>
      <c r="I31" s="207">
        <f>SUM(I3:I30)</f>
        <v>4.1900000000000004</v>
      </c>
      <c r="J31" s="24"/>
      <c r="K31" s="161">
        <f>SUM(K3:K30)</f>
        <v>2.38</v>
      </c>
      <c r="L31" s="39"/>
      <c r="M31" s="151">
        <f>SUM(M5:M28)</f>
        <v>0</v>
      </c>
      <c r="N31" s="237">
        <f>SUM(N3:N30)</f>
        <v>14.72</v>
      </c>
    </row>
    <row r="32" spans="1:14" x14ac:dyDescent="0.3">
      <c r="A32" s="245"/>
      <c r="B32" s="245"/>
      <c r="C32" s="245"/>
      <c r="D32" s="245" t="s">
        <v>16</v>
      </c>
      <c r="E32" s="245"/>
      <c r="F32" s="245"/>
      <c r="G32" s="245"/>
      <c r="H32" s="171" t="s">
        <v>164</v>
      </c>
      <c r="I32" s="245" t="s">
        <v>15</v>
      </c>
      <c r="J32" s="245"/>
      <c r="K32" s="245"/>
      <c r="L32" s="245"/>
      <c r="M32" s="245"/>
      <c r="N32" s="245"/>
    </row>
    <row r="33" spans="1:14" x14ac:dyDescent="0.3">
      <c r="A33" s="245"/>
      <c r="B33" s="245"/>
      <c r="C33" s="245"/>
      <c r="D33" s="245" t="s">
        <v>84</v>
      </c>
      <c r="E33" s="245"/>
      <c r="F33" s="69" t="str">
        <f>B1</f>
        <v>MARIA JOSE GOMEZ MARTINEZ</v>
      </c>
      <c r="G33" s="245"/>
      <c r="H33" s="245"/>
      <c r="I33" s="245"/>
      <c r="J33" s="245"/>
      <c r="K33" s="245">
        <f>N31*4.33</f>
        <v>63.7376</v>
      </c>
      <c r="L33" s="245"/>
      <c r="M33" s="245"/>
      <c r="N33" s="245"/>
    </row>
    <row r="34" spans="1:14" x14ac:dyDescent="0.3">
      <c r="A34" s="245"/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cols>
    <col min="2" max="2" width="8.33203125" customWidth="1"/>
    <col min="3" max="3" width="6.33203125" customWidth="1"/>
    <col min="4" max="4" width="8" customWidth="1"/>
    <col min="5" max="5" width="6.33203125" customWidth="1"/>
    <col min="7" max="7" width="5.5546875" customWidth="1"/>
    <col min="9" max="9" width="6.5546875" customWidth="1"/>
    <col min="11" max="11" width="8.109375" customWidth="1"/>
    <col min="13" max="13" width="7.6640625" customWidth="1"/>
    <col min="14" max="14" width="8.6640625" customWidth="1"/>
  </cols>
  <sheetData>
    <row r="1" spans="1:14" x14ac:dyDescent="0.3">
      <c r="A1" s="347"/>
      <c r="B1" s="347" t="s">
        <v>72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x14ac:dyDescent="0.3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259">
        <v>44680</v>
      </c>
      <c r="B4" s="260"/>
      <c r="C4" s="261"/>
      <c r="D4" s="262"/>
      <c r="E4" s="261"/>
      <c r="F4" s="262"/>
      <c r="G4" s="261"/>
      <c r="H4" s="260"/>
      <c r="I4" s="261"/>
      <c r="J4" s="299" t="s">
        <v>171</v>
      </c>
      <c r="K4" s="261">
        <v>1.5</v>
      </c>
      <c r="L4" s="299"/>
      <c r="M4" s="261"/>
      <c r="N4" s="261"/>
    </row>
    <row r="5" spans="1:14" ht="15" thickBot="1" x14ac:dyDescent="0.35">
      <c r="A5" s="167" t="s">
        <v>134</v>
      </c>
      <c r="B5" s="168"/>
      <c r="C5" s="169">
        <v>0</v>
      </c>
      <c r="D5" s="168"/>
      <c r="E5" s="240">
        <v>0</v>
      </c>
      <c r="F5" s="168"/>
      <c r="G5" s="239">
        <v>0</v>
      </c>
      <c r="H5" s="168"/>
      <c r="I5" s="169">
        <v>0</v>
      </c>
      <c r="J5" s="168"/>
      <c r="K5" s="169">
        <f>K4</f>
        <v>1.5</v>
      </c>
      <c r="L5" s="168"/>
      <c r="M5" s="168"/>
      <c r="N5" s="168">
        <v>1.5</v>
      </c>
    </row>
    <row r="6" spans="1:14" x14ac:dyDescent="0.3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14" x14ac:dyDescent="0.3">
      <c r="A7" s="347"/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</row>
    <row r="8" spans="1:14" x14ac:dyDescent="0.3">
      <c r="A8" s="347"/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</row>
    <row r="9" spans="1:14" x14ac:dyDescent="0.3">
      <c r="A9" s="347"/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</row>
    <row r="10" spans="1:14" x14ac:dyDescent="0.3">
      <c r="A10" s="347"/>
      <c r="B10" s="2" t="s">
        <v>16</v>
      </c>
      <c r="C10" s="347"/>
      <c r="D10" s="347"/>
      <c r="E10" s="171"/>
      <c r="F10" s="172" t="s">
        <v>219</v>
      </c>
      <c r="G10" s="347"/>
      <c r="H10" s="347"/>
      <c r="I10" s="347"/>
      <c r="J10" s="347"/>
      <c r="K10" s="347"/>
      <c r="L10" s="347"/>
      <c r="M10" s="347"/>
      <c r="N10" s="347"/>
    </row>
    <row r="11" spans="1:14" x14ac:dyDescent="0.3">
      <c r="A11" s="347"/>
      <c r="B11" s="347" t="s">
        <v>84</v>
      </c>
      <c r="C11" s="347"/>
      <c r="D11" s="347" t="str">
        <f>B1</f>
        <v>MARIA JOSE GOMEZ MARTINEZ</v>
      </c>
      <c r="E11" s="347"/>
      <c r="F11" s="347"/>
      <c r="G11" s="347"/>
      <c r="H11" s="347"/>
      <c r="I11" s="347"/>
      <c r="J11" s="347"/>
      <c r="K11" s="347"/>
      <c r="L11" s="347"/>
      <c r="M11" s="347"/>
      <c r="N11" s="347"/>
    </row>
    <row r="12" spans="1:14" x14ac:dyDescent="0.3">
      <c r="A12" s="347"/>
      <c r="B12" s="347" t="s">
        <v>17</v>
      </c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</row>
    <row r="13" spans="1:14" x14ac:dyDescent="0.3">
      <c r="A13" s="347"/>
      <c r="B13" s="347"/>
      <c r="C13" s="347"/>
      <c r="D13" s="347"/>
      <c r="E13" s="173" t="s">
        <v>136</v>
      </c>
      <c r="F13" s="347"/>
      <c r="G13" s="347"/>
      <c r="H13" s="347"/>
      <c r="I13" s="347"/>
      <c r="J13" s="347"/>
      <c r="K13" s="347"/>
      <c r="L13" s="347"/>
      <c r="M13" s="347"/>
      <c r="N13" s="347"/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2"/>
    </sheetView>
  </sheetViews>
  <sheetFormatPr baseColWidth="10" defaultRowHeight="14.4" x14ac:dyDescent="0.3"/>
  <cols>
    <col min="1" max="1" width="5.88671875" customWidth="1"/>
    <col min="2" max="2" width="16.6640625" customWidth="1"/>
    <col min="3" max="3" width="5.44140625" customWidth="1"/>
    <col min="4" max="4" width="17.6640625" customWidth="1"/>
    <col min="5" max="5" width="5.5546875" customWidth="1"/>
    <col min="6" max="6" width="14.33203125" customWidth="1"/>
    <col min="7" max="7" width="5.44140625" customWidth="1"/>
    <col min="8" max="8" width="17.109375" customWidth="1"/>
    <col min="9" max="9" width="4.88671875" customWidth="1"/>
    <col min="10" max="10" width="18.88671875" customWidth="1"/>
    <col min="11" max="11" width="6" customWidth="1"/>
    <col min="12" max="12" width="6.33203125" customWidth="1"/>
    <col min="13" max="13" width="4.5546875" customWidth="1"/>
    <col min="14" max="14" width="5.88671875" customWidth="1"/>
  </cols>
  <sheetData>
    <row r="1" spans="1:14" x14ac:dyDescent="0.3">
      <c r="A1" s="227"/>
      <c r="B1" s="227" t="s">
        <v>72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3">
      <c r="A3" s="218"/>
      <c r="B3" s="218"/>
      <c r="C3" s="218"/>
      <c r="D3" s="218" t="s">
        <v>159</v>
      </c>
      <c r="E3" s="241"/>
      <c r="F3" s="219"/>
      <c r="G3" s="218"/>
      <c r="H3" s="218"/>
      <c r="I3" s="241"/>
      <c r="J3" s="218" t="s">
        <v>159</v>
      </c>
      <c r="K3" s="241"/>
      <c r="L3" s="218"/>
      <c r="M3" s="218"/>
      <c r="N3" s="241"/>
    </row>
    <row r="4" spans="1:14" x14ac:dyDescent="0.3">
      <c r="A4" s="221">
        <v>6.76</v>
      </c>
      <c r="B4" s="221"/>
      <c r="C4" s="221"/>
      <c r="D4" s="221" t="s">
        <v>12</v>
      </c>
      <c r="E4" s="242">
        <v>1.06</v>
      </c>
      <c r="F4" s="222"/>
      <c r="G4" s="221"/>
      <c r="H4" s="221"/>
      <c r="I4" s="242"/>
      <c r="J4" s="221" t="s">
        <v>11</v>
      </c>
      <c r="K4" s="242">
        <v>0.5</v>
      </c>
      <c r="L4" s="221"/>
      <c r="M4" s="221"/>
      <c r="N4" s="242">
        <f>C4+E4+G4+I4+K4</f>
        <v>1.56</v>
      </c>
    </row>
    <row r="5" spans="1:14" ht="12.75" customHeight="1" x14ac:dyDescent="0.3">
      <c r="A5" s="44"/>
      <c r="B5" s="41"/>
      <c r="C5" s="41"/>
      <c r="D5" s="54"/>
      <c r="E5" s="158"/>
      <c r="F5" s="43" t="s">
        <v>51</v>
      </c>
      <c r="G5" s="41"/>
      <c r="H5" s="41"/>
      <c r="I5" s="158"/>
      <c r="J5" s="59"/>
      <c r="K5" s="158"/>
      <c r="L5" s="41"/>
      <c r="M5" s="41"/>
      <c r="N5" s="158"/>
    </row>
    <row r="6" spans="1:14" x14ac:dyDescent="0.3">
      <c r="A6" s="24">
        <v>2</v>
      </c>
      <c r="B6" s="41"/>
      <c r="C6" s="41"/>
      <c r="D6" s="60"/>
      <c r="E6" s="158"/>
      <c r="F6" s="216" t="s">
        <v>88</v>
      </c>
      <c r="G6" s="41">
        <v>0.46</v>
      </c>
      <c r="H6" s="41"/>
      <c r="I6" s="158"/>
      <c r="J6" s="59"/>
      <c r="K6" s="158"/>
      <c r="L6" s="41"/>
      <c r="M6" s="41"/>
      <c r="N6" s="38">
        <f>C6+E6+G6+I6+K6+M6</f>
        <v>0.46</v>
      </c>
    </row>
    <row r="7" spans="1:14" ht="9.75" customHeight="1" x14ac:dyDescent="0.3">
      <c r="A7" s="35"/>
      <c r="B7" s="61" t="s">
        <v>52</v>
      </c>
      <c r="C7" s="8"/>
      <c r="D7" s="61"/>
      <c r="E7" s="37"/>
      <c r="F7" s="61" t="s">
        <v>52</v>
      </c>
      <c r="G7" s="8"/>
      <c r="H7" s="61"/>
      <c r="I7" s="37"/>
      <c r="J7" s="61" t="s">
        <v>52</v>
      </c>
      <c r="K7" s="37"/>
      <c r="L7" s="61"/>
      <c r="M7" s="8"/>
      <c r="N7" s="37"/>
    </row>
    <row r="8" spans="1:14" x14ac:dyDescent="0.3">
      <c r="A8" s="24">
        <v>9</v>
      </c>
      <c r="B8" s="12" t="s">
        <v>11</v>
      </c>
      <c r="C8" s="62">
        <v>0.33</v>
      </c>
      <c r="D8" s="12"/>
      <c r="E8" s="197"/>
      <c r="F8" s="12" t="s">
        <v>63</v>
      </c>
      <c r="G8" s="62">
        <v>1.41</v>
      </c>
      <c r="H8" s="57"/>
      <c r="I8" s="38"/>
      <c r="J8" s="12" t="s">
        <v>11</v>
      </c>
      <c r="K8" s="197">
        <v>0.33</v>
      </c>
      <c r="L8" s="57"/>
      <c r="M8" s="62"/>
      <c r="N8" s="38">
        <f>C8+E8+G8+I8+K8+M8</f>
        <v>2.0699999999999998</v>
      </c>
    </row>
    <row r="9" spans="1:14" x14ac:dyDescent="0.3">
      <c r="A9" s="35"/>
      <c r="B9" s="227"/>
      <c r="C9" s="8"/>
      <c r="D9" s="227"/>
      <c r="E9" s="37"/>
      <c r="F9" s="227"/>
      <c r="G9" s="8"/>
      <c r="H9" s="61" t="s">
        <v>57</v>
      </c>
      <c r="I9" s="37"/>
      <c r="J9" s="227"/>
      <c r="K9" s="37"/>
      <c r="L9" s="227"/>
      <c r="M9" s="8"/>
      <c r="N9" s="37"/>
    </row>
    <row r="10" spans="1:14" x14ac:dyDescent="0.3">
      <c r="A10" s="24">
        <v>3</v>
      </c>
      <c r="B10" s="57"/>
      <c r="C10" s="12"/>
      <c r="D10" s="12"/>
      <c r="E10" s="197"/>
      <c r="F10" s="57"/>
      <c r="G10" s="12"/>
      <c r="H10" s="57" t="s">
        <v>12</v>
      </c>
      <c r="I10" s="38">
        <v>0.69</v>
      </c>
      <c r="J10" s="12"/>
      <c r="K10" s="197"/>
      <c r="L10" s="12"/>
      <c r="M10" s="12"/>
      <c r="N10" s="38">
        <f>C10+E10+G10+I10+K10+M10</f>
        <v>0.69</v>
      </c>
    </row>
    <row r="11" spans="1:14" ht="13.5" customHeight="1" x14ac:dyDescent="0.3">
      <c r="A11" s="35"/>
      <c r="B11" s="2"/>
      <c r="C11" s="8"/>
      <c r="D11" s="89" t="s">
        <v>60</v>
      </c>
      <c r="E11" s="37"/>
      <c r="F11" s="2"/>
      <c r="G11" s="8"/>
      <c r="H11" s="2"/>
      <c r="I11" s="37"/>
      <c r="J11" s="89" t="s">
        <v>60</v>
      </c>
      <c r="K11" s="37"/>
      <c r="L11" s="2"/>
      <c r="M11" s="8"/>
      <c r="N11" s="37"/>
    </row>
    <row r="12" spans="1:14" x14ac:dyDescent="0.3">
      <c r="A12" s="24">
        <v>4</v>
      </c>
      <c r="B12" s="57"/>
      <c r="C12" s="12"/>
      <c r="D12" s="12" t="s">
        <v>25</v>
      </c>
      <c r="E12" s="197">
        <v>0.33</v>
      </c>
      <c r="F12" s="57"/>
      <c r="G12" s="12"/>
      <c r="H12" s="57"/>
      <c r="I12" s="38"/>
      <c r="J12" s="12" t="s">
        <v>12</v>
      </c>
      <c r="K12" s="197">
        <v>0.59</v>
      </c>
      <c r="L12" s="12"/>
      <c r="M12" s="12"/>
      <c r="N12" s="38">
        <f>C12+E12+G12+I12+K12+M12</f>
        <v>0.91999999999999993</v>
      </c>
    </row>
    <row r="13" spans="1:14" ht="12" customHeight="1" x14ac:dyDescent="0.3">
      <c r="A13" s="7"/>
      <c r="B13" s="227"/>
      <c r="C13" s="9"/>
      <c r="D13" s="63"/>
      <c r="E13" s="232"/>
      <c r="F13" s="64"/>
      <c r="G13" s="9"/>
      <c r="H13" s="36" t="s">
        <v>65</v>
      </c>
      <c r="I13" s="159"/>
      <c r="J13" s="227"/>
      <c r="K13" s="159"/>
      <c r="L13" s="9"/>
      <c r="M13" s="9"/>
      <c r="N13" s="159"/>
    </row>
    <row r="14" spans="1:14" ht="21.6" x14ac:dyDescent="0.3">
      <c r="A14" s="11">
        <v>1</v>
      </c>
      <c r="B14" s="14"/>
      <c r="C14" s="13"/>
      <c r="D14" s="13"/>
      <c r="E14" s="228"/>
      <c r="F14" s="65"/>
      <c r="G14" s="13"/>
      <c r="H14" s="216" t="s">
        <v>66</v>
      </c>
      <c r="I14" s="228">
        <v>0.23</v>
      </c>
      <c r="J14" s="66"/>
      <c r="K14" s="228"/>
      <c r="L14" s="14"/>
      <c r="M14" s="13"/>
      <c r="N14" s="228">
        <f>C14+E14+G14+I14+K14+M14</f>
        <v>0.23</v>
      </c>
    </row>
    <row r="15" spans="1:14" ht="14.25" customHeight="1" x14ac:dyDescent="0.3">
      <c r="A15" s="7"/>
      <c r="B15" s="10" t="s">
        <v>97</v>
      </c>
      <c r="C15" s="15"/>
      <c r="D15" s="15"/>
      <c r="E15" s="229"/>
      <c r="F15" s="10"/>
      <c r="G15" s="9"/>
      <c r="H15" s="10"/>
      <c r="I15" s="229"/>
      <c r="J15" s="10" t="s">
        <v>98</v>
      </c>
      <c r="K15" s="229"/>
      <c r="L15" s="10"/>
      <c r="M15" s="15"/>
      <c r="N15" s="159"/>
    </row>
    <row r="16" spans="1:14" ht="32.25" customHeight="1" x14ac:dyDescent="0.3">
      <c r="A16" s="11">
        <v>9.16</v>
      </c>
      <c r="B16" s="191" t="s">
        <v>12</v>
      </c>
      <c r="C16" s="20">
        <v>1.61</v>
      </c>
      <c r="D16" s="20"/>
      <c r="E16" s="230"/>
      <c r="F16" s="14"/>
      <c r="G16" s="13"/>
      <c r="H16" s="14"/>
      <c r="I16" s="230"/>
      <c r="J16" s="191" t="s">
        <v>100</v>
      </c>
      <c r="K16" s="197">
        <v>0.5</v>
      </c>
      <c r="L16" s="14"/>
      <c r="M16" s="20"/>
      <c r="N16" s="228">
        <f>C16+E16+G16+I16+K16</f>
        <v>2.1100000000000003</v>
      </c>
    </row>
    <row r="17" spans="1:14" x14ac:dyDescent="0.3">
      <c r="A17" s="84"/>
      <c r="B17" s="86"/>
      <c r="C17" s="87"/>
      <c r="D17" s="87"/>
      <c r="E17" s="234"/>
      <c r="F17" s="18"/>
      <c r="G17" s="17"/>
      <c r="H17" s="10" t="s">
        <v>102</v>
      </c>
      <c r="I17" s="231"/>
      <c r="J17" s="18"/>
      <c r="K17" s="231"/>
      <c r="L17" s="18"/>
      <c r="M17" s="87"/>
      <c r="N17" s="236"/>
    </row>
    <row r="18" spans="1:14" x14ac:dyDescent="0.3">
      <c r="A18" s="84">
        <v>5.16</v>
      </c>
      <c r="B18" s="86"/>
      <c r="C18" s="87"/>
      <c r="D18" s="87"/>
      <c r="E18" s="234"/>
      <c r="F18" s="18"/>
      <c r="G18" s="17"/>
      <c r="H18" s="86" t="s">
        <v>12</v>
      </c>
      <c r="I18" s="197">
        <v>1.19</v>
      </c>
      <c r="J18" s="18"/>
      <c r="K18" s="231"/>
      <c r="L18" s="18"/>
      <c r="M18" s="87"/>
      <c r="N18" s="236">
        <f>C18+E18+G18+I18+K18</f>
        <v>1.19</v>
      </c>
    </row>
    <row r="19" spans="1:14" x14ac:dyDescent="0.3">
      <c r="A19" s="7"/>
      <c r="B19" s="82"/>
      <c r="C19" s="15"/>
      <c r="D19" s="217" t="s">
        <v>104</v>
      </c>
      <c r="E19" s="229"/>
      <c r="F19" s="10"/>
      <c r="G19" s="9"/>
      <c r="H19" s="10"/>
      <c r="I19" s="229"/>
      <c r="J19" s="10" t="s">
        <v>105</v>
      </c>
      <c r="K19" s="244"/>
      <c r="L19" s="10"/>
      <c r="M19" s="15"/>
      <c r="N19" s="159"/>
    </row>
    <row r="20" spans="1:14" x14ac:dyDescent="0.3">
      <c r="A20" s="11">
        <v>6</v>
      </c>
      <c r="B20" s="83"/>
      <c r="C20" s="20"/>
      <c r="D20" s="14" t="s">
        <v>12</v>
      </c>
      <c r="E20" s="199">
        <v>1.1000000000000001</v>
      </c>
      <c r="F20" s="14"/>
      <c r="G20" s="13"/>
      <c r="H20" s="14"/>
      <c r="I20" s="230"/>
      <c r="J20" s="14" t="s">
        <v>11</v>
      </c>
      <c r="K20" s="197">
        <v>0.28999999999999998</v>
      </c>
      <c r="L20" s="14"/>
      <c r="M20" s="20"/>
      <c r="N20" s="228">
        <f>E20+K20</f>
        <v>1.3900000000000001</v>
      </c>
    </row>
    <row r="21" spans="1:14" ht="19.5" customHeight="1" x14ac:dyDescent="0.3">
      <c r="A21" s="35"/>
      <c r="B21" s="89"/>
      <c r="C21" s="94"/>
      <c r="D21" s="89" t="s">
        <v>111</v>
      </c>
      <c r="E21" s="198"/>
      <c r="F21" s="227"/>
      <c r="G21" s="94"/>
      <c r="H21" s="227"/>
      <c r="I21" s="198"/>
      <c r="J21" s="227"/>
      <c r="K21" s="214"/>
      <c r="L21" s="95"/>
      <c r="M21" s="95"/>
      <c r="N21" s="37"/>
    </row>
    <row r="22" spans="1:14" x14ac:dyDescent="0.3">
      <c r="A22" s="24">
        <v>2</v>
      </c>
      <c r="B22" s="96"/>
      <c r="C22" s="96"/>
      <c r="D22" s="96" t="s">
        <v>12</v>
      </c>
      <c r="E22" s="199">
        <v>0.46</v>
      </c>
      <c r="F22" s="96"/>
      <c r="G22" s="96"/>
      <c r="H22" s="96"/>
      <c r="I22" s="199"/>
      <c r="J22" s="96"/>
      <c r="K22" s="215"/>
      <c r="L22" s="96"/>
      <c r="M22" s="96"/>
      <c r="N22" s="38">
        <f>C22+E22+G22+I22+K22+M22</f>
        <v>0.46</v>
      </c>
    </row>
    <row r="23" spans="1:14" ht="18" customHeight="1" x14ac:dyDescent="0.3">
      <c r="A23" s="44"/>
      <c r="B23" s="94"/>
      <c r="C23" s="94"/>
      <c r="D23" s="94"/>
      <c r="E23" s="235"/>
      <c r="F23" s="94"/>
      <c r="G23" s="94"/>
      <c r="H23" s="94" t="s">
        <v>114</v>
      </c>
      <c r="I23" s="198"/>
      <c r="J23" s="94"/>
      <c r="K23" s="243"/>
      <c r="L23" s="94"/>
      <c r="M23" s="94"/>
      <c r="N23" s="158"/>
    </row>
    <row r="24" spans="1:14" x14ac:dyDescent="0.3">
      <c r="A24" s="44">
        <v>4.58</v>
      </c>
      <c r="B24" s="94"/>
      <c r="C24" s="94"/>
      <c r="D24" s="94"/>
      <c r="E24" s="235"/>
      <c r="F24" s="94"/>
      <c r="G24" s="94"/>
      <c r="H24" s="94" t="s">
        <v>12</v>
      </c>
      <c r="I24" s="198">
        <v>1.05</v>
      </c>
      <c r="J24" s="94"/>
      <c r="K24" s="243"/>
      <c r="L24" s="94"/>
      <c r="M24" s="94"/>
      <c r="N24" s="38">
        <f>C24+E24+G24+I24+K24+M24</f>
        <v>1.05</v>
      </c>
    </row>
    <row r="25" spans="1:14" ht="13.5" customHeight="1" x14ac:dyDescent="0.3">
      <c r="A25" s="7"/>
      <c r="B25" s="61"/>
      <c r="C25" s="103"/>
      <c r="D25" s="64"/>
      <c r="E25" s="232"/>
      <c r="F25" s="64"/>
      <c r="G25" s="10"/>
      <c r="H25" s="61" t="s">
        <v>147</v>
      </c>
      <c r="I25" s="232"/>
      <c r="J25" s="64"/>
      <c r="K25" s="232"/>
      <c r="L25" s="64"/>
      <c r="M25" s="10"/>
      <c r="N25" s="159"/>
    </row>
    <row r="26" spans="1:14" ht="15.75" customHeight="1" x14ac:dyDescent="0.3">
      <c r="A26" s="11">
        <v>2.33</v>
      </c>
      <c r="B26" s="76"/>
      <c r="C26" s="77"/>
      <c r="D26" s="22"/>
      <c r="E26" s="233"/>
      <c r="F26" s="22"/>
      <c r="G26" s="14"/>
      <c r="H26" s="76" t="s">
        <v>118</v>
      </c>
      <c r="I26" s="233">
        <v>0.53</v>
      </c>
      <c r="J26" s="22"/>
      <c r="K26" s="233"/>
      <c r="L26" s="22"/>
      <c r="M26" s="14"/>
      <c r="N26" s="160">
        <f>C26+E26+G26+I26+K26+M26</f>
        <v>0.53</v>
      </c>
    </row>
    <row r="27" spans="1:14" ht="26.25" customHeight="1" x14ac:dyDescent="0.3">
      <c r="A27" s="7"/>
      <c r="B27" s="10"/>
      <c r="C27" s="10"/>
      <c r="D27" s="10"/>
      <c r="E27" s="232"/>
      <c r="F27" s="10"/>
      <c r="G27" s="10"/>
      <c r="H27" s="10"/>
      <c r="I27" s="232"/>
      <c r="J27" s="10" t="s">
        <v>153</v>
      </c>
      <c r="K27" s="232"/>
      <c r="L27" s="10"/>
      <c r="M27" s="9"/>
      <c r="N27" s="159"/>
    </row>
    <row r="28" spans="1:14" ht="37.5" customHeight="1" x14ac:dyDescent="0.3">
      <c r="A28" s="11">
        <v>0.75</v>
      </c>
      <c r="B28" s="14"/>
      <c r="C28" s="14"/>
      <c r="D28" s="14"/>
      <c r="E28" s="233"/>
      <c r="F28" s="14"/>
      <c r="G28" s="14"/>
      <c r="H28" s="14"/>
      <c r="I28" s="233"/>
      <c r="J28" s="195" t="s">
        <v>154</v>
      </c>
      <c r="K28" s="233">
        <v>0.17</v>
      </c>
      <c r="L28" s="14"/>
      <c r="M28" s="13"/>
      <c r="N28" s="236">
        <f>C28+G28+K28</f>
        <v>0.17</v>
      </c>
    </row>
    <row r="29" spans="1:14" x14ac:dyDescent="0.3">
      <c r="A29" s="151">
        <f>SUM(A3:A28)</f>
        <v>55.739999999999995</v>
      </c>
      <c r="B29" s="24" t="s">
        <v>9</v>
      </c>
      <c r="C29" s="151">
        <f>SUM(C3:C28)</f>
        <v>1.9400000000000002</v>
      </c>
      <c r="D29" s="39"/>
      <c r="E29" s="207">
        <f>SUM(E3:E28)</f>
        <v>2.95</v>
      </c>
      <c r="F29" s="46"/>
      <c r="G29" s="151">
        <f>SUM(G3:G28)</f>
        <v>1.8699999999999999</v>
      </c>
      <c r="H29" s="24"/>
      <c r="I29" s="207">
        <f>SUM(I3:I28)</f>
        <v>3.6900000000000004</v>
      </c>
      <c r="J29" s="24"/>
      <c r="K29" s="161">
        <f>SUM(K3:K28)</f>
        <v>2.38</v>
      </c>
      <c r="L29" s="39"/>
      <c r="M29" s="151">
        <f>SUM(M5:M28)</f>
        <v>0</v>
      </c>
      <c r="N29" s="237">
        <f>SUM(N3:N28)</f>
        <v>12.83</v>
      </c>
    </row>
    <row r="30" spans="1:14" x14ac:dyDescent="0.3">
      <c r="A30" s="227"/>
      <c r="B30" s="227"/>
      <c r="C30" s="227"/>
      <c r="D30" s="227" t="s">
        <v>16</v>
      </c>
      <c r="E30" s="227"/>
      <c r="F30" s="227"/>
      <c r="G30" s="227"/>
      <c r="H30" s="171">
        <v>44166</v>
      </c>
      <c r="I30" s="227" t="s">
        <v>15</v>
      </c>
      <c r="J30" s="227"/>
      <c r="K30" s="227"/>
      <c r="L30" s="227"/>
      <c r="M30" s="227"/>
      <c r="N30" s="227"/>
    </row>
    <row r="31" spans="1:14" x14ac:dyDescent="0.3">
      <c r="A31" s="227"/>
      <c r="B31" s="227"/>
      <c r="C31" s="227"/>
      <c r="D31" s="227" t="s">
        <v>84</v>
      </c>
      <c r="E31" s="227"/>
      <c r="F31" s="69" t="str">
        <f>B1</f>
        <v>MARIA JOSE GOMEZ MARTINEZ</v>
      </c>
      <c r="G31" s="227"/>
      <c r="H31" s="227"/>
      <c r="I31" s="227"/>
      <c r="J31" s="227"/>
      <c r="K31" s="227">
        <f>N29*4.33</f>
        <v>55.553899999999999</v>
      </c>
      <c r="L31" s="227"/>
      <c r="M31" s="227"/>
      <c r="N31" s="227"/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9.6640625" customWidth="1"/>
    <col min="3" max="3" width="8.5546875" customWidth="1"/>
    <col min="5" max="5" width="8.33203125" customWidth="1"/>
    <col min="7" max="7" width="10.33203125" customWidth="1"/>
    <col min="8" max="8" width="9.88671875" customWidth="1"/>
    <col min="9" max="9" width="7.88671875" customWidth="1"/>
    <col min="10" max="10" width="7.6640625" customWidth="1"/>
    <col min="11" max="11" width="8.33203125" customWidth="1"/>
    <col min="12" max="12" width="8.6640625" customWidth="1"/>
    <col min="13" max="13" width="6.33203125" customWidth="1"/>
    <col min="14" max="14" width="8.6640625" customWidth="1"/>
  </cols>
  <sheetData>
    <row r="1" spans="1:14" x14ac:dyDescent="0.3">
      <c r="A1" s="225"/>
      <c r="B1" s="225" t="s">
        <v>72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x14ac:dyDescent="0.3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6" x14ac:dyDescent="0.3">
      <c r="A4" s="164">
        <v>44145</v>
      </c>
      <c r="B4" s="180"/>
      <c r="C4" s="179"/>
      <c r="D4" s="180" t="s">
        <v>127</v>
      </c>
      <c r="E4" s="238">
        <v>1.25</v>
      </c>
      <c r="F4" s="180"/>
      <c r="G4" s="238"/>
      <c r="H4" s="178"/>
      <c r="I4" s="179"/>
      <c r="J4" s="181"/>
      <c r="K4" s="179"/>
      <c r="L4" s="179"/>
      <c r="M4" s="179"/>
      <c r="N4" s="179"/>
    </row>
    <row r="5" spans="1:14" ht="25.2" thickBot="1" x14ac:dyDescent="0.35">
      <c r="A5" s="164">
        <v>44153</v>
      </c>
      <c r="B5" s="22"/>
      <c r="C5" s="26"/>
      <c r="D5" s="22"/>
      <c r="E5" s="233"/>
      <c r="F5" s="22" t="s">
        <v>127</v>
      </c>
      <c r="G5" s="233">
        <v>1.27</v>
      </c>
      <c r="H5" s="22"/>
      <c r="I5" s="26"/>
      <c r="J5" s="22"/>
      <c r="K5" s="26"/>
      <c r="L5" s="14"/>
      <c r="M5" s="14"/>
      <c r="N5" s="77"/>
    </row>
    <row r="6" spans="1:14" ht="15" thickBot="1" x14ac:dyDescent="0.35">
      <c r="A6" s="167" t="s">
        <v>134</v>
      </c>
      <c r="B6" s="168"/>
      <c r="C6" s="169">
        <f>C4</f>
        <v>0</v>
      </c>
      <c r="D6" s="168"/>
      <c r="E6" s="240">
        <f>E4</f>
        <v>1.25</v>
      </c>
      <c r="F6" s="168"/>
      <c r="G6" s="239">
        <f>SUM(G4:G5)</f>
        <v>1.27</v>
      </c>
      <c r="H6" s="168"/>
      <c r="I6" s="169">
        <f>SUM(I5:I5)</f>
        <v>0</v>
      </c>
      <c r="J6" s="168"/>
      <c r="K6" s="169">
        <f>SUM(K4:K5)</f>
        <v>0</v>
      </c>
      <c r="L6" s="168"/>
      <c r="M6" s="168">
        <v>0</v>
      </c>
      <c r="N6" s="168">
        <f>SUM(C6:M6)</f>
        <v>2.52</v>
      </c>
    </row>
    <row r="7" spans="1:14" x14ac:dyDescent="0.3">
      <c r="A7" s="225"/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</row>
    <row r="8" spans="1:14" x14ac:dyDescent="0.3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</row>
    <row r="9" spans="1:14" x14ac:dyDescent="0.3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</row>
    <row r="10" spans="1:14" x14ac:dyDescent="0.3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</row>
    <row r="11" spans="1:14" x14ac:dyDescent="0.3">
      <c r="A11" s="225"/>
      <c r="B11" s="2" t="s">
        <v>16</v>
      </c>
      <c r="C11" s="225"/>
      <c r="D11" s="225"/>
      <c r="E11" s="171"/>
      <c r="F11" s="172" t="s">
        <v>161</v>
      </c>
      <c r="G11" s="225"/>
      <c r="H11" s="225"/>
      <c r="I11" s="225"/>
      <c r="J11" s="225"/>
      <c r="K11" s="225"/>
      <c r="L11" s="225"/>
      <c r="M11" s="225"/>
      <c r="N11" s="225"/>
    </row>
    <row r="12" spans="1:14" x14ac:dyDescent="0.3">
      <c r="A12" s="225"/>
      <c r="B12" s="225" t="s">
        <v>84</v>
      </c>
      <c r="C12" s="225"/>
      <c r="D12" s="225" t="str">
        <f>B1</f>
        <v>MARIA JOSE GOMEZ MARTINEZ</v>
      </c>
      <c r="E12" s="225"/>
      <c r="F12" s="225"/>
      <c r="G12" s="225"/>
      <c r="H12" s="225"/>
      <c r="I12" s="225"/>
      <c r="J12" s="225"/>
      <c r="K12" s="225"/>
      <c r="L12" s="225"/>
      <c r="M12" s="225"/>
      <c r="N12" s="225"/>
    </row>
    <row r="13" spans="1:14" x14ac:dyDescent="0.3">
      <c r="A13" s="225"/>
      <c r="B13" s="225" t="s">
        <v>17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</row>
    <row r="14" spans="1:14" x14ac:dyDescent="0.3">
      <c r="A14" s="225"/>
      <c r="B14" s="225"/>
      <c r="C14" s="225"/>
      <c r="D14" s="225"/>
      <c r="E14" s="173" t="s">
        <v>136</v>
      </c>
      <c r="F14" s="225"/>
      <c r="G14" s="225"/>
      <c r="H14" s="225"/>
      <c r="I14" s="225"/>
      <c r="J14" s="225"/>
      <c r="K14" s="225"/>
      <c r="L14" s="225"/>
      <c r="M14" s="225"/>
      <c r="N14" s="225"/>
    </row>
  </sheetData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workbookViewId="0">
      <selection activeCell="H27" sqref="H27"/>
    </sheetView>
  </sheetViews>
  <sheetFormatPr baseColWidth="10" defaultRowHeight="14.4" x14ac:dyDescent="0.3"/>
  <cols>
    <col min="1" max="1" width="0.6640625" customWidth="1"/>
    <col min="2" max="2" width="7.33203125" customWidth="1"/>
    <col min="4" max="4" width="8.88671875" customWidth="1"/>
    <col min="5" max="5" width="16.109375" customWidth="1"/>
    <col min="6" max="6" width="7.6640625" customWidth="1"/>
    <col min="7" max="7" width="11.44140625" customWidth="1"/>
    <col min="8" max="8" width="8.33203125" customWidth="1"/>
    <col min="10" max="10" width="5.5546875" customWidth="1"/>
    <col min="11" max="11" width="16.5546875" customWidth="1"/>
    <col min="12" max="12" width="7" customWidth="1"/>
    <col min="13" max="13" width="6.109375" customWidth="1"/>
    <col min="14" max="14" width="5.88671875" customWidth="1"/>
    <col min="15" max="15" width="6.109375" customWidth="1"/>
  </cols>
  <sheetData>
    <row r="1" spans="2:15" x14ac:dyDescent="0.3">
      <c r="B1" s="226"/>
      <c r="C1" s="226" t="s">
        <v>72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2:15" x14ac:dyDescent="0.3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34" t="s">
        <v>5</v>
      </c>
      <c r="H2" s="5" t="s">
        <v>4</v>
      </c>
      <c r="I2" s="5" t="s">
        <v>6</v>
      </c>
      <c r="J2" s="5" t="s">
        <v>4</v>
      </c>
      <c r="K2" s="5" t="s">
        <v>7</v>
      </c>
      <c r="L2" s="5" t="s">
        <v>4</v>
      </c>
      <c r="M2" s="5" t="s">
        <v>8</v>
      </c>
      <c r="N2" s="5" t="s">
        <v>4</v>
      </c>
      <c r="O2" s="5" t="s">
        <v>9</v>
      </c>
    </row>
    <row r="3" spans="2:15" ht="12.6" customHeight="1" x14ac:dyDescent="0.3">
      <c r="B3" s="158"/>
      <c r="C3" s="41"/>
      <c r="D3" s="158"/>
      <c r="E3" s="54"/>
      <c r="F3" s="158"/>
      <c r="G3" s="43" t="s">
        <v>51</v>
      </c>
      <c r="H3" s="158"/>
      <c r="I3" s="41"/>
      <c r="J3" s="158"/>
      <c r="K3" s="59"/>
      <c r="L3" s="158"/>
      <c r="M3" s="41"/>
      <c r="N3" s="41"/>
      <c r="O3" s="158"/>
    </row>
    <row r="4" spans="2:15" x14ac:dyDescent="0.3">
      <c r="B4" s="38">
        <v>2</v>
      </c>
      <c r="C4" s="41"/>
      <c r="D4" s="158"/>
      <c r="E4" s="60"/>
      <c r="F4" s="158"/>
      <c r="G4" s="216" t="s">
        <v>88</v>
      </c>
      <c r="H4" s="158">
        <v>0.46</v>
      </c>
      <c r="I4" s="41"/>
      <c r="J4" s="158"/>
      <c r="K4" s="59"/>
      <c r="L4" s="158"/>
      <c r="M4" s="41"/>
      <c r="N4" s="41"/>
      <c r="O4" s="38">
        <f>D4+F4+H4+J4+L4+N4</f>
        <v>0.46</v>
      </c>
    </row>
    <row r="5" spans="2:15" ht="10.199999999999999" customHeight="1" x14ac:dyDescent="0.3">
      <c r="B5" s="37"/>
      <c r="C5" s="61" t="s">
        <v>52</v>
      </c>
      <c r="D5" s="37"/>
      <c r="E5" s="61"/>
      <c r="F5" s="37"/>
      <c r="G5" s="61" t="s">
        <v>52</v>
      </c>
      <c r="H5" s="37"/>
      <c r="I5" s="61"/>
      <c r="J5" s="37"/>
      <c r="K5" s="61" t="s">
        <v>52</v>
      </c>
      <c r="L5" s="37"/>
      <c r="M5" s="61"/>
      <c r="N5" s="8"/>
      <c r="O5" s="37"/>
    </row>
    <row r="6" spans="2:15" ht="9" customHeight="1" x14ac:dyDescent="0.3">
      <c r="B6" s="38">
        <v>9</v>
      </c>
      <c r="C6" s="12" t="s">
        <v>11</v>
      </c>
      <c r="D6" s="197">
        <v>0.33</v>
      </c>
      <c r="E6" s="12"/>
      <c r="F6" s="197"/>
      <c r="G6" s="12" t="s">
        <v>63</v>
      </c>
      <c r="H6" s="197">
        <v>1.41</v>
      </c>
      <c r="I6" s="57"/>
      <c r="J6" s="38"/>
      <c r="K6" s="12" t="s">
        <v>11</v>
      </c>
      <c r="L6" s="197">
        <v>0.33</v>
      </c>
      <c r="M6" s="57"/>
      <c r="N6" s="62"/>
      <c r="O6" s="38">
        <f>D6+F6+H6+J6+L6+N6</f>
        <v>2.0699999999999998</v>
      </c>
    </row>
    <row r="7" spans="2:15" ht="10.199999999999999" customHeight="1" x14ac:dyDescent="0.3">
      <c r="B7" s="37"/>
      <c r="C7" s="226"/>
      <c r="D7" s="37"/>
      <c r="E7" s="226"/>
      <c r="F7" s="37"/>
      <c r="G7" s="226"/>
      <c r="H7" s="37"/>
      <c r="I7" s="61" t="s">
        <v>57</v>
      </c>
      <c r="J7" s="37"/>
      <c r="K7" s="226"/>
      <c r="L7" s="37"/>
      <c r="M7" s="226"/>
      <c r="N7" s="8"/>
      <c r="O7" s="37"/>
    </row>
    <row r="8" spans="2:15" ht="9.6" customHeight="1" x14ac:dyDescent="0.3">
      <c r="B8" s="38">
        <v>3</v>
      </c>
      <c r="C8" s="57"/>
      <c r="D8" s="38"/>
      <c r="E8" s="12"/>
      <c r="F8" s="197"/>
      <c r="G8" s="57"/>
      <c r="H8" s="38"/>
      <c r="I8" s="57" t="s">
        <v>12</v>
      </c>
      <c r="J8" s="38">
        <v>0.69</v>
      </c>
      <c r="K8" s="12"/>
      <c r="L8" s="197"/>
      <c r="M8" s="12"/>
      <c r="N8" s="12"/>
      <c r="O8" s="38">
        <f>D8+F8+H8+J8+L8+N8</f>
        <v>0.69</v>
      </c>
    </row>
    <row r="9" spans="2:15" ht="14.4" customHeight="1" x14ac:dyDescent="0.3">
      <c r="B9" s="37"/>
      <c r="C9" s="2"/>
      <c r="D9" s="37"/>
      <c r="E9" s="89" t="s">
        <v>60</v>
      </c>
      <c r="F9" s="37"/>
      <c r="G9" s="2"/>
      <c r="H9" s="37"/>
      <c r="I9" s="2"/>
      <c r="J9" s="37"/>
      <c r="K9" s="89" t="s">
        <v>60</v>
      </c>
      <c r="L9" s="37"/>
      <c r="M9" s="2"/>
      <c r="N9" s="8"/>
      <c r="O9" s="37"/>
    </row>
    <row r="10" spans="2:15" ht="9.6" customHeight="1" x14ac:dyDescent="0.3">
      <c r="B10" s="38">
        <v>4</v>
      </c>
      <c r="C10" s="57"/>
      <c r="D10" s="38"/>
      <c r="E10" s="12" t="s">
        <v>25</v>
      </c>
      <c r="F10" s="197">
        <v>0.33</v>
      </c>
      <c r="G10" s="57"/>
      <c r="H10" s="38"/>
      <c r="I10" s="57"/>
      <c r="J10" s="38"/>
      <c r="K10" s="12" t="s">
        <v>12</v>
      </c>
      <c r="L10" s="197">
        <v>0.59</v>
      </c>
      <c r="M10" s="12"/>
      <c r="N10" s="12"/>
      <c r="O10" s="38">
        <f>D10+F10+H10+J10+L10+N10</f>
        <v>0.91999999999999993</v>
      </c>
    </row>
    <row r="11" spans="2:15" ht="21.6" x14ac:dyDescent="0.3">
      <c r="B11" s="159"/>
      <c r="C11" s="226"/>
      <c r="D11" s="159"/>
      <c r="E11" s="63"/>
      <c r="F11" s="232"/>
      <c r="G11" s="64"/>
      <c r="H11" s="159"/>
      <c r="I11" s="36" t="s">
        <v>65</v>
      </c>
      <c r="J11" s="159"/>
      <c r="K11" s="226"/>
      <c r="L11" s="159"/>
      <c r="M11" s="9"/>
      <c r="N11" s="9"/>
      <c r="O11" s="159"/>
    </row>
    <row r="12" spans="2:15" ht="31.8" x14ac:dyDescent="0.3">
      <c r="B12" s="228">
        <v>1</v>
      </c>
      <c r="C12" s="14"/>
      <c r="D12" s="228"/>
      <c r="E12" s="13"/>
      <c r="F12" s="228"/>
      <c r="G12" s="65"/>
      <c r="H12" s="228"/>
      <c r="I12" s="216" t="s">
        <v>66</v>
      </c>
      <c r="J12" s="228">
        <v>0.23</v>
      </c>
      <c r="K12" s="66"/>
      <c r="L12" s="228"/>
      <c r="M12" s="14"/>
      <c r="N12" s="13"/>
      <c r="O12" s="228">
        <f>D12+F12+H12+J12+L12+N12</f>
        <v>0.23</v>
      </c>
    </row>
    <row r="13" spans="2:15" x14ac:dyDescent="0.3">
      <c r="B13" s="159"/>
      <c r="C13" s="217" t="s">
        <v>97</v>
      </c>
      <c r="D13" s="229"/>
      <c r="E13" s="15"/>
      <c r="F13" s="229"/>
      <c r="G13" s="10"/>
      <c r="H13" s="159"/>
      <c r="I13" s="10"/>
      <c r="J13" s="229"/>
      <c r="K13" s="217" t="s">
        <v>98</v>
      </c>
      <c r="L13" s="229"/>
      <c r="M13" s="10"/>
      <c r="N13" s="15"/>
      <c r="O13" s="159"/>
    </row>
    <row r="14" spans="2:15" ht="30.6" customHeight="1" x14ac:dyDescent="0.3">
      <c r="B14" s="228">
        <v>9.16</v>
      </c>
      <c r="C14" s="191" t="s">
        <v>12</v>
      </c>
      <c r="D14" s="230">
        <v>1.61</v>
      </c>
      <c r="E14" s="20"/>
      <c r="F14" s="230"/>
      <c r="G14" s="14"/>
      <c r="H14" s="228"/>
      <c r="I14" s="14"/>
      <c r="J14" s="230"/>
      <c r="K14" s="191" t="s">
        <v>100</v>
      </c>
      <c r="L14" s="230">
        <v>0.5</v>
      </c>
      <c r="M14" s="14"/>
      <c r="N14" s="20"/>
      <c r="O14" s="228">
        <f>D14+F14+H14+J14+L14</f>
        <v>2.1100000000000003</v>
      </c>
    </row>
    <row r="15" spans="2:15" ht="12" customHeight="1" x14ac:dyDescent="0.3">
      <c r="B15" s="236"/>
      <c r="C15" s="86"/>
      <c r="D15" s="231"/>
      <c r="E15" s="87"/>
      <c r="F15" s="234"/>
      <c r="G15" s="18"/>
      <c r="H15" s="236"/>
      <c r="I15" s="217" t="s">
        <v>102</v>
      </c>
      <c r="J15" s="231"/>
      <c r="K15" s="18"/>
      <c r="L15" s="231"/>
      <c r="M15" s="18"/>
      <c r="N15" s="87"/>
      <c r="O15" s="236"/>
    </row>
    <row r="16" spans="2:15" ht="9.6" customHeight="1" x14ac:dyDescent="0.3">
      <c r="B16" s="236">
        <v>5.16</v>
      </c>
      <c r="C16" s="86"/>
      <c r="D16" s="231"/>
      <c r="E16" s="87"/>
      <c r="F16" s="234"/>
      <c r="G16" s="18"/>
      <c r="H16" s="236"/>
      <c r="I16" s="191" t="s">
        <v>12</v>
      </c>
      <c r="J16" s="231">
        <v>1.19</v>
      </c>
      <c r="K16" s="18"/>
      <c r="L16" s="231"/>
      <c r="M16" s="18"/>
      <c r="N16" s="87"/>
      <c r="O16" s="236">
        <f>D16+F16+H16+J16+L16</f>
        <v>1.19</v>
      </c>
    </row>
    <row r="17" spans="2:15" ht="11.4" customHeight="1" x14ac:dyDescent="0.3">
      <c r="B17" s="159"/>
      <c r="C17" s="82"/>
      <c r="D17" s="229"/>
      <c r="E17" s="217" t="s">
        <v>104</v>
      </c>
      <c r="F17" s="229"/>
      <c r="G17" s="10"/>
      <c r="H17" s="159"/>
      <c r="I17" s="10"/>
      <c r="J17" s="229"/>
      <c r="K17" s="10" t="s">
        <v>105</v>
      </c>
      <c r="L17" s="229"/>
      <c r="M17" s="10"/>
      <c r="N17" s="15"/>
      <c r="O17" s="159"/>
    </row>
    <row r="18" spans="2:15" ht="10.199999999999999" customHeight="1" x14ac:dyDescent="0.3">
      <c r="B18" s="228">
        <v>6</v>
      </c>
      <c r="C18" s="83"/>
      <c r="D18" s="230"/>
      <c r="E18" s="191" t="s">
        <v>12</v>
      </c>
      <c r="F18" s="228">
        <v>1.1000000000000001</v>
      </c>
      <c r="G18" s="14"/>
      <c r="H18" s="228"/>
      <c r="I18" s="14"/>
      <c r="J18" s="230"/>
      <c r="K18" s="14" t="s">
        <v>11</v>
      </c>
      <c r="L18" s="236">
        <v>0.28999999999999998</v>
      </c>
      <c r="M18" s="14"/>
      <c r="N18" s="20"/>
      <c r="O18" s="228">
        <f>F18+L18</f>
        <v>1.3900000000000001</v>
      </c>
    </row>
    <row r="19" spans="2:15" ht="22.2" customHeight="1" x14ac:dyDescent="0.3">
      <c r="B19" s="37"/>
      <c r="C19" s="89"/>
      <c r="D19" s="198"/>
      <c r="E19" s="89" t="s">
        <v>111</v>
      </c>
      <c r="F19" s="198"/>
      <c r="G19" s="226"/>
      <c r="H19" s="198"/>
      <c r="I19" s="226"/>
      <c r="J19" s="198"/>
      <c r="K19" s="226"/>
      <c r="L19" s="208"/>
      <c r="M19" s="95"/>
      <c r="N19" s="95"/>
      <c r="O19" s="37"/>
    </row>
    <row r="20" spans="2:15" ht="12" customHeight="1" x14ac:dyDescent="0.3">
      <c r="B20" s="38">
        <v>2</v>
      </c>
      <c r="C20" s="96"/>
      <c r="D20" s="199"/>
      <c r="E20" s="96" t="s">
        <v>12</v>
      </c>
      <c r="F20" s="199">
        <v>0.46</v>
      </c>
      <c r="G20" s="96"/>
      <c r="H20" s="199"/>
      <c r="I20" s="96"/>
      <c r="J20" s="199"/>
      <c r="K20" s="96"/>
      <c r="L20" s="199"/>
      <c r="M20" s="96"/>
      <c r="N20" s="96"/>
      <c r="O20" s="38">
        <f>D20+F20+H20+J20+L20+N20</f>
        <v>0.46</v>
      </c>
    </row>
    <row r="21" spans="2:15" ht="20.399999999999999" x14ac:dyDescent="0.3">
      <c r="B21" s="158"/>
      <c r="C21" s="94"/>
      <c r="D21" s="198"/>
      <c r="E21" s="94"/>
      <c r="F21" s="235"/>
      <c r="G21" s="94"/>
      <c r="H21" s="198"/>
      <c r="I21" s="94" t="s">
        <v>114</v>
      </c>
      <c r="J21" s="198"/>
      <c r="K21" s="94"/>
      <c r="L21" s="198"/>
      <c r="M21" s="94"/>
      <c r="N21" s="94"/>
      <c r="O21" s="158"/>
    </row>
    <row r="22" spans="2:15" x14ac:dyDescent="0.3">
      <c r="B22" s="158">
        <v>4.58</v>
      </c>
      <c r="C22" s="94"/>
      <c r="D22" s="198"/>
      <c r="E22" s="94"/>
      <c r="F22" s="235"/>
      <c r="G22" s="94"/>
      <c r="H22" s="198"/>
      <c r="I22" s="94" t="s">
        <v>12</v>
      </c>
      <c r="J22" s="198">
        <v>1.05</v>
      </c>
      <c r="K22" s="94"/>
      <c r="L22" s="198"/>
      <c r="M22" s="94"/>
      <c r="N22" s="94"/>
      <c r="O22" s="38">
        <f>D22+F22+H22+J22+L22+N22</f>
        <v>1.05</v>
      </c>
    </row>
    <row r="23" spans="2:15" ht="21.6" x14ac:dyDescent="0.3">
      <c r="B23" s="159"/>
      <c r="C23" s="61"/>
      <c r="D23" s="159"/>
      <c r="E23" s="64"/>
      <c r="F23" s="232"/>
      <c r="G23" s="64"/>
      <c r="H23" s="232"/>
      <c r="I23" s="61" t="s">
        <v>147</v>
      </c>
      <c r="J23" s="232"/>
      <c r="K23" s="64"/>
      <c r="L23" s="232"/>
      <c r="M23" s="64"/>
      <c r="N23" s="10"/>
      <c r="O23" s="159"/>
    </row>
    <row r="24" spans="2:15" ht="21.6" x14ac:dyDescent="0.3">
      <c r="B24" s="228">
        <v>2.33</v>
      </c>
      <c r="C24" s="76"/>
      <c r="D24" s="228"/>
      <c r="E24" s="22"/>
      <c r="F24" s="233"/>
      <c r="G24" s="22"/>
      <c r="H24" s="233"/>
      <c r="I24" s="76" t="s">
        <v>118</v>
      </c>
      <c r="J24" s="233">
        <v>0.53</v>
      </c>
      <c r="K24" s="22"/>
      <c r="L24" s="233"/>
      <c r="M24" s="22"/>
      <c r="N24" s="14"/>
      <c r="O24" s="160">
        <f>D24+F24+H24+J24+L24+N24</f>
        <v>0.53</v>
      </c>
    </row>
    <row r="25" spans="2:15" ht="26.4" customHeight="1" x14ac:dyDescent="0.3">
      <c r="B25" s="159"/>
      <c r="C25" s="10"/>
      <c r="D25" s="232"/>
      <c r="E25" s="10"/>
      <c r="F25" s="232"/>
      <c r="G25" s="10"/>
      <c r="H25" s="232"/>
      <c r="I25" s="10"/>
      <c r="J25" s="232"/>
      <c r="K25" s="10" t="s">
        <v>153</v>
      </c>
      <c r="L25" s="232"/>
      <c r="M25" s="10"/>
      <c r="N25" s="9"/>
      <c r="O25" s="159"/>
    </row>
    <row r="26" spans="2:15" ht="35.4" customHeight="1" x14ac:dyDescent="0.3">
      <c r="B26" s="228">
        <v>0.75</v>
      </c>
      <c r="C26" s="14"/>
      <c r="D26" s="233"/>
      <c r="E26" s="14"/>
      <c r="F26" s="233"/>
      <c r="G26" s="14"/>
      <c r="H26" s="233"/>
      <c r="I26" s="14"/>
      <c r="J26" s="233"/>
      <c r="K26" s="195" t="s">
        <v>154</v>
      </c>
      <c r="L26" s="233">
        <v>0.17</v>
      </c>
      <c r="M26" s="14"/>
      <c r="N26" s="13"/>
      <c r="O26" s="236">
        <f>D26+H26+L26</f>
        <v>0.17</v>
      </c>
    </row>
    <row r="27" spans="2:15" x14ac:dyDescent="0.3">
      <c r="B27" s="207">
        <f>SUM(B3:B26)</f>
        <v>48.98</v>
      </c>
      <c r="C27" s="24" t="s">
        <v>9</v>
      </c>
      <c r="D27" s="207">
        <f>SUM(D3:D26)</f>
        <v>1.9400000000000002</v>
      </c>
      <c r="E27" s="39"/>
      <c r="F27" s="207">
        <f>SUM(F3:F26)</f>
        <v>1.8900000000000001</v>
      </c>
      <c r="G27" s="46"/>
      <c r="H27" s="207">
        <f>SUM(H3:H26)</f>
        <v>1.8699999999999999</v>
      </c>
      <c r="I27" s="24"/>
      <c r="J27" s="207">
        <f>SUM(J3:J26)</f>
        <v>3.6900000000000004</v>
      </c>
      <c r="K27" s="24"/>
      <c r="L27" s="207">
        <f>SUM(L3:L26)</f>
        <v>1.88</v>
      </c>
      <c r="M27" s="39"/>
      <c r="N27" s="151">
        <f>SUM(N3:N26)</f>
        <v>0</v>
      </c>
      <c r="O27" s="237">
        <f>SUM(O3:O26)</f>
        <v>11.270000000000001</v>
      </c>
    </row>
    <row r="28" spans="2:15" x14ac:dyDescent="0.3">
      <c r="B28" s="226"/>
      <c r="C28" s="226"/>
      <c r="D28" s="226"/>
      <c r="E28" s="226" t="s">
        <v>16</v>
      </c>
      <c r="F28" s="226"/>
      <c r="G28" s="226"/>
      <c r="H28" s="226"/>
      <c r="I28" s="171">
        <v>44139</v>
      </c>
      <c r="J28" s="226" t="s">
        <v>15</v>
      </c>
      <c r="K28" s="226"/>
      <c r="L28" s="226"/>
      <c r="M28" s="226"/>
      <c r="N28" s="226"/>
      <c r="O28" s="226"/>
    </row>
    <row r="29" spans="2:15" x14ac:dyDescent="0.3">
      <c r="B29" s="226"/>
      <c r="C29" s="226"/>
      <c r="D29" s="226"/>
      <c r="E29" s="226" t="s">
        <v>84</v>
      </c>
      <c r="F29" s="226"/>
      <c r="G29" s="69" t="str">
        <f>C1</f>
        <v>MARIA JOSE GOMEZ MARTINEZ</v>
      </c>
      <c r="H29" s="226"/>
      <c r="I29" s="226"/>
      <c r="J29" s="226"/>
      <c r="K29" s="226"/>
      <c r="L29" s="226">
        <f>O27*4.33</f>
        <v>48.79910000000001</v>
      </c>
      <c r="M29" s="226"/>
      <c r="N29" s="226"/>
      <c r="O29" s="226"/>
    </row>
    <row r="30" spans="2:15" x14ac:dyDescent="0.3"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4" max="5" width="7" customWidth="1"/>
    <col min="7" max="7" width="7.88671875" customWidth="1"/>
    <col min="8" max="8" width="7" customWidth="1"/>
    <col min="9" max="9" width="8.88671875" customWidth="1"/>
    <col min="11" max="11" width="8.109375" customWidth="1"/>
    <col min="13" max="13" width="7.5546875" customWidth="1"/>
    <col min="14" max="14" width="8.33203125" customWidth="1"/>
  </cols>
  <sheetData>
    <row r="1" spans="1:14" x14ac:dyDescent="0.3">
      <c r="A1" s="224"/>
      <c r="B1" s="224" t="s">
        <v>72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x14ac:dyDescent="0.3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6" x14ac:dyDescent="0.3">
      <c r="A4" s="164">
        <v>44109</v>
      </c>
      <c r="B4" s="180" t="s">
        <v>127</v>
      </c>
      <c r="C4" s="179">
        <v>1.52</v>
      </c>
      <c r="D4" s="178"/>
      <c r="E4" s="179"/>
      <c r="F4" s="180"/>
      <c r="G4" s="179"/>
      <c r="H4" s="178"/>
      <c r="I4" s="179"/>
      <c r="J4" s="181"/>
      <c r="K4" s="179"/>
      <c r="L4" s="179"/>
      <c r="M4" s="179"/>
      <c r="N4" s="179"/>
    </row>
    <row r="5" spans="1:14" ht="25.2" thickBot="1" x14ac:dyDescent="0.35">
      <c r="A5" s="164">
        <v>44118</v>
      </c>
      <c r="B5" s="22"/>
      <c r="C5" s="26"/>
      <c r="D5" s="22"/>
      <c r="E5" s="14"/>
      <c r="F5" s="22" t="s">
        <v>127</v>
      </c>
      <c r="G5" s="26">
        <v>1</v>
      </c>
      <c r="H5" s="22"/>
      <c r="I5" s="26"/>
      <c r="J5" s="22"/>
      <c r="K5" s="26"/>
      <c r="L5" s="14"/>
      <c r="M5" s="14"/>
      <c r="N5" s="77"/>
    </row>
    <row r="6" spans="1:14" ht="15" thickBot="1" x14ac:dyDescent="0.35">
      <c r="A6" s="167" t="s">
        <v>134</v>
      </c>
      <c r="B6" s="168"/>
      <c r="C6" s="169">
        <f>C4</f>
        <v>1.52</v>
      </c>
      <c r="D6" s="168"/>
      <c r="E6" s="170">
        <f>SUM(E5:E5)</f>
        <v>0</v>
      </c>
      <c r="F6" s="168"/>
      <c r="G6" s="169">
        <f>SUM(G4:G5)</f>
        <v>1</v>
      </c>
      <c r="H6" s="168"/>
      <c r="I6" s="169">
        <f>SUM(I5:I5)</f>
        <v>0</v>
      </c>
      <c r="J6" s="168"/>
      <c r="K6" s="169">
        <f>SUM(K4:K5)</f>
        <v>0</v>
      </c>
      <c r="L6" s="168"/>
      <c r="M6" s="168">
        <v>0</v>
      </c>
      <c r="N6" s="168">
        <f>SUM(C6:M6)</f>
        <v>2.52</v>
      </c>
    </row>
    <row r="7" spans="1:14" x14ac:dyDescent="0.3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</row>
    <row r="8" spans="1:14" x14ac:dyDescent="0.3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</row>
    <row r="9" spans="1:14" x14ac:dyDescent="0.3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</row>
    <row r="10" spans="1:14" x14ac:dyDescent="0.3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</row>
    <row r="11" spans="1:14" x14ac:dyDescent="0.3">
      <c r="A11" s="224"/>
      <c r="B11" s="2" t="s">
        <v>16</v>
      </c>
      <c r="C11" s="224"/>
      <c r="D11" s="224"/>
      <c r="E11" s="171"/>
      <c r="F11" s="172" t="s">
        <v>160</v>
      </c>
      <c r="G11" s="224"/>
      <c r="H11" s="224"/>
      <c r="I11" s="224"/>
      <c r="J11" s="224"/>
      <c r="K11" s="224"/>
      <c r="L11" s="224"/>
      <c r="M11" s="224"/>
      <c r="N11" s="224"/>
    </row>
    <row r="12" spans="1:14" x14ac:dyDescent="0.3">
      <c r="A12" s="224"/>
      <c r="B12" s="224" t="s">
        <v>84</v>
      </c>
      <c r="C12" s="224"/>
      <c r="D12" s="224" t="str">
        <f>B1</f>
        <v>MARIA JOSE GOMEZ MARTINEZ</v>
      </c>
      <c r="E12" s="224"/>
      <c r="F12" s="224"/>
      <c r="G12" s="224"/>
      <c r="H12" s="224"/>
      <c r="I12" s="224"/>
      <c r="J12" s="224"/>
      <c r="K12" s="224"/>
      <c r="L12" s="224"/>
      <c r="M12" s="224"/>
      <c r="N12" s="224"/>
    </row>
    <row r="13" spans="1:14" x14ac:dyDescent="0.3">
      <c r="A13" s="224"/>
      <c r="B13" s="224" t="s">
        <v>17</v>
      </c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</row>
    <row r="14" spans="1:14" x14ac:dyDescent="0.3">
      <c r="A14" s="224"/>
      <c r="B14" s="224"/>
      <c r="C14" s="224"/>
      <c r="D14" s="224"/>
      <c r="E14" s="173" t="s">
        <v>136</v>
      </c>
      <c r="F14" s="224"/>
      <c r="G14" s="224"/>
      <c r="H14" s="224"/>
      <c r="I14" s="224"/>
      <c r="J14" s="224"/>
      <c r="K14" s="224"/>
      <c r="L14" s="224"/>
      <c r="M14" s="224"/>
      <c r="N14" s="224"/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5" max="5" width="8.109375" customWidth="1"/>
    <col min="7" max="7" width="9.109375" customWidth="1"/>
    <col min="8" max="8" width="8.44140625" customWidth="1"/>
    <col min="9" max="9" width="8" customWidth="1"/>
    <col min="10" max="10" width="8.5546875" customWidth="1"/>
    <col min="11" max="11" width="8.88671875" customWidth="1"/>
    <col min="12" max="12" width="8.6640625" customWidth="1"/>
    <col min="13" max="13" width="5.6640625" customWidth="1"/>
    <col min="14" max="14" width="7.44140625" customWidth="1"/>
  </cols>
  <sheetData>
    <row r="1" spans="1:14" x14ac:dyDescent="0.3">
      <c r="A1" s="196"/>
      <c r="B1" s="196" t="s">
        <v>72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14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x14ac:dyDescent="0.3">
      <c r="A4" s="164">
        <v>44102</v>
      </c>
      <c r="B4" s="178" t="s">
        <v>157</v>
      </c>
      <c r="C4" s="179">
        <v>1.25</v>
      </c>
      <c r="D4" s="180"/>
      <c r="E4" s="184"/>
      <c r="F4" s="180"/>
      <c r="G4" s="179"/>
      <c r="H4" s="178"/>
      <c r="I4" s="179"/>
      <c r="J4" s="188"/>
      <c r="K4" s="179"/>
      <c r="L4" s="179"/>
      <c r="M4" s="179"/>
      <c r="N4" s="179"/>
    </row>
    <row r="5" spans="1:14" ht="25.2" thickBot="1" x14ac:dyDescent="0.35">
      <c r="A5" s="164">
        <v>44104</v>
      </c>
      <c r="B5" s="178"/>
      <c r="C5" s="179"/>
      <c r="D5" s="180"/>
      <c r="E5" s="184"/>
      <c r="F5" s="180" t="s">
        <v>127</v>
      </c>
      <c r="G5" s="179">
        <v>1.27</v>
      </c>
      <c r="H5" s="178"/>
      <c r="I5" s="179"/>
      <c r="J5" s="189"/>
      <c r="K5" s="179"/>
      <c r="L5" s="180"/>
      <c r="M5" s="179"/>
      <c r="N5" s="179"/>
    </row>
    <row r="6" spans="1:14" ht="15" thickBot="1" x14ac:dyDescent="0.35">
      <c r="A6" s="167" t="s">
        <v>134</v>
      </c>
      <c r="B6" s="168"/>
      <c r="C6" s="169">
        <f>SUM(C4:C5)</f>
        <v>1.25</v>
      </c>
      <c r="D6" s="168"/>
      <c r="E6" s="169">
        <f>SUM(E4:E5)</f>
        <v>0</v>
      </c>
      <c r="F6" s="168"/>
      <c r="G6" s="169">
        <f>SUM(G4:G5)</f>
        <v>1.27</v>
      </c>
      <c r="H6" s="168"/>
      <c r="I6" s="169">
        <f>SUM(H4:H5)</f>
        <v>0</v>
      </c>
      <c r="J6" s="168"/>
      <c r="K6" s="169">
        <f>SUM(K4:K5)</f>
        <v>0</v>
      </c>
      <c r="L6" s="168"/>
      <c r="M6" s="168">
        <f>SUM(M4:M5)</f>
        <v>0</v>
      </c>
      <c r="N6" s="168">
        <f>SUM(C6:M6)</f>
        <v>2.52</v>
      </c>
    </row>
    <row r="7" spans="1:14" x14ac:dyDescent="0.3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</row>
    <row r="8" spans="1:14" x14ac:dyDescent="0.3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</row>
    <row r="9" spans="1:14" x14ac:dyDescent="0.3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</row>
    <row r="10" spans="1:14" x14ac:dyDescent="0.3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</row>
    <row r="11" spans="1:14" x14ac:dyDescent="0.3">
      <c r="A11" s="196"/>
      <c r="B11" s="2" t="s">
        <v>16</v>
      </c>
      <c r="C11" s="196"/>
      <c r="D11" s="196"/>
      <c r="E11" s="171"/>
      <c r="F11" s="172" t="s">
        <v>158</v>
      </c>
      <c r="G11" s="196"/>
      <c r="H11" s="196"/>
      <c r="I11" s="196"/>
      <c r="J11" s="196"/>
      <c r="K11" s="196"/>
      <c r="L11" s="196"/>
      <c r="M11" s="196"/>
      <c r="N11" s="196"/>
    </row>
    <row r="12" spans="1:14" x14ac:dyDescent="0.3">
      <c r="A12" s="196"/>
      <c r="B12" s="196" t="s">
        <v>84</v>
      </c>
      <c r="C12" s="196"/>
      <c r="D12" s="196" t="str">
        <f>B1</f>
        <v>MARIA JOSE GOMEZ MARTINEZ</v>
      </c>
      <c r="E12" s="196"/>
      <c r="F12" s="196"/>
      <c r="G12" s="196"/>
      <c r="H12" s="196"/>
      <c r="I12" s="196"/>
      <c r="J12" s="196"/>
      <c r="K12" s="196"/>
      <c r="L12" s="196"/>
      <c r="M12" s="196"/>
      <c r="N12" s="196"/>
    </row>
    <row r="13" spans="1:14" x14ac:dyDescent="0.3">
      <c r="A13" s="196"/>
      <c r="B13" s="196" t="s">
        <v>17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</row>
    <row r="14" spans="1:14" x14ac:dyDescent="0.3">
      <c r="A14" s="196"/>
      <c r="B14" s="196"/>
      <c r="C14" s="196"/>
      <c r="D14" s="196"/>
      <c r="E14" s="173" t="s">
        <v>136</v>
      </c>
      <c r="F14" s="196"/>
      <c r="G14" s="196"/>
      <c r="H14" s="196"/>
      <c r="I14" s="196"/>
      <c r="J14" s="196"/>
      <c r="K14" s="196"/>
      <c r="L14" s="196"/>
      <c r="M14" s="196"/>
      <c r="N14" s="196"/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9" customWidth="1"/>
    <col min="3" max="3" width="8.6640625" customWidth="1"/>
    <col min="5" max="5" width="8.88671875" customWidth="1"/>
    <col min="7" max="7" width="8" customWidth="1"/>
    <col min="8" max="8" width="7.6640625" customWidth="1"/>
    <col min="9" max="9" width="7.109375" customWidth="1"/>
    <col min="10" max="10" width="9.5546875" customWidth="1"/>
    <col min="11" max="11" width="7.6640625" customWidth="1"/>
    <col min="12" max="12" width="10.33203125" customWidth="1"/>
    <col min="13" max="13" width="7.44140625" customWidth="1"/>
    <col min="14" max="14" width="8.33203125" customWidth="1"/>
  </cols>
  <sheetData>
    <row r="1" spans="1:14" x14ac:dyDescent="0.3">
      <c r="A1" s="192"/>
      <c r="B1" s="192" t="s">
        <v>72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14" x14ac:dyDescent="0.3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6" x14ac:dyDescent="0.3">
      <c r="A4" s="164">
        <v>44048</v>
      </c>
      <c r="B4" s="178"/>
      <c r="C4" s="179"/>
      <c r="D4" s="180"/>
      <c r="E4" s="184"/>
      <c r="F4" s="180" t="s">
        <v>127</v>
      </c>
      <c r="G4" s="179">
        <v>1.23</v>
      </c>
      <c r="H4" s="178"/>
      <c r="I4" s="179"/>
      <c r="J4" s="188"/>
      <c r="K4" s="179"/>
      <c r="L4" s="179"/>
      <c r="M4" s="179"/>
      <c r="N4" s="179"/>
    </row>
    <row r="5" spans="1:14" ht="25.2" thickBot="1" x14ac:dyDescent="0.35">
      <c r="A5" s="164">
        <v>44054</v>
      </c>
      <c r="B5" s="178"/>
      <c r="C5" s="179"/>
      <c r="D5" s="180" t="s">
        <v>127</v>
      </c>
      <c r="E5" s="184">
        <v>1</v>
      </c>
      <c r="F5" s="180"/>
      <c r="G5" s="179"/>
      <c r="H5" s="178"/>
      <c r="I5" s="179"/>
      <c r="J5" s="189"/>
      <c r="K5" s="179"/>
      <c r="L5" s="180"/>
      <c r="M5" s="179"/>
      <c r="N5" s="179"/>
    </row>
    <row r="6" spans="1:14" ht="15" thickBot="1" x14ac:dyDescent="0.35">
      <c r="A6" s="167" t="s">
        <v>134</v>
      </c>
      <c r="B6" s="168"/>
      <c r="C6" s="169">
        <f>SUM(C4:C5)</f>
        <v>0</v>
      </c>
      <c r="D6" s="168"/>
      <c r="E6" s="169">
        <f>SUM(E4:E5)</f>
        <v>1</v>
      </c>
      <c r="F6" s="168"/>
      <c r="G6" s="169">
        <f>SUM(G4:G5)</f>
        <v>1.23</v>
      </c>
      <c r="H6" s="168"/>
      <c r="I6" s="169">
        <f>SUM(H4:H5)</f>
        <v>0</v>
      </c>
      <c r="J6" s="168"/>
      <c r="K6" s="169">
        <f>SUM(K4:K5)</f>
        <v>0</v>
      </c>
      <c r="L6" s="168"/>
      <c r="M6" s="168">
        <f>SUM(M4:M5)</f>
        <v>0</v>
      </c>
      <c r="N6" s="168">
        <f>SUM(C6:M6)</f>
        <v>2.23</v>
      </c>
    </row>
    <row r="7" spans="1:14" x14ac:dyDescent="0.3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</row>
    <row r="8" spans="1:14" x14ac:dyDescent="0.3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</row>
    <row r="9" spans="1:14" x14ac:dyDescent="0.3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</row>
    <row r="10" spans="1:14" x14ac:dyDescent="0.3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</row>
    <row r="11" spans="1:14" x14ac:dyDescent="0.3">
      <c r="A11" s="192"/>
      <c r="B11" s="2" t="s">
        <v>16</v>
      </c>
      <c r="C11" s="192"/>
      <c r="D11" s="192"/>
      <c r="E11" s="171"/>
      <c r="F11" s="172" t="s">
        <v>152</v>
      </c>
      <c r="G11" s="192"/>
      <c r="H11" s="192"/>
      <c r="I11" s="192"/>
      <c r="J11" s="192"/>
      <c r="K11" s="192"/>
      <c r="L11" s="192"/>
      <c r="M11" s="192"/>
      <c r="N11" s="192"/>
    </row>
    <row r="12" spans="1:14" x14ac:dyDescent="0.3">
      <c r="A12" s="192"/>
      <c r="B12" s="192" t="s">
        <v>84</v>
      </c>
      <c r="C12" s="192"/>
      <c r="D12" s="192" t="str">
        <f>B1</f>
        <v>MARIA JOSE GOMEZ MARTINEZ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4" x14ac:dyDescent="0.3">
      <c r="A13" s="192"/>
      <c r="B13" s="192" t="s">
        <v>17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4" x14ac:dyDescent="0.3">
      <c r="A14" s="192"/>
      <c r="B14" s="192"/>
      <c r="C14" s="192"/>
      <c r="D14" s="192"/>
      <c r="E14" s="173" t="s">
        <v>136</v>
      </c>
      <c r="F14" s="192"/>
      <c r="G14" s="192"/>
      <c r="H14" s="192"/>
      <c r="I14" s="192"/>
      <c r="J14" s="192"/>
      <c r="K14" s="192"/>
      <c r="L14" s="192"/>
      <c r="M14" s="192"/>
      <c r="N14" s="192"/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/>
  </sheetViews>
  <sheetFormatPr baseColWidth="10" defaultRowHeight="14.4" x14ac:dyDescent="0.3"/>
  <cols>
    <col min="2" max="2" width="8.5546875" customWidth="1"/>
    <col min="3" max="3" width="9.88671875" customWidth="1"/>
    <col min="4" max="4" width="9.44140625" customWidth="1"/>
    <col min="5" max="5" width="7.6640625" customWidth="1"/>
    <col min="7" max="7" width="7.44140625" customWidth="1"/>
    <col min="8" max="8" width="9.33203125" customWidth="1"/>
    <col min="9" max="9" width="8.44140625" customWidth="1"/>
    <col min="10" max="10" width="9.5546875" customWidth="1"/>
    <col min="11" max="11" width="8" customWidth="1"/>
    <col min="13" max="13" width="7.5546875" customWidth="1"/>
    <col min="14" max="14" width="8.6640625" customWidth="1"/>
  </cols>
  <sheetData>
    <row r="1" spans="1:14" x14ac:dyDescent="0.3">
      <c r="A1" s="190"/>
      <c r="B1" s="190" t="s">
        <v>72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x14ac:dyDescent="0.3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6" x14ac:dyDescent="0.3">
      <c r="A4" s="164">
        <v>44013</v>
      </c>
      <c r="B4" s="178"/>
      <c r="C4" s="179"/>
      <c r="D4" s="180"/>
      <c r="E4" s="184"/>
      <c r="F4" s="180" t="s">
        <v>127</v>
      </c>
      <c r="G4" s="179">
        <v>1.02</v>
      </c>
      <c r="H4" s="178"/>
      <c r="I4" s="179"/>
      <c r="J4" s="188"/>
      <c r="K4" s="179"/>
      <c r="L4" s="179"/>
      <c r="M4" s="179"/>
      <c r="N4" s="179"/>
    </row>
    <row r="5" spans="1:14" ht="24.6" x14ac:dyDescent="0.3">
      <c r="A5" s="164">
        <v>44023</v>
      </c>
      <c r="B5" s="178"/>
      <c r="C5" s="179"/>
      <c r="D5" s="180"/>
      <c r="E5" s="184"/>
      <c r="F5" s="180"/>
      <c r="G5" s="179"/>
      <c r="H5" s="178"/>
      <c r="I5" s="179"/>
      <c r="J5" s="189"/>
      <c r="K5" s="179"/>
      <c r="L5" s="180" t="s">
        <v>127</v>
      </c>
      <c r="M5" s="179">
        <v>1.5</v>
      </c>
      <c r="N5" s="179"/>
    </row>
    <row r="6" spans="1:14" ht="25.2" thickBot="1" x14ac:dyDescent="0.35">
      <c r="A6" s="164">
        <v>44033</v>
      </c>
      <c r="B6" s="178"/>
      <c r="C6" s="179"/>
      <c r="D6" s="180" t="s">
        <v>127</v>
      </c>
      <c r="E6" s="184">
        <v>2.96</v>
      </c>
      <c r="F6" s="180"/>
      <c r="G6" s="179"/>
      <c r="H6" s="178"/>
      <c r="I6" s="179"/>
      <c r="J6" s="180"/>
      <c r="K6" s="179"/>
      <c r="L6" s="179"/>
      <c r="M6" s="179"/>
      <c r="N6" s="179"/>
    </row>
    <row r="7" spans="1:14" ht="15" thickBot="1" x14ac:dyDescent="0.35">
      <c r="A7" s="167" t="s">
        <v>134</v>
      </c>
      <c r="B7" s="168"/>
      <c r="C7" s="169">
        <f>SUM(C4:C6)</f>
        <v>0</v>
      </c>
      <c r="D7" s="168"/>
      <c r="E7" s="169">
        <f>SUM(E4:E6)</f>
        <v>2.96</v>
      </c>
      <c r="F7" s="168"/>
      <c r="G7" s="169">
        <f>SUM(G4:G6)</f>
        <v>1.02</v>
      </c>
      <c r="H7" s="168"/>
      <c r="I7" s="169">
        <f>SUM(H4:H6)</f>
        <v>0</v>
      </c>
      <c r="J7" s="168"/>
      <c r="K7" s="169">
        <f>SUM(K4:K6)</f>
        <v>0</v>
      </c>
      <c r="L7" s="168"/>
      <c r="M7" s="168">
        <f>SUM(M4:M6)</f>
        <v>1.5</v>
      </c>
      <c r="N7" s="168">
        <f>SUM(C7:M7)</f>
        <v>5.48</v>
      </c>
    </row>
    <row r="8" spans="1:14" x14ac:dyDescent="0.3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</row>
    <row r="9" spans="1:14" x14ac:dyDescent="0.3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</row>
    <row r="10" spans="1:14" x14ac:dyDescent="0.3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</row>
    <row r="11" spans="1:14" x14ac:dyDescent="0.3">
      <c r="A11" s="190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</row>
    <row r="12" spans="1:14" x14ac:dyDescent="0.3">
      <c r="A12" s="190"/>
      <c r="B12" s="2" t="s">
        <v>16</v>
      </c>
      <c r="C12" s="190"/>
      <c r="D12" s="190"/>
      <c r="E12" s="171"/>
      <c r="F12" s="172" t="s">
        <v>151</v>
      </c>
      <c r="G12" s="190"/>
      <c r="H12" s="190"/>
      <c r="I12" s="190"/>
      <c r="J12" s="190"/>
      <c r="K12" s="190"/>
      <c r="L12" s="190"/>
      <c r="M12" s="190"/>
      <c r="N12" s="190"/>
    </row>
    <row r="13" spans="1:14" x14ac:dyDescent="0.3">
      <c r="A13" s="190"/>
      <c r="B13" s="190" t="s">
        <v>84</v>
      </c>
      <c r="C13" s="190"/>
      <c r="D13" s="190" t="str">
        <f>B1</f>
        <v>MARIA JOSE GOMEZ MARTINEZ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</row>
    <row r="14" spans="1:14" x14ac:dyDescent="0.3">
      <c r="A14" s="190"/>
      <c r="B14" s="190" t="s">
        <v>17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</row>
    <row r="15" spans="1:14" x14ac:dyDescent="0.3">
      <c r="A15" s="190"/>
      <c r="B15" s="190"/>
      <c r="C15" s="190"/>
      <c r="D15" s="190"/>
      <c r="E15" s="173" t="s">
        <v>136</v>
      </c>
      <c r="F15" s="190"/>
      <c r="G15" s="190"/>
      <c r="H15" s="190"/>
      <c r="I15" s="190"/>
      <c r="J15" s="190"/>
      <c r="K15" s="190"/>
      <c r="L15" s="190"/>
      <c r="M15" s="190"/>
      <c r="N15" s="190"/>
    </row>
  </sheetData>
  <pageMargins left="0.7" right="0.7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/>
  </sheetViews>
  <sheetFormatPr baseColWidth="10" defaultRowHeight="14.4" x14ac:dyDescent="0.3"/>
  <cols>
    <col min="2" max="2" width="9.44140625" customWidth="1"/>
    <col min="3" max="3" width="9.5546875" customWidth="1"/>
    <col min="5" max="5" width="8.109375" customWidth="1"/>
    <col min="7" max="7" width="8" customWidth="1"/>
    <col min="8" max="8" width="9" customWidth="1"/>
    <col min="9" max="9" width="7.88671875" customWidth="1"/>
    <col min="10" max="10" width="10.5546875" customWidth="1"/>
    <col min="11" max="11" width="7" customWidth="1"/>
    <col min="12" max="12" width="9.44140625" customWidth="1"/>
    <col min="13" max="14" width="8.6640625" customWidth="1"/>
  </cols>
  <sheetData>
    <row r="1" spans="1:14" x14ac:dyDescent="0.3">
      <c r="A1" s="186"/>
      <c r="B1" s="186" t="s">
        <v>72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x14ac:dyDescent="0.3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6" x14ac:dyDescent="0.3">
      <c r="A4" s="164">
        <v>43984</v>
      </c>
      <c r="B4" s="178"/>
      <c r="C4" s="179"/>
      <c r="D4" s="180" t="s">
        <v>127</v>
      </c>
      <c r="E4" s="184">
        <v>2.87</v>
      </c>
      <c r="F4" s="180"/>
      <c r="G4" s="179"/>
      <c r="H4" s="178"/>
      <c r="I4" s="179"/>
      <c r="J4" s="188"/>
      <c r="K4" s="179"/>
      <c r="L4" s="179"/>
      <c r="M4" s="179"/>
      <c r="N4" s="179"/>
    </row>
    <row r="5" spans="1:14" ht="24.6" x14ac:dyDescent="0.3">
      <c r="A5" s="164">
        <v>43992</v>
      </c>
      <c r="B5" s="178"/>
      <c r="C5" s="179"/>
      <c r="D5" s="180"/>
      <c r="E5" s="184"/>
      <c r="F5" s="180" t="s">
        <v>127</v>
      </c>
      <c r="G5" s="179">
        <v>3</v>
      </c>
      <c r="H5" s="178"/>
      <c r="I5" s="179"/>
      <c r="J5" s="189"/>
      <c r="K5" s="179"/>
      <c r="L5" s="179"/>
      <c r="M5" s="179"/>
      <c r="N5" s="179"/>
    </row>
    <row r="6" spans="1:14" s="186" customFormat="1" ht="24.6" x14ac:dyDescent="0.3">
      <c r="A6" s="164">
        <v>43994</v>
      </c>
      <c r="B6" s="178"/>
      <c r="C6" s="179"/>
      <c r="D6" s="180"/>
      <c r="E6" s="184"/>
      <c r="F6" s="180"/>
      <c r="G6" s="179"/>
      <c r="H6" s="178"/>
      <c r="I6" s="179"/>
      <c r="J6" s="180" t="s">
        <v>127</v>
      </c>
      <c r="K6" s="179">
        <v>3</v>
      </c>
      <c r="L6" s="179"/>
      <c r="M6" s="179"/>
      <c r="N6" s="179"/>
    </row>
    <row r="7" spans="1:14" s="186" customFormat="1" ht="24.6" x14ac:dyDescent="0.3">
      <c r="A7" s="164">
        <v>43999</v>
      </c>
      <c r="B7" s="178"/>
      <c r="C7" s="179"/>
      <c r="D7" s="180"/>
      <c r="E7" s="184"/>
      <c r="F7" s="180" t="s">
        <v>127</v>
      </c>
      <c r="G7" s="179">
        <v>3</v>
      </c>
      <c r="H7" s="178"/>
      <c r="I7" s="179"/>
      <c r="J7" s="189"/>
      <c r="K7" s="179"/>
      <c r="L7" s="179"/>
      <c r="M7" s="179"/>
      <c r="N7" s="179"/>
    </row>
    <row r="8" spans="1:14" ht="25.2" thickBot="1" x14ac:dyDescent="0.35">
      <c r="A8" s="164">
        <v>44008</v>
      </c>
      <c r="B8" s="22"/>
      <c r="C8" s="26"/>
      <c r="D8" s="22"/>
      <c r="E8" s="26"/>
      <c r="F8" s="22"/>
      <c r="G8" s="26"/>
      <c r="H8" s="22"/>
      <c r="I8" s="26"/>
      <c r="J8" s="22" t="s">
        <v>127</v>
      </c>
      <c r="K8" s="26">
        <v>3</v>
      </c>
      <c r="L8" s="14"/>
      <c r="M8" s="14"/>
      <c r="N8" s="77"/>
    </row>
    <row r="9" spans="1:14" ht="15" thickBot="1" x14ac:dyDescent="0.35">
      <c r="A9" s="167" t="s">
        <v>134</v>
      </c>
      <c r="B9" s="168"/>
      <c r="C9" s="169">
        <f>SUM(C8:C8)</f>
        <v>0</v>
      </c>
      <c r="D9" s="168"/>
      <c r="E9" s="169">
        <f>SUM(E4:E8)</f>
        <v>2.87</v>
      </c>
      <c r="F9" s="168"/>
      <c r="G9" s="169">
        <f>SUM(G4:G8)</f>
        <v>6</v>
      </c>
      <c r="H9" s="168"/>
      <c r="I9" s="169">
        <f>SUM(I8:I8)</f>
        <v>0</v>
      </c>
      <c r="J9" s="168"/>
      <c r="K9" s="169">
        <f>SUM(K4:K8)</f>
        <v>6</v>
      </c>
      <c r="L9" s="168"/>
      <c r="M9" s="168">
        <v>0</v>
      </c>
      <c r="N9" s="168">
        <f>SUM(C9:M9)</f>
        <v>14.870000000000001</v>
      </c>
    </row>
    <row r="10" spans="1:14" x14ac:dyDescent="0.3">
      <c r="A10" s="186"/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</row>
    <row r="11" spans="1:14" x14ac:dyDescent="0.3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</row>
    <row r="12" spans="1:14" x14ac:dyDescent="0.3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</row>
    <row r="13" spans="1:14" x14ac:dyDescent="0.3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</row>
    <row r="14" spans="1:14" x14ac:dyDescent="0.3">
      <c r="A14" s="186"/>
      <c r="B14" s="2" t="s">
        <v>16</v>
      </c>
      <c r="C14" s="186"/>
      <c r="D14" s="186"/>
      <c r="E14" s="171"/>
      <c r="F14" s="172" t="s">
        <v>146</v>
      </c>
      <c r="G14" s="186"/>
      <c r="H14" s="186"/>
      <c r="I14" s="186"/>
      <c r="J14" s="186"/>
      <c r="K14" s="186"/>
      <c r="L14" s="186"/>
      <c r="M14" s="186"/>
      <c r="N14" s="186"/>
    </row>
    <row r="15" spans="1:14" x14ac:dyDescent="0.3">
      <c r="A15" s="186"/>
      <c r="B15" s="186" t="s">
        <v>84</v>
      </c>
      <c r="C15" s="186"/>
      <c r="D15" s="186" t="str">
        <f>B1</f>
        <v>MARIA JOSE GOMEZ MARTINEZ</v>
      </c>
      <c r="E15" s="186"/>
      <c r="F15" s="186"/>
      <c r="G15" s="186"/>
      <c r="H15" s="186"/>
      <c r="I15" s="186"/>
      <c r="J15" s="186"/>
      <c r="K15" s="186"/>
      <c r="L15" s="186"/>
      <c r="M15" s="186"/>
      <c r="N15" s="186"/>
    </row>
    <row r="16" spans="1:14" x14ac:dyDescent="0.3">
      <c r="A16" s="186"/>
      <c r="B16" s="186" t="s">
        <v>17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</row>
    <row r="17" spans="1:14" x14ac:dyDescent="0.3">
      <c r="A17" s="186"/>
      <c r="B17" s="186"/>
      <c r="C17" s="186"/>
      <c r="D17" s="186"/>
      <c r="E17" s="173" t="s">
        <v>136</v>
      </c>
      <c r="F17" s="186"/>
      <c r="G17" s="186"/>
      <c r="H17" s="186"/>
      <c r="I17" s="186"/>
      <c r="J17" s="186"/>
      <c r="K17" s="186"/>
      <c r="L17" s="186"/>
      <c r="M17" s="186"/>
      <c r="N17" s="186"/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/>
  </sheetViews>
  <sheetFormatPr baseColWidth="10" defaultRowHeight="14.4" x14ac:dyDescent="0.3"/>
  <cols>
    <col min="2" max="2" width="9.109375" customWidth="1"/>
    <col min="3" max="3" width="8" customWidth="1"/>
    <col min="5" max="5" width="8.33203125" customWidth="1"/>
    <col min="7" max="8" width="8.6640625" customWidth="1"/>
    <col min="9" max="9" width="7.5546875" customWidth="1"/>
    <col min="11" max="11" width="8.33203125" customWidth="1"/>
    <col min="12" max="12" width="9" customWidth="1"/>
    <col min="13" max="13" width="7.33203125" customWidth="1"/>
    <col min="14" max="14" width="8.33203125" customWidth="1"/>
  </cols>
  <sheetData>
    <row r="1" spans="1:14" x14ac:dyDescent="0.3">
      <c r="A1" s="182"/>
      <c r="B1" s="182" t="s">
        <v>72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6" x14ac:dyDescent="0.3">
      <c r="A4" s="164">
        <v>43956</v>
      </c>
      <c r="B4" s="178"/>
      <c r="C4" s="179"/>
      <c r="D4" s="180" t="s">
        <v>127</v>
      </c>
      <c r="E4" s="184">
        <v>2.79</v>
      </c>
      <c r="F4" s="180"/>
      <c r="G4" s="179"/>
      <c r="H4" s="178"/>
      <c r="I4" s="179"/>
      <c r="J4" s="181"/>
      <c r="K4" s="179"/>
      <c r="L4" s="179"/>
      <c r="M4" s="179"/>
      <c r="N4" s="179"/>
    </row>
    <row r="5" spans="1:14" s="183" customFormat="1" ht="24.6" x14ac:dyDescent="0.3">
      <c r="A5" s="164">
        <v>43957</v>
      </c>
      <c r="B5" s="178"/>
      <c r="C5" s="179"/>
      <c r="D5" s="180"/>
      <c r="E5" s="184"/>
      <c r="F5" s="180" t="s">
        <v>127</v>
      </c>
      <c r="G5" s="179">
        <v>2</v>
      </c>
      <c r="H5" s="178"/>
      <c r="I5" s="179"/>
      <c r="J5" s="178"/>
      <c r="K5" s="179"/>
      <c r="L5" s="179"/>
      <c r="M5" s="179"/>
      <c r="N5" s="179"/>
    </row>
    <row r="6" spans="1:14" ht="25.2" thickBot="1" x14ac:dyDescent="0.35">
      <c r="A6" s="164">
        <v>43973</v>
      </c>
      <c r="B6" s="22"/>
      <c r="C6" s="26"/>
      <c r="D6" s="22"/>
      <c r="E6" s="26"/>
      <c r="F6" s="22"/>
      <c r="G6" s="26"/>
      <c r="H6" s="22"/>
      <c r="I6" s="26"/>
      <c r="J6" s="22" t="s">
        <v>127</v>
      </c>
      <c r="K6" s="26">
        <v>1</v>
      </c>
      <c r="L6" s="14"/>
      <c r="M6" s="14"/>
      <c r="N6" s="77"/>
    </row>
    <row r="7" spans="1:14" ht="15" thickBot="1" x14ac:dyDescent="0.35">
      <c r="A7" s="167" t="s">
        <v>134</v>
      </c>
      <c r="B7" s="168"/>
      <c r="C7" s="169">
        <f>SUM(C6:C6)</f>
        <v>0</v>
      </c>
      <c r="D7" s="168"/>
      <c r="E7" s="169">
        <f>SUM(E4:E6)</f>
        <v>2.79</v>
      </c>
      <c r="F7" s="168"/>
      <c r="G7" s="169">
        <f>SUM(G4:G6)</f>
        <v>2</v>
      </c>
      <c r="H7" s="168"/>
      <c r="I7" s="169">
        <f>SUM(I6:I6)</f>
        <v>0</v>
      </c>
      <c r="J7" s="168"/>
      <c r="K7" s="169">
        <f>SUM(K4:K6)</f>
        <v>1</v>
      </c>
      <c r="L7" s="168"/>
      <c r="M7" s="168">
        <v>0</v>
      </c>
      <c r="N7" s="168">
        <f>SUM(C7:M7)</f>
        <v>5.79</v>
      </c>
    </row>
    <row r="8" spans="1:14" x14ac:dyDescent="0.3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</row>
    <row r="9" spans="1:14" x14ac:dyDescent="0.3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</row>
    <row r="10" spans="1:14" x14ac:dyDescent="0.3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</row>
    <row r="11" spans="1:14" x14ac:dyDescent="0.3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</row>
    <row r="12" spans="1:14" x14ac:dyDescent="0.3">
      <c r="A12" s="182"/>
      <c r="B12" s="2" t="s">
        <v>16</v>
      </c>
      <c r="C12" s="182"/>
      <c r="D12" s="182"/>
      <c r="E12" s="171"/>
      <c r="F12" s="172" t="s">
        <v>144</v>
      </c>
      <c r="G12" s="182"/>
      <c r="H12" s="182"/>
      <c r="I12" s="182"/>
      <c r="J12" s="182"/>
      <c r="K12" s="182"/>
      <c r="L12" s="182"/>
      <c r="M12" s="182"/>
      <c r="N12" s="182"/>
    </row>
    <row r="13" spans="1:14" x14ac:dyDescent="0.3">
      <c r="A13" s="182"/>
      <c r="B13" s="182" t="s">
        <v>84</v>
      </c>
      <c r="C13" s="182"/>
      <c r="D13" s="182" t="str">
        <f>B1</f>
        <v>MARIA JOSE GOMEZ MARTINEZ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</row>
    <row r="14" spans="1:14" x14ac:dyDescent="0.3">
      <c r="A14" s="182"/>
      <c r="B14" s="182" t="s">
        <v>17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</row>
    <row r="15" spans="1:14" x14ac:dyDescent="0.3">
      <c r="A15" s="182"/>
      <c r="B15" s="182"/>
      <c r="C15" s="182"/>
      <c r="D15" s="182"/>
      <c r="E15" s="173" t="s">
        <v>136</v>
      </c>
      <c r="F15" s="182"/>
      <c r="G15" s="182"/>
      <c r="H15" s="182"/>
      <c r="I15" s="182"/>
      <c r="J15" s="182"/>
      <c r="K15" s="182"/>
      <c r="L15" s="182"/>
      <c r="M15" s="182"/>
      <c r="N15" s="182"/>
    </row>
  </sheetData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2" max="2" width="9.6640625" customWidth="1"/>
    <col min="3" max="3" width="7.88671875" customWidth="1"/>
    <col min="4" max="4" width="8.5546875" customWidth="1"/>
    <col min="5" max="5" width="7.88671875" customWidth="1"/>
    <col min="7" max="7" width="9.109375" customWidth="1"/>
    <col min="8" max="8" width="9" customWidth="1"/>
    <col min="9" max="9" width="6.88671875" customWidth="1"/>
    <col min="10" max="10" width="8.44140625" customWidth="1"/>
    <col min="11" max="11" width="6.88671875" customWidth="1"/>
    <col min="12" max="12" width="7.6640625" customWidth="1"/>
    <col min="13" max="13" width="7.5546875" customWidth="1"/>
  </cols>
  <sheetData>
    <row r="1" spans="1:14" x14ac:dyDescent="0.3">
      <c r="A1" s="177"/>
      <c r="B1" s="177" t="s">
        <v>72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s="177" customFormat="1" ht="24.6" x14ac:dyDescent="0.3">
      <c r="A4" s="164">
        <v>43929</v>
      </c>
      <c r="B4" s="178"/>
      <c r="C4" s="179"/>
      <c r="D4" s="178"/>
      <c r="E4" s="179"/>
      <c r="F4" s="180" t="s">
        <v>127</v>
      </c>
      <c r="G4" s="179">
        <v>0.52</v>
      </c>
      <c r="H4" s="178"/>
      <c r="I4" s="179"/>
      <c r="J4" s="181"/>
      <c r="K4" s="179"/>
      <c r="L4" s="179"/>
      <c r="M4" s="179"/>
      <c r="N4" s="179"/>
    </row>
    <row r="5" spans="1:14" ht="25.2" thickBot="1" x14ac:dyDescent="0.35">
      <c r="A5" s="164">
        <v>43945</v>
      </c>
      <c r="B5" s="22"/>
      <c r="C5" s="26"/>
      <c r="D5" s="22"/>
      <c r="E5" s="14"/>
      <c r="F5" s="22"/>
      <c r="G5" s="26"/>
      <c r="H5" s="22"/>
      <c r="I5" s="26"/>
      <c r="J5" s="22" t="s">
        <v>127</v>
      </c>
      <c r="K5" s="26">
        <v>2</v>
      </c>
      <c r="L5" s="14"/>
      <c r="M5" s="14"/>
      <c r="N5" s="77"/>
    </row>
    <row r="6" spans="1:14" ht="15" thickBot="1" x14ac:dyDescent="0.35">
      <c r="A6" s="167" t="s">
        <v>134</v>
      </c>
      <c r="B6" s="168"/>
      <c r="C6" s="169">
        <f>SUM(C5:C5)</f>
        <v>0</v>
      </c>
      <c r="D6" s="168"/>
      <c r="E6" s="170">
        <f>SUM(E5:E5)</f>
        <v>0</v>
      </c>
      <c r="F6" s="168"/>
      <c r="G6" s="169">
        <f>SUM(G4:G5)</f>
        <v>0.52</v>
      </c>
      <c r="H6" s="168"/>
      <c r="I6" s="169">
        <f>SUM(I5:I5)</f>
        <v>0</v>
      </c>
      <c r="J6" s="168"/>
      <c r="K6" s="169">
        <f>SUM(K4:K5)</f>
        <v>2</v>
      </c>
      <c r="L6" s="168"/>
      <c r="M6" s="168">
        <v>0</v>
      </c>
      <c r="N6" s="168">
        <f>SUM(C6:M6)</f>
        <v>2.52</v>
      </c>
    </row>
    <row r="7" spans="1:14" x14ac:dyDescent="0.3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 x14ac:dyDescent="0.3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</row>
    <row r="9" spans="1:14" x14ac:dyDescent="0.3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</row>
    <row r="10" spans="1:14" x14ac:dyDescent="0.3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</row>
    <row r="11" spans="1:14" x14ac:dyDescent="0.3">
      <c r="A11" s="177"/>
      <c r="B11" s="2" t="s">
        <v>16</v>
      </c>
      <c r="C11" s="177"/>
      <c r="D11" s="177"/>
      <c r="E11" s="171"/>
      <c r="F11" s="172" t="s">
        <v>143</v>
      </c>
      <c r="G11" s="177"/>
      <c r="H11" s="177"/>
      <c r="I11" s="177"/>
      <c r="J11" s="177"/>
      <c r="K11" s="177"/>
      <c r="L11" s="177"/>
      <c r="M11" s="177"/>
      <c r="N11" s="177"/>
    </row>
    <row r="12" spans="1:14" x14ac:dyDescent="0.3">
      <c r="A12" s="177"/>
      <c r="B12" s="177" t="s">
        <v>84</v>
      </c>
      <c r="C12" s="177"/>
      <c r="D12" s="177" t="str">
        <f>B1</f>
        <v>MARIA JOSE GOMEZ MARTINEZ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</row>
    <row r="13" spans="1:14" x14ac:dyDescent="0.3">
      <c r="A13" s="177"/>
      <c r="B13" s="177" t="s">
        <v>17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</row>
    <row r="14" spans="1:14" x14ac:dyDescent="0.3">
      <c r="A14" s="177"/>
      <c r="B14" s="177"/>
      <c r="C14" s="177"/>
      <c r="D14" s="177"/>
      <c r="E14" s="173" t="s">
        <v>136</v>
      </c>
      <c r="F14" s="177"/>
      <c r="G14" s="177"/>
      <c r="H14" s="177"/>
      <c r="I14" s="177"/>
      <c r="J14" s="177"/>
      <c r="K14" s="177"/>
      <c r="L14" s="177"/>
      <c r="M14" s="177"/>
      <c r="N14" s="177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sqref="A1:N41"/>
    </sheetView>
  </sheetViews>
  <sheetFormatPr baseColWidth="10" defaultRowHeight="14.4" x14ac:dyDescent="0.3"/>
  <cols>
    <col min="1" max="1" width="6.109375" customWidth="1"/>
    <col min="2" max="2" width="16.88671875" customWidth="1"/>
    <col min="3" max="3" width="5.33203125" customWidth="1"/>
    <col min="4" max="4" width="16.5546875" customWidth="1"/>
    <col min="5" max="5" width="5.44140625" customWidth="1"/>
    <col min="6" max="6" width="18.6640625" customWidth="1"/>
    <col min="7" max="7" width="4.88671875" customWidth="1"/>
    <col min="8" max="8" width="17.6640625" customWidth="1"/>
    <col min="9" max="9" width="5.33203125" customWidth="1"/>
    <col min="10" max="10" width="20" customWidth="1"/>
    <col min="11" max="11" width="5.5546875" customWidth="1"/>
    <col min="12" max="12" width="4.44140625" customWidth="1"/>
    <col min="13" max="13" width="5.109375" customWidth="1"/>
    <col min="14" max="14" width="5.33203125" customWidth="1"/>
    <col min="15" max="15" width="12.109375" style="340" customWidth="1"/>
    <col min="16" max="16" width="18" bestFit="1" customWidth="1"/>
    <col min="17" max="17" width="16.88671875" bestFit="1" customWidth="1"/>
  </cols>
  <sheetData>
    <row r="1" spans="1:17" x14ac:dyDescent="0.3">
      <c r="A1" s="2"/>
      <c r="B1" s="2" t="s">
        <v>72</v>
      </c>
      <c r="C1" s="2"/>
      <c r="D1" s="2"/>
      <c r="E1" s="2"/>
      <c r="F1" s="273"/>
      <c r="G1" s="2"/>
      <c r="H1" s="2"/>
      <c r="I1" s="2"/>
      <c r="J1" s="273"/>
      <c r="K1" s="2"/>
      <c r="L1" s="2"/>
      <c r="M1" s="2"/>
      <c r="N1" s="2"/>
      <c r="O1" s="2" t="s">
        <v>216</v>
      </c>
      <c r="P1" s="339"/>
      <c r="Q1" s="334" t="s">
        <v>203</v>
      </c>
    </row>
    <row r="2" spans="1:17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279" t="s">
        <v>5</v>
      </c>
      <c r="G2" s="5" t="s">
        <v>4</v>
      </c>
      <c r="H2" s="5" t="s">
        <v>6</v>
      </c>
      <c r="I2" s="5" t="s">
        <v>4</v>
      </c>
      <c r="J2" s="274" t="s">
        <v>7</v>
      </c>
      <c r="K2" s="5" t="s">
        <v>4</v>
      </c>
      <c r="L2" s="5" t="s">
        <v>8</v>
      </c>
      <c r="M2" s="5" t="s">
        <v>4</v>
      </c>
      <c r="N2" s="5" t="s">
        <v>9</v>
      </c>
      <c r="O2" s="341"/>
      <c r="P2" s="339" t="s">
        <v>193</v>
      </c>
      <c r="Q2" s="339" t="s">
        <v>191</v>
      </c>
    </row>
    <row r="3" spans="1:17" ht="12.75" customHeight="1" x14ac:dyDescent="0.3">
      <c r="A3" s="293"/>
      <c r="B3" s="294"/>
      <c r="C3" s="305"/>
      <c r="D3" s="305" t="s">
        <v>186</v>
      </c>
      <c r="E3" s="305"/>
      <c r="F3" s="294"/>
      <c r="G3" s="305"/>
      <c r="H3" s="294"/>
      <c r="I3" s="305"/>
      <c r="J3" s="294" t="s">
        <v>187</v>
      </c>
      <c r="K3" s="305"/>
      <c r="L3" s="294"/>
      <c r="M3" s="305"/>
      <c r="N3" s="305"/>
      <c r="O3" s="342" t="s">
        <v>189</v>
      </c>
      <c r="P3" s="339"/>
      <c r="Q3" s="339"/>
    </row>
    <row r="4" spans="1:17" ht="9" customHeight="1" x14ac:dyDescent="0.3">
      <c r="A4" s="293">
        <v>10.84</v>
      </c>
      <c r="B4" s="294"/>
      <c r="C4" s="305"/>
      <c r="D4" s="305" t="s">
        <v>12</v>
      </c>
      <c r="E4" s="305">
        <v>1.25</v>
      </c>
      <c r="F4" s="294"/>
      <c r="G4" s="305"/>
      <c r="H4" s="294"/>
      <c r="I4" s="305"/>
      <c r="J4" s="294" t="s">
        <v>12</v>
      </c>
      <c r="K4" s="305">
        <v>1.25</v>
      </c>
      <c r="L4" s="294"/>
      <c r="M4" s="305"/>
      <c r="N4" s="304">
        <f>M4+K4+I4+G4+E4+C4</f>
        <v>2.5</v>
      </c>
      <c r="O4" s="342"/>
      <c r="P4" s="339" t="s">
        <v>189</v>
      </c>
      <c r="Q4" s="335" t="s">
        <v>204</v>
      </c>
    </row>
    <row r="5" spans="1:17" ht="11.25" customHeight="1" x14ac:dyDescent="0.3">
      <c r="A5" s="37"/>
      <c r="B5" s="306" t="s">
        <v>81</v>
      </c>
      <c r="C5" s="307"/>
      <c r="D5" s="95"/>
      <c r="E5" s="95"/>
      <c r="F5" s="95"/>
      <c r="G5" s="307"/>
      <c r="H5" s="306"/>
      <c r="I5" s="307"/>
      <c r="J5" s="306" t="s">
        <v>81</v>
      </c>
      <c r="K5" s="307"/>
      <c r="L5" s="307"/>
      <c r="M5" s="307"/>
      <c r="N5" s="307"/>
      <c r="O5" s="343" t="s">
        <v>204</v>
      </c>
      <c r="P5" s="339"/>
      <c r="Q5" s="339"/>
    </row>
    <row r="6" spans="1:17" ht="13.5" customHeight="1" x14ac:dyDescent="0.3">
      <c r="A6" s="38">
        <v>5.63</v>
      </c>
      <c r="B6" s="308" t="s">
        <v>12</v>
      </c>
      <c r="C6" s="309">
        <v>1</v>
      </c>
      <c r="D6" s="96"/>
      <c r="E6" s="96"/>
      <c r="F6" s="96"/>
      <c r="G6" s="309"/>
      <c r="H6" s="309"/>
      <c r="I6" s="309"/>
      <c r="J6" s="96" t="s">
        <v>11</v>
      </c>
      <c r="K6" s="309">
        <v>0.3</v>
      </c>
      <c r="L6" s="96"/>
      <c r="M6" s="309"/>
      <c r="N6" s="309">
        <f>C6+E6+G6+I6+K6+M6</f>
        <v>1.3</v>
      </c>
      <c r="O6" s="343"/>
      <c r="P6" s="339" t="s">
        <v>190</v>
      </c>
      <c r="Q6" s="335" t="s">
        <v>204</v>
      </c>
    </row>
    <row r="7" spans="1:17" ht="9.75" customHeight="1" x14ac:dyDescent="0.3">
      <c r="A7" s="241"/>
      <c r="B7" s="310"/>
      <c r="C7" s="310"/>
      <c r="D7" s="310"/>
      <c r="E7" s="310"/>
      <c r="F7" s="311" t="s">
        <v>169</v>
      </c>
      <c r="G7" s="310"/>
      <c r="H7" s="310"/>
      <c r="I7" s="310"/>
      <c r="J7" s="310"/>
      <c r="K7" s="310"/>
      <c r="L7" s="310"/>
      <c r="M7" s="310"/>
      <c r="N7" s="310"/>
      <c r="O7" s="344" t="s">
        <v>204</v>
      </c>
      <c r="P7" s="339"/>
      <c r="Q7" s="339"/>
    </row>
    <row r="8" spans="1:17" ht="13.5" customHeight="1" x14ac:dyDescent="0.3">
      <c r="A8" s="267">
        <v>3.5</v>
      </c>
      <c r="B8" s="312"/>
      <c r="C8" s="312"/>
      <c r="D8" s="312"/>
      <c r="E8" s="312"/>
      <c r="F8" s="313" t="s">
        <v>12</v>
      </c>
      <c r="G8" s="312">
        <v>0.81</v>
      </c>
      <c r="H8" s="312"/>
      <c r="I8" s="312"/>
      <c r="J8" s="312"/>
      <c r="K8" s="312"/>
      <c r="L8" s="312"/>
      <c r="M8" s="312"/>
      <c r="N8" s="312">
        <f>C8+E8+G8+I8+K8</f>
        <v>0.81</v>
      </c>
      <c r="O8" s="344"/>
      <c r="P8" s="339" t="s">
        <v>190</v>
      </c>
      <c r="Q8" s="335" t="s">
        <v>204</v>
      </c>
    </row>
    <row r="9" spans="1:17" ht="10.5" customHeight="1" x14ac:dyDescent="0.3">
      <c r="A9" s="241"/>
      <c r="B9" s="310"/>
      <c r="C9" s="310"/>
      <c r="D9" s="310"/>
      <c r="E9" s="310"/>
      <c r="F9" s="311" t="s">
        <v>170</v>
      </c>
      <c r="G9" s="310"/>
      <c r="H9" s="310"/>
      <c r="I9" s="310"/>
      <c r="J9" s="310"/>
      <c r="K9" s="310"/>
      <c r="L9" s="310"/>
      <c r="M9" s="310"/>
      <c r="N9" s="310"/>
      <c r="O9" s="344"/>
      <c r="P9" s="339"/>
      <c r="Q9" s="339"/>
    </row>
    <row r="10" spans="1:17" ht="9" customHeight="1" x14ac:dyDescent="0.3">
      <c r="A10" s="242">
        <v>0.65</v>
      </c>
      <c r="B10" s="314"/>
      <c r="C10" s="314"/>
      <c r="D10" s="314"/>
      <c r="E10" s="314"/>
      <c r="F10" s="286" t="s">
        <v>88</v>
      </c>
      <c r="G10" s="314">
        <v>0.15</v>
      </c>
      <c r="H10" s="314"/>
      <c r="I10" s="314"/>
      <c r="J10" s="314"/>
      <c r="K10" s="314"/>
      <c r="L10" s="314"/>
      <c r="M10" s="314"/>
      <c r="N10" s="312">
        <f>C10+E10+G10+I10+K10</f>
        <v>0.15</v>
      </c>
      <c r="O10" s="344"/>
      <c r="P10" s="339" t="s">
        <v>191</v>
      </c>
      <c r="Q10" s="339" t="s">
        <v>191</v>
      </c>
    </row>
    <row r="11" spans="1:17" ht="10.5" customHeight="1" x14ac:dyDescent="0.3">
      <c r="A11" s="158"/>
      <c r="B11" s="315"/>
      <c r="C11" s="315"/>
      <c r="D11" s="316"/>
      <c r="E11" s="315"/>
      <c r="F11" s="94" t="s">
        <v>51</v>
      </c>
      <c r="G11" s="315"/>
      <c r="H11" s="315"/>
      <c r="I11" s="315"/>
      <c r="J11" s="317"/>
      <c r="K11" s="315"/>
      <c r="L11" s="315"/>
      <c r="M11" s="315"/>
      <c r="N11" s="315"/>
      <c r="O11" s="343" t="s">
        <v>190</v>
      </c>
      <c r="P11" s="339"/>
      <c r="Q11" s="339"/>
    </row>
    <row r="12" spans="1:17" ht="10.5" customHeight="1" x14ac:dyDescent="0.3">
      <c r="A12" s="38">
        <v>2</v>
      </c>
      <c r="B12" s="315"/>
      <c r="C12" s="315"/>
      <c r="D12" s="318"/>
      <c r="E12" s="315"/>
      <c r="F12" s="98" t="s">
        <v>88</v>
      </c>
      <c r="G12" s="315">
        <v>0.46</v>
      </c>
      <c r="H12" s="315"/>
      <c r="I12" s="315"/>
      <c r="J12" s="317"/>
      <c r="K12" s="315"/>
      <c r="L12" s="315"/>
      <c r="M12" s="315"/>
      <c r="N12" s="309">
        <f>C12+E12+G12+I12+K12+M12</f>
        <v>0.46</v>
      </c>
      <c r="O12" s="343"/>
      <c r="P12" s="339" t="s">
        <v>191</v>
      </c>
      <c r="Q12" s="339" t="s">
        <v>191</v>
      </c>
    </row>
    <row r="13" spans="1:17" ht="11.25" customHeight="1" x14ac:dyDescent="0.3">
      <c r="A13" s="35"/>
      <c r="B13" s="306" t="s">
        <v>52</v>
      </c>
      <c r="C13" s="307"/>
      <c r="D13" s="306"/>
      <c r="E13" s="307"/>
      <c r="F13" s="306" t="s">
        <v>52</v>
      </c>
      <c r="G13" s="307"/>
      <c r="H13" s="306"/>
      <c r="I13" s="307"/>
      <c r="J13" s="306" t="s">
        <v>52</v>
      </c>
      <c r="K13" s="307"/>
      <c r="L13" s="306"/>
      <c r="M13" s="307"/>
      <c r="N13" s="307"/>
      <c r="O13" s="343" t="s">
        <v>189</v>
      </c>
      <c r="P13" s="339"/>
      <c r="Q13" s="339"/>
    </row>
    <row r="14" spans="1:17" ht="12.75" customHeight="1" x14ac:dyDescent="0.3">
      <c r="A14" s="24">
        <v>9</v>
      </c>
      <c r="B14" s="309" t="s">
        <v>11</v>
      </c>
      <c r="C14" s="319">
        <v>0.33</v>
      </c>
      <c r="D14" s="309"/>
      <c r="E14" s="319"/>
      <c r="F14" s="309" t="s">
        <v>63</v>
      </c>
      <c r="G14" s="319">
        <v>1.41</v>
      </c>
      <c r="H14" s="96"/>
      <c r="I14" s="309"/>
      <c r="J14" s="309" t="s">
        <v>11</v>
      </c>
      <c r="K14" s="319">
        <v>0.33</v>
      </c>
      <c r="L14" s="96"/>
      <c r="M14" s="319"/>
      <c r="N14" s="309">
        <f>C14+E14+G14+I14+K14+M14</f>
        <v>2.0699999999999998</v>
      </c>
      <c r="O14" s="343"/>
      <c r="P14" s="339" t="s">
        <v>191</v>
      </c>
      <c r="Q14" s="339" t="s">
        <v>191</v>
      </c>
    </row>
    <row r="15" spans="1:17" ht="11.25" customHeight="1" x14ac:dyDescent="0.3">
      <c r="A15" s="37"/>
      <c r="B15" s="320"/>
      <c r="C15" s="307"/>
      <c r="D15" s="320"/>
      <c r="E15" s="307"/>
      <c r="F15" s="306" t="s">
        <v>57</v>
      </c>
      <c r="G15" s="307"/>
      <c r="H15" s="306"/>
      <c r="I15" s="307"/>
      <c r="J15" s="320"/>
      <c r="K15" s="307"/>
      <c r="L15" s="320"/>
      <c r="M15" s="307"/>
      <c r="N15" s="307"/>
      <c r="O15" s="343" t="s">
        <v>217</v>
      </c>
      <c r="P15" s="339"/>
      <c r="Q15" s="339"/>
    </row>
    <row r="16" spans="1:17" ht="11.25" customHeight="1" x14ac:dyDescent="0.3">
      <c r="A16" s="38">
        <v>2.99</v>
      </c>
      <c r="B16" s="96"/>
      <c r="C16" s="309"/>
      <c r="D16" s="309"/>
      <c r="E16" s="319"/>
      <c r="F16" s="96" t="s">
        <v>12</v>
      </c>
      <c r="G16" s="309">
        <v>0.69</v>
      </c>
      <c r="H16" s="96"/>
      <c r="I16" s="309"/>
      <c r="J16" s="309"/>
      <c r="K16" s="319"/>
      <c r="L16" s="309"/>
      <c r="M16" s="309"/>
      <c r="N16" s="309">
        <f>C16+E16+G16+I16+K16+M16</f>
        <v>0.69</v>
      </c>
      <c r="O16" s="343"/>
      <c r="P16" s="339" t="s">
        <v>193</v>
      </c>
      <c r="Q16" s="339" t="s">
        <v>206</v>
      </c>
    </row>
    <row r="17" spans="1:17" ht="14.25" customHeight="1" x14ac:dyDescent="0.3">
      <c r="A17" s="37"/>
      <c r="B17" s="278" t="s">
        <v>60</v>
      </c>
      <c r="C17" s="307"/>
      <c r="D17" s="278"/>
      <c r="E17" s="307"/>
      <c r="F17" s="320"/>
      <c r="G17" s="307"/>
      <c r="H17" s="278" t="s">
        <v>60</v>
      </c>
      <c r="I17" s="307"/>
      <c r="J17" s="278"/>
      <c r="K17" s="307"/>
      <c r="L17" s="320"/>
      <c r="M17" s="307"/>
      <c r="N17" s="307"/>
      <c r="O17" s="343" t="s">
        <v>217</v>
      </c>
      <c r="P17" s="339"/>
      <c r="Q17" s="339"/>
    </row>
    <row r="18" spans="1:17" ht="12" customHeight="1" x14ac:dyDescent="0.3">
      <c r="A18" s="38">
        <v>3.98</v>
      </c>
      <c r="B18" s="309" t="s">
        <v>25</v>
      </c>
      <c r="C18" s="319">
        <v>0.33</v>
      </c>
      <c r="D18" s="309"/>
      <c r="E18" s="319"/>
      <c r="F18" s="96"/>
      <c r="G18" s="309"/>
      <c r="H18" s="309" t="s">
        <v>12</v>
      </c>
      <c r="I18" s="319">
        <v>0.59</v>
      </c>
      <c r="J18" s="309"/>
      <c r="K18" s="319"/>
      <c r="L18" s="309"/>
      <c r="M18" s="309"/>
      <c r="N18" s="309">
        <f>C18+E18+G18+I18+K18+M18</f>
        <v>0.91999999999999993</v>
      </c>
      <c r="O18" s="343"/>
      <c r="P18" s="339" t="s">
        <v>191</v>
      </c>
      <c r="Q18" s="335" t="s">
        <v>204</v>
      </c>
    </row>
    <row r="19" spans="1:17" ht="12.75" customHeight="1" x14ac:dyDescent="0.3">
      <c r="A19" s="37"/>
      <c r="B19" s="95" t="s">
        <v>97</v>
      </c>
      <c r="C19" s="307"/>
      <c r="D19" s="307"/>
      <c r="E19" s="307"/>
      <c r="F19" s="95"/>
      <c r="G19" s="307"/>
      <c r="H19" s="95" t="s">
        <v>98</v>
      </c>
      <c r="I19" s="307"/>
      <c r="J19" s="95"/>
      <c r="K19" s="307"/>
      <c r="L19" s="95"/>
      <c r="M19" s="307"/>
      <c r="N19" s="307"/>
      <c r="O19" s="343" t="s">
        <v>189</v>
      </c>
      <c r="P19" s="339"/>
      <c r="Q19" s="339"/>
    </row>
    <row r="20" spans="1:17" ht="14.25" customHeight="1" x14ac:dyDescent="0.3">
      <c r="A20" s="38">
        <v>9.1300000000000008</v>
      </c>
      <c r="B20" s="96" t="s">
        <v>12</v>
      </c>
      <c r="C20" s="309">
        <v>1.61</v>
      </c>
      <c r="D20" s="309"/>
      <c r="E20" s="309"/>
      <c r="F20" s="96"/>
      <c r="G20" s="309"/>
      <c r="H20" s="330" t="s">
        <v>100</v>
      </c>
      <c r="I20" s="319">
        <v>0.5</v>
      </c>
      <c r="J20" s="321"/>
      <c r="K20" s="319"/>
      <c r="L20" s="96"/>
      <c r="M20" s="309"/>
      <c r="N20" s="309">
        <f>C20+E20+G20+I20+K20</f>
        <v>2.1100000000000003</v>
      </c>
      <c r="O20" s="343"/>
      <c r="P20" s="339" t="s">
        <v>191</v>
      </c>
      <c r="Q20" s="339" t="s">
        <v>191</v>
      </c>
    </row>
    <row r="21" spans="1:17" x14ac:dyDescent="0.3">
      <c r="A21" s="158"/>
      <c r="B21" s="315"/>
      <c r="C21" s="315"/>
      <c r="D21" s="315"/>
      <c r="E21" s="320"/>
      <c r="F21" s="94"/>
      <c r="G21" s="315"/>
      <c r="H21" s="95" t="s">
        <v>102</v>
      </c>
      <c r="I21" s="315"/>
      <c r="J21" s="94"/>
      <c r="K21" s="315"/>
      <c r="L21" s="94"/>
      <c r="M21" s="315"/>
      <c r="N21" s="315"/>
      <c r="O21" s="343" t="s">
        <v>217</v>
      </c>
      <c r="P21" s="339"/>
      <c r="Q21" s="339"/>
    </row>
    <row r="22" spans="1:17" x14ac:dyDescent="0.3">
      <c r="A22" s="158">
        <v>5.15</v>
      </c>
      <c r="B22" s="315"/>
      <c r="C22" s="315"/>
      <c r="D22" s="315"/>
      <c r="E22" s="320"/>
      <c r="F22" s="94"/>
      <c r="G22" s="315"/>
      <c r="H22" s="315" t="s">
        <v>12</v>
      </c>
      <c r="I22" s="319">
        <v>1.19</v>
      </c>
      <c r="J22" s="94"/>
      <c r="K22" s="315"/>
      <c r="L22" s="94"/>
      <c r="M22" s="315"/>
      <c r="N22" s="315">
        <f>C22+E22+G22+I22+K22</f>
        <v>1.19</v>
      </c>
      <c r="O22" s="343"/>
      <c r="P22" s="339" t="s">
        <v>193</v>
      </c>
      <c r="Q22" s="339" t="s">
        <v>206</v>
      </c>
    </row>
    <row r="23" spans="1:17" x14ac:dyDescent="0.3">
      <c r="A23" s="37"/>
      <c r="B23" s="307"/>
      <c r="C23" s="307"/>
      <c r="D23" s="95" t="s">
        <v>104</v>
      </c>
      <c r="E23" s="307"/>
      <c r="F23" s="95"/>
      <c r="G23" s="307"/>
      <c r="H23" s="95" t="s">
        <v>105</v>
      </c>
      <c r="I23" s="322"/>
      <c r="J23" s="95"/>
      <c r="K23" s="322"/>
      <c r="L23" s="95"/>
      <c r="M23" s="307"/>
      <c r="N23" s="307"/>
      <c r="O23" s="343" t="s">
        <v>217</v>
      </c>
      <c r="P23" s="339"/>
      <c r="Q23" s="339"/>
    </row>
    <row r="24" spans="1:17" x14ac:dyDescent="0.3">
      <c r="A24" s="38">
        <v>6</v>
      </c>
      <c r="B24" s="309"/>
      <c r="C24" s="309"/>
      <c r="D24" s="96" t="s">
        <v>12</v>
      </c>
      <c r="E24" s="96">
        <v>1.1000000000000001</v>
      </c>
      <c r="F24" s="96"/>
      <c r="G24" s="309"/>
      <c r="H24" s="96" t="s">
        <v>11</v>
      </c>
      <c r="I24" s="319">
        <v>0.28999999999999998</v>
      </c>
      <c r="J24" s="96"/>
      <c r="K24" s="319"/>
      <c r="L24" s="96"/>
      <c r="M24" s="309"/>
      <c r="N24" s="309">
        <f>E24+I24</f>
        <v>1.3900000000000001</v>
      </c>
      <c r="O24" s="343"/>
      <c r="P24" s="339" t="s">
        <v>191</v>
      </c>
      <c r="Q24" s="339" t="s">
        <v>191</v>
      </c>
    </row>
    <row r="25" spans="1:17" ht="24" customHeight="1" x14ac:dyDescent="0.3">
      <c r="A25" s="37"/>
      <c r="B25" s="278"/>
      <c r="C25" s="94"/>
      <c r="D25" s="278" t="s">
        <v>111</v>
      </c>
      <c r="E25" s="94"/>
      <c r="F25" s="320"/>
      <c r="G25" s="94"/>
      <c r="H25" s="320"/>
      <c r="I25" s="94"/>
      <c r="J25" s="320"/>
      <c r="K25" s="95"/>
      <c r="L25" s="95"/>
      <c r="M25" s="95"/>
      <c r="N25" s="307"/>
      <c r="O25" s="343" t="s">
        <v>218</v>
      </c>
      <c r="P25" s="339"/>
      <c r="Q25" s="339"/>
    </row>
    <row r="26" spans="1:17" x14ac:dyDescent="0.3">
      <c r="A26" s="38">
        <v>2</v>
      </c>
      <c r="B26" s="96"/>
      <c r="C26" s="96"/>
      <c r="D26" s="96" t="s">
        <v>12</v>
      </c>
      <c r="E26" s="96">
        <v>0.46</v>
      </c>
      <c r="F26" s="96"/>
      <c r="G26" s="96"/>
      <c r="H26" s="96"/>
      <c r="I26" s="96"/>
      <c r="J26" s="96"/>
      <c r="K26" s="96"/>
      <c r="L26" s="96"/>
      <c r="M26" s="96"/>
      <c r="N26" s="309">
        <f>C26+E26+G26+I26+K26+M26</f>
        <v>0.46</v>
      </c>
      <c r="O26" s="343"/>
      <c r="P26" s="339" t="s">
        <v>190</v>
      </c>
      <c r="Q26" s="335" t="s">
        <v>204</v>
      </c>
    </row>
    <row r="27" spans="1:17" ht="16.5" customHeight="1" x14ac:dyDescent="0.3">
      <c r="A27" s="158"/>
      <c r="B27" s="94"/>
      <c r="C27" s="94"/>
      <c r="D27" s="94"/>
      <c r="E27" s="98"/>
      <c r="F27" s="94"/>
      <c r="G27" s="94"/>
      <c r="H27" s="94" t="s">
        <v>114</v>
      </c>
      <c r="I27" s="94"/>
      <c r="J27" s="94"/>
      <c r="K27" s="94"/>
      <c r="L27" s="94"/>
      <c r="M27" s="94"/>
      <c r="N27" s="315"/>
      <c r="O27" s="343" t="s">
        <v>190</v>
      </c>
      <c r="P27" s="339"/>
      <c r="Q27" s="339"/>
    </row>
    <row r="28" spans="1:17" x14ac:dyDescent="0.3">
      <c r="A28" s="158">
        <v>4.55</v>
      </c>
      <c r="B28" s="94"/>
      <c r="C28" s="94"/>
      <c r="D28" s="94"/>
      <c r="E28" s="98"/>
      <c r="F28" s="94"/>
      <c r="G28" s="94"/>
      <c r="H28" s="94" t="s">
        <v>12</v>
      </c>
      <c r="I28" s="94">
        <v>1.05</v>
      </c>
      <c r="J28" s="94"/>
      <c r="K28" s="94"/>
      <c r="L28" s="94"/>
      <c r="M28" s="94"/>
      <c r="N28" s="309">
        <f>C28+E28+G28+I28+K28+M28</f>
        <v>1.05</v>
      </c>
      <c r="O28" s="343"/>
      <c r="P28" s="339" t="s">
        <v>190</v>
      </c>
      <c r="Q28" s="335" t="s">
        <v>204</v>
      </c>
    </row>
    <row r="29" spans="1:17" ht="15.75" customHeight="1" x14ac:dyDescent="0.3">
      <c r="A29" s="37"/>
      <c r="B29" s="306"/>
      <c r="C29" s="307"/>
      <c r="D29" s="306"/>
      <c r="E29" s="95"/>
      <c r="F29" s="306" t="s">
        <v>147</v>
      </c>
      <c r="G29" s="95"/>
      <c r="H29" s="306"/>
      <c r="I29" s="95"/>
      <c r="J29" s="306"/>
      <c r="K29" s="95"/>
      <c r="L29" s="306"/>
      <c r="M29" s="95"/>
      <c r="N29" s="307"/>
      <c r="O29" s="343" t="s">
        <v>190</v>
      </c>
      <c r="P29" s="339"/>
      <c r="Q29" s="339"/>
    </row>
    <row r="30" spans="1:17" ht="11.25" customHeight="1" x14ac:dyDescent="0.3">
      <c r="A30" s="38">
        <v>2.29</v>
      </c>
      <c r="B30" s="308"/>
      <c r="C30" s="309"/>
      <c r="D30" s="308"/>
      <c r="E30" s="96"/>
      <c r="F30" s="308" t="s">
        <v>118</v>
      </c>
      <c r="G30" s="96">
        <v>0.53</v>
      </c>
      <c r="H30" s="308"/>
      <c r="I30" s="96"/>
      <c r="J30" s="308"/>
      <c r="K30" s="96"/>
      <c r="L30" s="308"/>
      <c r="M30" s="96"/>
      <c r="N30" s="96">
        <f>C30+E30+G30+I30+K30+M30</f>
        <v>0.53</v>
      </c>
      <c r="O30" s="98"/>
      <c r="P30" s="339" t="s">
        <v>192</v>
      </c>
      <c r="Q30" s="339" t="s">
        <v>205</v>
      </c>
    </row>
    <row r="31" spans="1:17" ht="21" customHeight="1" x14ac:dyDescent="0.3">
      <c r="A31" s="37"/>
      <c r="B31" s="95"/>
      <c r="C31" s="95"/>
      <c r="D31" s="95"/>
      <c r="E31" s="95"/>
      <c r="F31" s="95"/>
      <c r="G31" s="95"/>
      <c r="H31" s="95"/>
      <c r="I31" s="95"/>
      <c r="J31" s="95" t="s">
        <v>153</v>
      </c>
      <c r="K31" s="95"/>
      <c r="L31" s="95"/>
      <c r="M31" s="307"/>
      <c r="N31" s="307"/>
      <c r="O31" s="343"/>
      <c r="P31" s="339"/>
      <c r="Q31" s="339"/>
    </row>
    <row r="32" spans="1:17" ht="30.75" customHeight="1" x14ac:dyDescent="0.3">
      <c r="A32" s="158">
        <v>0.74</v>
      </c>
      <c r="B32" s="94"/>
      <c r="C32" s="94"/>
      <c r="D32" s="94"/>
      <c r="E32" s="94"/>
      <c r="F32" s="94"/>
      <c r="G32" s="94"/>
      <c r="H32" s="94"/>
      <c r="I32" s="94"/>
      <c r="J32" s="323" t="s">
        <v>154</v>
      </c>
      <c r="K32" s="94">
        <v>0.17</v>
      </c>
      <c r="L32" s="94"/>
      <c r="M32" s="315"/>
      <c r="N32" s="315">
        <f>C32+G32+K32</f>
        <v>0.17</v>
      </c>
      <c r="O32" s="343"/>
      <c r="P32" s="339" t="s">
        <v>191</v>
      </c>
      <c r="Q32" s="335" t="s">
        <v>204</v>
      </c>
    </row>
    <row r="33" spans="1:17" x14ac:dyDescent="0.3">
      <c r="A33" s="37"/>
      <c r="B33" s="95" t="s">
        <v>162</v>
      </c>
      <c r="C33" s="95"/>
      <c r="D33" s="95"/>
      <c r="E33" s="95"/>
      <c r="F33" s="95"/>
      <c r="G33" s="95"/>
      <c r="H33" s="95" t="s">
        <v>163</v>
      </c>
      <c r="I33" s="95"/>
      <c r="J33" s="95"/>
      <c r="K33" s="95"/>
      <c r="L33" s="95"/>
      <c r="M33" s="307"/>
      <c r="N33" s="307"/>
      <c r="O33" s="343" t="s">
        <v>189</v>
      </c>
      <c r="P33" s="339"/>
      <c r="Q33" s="339"/>
    </row>
    <row r="34" spans="1:17" x14ac:dyDescent="0.3">
      <c r="A34" s="38">
        <v>8.18</v>
      </c>
      <c r="B34" s="96" t="s">
        <v>63</v>
      </c>
      <c r="C34" s="96">
        <v>1.39</v>
      </c>
      <c r="D34" s="96"/>
      <c r="E34" s="96"/>
      <c r="F34" s="96"/>
      <c r="G34" s="96"/>
      <c r="H34" s="96" t="s">
        <v>11</v>
      </c>
      <c r="I34" s="96">
        <v>0.5</v>
      </c>
      <c r="J34" s="96"/>
      <c r="K34" s="96"/>
      <c r="L34" s="96"/>
      <c r="M34" s="309"/>
      <c r="N34" s="309">
        <f>C34+E34+G34+I34+K34</f>
        <v>1.89</v>
      </c>
      <c r="O34" s="343"/>
      <c r="P34" s="339" t="s">
        <v>193</v>
      </c>
      <c r="Q34" s="339" t="s">
        <v>206</v>
      </c>
    </row>
    <row r="35" spans="1:17" ht="14.25" customHeight="1" x14ac:dyDescent="0.3">
      <c r="A35" s="37"/>
      <c r="B35" s="95"/>
      <c r="C35" s="307"/>
      <c r="D35" s="307"/>
      <c r="E35" s="324"/>
      <c r="F35" s="95"/>
      <c r="G35" s="307"/>
      <c r="H35" s="325" t="s">
        <v>93</v>
      </c>
      <c r="I35" s="307"/>
      <c r="J35" s="325"/>
      <c r="K35" s="307"/>
      <c r="L35" s="95"/>
      <c r="M35" s="307"/>
      <c r="N35" s="307"/>
      <c r="O35" s="343" t="s">
        <v>218</v>
      </c>
      <c r="P35" s="339"/>
      <c r="Q35" s="339"/>
    </row>
    <row r="36" spans="1:17" ht="13.5" customHeight="1" x14ac:dyDescent="0.3">
      <c r="A36" s="38">
        <v>5.75</v>
      </c>
      <c r="B36" s="96"/>
      <c r="C36" s="309"/>
      <c r="D36" s="309"/>
      <c r="E36" s="326"/>
      <c r="F36" s="96"/>
      <c r="G36" s="309"/>
      <c r="H36" s="327" t="s">
        <v>12</v>
      </c>
      <c r="I36" s="309">
        <v>1.33</v>
      </c>
      <c r="J36" s="327"/>
      <c r="K36" s="309"/>
      <c r="L36" s="96"/>
      <c r="M36" s="309"/>
      <c r="N36" s="309">
        <f>C36+E36+G36+I36+K36+M36</f>
        <v>1.33</v>
      </c>
      <c r="O36" s="343"/>
      <c r="P36" s="339"/>
      <c r="Q36" s="339"/>
    </row>
    <row r="37" spans="1:17" ht="15" customHeight="1" x14ac:dyDescent="0.3">
      <c r="A37" s="7"/>
      <c r="B37" s="36"/>
      <c r="C37" s="37"/>
      <c r="D37" s="36" t="s">
        <v>215</v>
      </c>
      <c r="E37" s="37"/>
      <c r="F37" s="36"/>
      <c r="G37" s="37"/>
      <c r="H37" s="36"/>
      <c r="I37" s="37"/>
      <c r="J37" s="36" t="s">
        <v>215</v>
      </c>
      <c r="K37" s="37"/>
      <c r="L37" s="8"/>
      <c r="M37" s="8"/>
      <c r="N37" s="37"/>
      <c r="O37" s="345" t="s">
        <v>204</v>
      </c>
      <c r="P37" s="339"/>
      <c r="Q37" s="339"/>
    </row>
    <row r="38" spans="1:17" ht="23.25" customHeight="1" x14ac:dyDescent="0.3">
      <c r="A38" s="11">
        <v>5.51</v>
      </c>
      <c r="B38" s="57"/>
      <c r="C38" s="38"/>
      <c r="D38" s="57" t="s">
        <v>211</v>
      </c>
      <c r="E38" s="38">
        <v>0.87</v>
      </c>
      <c r="F38" s="57"/>
      <c r="G38" s="38"/>
      <c r="H38" s="191"/>
      <c r="I38" s="38"/>
      <c r="J38" s="191" t="s">
        <v>25</v>
      </c>
      <c r="K38" s="38">
        <v>0.4</v>
      </c>
      <c r="L38" s="12"/>
      <c r="M38" s="12"/>
      <c r="N38" s="38">
        <f>C38+E38+G38+I38+K38+M38</f>
        <v>1.27</v>
      </c>
      <c r="O38" s="345"/>
      <c r="P38" s="339"/>
      <c r="Q38" s="339"/>
    </row>
    <row r="39" spans="1:17" x14ac:dyDescent="0.3">
      <c r="A39" s="207">
        <f>SUM(A3:A38)</f>
        <v>87.89</v>
      </c>
      <c r="B39" s="309" t="s">
        <v>9</v>
      </c>
      <c r="C39" s="328">
        <f>SUM(C3:C38)</f>
        <v>4.66</v>
      </c>
      <c r="D39" s="328"/>
      <c r="E39" s="328">
        <f>SUM(E3:E38)</f>
        <v>3.68</v>
      </c>
      <c r="F39" s="96"/>
      <c r="G39" s="328">
        <f>SUM(G3:G38)</f>
        <v>4.05</v>
      </c>
      <c r="H39" s="309"/>
      <c r="I39" s="328">
        <f>SUM(I3:I38)</f>
        <v>5.45</v>
      </c>
      <c r="J39" s="309"/>
      <c r="K39" s="328">
        <f>SUM(K4:K38)</f>
        <v>2.4500000000000002</v>
      </c>
      <c r="L39" s="328"/>
      <c r="M39" s="328">
        <f>SUM(M4:M38)</f>
        <v>0</v>
      </c>
      <c r="N39" s="328">
        <f>SUM(N4:N38)</f>
        <v>20.289999999999996</v>
      </c>
      <c r="O39" s="346"/>
      <c r="P39" s="339"/>
      <c r="Q39" s="339"/>
    </row>
    <row r="40" spans="1:17" x14ac:dyDescent="0.3">
      <c r="A40" s="2"/>
      <c r="B40" s="2"/>
      <c r="C40" s="2"/>
      <c r="D40" s="2" t="s">
        <v>16</v>
      </c>
      <c r="E40" s="2"/>
      <c r="F40" s="273"/>
      <c r="G40" s="278"/>
      <c r="H40" s="272" t="s">
        <v>214</v>
      </c>
      <c r="I40" s="2" t="s">
        <v>15</v>
      </c>
      <c r="J40" s="273"/>
      <c r="K40" s="2"/>
      <c r="L40" s="2"/>
      <c r="M40" s="2"/>
      <c r="N40" s="2"/>
      <c r="O40" s="2"/>
    </row>
    <row r="41" spans="1:17" x14ac:dyDescent="0.3">
      <c r="A41" s="2"/>
      <c r="B41" s="2"/>
      <c r="C41" s="2"/>
      <c r="D41" s="2" t="s">
        <v>84</v>
      </c>
      <c r="E41" s="2"/>
      <c r="F41" s="273" t="str">
        <f>B1</f>
        <v>MARIA JOSE GOMEZ MARTINEZ</v>
      </c>
      <c r="G41" s="2"/>
      <c r="H41" s="2"/>
      <c r="I41" s="2"/>
      <c r="J41" s="2">
        <f>N39*4.33</f>
        <v>87.855699999999985</v>
      </c>
      <c r="K41" s="339"/>
      <c r="L41" s="2"/>
      <c r="M41" s="2"/>
      <c r="N41" s="2"/>
      <c r="O41" s="2"/>
    </row>
  </sheetData>
  <pageMargins left="0" right="0" top="0" bottom="0" header="0" footer="0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RowHeight="14.4" x14ac:dyDescent="0.3"/>
  <cols>
    <col min="2" max="2" width="8.5546875" customWidth="1"/>
    <col min="3" max="3" width="9" customWidth="1"/>
    <col min="6" max="6" width="9.5546875" customWidth="1"/>
    <col min="7" max="7" width="9" customWidth="1"/>
    <col min="8" max="9" width="8.88671875" customWidth="1"/>
    <col min="10" max="10" width="9.33203125" customWidth="1"/>
    <col min="11" max="11" width="8.6640625" customWidth="1"/>
    <col min="12" max="12" width="8.44140625" customWidth="1"/>
    <col min="13" max="13" width="7.88671875" customWidth="1"/>
    <col min="14" max="14" width="7.5546875" customWidth="1"/>
  </cols>
  <sheetData>
    <row r="1" spans="1:14" x14ac:dyDescent="0.3">
      <c r="A1" s="175"/>
      <c r="B1" s="175" t="s">
        <v>72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164">
        <v>43900</v>
      </c>
      <c r="B4" s="22"/>
      <c r="C4" s="26"/>
      <c r="D4" s="22" t="s">
        <v>127</v>
      </c>
      <c r="E4" s="14">
        <v>1.02</v>
      </c>
      <c r="F4" s="22"/>
      <c r="G4" s="26"/>
      <c r="H4" s="22"/>
      <c r="I4" s="26"/>
      <c r="J4" s="165"/>
      <c r="K4" s="26"/>
      <c r="L4" s="14"/>
      <c r="M4" s="14"/>
      <c r="N4" s="77"/>
    </row>
    <row r="5" spans="1:14" ht="15" thickBot="1" x14ac:dyDescent="0.35">
      <c r="A5" s="167" t="s">
        <v>134</v>
      </c>
      <c r="B5" s="168"/>
      <c r="C5" s="169">
        <f>SUM(C4:C4)</f>
        <v>0</v>
      </c>
      <c r="D5" s="168"/>
      <c r="E5" s="170">
        <f>SUM(E4:E4)</f>
        <v>1.02</v>
      </c>
      <c r="F5" s="168"/>
      <c r="G5" s="169">
        <f>SUM(G4:G4)</f>
        <v>0</v>
      </c>
      <c r="H5" s="168"/>
      <c r="I5" s="169">
        <f>SUM(I4:I4)</f>
        <v>0</v>
      </c>
      <c r="J5" s="168"/>
      <c r="K5" s="169">
        <f>SUM(K4:K4)</f>
        <v>0</v>
      </c>
      <c r="L5" s="168"/>
      <c r="M5" s="168">
        <v>0</v>
      </c>
      <c r="N5" s="168">
        <f>SUM(C5:M5)</f>
        <v>1.02</v>
      </c>
    </row>
    <row r="6" spans="1:14" x14ac:dyDescent="0.3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</row>
    <row r="7" spans="1:14" x14ac:dyDescent="0.3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</row>
    <row r="8" spans="1:14" x14ac:dyDescent="0.3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</row>
    <row r="9" spans="1:14" x14ac:dyDescent="0.3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</row>
    <row r="10" spans="1:14" x14ac:dyDescent="0.3">
      <c r="A10" s="175"/>
      <c r="B10" s="2" t="s">
        <v>16</v>
      </c>
      <c r="C10" s="175"/>
      <c r="D10" s="175"/>
      <c r="E10" s="171"/>
      <c r="F10" s="172" t="s">
        <v>137</v>
      </c>
      <c r="G10" s="175"/>
      <c r="H10" s="175"/>
      <c r="I10" s="175"/>
      <c r="J10" s="175"/>
      <c r="K10" s="175"/>
      <c r="L10" s="175"/>
      <c r="M10" s="175"/>
      <c r="N10" s="175"/>
    </row>
    <row r="11" spans="1:14" x14ac:dyDescent="0.3">
      <c r="A11" s="175"/>
      <c r="B11" s="175" t="s">
        <v>84</v>
      </c>
      <c r="C11" s="175"/>
      <c r="D11" s="175" t="str">
        <f>B1</f>
        <v>MARIA JOSE GOMEZ MARTINEZ</v>
      </c>
      <c r="E11" s="175"/>
      <c r="F11" s="175"/>
      <c r="G11" s="175"/>
      <c r="H11" s="175"/>
      <c r="I11" s="175"/>
      <c r="J11" s="175"/>
      <c r="K11" s="175"/>
      <c r="L11" s="175"/>
      <c r="M11" s="175"/>
      <c r="N11" s="175"/>
    </row>
    <row r="12" spans="1:14" x14ac:dyDescent="0.3">
      <c r="A12" s="175"/>
      <c r="B12" s="175" t="s">
        <v>17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</row>
    <row r="13" spans="1:14" x14ac:dyDescent="0.3">
      <c r="A13" s="175"/>
      <c r="B13" s="175"/>
      <c r="C13" s="175"/>
      <c r="D13" s="175"/>
      <c r="E13" s="173" t="s">
        <v>136</v>
      </c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14" x14ac:dyDescent="0.3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</row>
  </sheetData>
  <pageMargins left="0.7" right="0.7" top="0.75" bottom="0.75" header="0.3" footer="0.3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4.4" x14ac:dyDescent="0.3"/>
  <cols>
    <col min="1" max="1" width="6.6640625" customWidth="1"/>
    <col min="3" max="3" width="6.44140625" customWidth="1"/>
    <col min="4" max="4" width="16.88671875" customWidth="1"/>
    <col min="5" max="5" width="5.44140625" customWidth="1"/>
    <col min="6" max="6" width="15.5546875" customWidth="1"/>
    <col min="7" max="7" width="5.44140625" customWidth="1"/>
    <col min="8" max="8" width="19.5546875" customWidth="1"/>
    <col min="9" max="9" width="5.6640625" customWidth="1"/>
    <col min="10" max="10" width="21.33203125" customWidth="1"/>
    <col min="11" max="11" width="6.109375" customWidth="1"/>
    <col min="12" max="12" width="5.88671875" customWidth="1"/>
    <col min="13" max="13" width="6.33203125" customWidth="1"/>
    <col min="14" max="14" width="7" customWidth="1"/>
  </cols>
  <sheetData>
    <row r="1" spans="1:14" x14ac:dyDescent="0.3">
      <c r="A1" s="193"/>
      <c r="B1" s="193" t="s">
        <v>72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s="220" customFormat="1" x14ac:dyDescent="0.3">
      <c r="A3" s="218"/>
      <c r="B3" s="218"/>
      <c r="C3" s="218"/>
      <c r="D3" s="218" t="s">
        <v>159</v>
      </c>
      <c r="E3" s="218"/>
      <c r="F3" s="219"/>
      <c r="G3" s="218"/>
      <c r="H3" s="218"/>
      <c r="I3" s="218"/>
      <c r="J3" s="218" t="s">
        <v>159</v>
      </c>
      <c r="K3" s="218"/>
      <c r="L3" s="218"/>
      <c r="M3" s="218"/>
      <c r="N3" s="218"/>
    </row>
    <row r="4" spans="1:14" s="220" customFormat="1" x14ac:dyDescent="0.3">
      <c r="A4" s="221">
        <v>6.76</v>
      </c>
      <c r="B4" s="221"/>
      <c r="C4" s="221"/>
      <c r="D4" s="221" t="s">
        <v>12</v>
      </c>
      <c r="E4" s="221">
        <v>1.06</v>
      </c>
      <c r="F4" s="222"/>
      <c r="G4" s="221"/>
      <c r="H4" s="221"/>
      <c r="I4" s="221"/>
      <c r="J4" s="221" t="s">
        <v>11</v>
      </c>
      <c r="K4" s="221">
        <v>0.5</v>
      </c>
      <c r="L4" s="221"/>
      <c r="M4" s="221"/>
      <c r="N4" s="221">
        <f>C4+E4+G4+I4+K4</f>
        <v>1.56</v>
      </c>
    </row>
    <row r="5" spans="1:14" ht="12" customHeight="1" x14ac:dyDescent="0.3">
      <c r="A5" s="44"/>
      <c r="B5" s="41"/>
      <c r="C5" s="41"/>
      <c r="D5" s="54"/>
      <c r="E5" s="41"/>
      <c r="F5" s="43" t="s">
        <v>51</v>
      </c>
      <c r="G5" s="41"/>
      <c r="H5" s="41"/>
      <c r="I5" s="41"/>
      <c r="J5" s="59"/>
      <c r="K5" s="41"/>
      <c r="L5" s="41"/>
      <c r="M5" s="41"/>
      <c r="N5" s="41"/>
    </row>
    <row r="6" spans="1:14" x14ac:dyDescent="0.3">
      <c r="A6" s="24">
        <v>2</v>
      </c>
      <c r="B6" s="41"/>
      <c r="C6" s="41"/>
      <c r="D6" s="60"/>
      <c r="E6" s="41"/>
      <c r="F6" s="216" t="s">
        <v>88</v>
      </c>
      <c r="G6" s="41">
        <v>0.46</v>
      </c>
      <c r="H6" s="41"/>
      <c r="I6" s="41"/>
      <c r="J6" s="59"/>
      <c r="K6" s="41"/>
      <c r="L6" s="41"/>
      <c r="M6" s="41"/>
      <c r="N6" s="12">
        <f>C6+E6+G6+I6+K6+M6</f>
        <v>0.46</v>
      </c>
    </row>
    <row r="7" spans="1:14" x14ac:dyDescent="0.3">
      <c r="A7" s="35"/>
      <c r="B7" s="61" t="s">
        <v>52</v>
      </c>
      <c r="C7" s="8"/>
      <c r="D7" s="61"/>
      <c r="E7" s="8"/>
      <c r="F7" s="61" t="s">
        <v>52</v>
      </c>
      <c r="G7" s="8"/>
      <c r="H7" s="61"/>
      <c r="I7" s="8"/>
      <c r="J7" s="61" t="s">
        <v>52</v>
      </c>
      <c r="K7" s="8"/>
      <c r="L7" s="61"/>
      <c r="M7" s="8"/>
      <c r="N7" s="8"/>
    </row>
    <row r="8" spans="1:14" x14ac:dyDescent="0.3">
      <c r="A8" s="24">
        <v>9</v>
      </c>
      <c r="B8" s="12" t="s">
        <v>11</v>
      </c>
      <c r="C8" s="62">
        <v>0.33</v>
      </c>
      <c r="D8" s="12"/>
      <c r="E8" s="62"/>
      <c r="F8" s="12" t="s">
        <v>63</v>
      </c>
      <c r="G8" s="62">
        <v>1.41</v>
      </c>
      <c r="H8" s="57"/>
      <c r="I8" s="12"/>
      <c r="J8" s="12" t="s">
        <v>11</v>
      </c>
      <c r="K8" s="62">
        <v>0.33</v>
      </c>
      <c r="L8" s="57"/>
      <c r="M8" s="62"/>
      <c r="N8" s="12">
        <f>C8+E8+G8+I8+K8+M8</f>
        <v>2.0699999999999998</v>
      </c>
    </row>
    <row r="9" spans="1:14" ht="11.4" customHeight="1" x14ac:dyDescent="0.3">
      <c r="A9" s="35"/>
      <c r="B9" s="193"/>
      <c r="C9" s="8"/>
      <c r="D9" s="193"/>
      <c r="E9" s="8"/>
      <c r="F9" s="193"/>
      <c r="G9" s="8"/>
      <c r="H9" s="61" t="s">
        <v>57</v>
      </c>
      <c r="I9" s="8"/>
      <c r="J9" s="193"/>
      <c r="K9" s="8"/>
      <c r="L9" s="193"/>
      <c r="M9" s="8"/>
      <c r="N9" s="8"/>
    </row>
    <row r="10" spans="1:14" ht="12" customHeight="1" x14ac:dyDescent="0.3">
      <c r="A10" s="24">
        <v>3</v>
      </c>
      <c r="B10" s="57"/>
      <c r="C10" s="12"/>
      <c r="D10" s="12"/>
      <c r="E10" s="62"/>
      <c r="F10" s="57"/>
      <c r="G10" s="12"/>
      <c r="H10" s="57" t="s">
        <v>12</v>
      </c>
      <c r="I10" s="12">
        <v>0.69</v>
      </c>
      <c r="J10" s="12"/>
      <c r="K10" s="62"/>
      <c r="L10" s="12"/>
      <c r="M10" s="12"/>
      <c r="N10" s="12">
        <f>C10+E10+G10+I10+K10+M10</f>
        <v>0.69</v>
      </c>
    </row>
    <row r="11" spans="1:14" ht="12.6" customHeight="1" x14ac:dyDescent="0.3">
      <c r="A11" s="35"/>
      <c r="B11" s="2"/>
      <c r="C11" s="8"/>
      <c r="D11" s="89" t="s">
        <v>60</v>
      </c>
      <c r="E11" s="8"/>
      <c r="F11" s="2"/>
      <c r="G11" s="8"/>
      <c r="H11" s="2"/>
      <c r="I11" s="8"/>
      <c r="J11" s="89" t="s">
        <v>60</v>
      </c>
      <c r="K11" s="8"/>
      <c r="L11" s="2"/>
      <c r="M11" s="8"/>
      <c r="N11" s="8"/>
    </row>
    <row r="12" spans="1:14" ht="10.95" customHeight="1" x14ac:dyDescent="0.3">
      <c r="A12" s="24">
        <v>4</v>
      </c>
      <c r="B12" s="57"/>
      <c r="C12" s="12"/>
      <c r="D12" s="12" t="s">
        <v>25</v>
      </c>
      <c r="E12" s="62">
        <v>0.33</v>
      </c>
      <c r="F12" s="57"/>
      <c r="G12" s="12"/>
      <c r="H12" s="57"/>
      <c r="I12" s="12"/>
      <c r="J12" s="12" t="s">
        <v>12</v>
      </c>
      <c r="K12" s="62">
        <v>0.59</v>
      </c>
      <c r="L12" s="12"/>
      <c r="M12" s="12"/>
      <c r="N12" s="12">
        <f>C12+E12+G12+I12+K12+M12</f>
        <v>0.91999999999999993</v>
      </c>
    </row>
    <row r="13" spans="1:14" x14ac:dyDescent="0.3">
      <c r="A13" s="7"/>
      <c r="B13" s="193"/>
      <c r="C13" s="9"/>
      <c r="D13" s="63"/>
      <c r="E13" s="10"/>
      <c r="F13" s="64"/>
      <c r="G13" s="9"/>
      <c r="H13" s="36" t="s">
        <v>65</v>
      </c>
      <c r="I13" s="9"/>
      <c r="J13" s="193"/>
      <c r="K13" s="9"/>
      <c r="L13" s="9"/>
      <c r="M13" s="9"/>
      <c r="N13" s="9"/>
    </row>
    <row r="14" spans="1:14" ht="10.199999999999999" customHeight="1" x14ac:dyDescent="0.3">
      <c r="A14" s="11">
        <v>1</v>
      </c>
      <c r="B14" s="14"/>
      <c r="C14" s="13"/>
      <c r="D14" s="13"/>
      <c r="E14" s="13"/>
      <c r="F14" s="65"/>
      <c r="G14" s="13"/>
      <c r="H14" s="216" t="s">
        <v>66</v>
      </c>
      <c r="I14" s="13">
        <v>0.23</v>
      </c>
      <c r="J14" s="66"/>
      <c r="K14" s="13"/>
      <c r="L14" s="14"/>
      <c r="M14" s="13"/>
      <c r="N14" s="13">
        <f>C14+E14+G14+I14+K14+M14</f>
        <v>0.23</v>
      </c>
    </row>
    <row r="15" spans="1:14" ht="15.75" customHeight="1" x14ac:dyDescent="0.3">
      <c r="A15" s="7"/>
      <c r="B15" s="10" t="s">
        <v>97</v>
      </c>
      <c r="C15" s="15"/>
      <c r="D15" s="15"/>
      <c r="E15" s="15"/>
      <c r="F15" s="10"/>
      <c r="G15" s="9"/>
      <c r="H15" s="10"/>
      <c r="I15" s="15"/>
      <c r="J15" s="10" t="s">
        <v>98</v>
      </c>
      <c r="K15" s="15"/>
      <c r="L15" s="10"/>
      <c r="M15" s="15"/>
      <c r="N15" s="9"/>
    </row>
    <row r="16" spans="1:14" ht="19.95" customHeight="1" x14ac:dyDescent="0.3">
      <c r="A16" s="11">
        <v>9.16</v>
      </c>
      <c r="B16" s="191" t="s">
        <v>12</v>
      </c>
      <c r="C16" s="20">
        <v>1.61</v>
      </c>
      <c r="D16" s="20"/>
      <c r="E16" s="20"/>
      <c r="F16" s="14"/>
      <c r="G16" s="13"/>
      <c r="H16" s="14"/>
      <c r="I16" s="20"/>
      <c r="J16" s="191" t="s">
        <v>100</v>
      </c>
      <c r="K16" s="20">
        <v>0.5</v>
      </c>
      <c r="L16" s="14"/>
      <c r="M16" s="20"/>
      <c r="N16" s="13">
        <f>C16+E16+G16+I16+K16</f>
        <v>2.1100000000000003</v>
      </c>
    </row>
    <row r="17" spans="1:14" x14ac:dyDescent="0.3">
      <c r="A17" s="84"/>
      <c r="B17" s="86"/>
      <c r="C17" s="87"/>
      <c r="D17" s="87"/>
      <c r="E17" s="193"/>
      <c r="F17" s="18"/>
      <c r="G17" s="17"/>
      <c r="H17" s="10" t="s">
        <v>102</v>
      </c>
      <c r="I17" s="87"/>
      <c r="J17" s="18"/>
      <c r="K17" s="87"/>
      <c r="L17" s="18"/>
      <c r="M17" s="87"/>
      <c r="N17" s="17"/>
    </row>
    <row r="18" spans="1:14" x14ac:dyDescent="0.3">
      <c r="A18" s="84">
        <v>5.16</v>
      </c>
      <c r="B18" s="86"/>
      <c r="C18" s="87"/>
      <c r="D18" s="87"/>
      <c r="E18" s="193"/>
      <c r="F18" s="18"/>
      <c r="G18" s="17"/>
      <c r="H18" s="86" t="s">
        <v>12</v>
      </c>
      <c r="I18" s="87">
        <v>1.19</v>
      </c>
      <c r="J18" s="18"/>
      <c r="K18" s="87"/>
      <c r="L18" s="18"/>
      <c r="M18" s="87"/>
      <c r="N18" s="17">
        <f>C18+E18+G18+I18+K18</f>
        <v>1.19</v>
      </c>
    </row>
    <row r="19" spans="1:14" x14ac:dyDescent="0.3">
      <c r="A19" s="7"/>
      <c r="B19" s="82"/>
      <c r="C19" s="15"/>
      <c r="D19" s="217" t="s">
        <v>104</v>
      </c>
      <c r="E19" s="15"/>
      <c r="F19" s="10"/>
      <c r="G19" s="9"/>
      <c r="H19" s="10"/>
      <c r="I19" s="15"/>
      <c r="J19" s="10" t="s">
        <v>105</v>
      </c>
      <c r="K19" s="15"/>
      <c r="L19" s="10"/>
      <c r="M19" s="15"/>
      <c r="N19" s="9"/>
    </row>
    <row r="20" spans="1:14" x14ac:dyDescent="0.3">
      <c r="A20" s="11">
        <v>6</v>
      </c>
      <c r="B20" s="83"/>
      <c r="C20" s="20"/>
      <c r="D20" s="14" t="s">
        <v>12</v>
      </c>
      <c r="E20" s="20">
        <v>1.1000000000000001</v>
      </c>
      <c r="F20" s="14"/>
      <c r="G20" s="13"/>
      <c r="H20" s="14"/>
      <c r="I20" s="20"/>
      <c r="J20" s="14" t="s">
        <v>11</v>
      </c>
      <c r="K20" s="20">
        <v>0.28999999999999998</v>
      </c>
      <c r="L20" s="14"/>
      <c r="M20" s="20"/>
      <c r="N20" s="13">
        <f>E20+K20</f>
        <v>1.3900000000000001</v>
      </c>
    </row>
    <row r="21" spans="1:14" x14ac:dyDescent="0.3">
      <c r="A21" s="35"/>
      <c r="B21" s="89"/>
      <c r="C21" s="94"/>
      <c r="D21" s="89" t="s">
        <v>111</v>
      </c>
      <c r="E21" s="94"/>
      <c r="F21" s="193"/>
      <c r="G21" s="94"/>
      <c r="H21" s="193"/>
      <c r="I21" s="94"/>
      <c r="J21" s="193"/>
      <c r="K21" s="95"/>
      <c r="L21" s="95"/>
      <c r="M21" s="95"/>
      <c r="N21" s="8"/>
    </row>
    <row r="22" spans="1:14" x14ac:dyDescent="0.3">
      <c r="A22" s="24">
        <v>2</v>
      </c>
      <c r="B22" s="96"/>
      <c r="C22" s="96"/>
      <c r="D22" s="96" t="s">
        <v>12</v>
      </c>
      <c r="E22" s="96">
        <v>0.46</v>
      </c>
      <c r="F22" s="96"/>
      <c r="G22" s="96"/>
      <c r="H22" s="96"/>
      <c r="I22" s="96"/>
      <c r="J22" s="96"/>
      <c r="K22" s="96"/>
      <c r="L22" s="96"/>
      <c r="M22" s="96"/>
      <c r="N22" s="12">
        <f>C22+E22+G22+I22+K22+M22</f>
        <v>0.46</v>
      </c>
    </row>
    <row r="23" spans="1:14" ht="11.25" customHeight="1" x14ac:dyDescent="0.3">
      <c r="A23" s="44"/>
      <c r="B23" s="94"/>
      <c r="C23" s="94"/>
      <c r="D23" s="94"/>
      <c r="E23" s="98"/>
      <c r="F23" s="94"/>
      <c r="G23" s="94"/>
      <c r="H23" s="94" t="s">
        <v>114</v>
      </c>
      <c r="I23" s="94"/>
      <c r="J23" s="94"/>
      <c r="K23" s="94"/>
      <c r="L23" s="94"/>
      <c r="M23" s="94"/>
      <c r="N23" s="41"/>
    </row>
    <row r="24" spans="1:14" x14ac:dyDescent="0.3">
      <c r="A24" s="44">
        <v>4.58</v>
      </c>
      <c r="B24" s="94"/>
      <c r="C24" s="94"/>
      <c r="D24" s="94"/>
      <c r="E24" s="98"/>
      <c r="F24" s="94"/>
      <c r="G24" s="94"/>
      <c r="H24" s="94" t="s">
        <v>12</v>
      </c>
      <c r="I24" s="94">
        <v>1.05</v>
      </c>
      <c r="J24" s="94"/>
      <c r="K24" s="94"/>
      <c r="L24" s="94"/>
      <c r="M24" s="94"/>
      <c r="N24" s="12">
        <f>C24+E24+G24+I24+K24+M24</f>
        <v>1.05</v>
      </c>
    </row>
    <row r="25" spans="1:14" ht="14.25" customHeight="1" x14ac:dyDescent="0.3">
      <c r="A25" s="7"/>
      <c r="B25" s="61"/>
      <c r="C25" s="103"/>
      <c r="D25" s="64"/>
      <c r="E25" s="10"/>
      <c r="F25" s="64"/>
      <c r="G25" s="10"/>
      <c r="H25" s="61" t="s">
        <v>147</v>
      </c>
      <c r="I25" s="10"/>
      <c r="J25" s="64"/>
      <c r="K25" s="10"/>
      <c r="L25" s="64"/>
      <c r="M25" s="10"/>
      <c r="N25" s="9"/>
    </row>
    <row r="26" spans="1:14" ht="15" customHeight="1" x14ac:dyDescent="0.3">
      <c r="A26" s="11">
        <v>2.33</v>
      </c>
      <c r="B26" s="76"/>
      <c r="C26" s="77"/>
      <c r="D26" s="22"/>
      <c r="E26" s="14"/>
      <c r="F26" s="22"/>
      <c r="G26" s="14"/>
      <c r="H26" s="76" t="s">
        <v>118</v>
      </c>
      <c r="I26" s="14">
        <v>0.53</v>
      </c>
      <c r="J26" s="22"/>
      <c r="K26" s="14"/>
      <c r="L26" s="22"/>
      <c r="M26" s="14"/>
      <c r="N26" s="78">
        <f>C26+E26+G26+I26+K26+M26</f>
        <v>0.53</v>
      </c>
    </row>
    <row r="27" spans="1:14" ht="24.75" customHeight="1" x14ac:dyDescent="0.3">
      <c r="A27" s="7"/>
      <c r="B27" s="10"/>
      <c r="C27" s="10"/>
      <c r="D27" s="10"/>
      <c r="E27" s="10"/>
      <c r="F27" s="10"/>
      <c r="G27" s="10"/>
      <c r="H27" s="10"/>
      <c r="I27" s="10"/>
      <c r="J27" s="10" t="s">
        <v>153</v>
      </c>
      <c r="K27" s="10"/>
      <c r="L27" s="10"/>
      <c r="M27" s="9"/>
      <c r="N27" s="103"/>
    </row>
    <row r="28" spans="1:14" ht="39.75" customHeight="1" x14ac:dyDescent="0.3">
      <c r="A28" s="11">
        <v>0.75</v>
      </c>
      <c r="B28" s="14"/>
      <c r="C28" s="14"/>
      <c r="D28" s="14"/>
      <c r="E28" s="14"/>
      <c r="F28" s="14"/>
      <c r="G28" s="14"/>
      <c r="H28" s="14"/>
      <c r="I28" s="14"/>
      <c r="J28" s="195" t="s">
        <v>154</v>
      </c>
      <c r="K28" s="14">
        <v>0.17</v>
      </c>
      <c r="L28" s="14"/>
      <c r="M28" s="13"/>
      <c r="N28" s="75">
        <f>C28+G28+K28</f>
        <v>0.17</v>
      </c>
    </row>
    <row r="29" spans="1:14" x14ac:dyDescent="0.3">
      <c r="A29" s="151">
        <f>SUM(A3:A28)</f>
        <v>55.739999999999995</v>
      </c>
      <c r="B29" s="24" t="s">
        <v>9</v>
      </c>
      <c r="C29" s="151">
        <f>SUM(C3:C28)</f>
        <v>1.9400000000000002</v>
      </c>
      <c r="D29" s="39"/>
      <c r="E29" s="151">
        <f>SUM(E3:E28)</f>
        <v>2.95</v>
      </c>
      <c r="F29" s="46"/>
      <c r="G29" s="151">
        <f>SUM(G3:G28)</f>
        <v>1.8699999999999999</v>
      </c>
      <c r="H29" s="24"/>
      <c r="I29" s="151">
        <f>SUM(I3:I28)</f>
        <v>3.6900000000000004</v>
      </c>
      <c r="J29" s="24"/>
      <c r="K29" s="151">
        <f>SUM(K3:K28)</f>
        <v>2.38</v>
      </c>
      <c r="L29" s="39"/>
      <c r="M29" s="151">
        <f>SUM(M5:M28)</f>
        <v>0</v>
      </c>
      <c r="N29" s="223">
        <f>SUM(N3:N28)</f>
        <v>12.83</v>
      </c>
    </row>
    <row r="30" spans="1:14" x14ac:dyDescent="0.3">
      <c r="A30" s="193"/>
      <c r="B30" s="193"/>
      <c r="C30" s="193"/>
      <c r="D30" s="193" t="s">
        <v>16</v>
      </c>
      <c r="E30" s="193"/>
      <c r="F30" s="193"/>
      <c r="G30" s="193"/>
      <c r="H30" s="193" t="s">
        <v>156</v>
      </c>
      <c r="I30" s="193" t="s">
        <v>15</v>
      </c>
      <c r="J30" s="193"/>
      <c r="K30" s="193"/>
      <c r="L30" s="193"/>
      <c r="M30" s="193"/>
      <c r="N30" s="193"/>
    </row>
    <row r="31" spans="1:14" x14ac:dyDescent="0.3">
      <c r="A31" s="193"/>
      <c r="B31" s="193"/>
      <c r="C31" s="193"/>
      <c r="D31" s="193" t="s">
        <v>84</v>
      </c>
      <c r="E31" s="193"/>
      <c r="F31" s="69" t="str">
        <f>B1</f>
        <v>MARIA JOSE GOMEZ MARTINEZ</v>
      </c>
      <c r="G31" s="193"/>
      <c r="H31" s="193"/>
      <c r="I31" s="193"/>
      <c r="J31" s="193"/>
      <c r="K31" s="193">
        <f>N29*4.33</f>
        <v>55.553899999999999</v>
      </c>
      <c r="L31" s="193"/>
      <c r="M31" s="193"/>
      <c r="N31" s="193"/>
    </row>
  </sheetData>
  <pageMargins left="0" right="0" top="0" bottom="0" header="0" footer="0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4.4" x14ac:dyDescent="0.3"/>
  <cols>
    <col min="1" max="1" width="6.88671875" customWidth="1"/>
    <col min="2" max="2" width="13.33203125" customWidth="1"/>
    <col min="3" max="3" width="4.33203125" customWidth="1"/>
    <col min="4" max="4" width="17.44140625" customWidth="1"/>
    <col min="5" max="5" width="5.44140625" customWidth="1"/>
    <col min="6" max="6" width="13.109375" customWidth="1"/>
    <col min="7" max="7" width="4.6640625" customWidth="1"/>
    <col min="8" max="8" width="18.33203125" customWidth="1"/>
    <col min="9" max="9" width="5.109375" customWidth="1"/>
    <col min="10" max="10" width="21.33203125" customWidth="1"/>
    <col min="11" max="11" width="6" customWidth="1"/>
    <col min="12" max="12" width="10.109375" customWidth="1"/>
    <col min="13" max="13" width="6.6640625" customWidth="1"/>
    <col min="14" max="14" width="6.109375" customWidth="1"/>
  </cols>
  <sheetData>
    <row r="1" spans="1:14" x14ac:dyDescent="0.3">
      <c r="A1" s="194"/>
      <c r="B1" s="194" t="s">
        <v>72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10.5" customHeight="1" x14ac:dyDescent="0.3">
      <c r="A3" s="35"/>
      <c r="B3" s="41"/>
      <c r="C3" s="158"/>
      <c r="D3" s="58"/>
      <c r="E3" s="200"/>
      <c r="F3" s="61" t="s">
        <v>51</v>
      </c>
      <c r="G3" s="158"/>
      <c r="H3" s="41"/>
      <c r="I3" s="158"/>
      <c r="J3" s="59"/>
      <c r="K3" s="158"/>
      <c r="L3" s="41"/>
      <c r="M3" s="158"/>
      <c r="N3" s="158"/>
    </row>
    <row r="4" spans="1:14" ht="11.4" customHeight="1" x14ac:dyDescent="0.3">
      <c r="A4" s="24">
        <v>2</v>
      </c>
      <c r="B4" s="41"/>
      <c r="C4" s="158"/>
      <c r="D4" s="60"/>
      <c r="E4" s="200"/>
      <c r="F4" s="57" t="s">
        <v>88</v>
      </c>
      <c r="G4" s="158">
        <v>0.46</v>
      </c>
      <c r="H4" s="41"/>
      <c r="I4" s="158"/>
      <c r="J4" s="59"/>
      <c r="K4" s="158"/>
      <c r="L4" s="41"/>
      <c r="M4" s="158"/>
      <c r="N4" s="38">
        <f>C4+E4+G4+I4+K4+M4</f>
        <v>0.46</v>
      </c>
    </row>
    <row r="5" spans="1:14" ht="12" customHeight="1" x14ac:dyDescent="0.3">
      <c r="A5" s="35"/>
      <c r="B5" s="61" t="s">
        <v>52</v>
      </c>
      <c r="C5" s="37"/>
      <c r="D5" s="61" t="s">
        <v>52</v>
      </c>
      <c r="E5" s="201"/>
      <c r="F5" s="61" t="s">
        <v>52</v>
      </c>
      <c r="G5" s="37"/>
      <c r="H5" s="61" t="s">
        <v>52</v>
      </c>
      <c r="I5" s="37"/>
      <c r="J5" s="61" t="s">
        <v>52</v>
      </c>
      <c r="K5" s="37"/>
      <c r="L5" s="61" t="s">
        <v>52</v>
      </c>
      <c r="M5" s="37"/>
      <c r="N5" s="37"/>
    </row>
    <row r="6" spans="1:14" ht="12.6" customHeight="1" x14ac:dyDescent="0.3">
      <c r="A6" s="24">
        <v>13</v>
      </c>
      <c r="B6" s="12" t="s">
        <v>11</v>
      </c>
      <c r="C6" s="197">
        <v>0.33</v>
      </c>
      <c r="D6" s="12" t="s">
        <v>11</v>
      </c>
      <c r="E6" s="202">
        <v>0.33</v>
      </c>
      <c r="F6" s="12" t="s">
        <v>63</v>
      </c>
      <c r="G6" s="197">
        <v>1.35</v>
      </c>
      <c r="H6" s="57" t="s">
        <v>25</v>
      </c>
      <c r="I6" s="38">
        <v>0.33</v>
      </c>
      <c r="J6" s="12" t="s">
        <v>11</v>
      </c>
      <c r="K6" s="197">
        <v>0.33</v>
      </c>
      <c r="L6" s="57" t="s">
        <v>11</v>
      </c>
      <c r="M6" s="197">
        <v>0.33</v>
      </c>
      <c r="N6" s="38">
        <f>C6+E6+G6+I6+K6+M6</f>
        <v>3.0000000000000004</v>
      </c>
    </row>
    <row r="7" spans="1:14" ht="9.6" customHeight="1" x14ac:dyDescent="0.3">
      <c r="A7" s="35"/>
      <c r="B7" s="194"/>
      <c r="C7" s="37"/>
      <c r="D7" s="194"/>
      <c r="E7" s="201"/>
      <c r="F7" s="194"/>
      <c r="G7" s="37"/>
      <c r="H7" s="2" t="s">
        <v>57</v>
      </c>
      <c r="I7" s="37"/>
      <c r="J7" s="194"/>
      <c r="K7" s="37"/>
      <c r="L7" s="194"/>
      <c r="M7" s="37"/>
      <c r="N7" s="37"/>
    </row>
    <row r="8" spans="1:14" ht="11.4" customHeight="1" x14ac:dyDescent="0.3">
      <c r="A8" s="24">
        <v>3</v>
      </c>
      <c r="B8" s="57"/>
      <c r="C8" s="38"/>
      <c r="D8" s="12"/>
      <c r="E8" s="202"/>
      <c r="F8" s="57"/>
      <c r="G8" s="38"/>
      <c r="H8" s="57" t="s">
        <v>12</v>
      </c>
      <c r="I8" s="38">
        <v>0.69</v>
      </c>
      <c r="J8" s="12"/>
      <c r="K8" s="197"/>
      <c r="L8" s="12"/>
      <c r="M8" s="38"/>
      <c r="N8" s="38">
        <f>C8+E8+G8+I8+K8+M8</f>
        <v>0.69</v>
      </c>
    </row>
    <row r="9" spans="1:14" x14ac:dyDescent="0.3">
      <c r="A9" s="35"/>
      <c r="B9" s="2"/>
      <c r="C9" s="37"/>
      <c r="D9" s="89" t="s">
        <v>60</v>
      </c>
      <c r="E9" s="201"/>
      <c r="F9" s="2"/>
      <c r="G9" s="37"/>
      <c r="H9" s="2"/>
      <c r="I9" s="37"/>
      <c r="J9" s="89" t="s">
        <v>60</v>
      </c>
      <c r="K9" s="37"/>
      <c r="L9" s="2"/>
      <c r="M9" s="37"/>
      <c r="N9" s="37"/>
    </row>
    <row r="10" spans="1:14" x14ac:dyDescent="0.3">
      <c r="A10" s="24">
        <v>4</v>
      </c>
      <c r="B10" s="57"/>
      <c r="C10" s="38"/>
      <c r="D10" s="12" t="s">
        <v>25</v>
      </c>
      <c r="E10" s="202">
        <v>0.33</v>
      </c>
      <c r="F10" s="57"/>
      <c r="G10" s="38"/>
      <c r="H10" s="57"/>
      <c r="I10" s="38"/>
      <c r="J10" s="12" t="s">
        <v>12</v>
      </c>
      <c r="K10" s="197">
        <v>0.59</v>
      </c>
      <c r="L10" s="12"/>
      <c r="M10" s="38"/>
      <c r="N10" s="38">
        <f>C10+E10+G10+I10+K10+M10</f>
        <v>0.91999999999999993</v>
      </c>
    </row>
    <row r="11" spans="1:14" ht="12.6" customHeight="1" x14ac:dyDescent="0.3">
      <c r="A11" s="7"/>
      <c r="B11" s="2"/>
      <c r="C11" s="37"/>
      <c r="D11" s="209"/>
      <c r="E11" s="210"/>
      <c r="F11" s="61"/>
      <c r="G11" s="37"/>
      <c r="H11" s="2" t="s">
        <v>65</v>
      </c>
      <c r="I11" s="37"/>
      <c r="J11" s="2"/>
      <c r="K11" s="37"/>
      <c r="L11" s="8"/>
      <c r="M11" s="37"/>
      <c r="N11" s="37"/>
    </row>
    <row r="12" spans="1:14" ht="21" customHeight="1" x14ac:dyDescent="0.3">
      <c r="A12" s="11">
        <v>1</v>
      </c>
      <c r="B12" s="57"/>
      <c r="C12" s="38"/>
      <c r="D12" s="12"/>
      <c r="E12" s="211"/>
      <c r="F12" s="21"/>
      <c r="G12" s="38"/>
      <c r="H12" s="212" t="s">
        <v>66</v>
      </c>
      <c r="I12" s="38">
        <v>0.23</v>
      </c>
      <c r="J12" s="212"/>
      <c r="K12" s="38"/>
      <c r="L12" s="57"/>
      <c r="M12" s="38"/>
      <c r="N12" s="38">
        <f>C12+E12+G12+I12+K12+M12</f>
        <v>0.23</v>
      </c>
    </row>
    <row r="13" spans="1:14" x14ac:dyDescent="0.3">
      <c r="A13" s="7"/>
      <c r="B13" s="8" t="s">
        <v>97</v>
      </c>
      <c r="C13" s="37"/>
      <c r="D13" s="35"/>
      <c r="E13" s="201"/>
      <c r="F13" s="36"/>
      <c r="G13" s="37"/>
      <c r="H13" s="36"/>
      <c r="I13" s="37"/>
      <c r="J13" s="36" t="s">
        <v>98</v>
      </c>
      <c r="K13" s="37"/>
      <c r="L13" s="36"/>
      <c r="M13" s="37"/>
      <c r="N13" s="37"/>
    </row>
    <row r="14" spans="1:14" ht="21" customHeight="1" x14ac:dyDescent="0.3">
      <c r="A14" s="11">
        <v>9.16</v>
      </c>
      <c r="B14" s="12" t="s">
        <v>12</v>
      </c>
      <c r="C14" s="38">
        <v>1.61</v>
      </c>
      <c r="D14" s="24"/>
      <c r="E14" s="211"/>
      <c r="F14" s="57"/>
      <c r="G14" s="38"/>
      <c r="H14" s="57"/>
      <c r="I14" s="38"/>
      <c r="J14" s="57" t="s">
        <v>100</v>
      </c>
      <c r="K14" s="38">
        <v>0.5</v>
      </c>
      <c r="L14" s="57"/>
      <c r="M14" s="38"/>
      <c r="N14" s="38">
        <f>C14+E14+G14+I14+K14</f>
        <v>2.1100000000000003</v>
      </c>
    </row>
    <row r="15" spans="1:14" ht="12" customHeight="1" x14ac:dyDescent="0.3">
      <c r="A15" s="84"/>
      <c r="B15" s="41"/>
      <c r="C15" s="158"/>
      <c r="D15" s="44"/>
      <c r="E15" s="213"/>
      <c r="F15" s="43"/>
      <c r="G15" s="158"/>
      <c r="H15" s="41" t="s">
        <v>102</v>
      </c>
      <c r="I15" s="158"/>
      <c r="J15" s="43"/>
      <c r="K15" s="158"/>
      <c r="L15" s="43"/>
      <c r="M15" s="158"/>
      <c r="N15" s="158"/>
    </row>
    <row r="16" spans="1:14" ht="10.95" customHeight="1" x14ac:dyDescent="0.3">
      <c r="A16" s="84">
        <v>5.16</v>
      </c>
      <c r="B16" s="41"/>
      <c r="C16" s="158"/>
      <c r="D16" s="44"/>
      <c r="E16" s="213"/>
      <c r="F16" s="43"/>
      <c r="G16" s="158"/>
      <c r="H16" s="41" t="s">
        <v>12</v>
      </c>
      <c r="I16" s="158">
        <v>1.19</v>
      </c>
      <c r="J16" s="43"/>
      <c r="K16" s="158"/>
      <c r="L16" s="43"/>
      <c r="M16" s="158"/>
      <c r="N16" s="158">
        <f>C16+E16+G16+I16+K16</f>
        <v>1.19</v>
      </c>
    </row>
    <row r="17" spans="1:14" ht="10.95" customHeight="1" x14ac:dyDescent="0.3">
      <c r="A17" s="7"/>
      <c r="B17" s="8"/>
      <c r="C17" s="37"/>
      <c r="D17" s="35" t="s">
        <v>104</v>
      </c>
      <c r="E17" s="201"/>
      <c r="F17" s="36"/>
      <c r="G17" s="37"/>
      <c r="H17" s="36"/>
      <c r="I17" s="37"/>
      <c r="J17" s="36" t="s">
        <v>105</v>
      </c>
      <c r="K17" s="37"/>
      <c r="L17" s="36"/>
      <c r="M17" s="37"/>
      <c r="N17" s="37"/>
    </row>
    <row r="18" spans="1:14" ht="12" customHeight="1" x14ac:dyDescent="0.3">
      <c r="A18" s="11">
        <v>6</v>
      </c>
      <c r="B18" s="12"/>
      <c r="C18" s="38"/>
      <c r="D18" s="24" t="s">
        <v>12</v>
      </c>
      <c r="E18" s="211">
        <v>1.1000000000000001</v>
      </c>
      <c r="F18" s="57"/>
      <c r="G18" s="38"/>
      <c r="H18" s="57"/>
      <c r="I18" s="38"/>
      <c r="J18" s="57" t="s">
        <v>11</v>
      </c>
      <c r="K18" s="38">
        <v>0.28999999999999998</v>
      </c>
      <c r="L18" s="57"/>
      <c r="M18" s="38"/>
      <c r="N18" s="38">
        <f>E18+K18</f>
        <v>1.3900000000000001</v>
      </c>
    </row>
    <row r="19" spans="1:14" ht="19.95" customHeight="1" x14ac:dyDescent="0.3">
      <c r="A19" s="35"/>
      <c r="B19" s="89"/>
      <c r="C19" s="198"/>
      <c r="D19" s="89" t="s">
        <v>111</v>
      </c>
      <c r="E19" s="203"/>
      <c r="F19" s="2"/>
      <c r="G19" s="198"/>
      <c r="H19" s="2"/>
      <c r="I19" s="198"/>
      <c r="J19" s="2"/>
      <c r="K19" s="208"/>
      <c r="L19" s="95"/>
      <c r="M19" s="208"/>
      <c r="N19" s="37"/>
    </row>
    <row r="20" spans="1:14" x14ac:dyDescent="0.3">
      <c r="A20" s="24">
        <v>2</v>
      </c>
      <c r="B20" s="96"/>
      <c r="C20" s="199"/>
      <c r="D20" s="96" t="s">
        <v>12</v>
      </c>
      <c r="E20" s="204">
        <v>0.46</v>
      </c>
      <c r="F20" s="96"/>
      <c r="G20" s="199"/>
      <c r="H20" s="96"/>
      <c r="I20" s="199"/>
      <c r="J20" s="96"/>
      <c r="K20" s="199"/>
      <c r="L20" s="96"/>
      <c r="M20" s="199"/>
      <c r="N20" s="38">
        <f>C20+E20+G20+I20+K20+M20</f>
        <v>0.46</v>
      </c>
    </row>
    <row r="21" spans="1:14" ht="18" customHeight="1" x14ac:dyDescent="0.3">
      <c r="A21" s="44"/>
      <c r="B21" s="94"/>
      <c r="C21" s="198"/>
      <c r="D21" s="94"/>
      <c r="E21" s="205"/>
      <c r="F21" s="94"/>
      <c r="G21" s="198"/>
      <c r="H21" s="94" t="s">
        <v>114</v>
      </c>
      <c r="I21" s="198"/>
      <c r="J21" s="94"/>
      <c r="K21" s="198"/>
      <c r="L21" s="94"/>
      <c r="M21" s="198"/>
      <c r="N21" s="158"/>
    </row>
    <row r="22" spans="1:14" x14ac:dyDescent="0.3">
      <c r="A22" s="44">
        <v>4.58</v>
      </c>
      <c r="B22" s="94"/>
      <c r="C22" s="198"/>
      <c r="D22" s="94"/>
      <c r="E22" s="205"/>
      <c r="F22" s="94"/>
      <c r="G22" s="198"/>
      <c r="H22" s="94" t="s">
        <v>12</v>
      </c>
      <c r="I22" s="198">
        <v>1.05</v>
      </c>
      <c r="J22" s="94"/>
      <c r="K22" s="198"/>
      <c r="L22" s="94"/>
      <c r="M22" s="198"/>
      <c r="N22" s="38">
        <f>C22+E22+G22+I22+K22+M22</f>
        <v>1.05</v>
      </c>
    </row>
    <row r="23" spans="1:14" ht="13.5" customHeight="1" x14ac:dyDescent="0.3">
      <c r="A23" s="7"/>
      <c r="B23" s="61"/>
      <c r="C23" s="37"/>
      <c r="D23" s="61"/>
      <c r="E23" s="210"/>
      <c r="F23" s="61"/>
      <c r="G23" s="214"/>
      <c r="H23" s="61" t="s">
        <v>147</v>
      </c>
      <c r="I23" s="214"/>
      <c r="J23" s="61"/>
      <c r="K23" s="214"/>
      <c r="L23" s="61"/>
      <c r="M23" s="214"/>
      <c r="N23" s="37"/>
    </row>
    <row r="24" spans="1:14" ht="15.75" customHeight="1" x14ac:dyDescent="0.3">
      <c r="A24" s="11">
        <v>2.33</v>
      </c>
      <c r="B24" s="76"/>
      <c r="C24" s="38"/>
      <c r="D24" s="76"/>
      <c r="E24" s="46"/>
      <c r="F24" s="76"/>
      <c r="G24" s="215"/>
      <c r="H24" s="76" t="s">
        <v>118</v>
      </c>
      <c r="I24" s="215">
        <v>0.53</v>
      </c>
      <c r="J24" s="76"/>
      <c r="K24" s="215"/>
      <c r="L24" s="76"/>
      <c r="M24" s="215"/>
      <c r="N24" s="199">
        <f>C24+E24+G24+I24+K24+M24</f>
        <v>0.53</v>
      </c>
    </row>
    <row r="25" spans="1:14" ht="22.5" customHeight="1" x14ac:dyDescent="0.3">
      <c r="A25" s="7"/>
      <c r="B25" s="36"/>
      <c r="C25" s="214"/>
      <c r="D25" s="36"/>
      <c r="E25" s="210"/>
      <c r="F25" s="36"/>
      <c r="G25" s="214"/>
      <c r="H25" s="36"/>
      <c r="I25" s="214"/>
      <c r="J25" s="36" t="s">
        <v>153</v>
      </c>
      <c r="K25" s="214"/>
      <c r="L25" s="36"/>
      <c r="M25" s="37"/>
      <c r="N25" s="37"/>
    </row>
    <row r="26" spans="1:14" ht="46.95" customHeight="1" x14ac:dyDescent="0.3">
      <c r="A26" s="11">
        <v>0.75</v>
      </c>
      <c r="B26" s="57"/>
      <c r="C26" s="215"/>
      <c r="D26" s="57"/>
      <c r="E26" s="46"/>
      <c r="F26" s="57"/>
      <c r="G26" s="215"/>
      <c r="H26" s="57"/>
      <c r="I26" s="215"/>
      <c r="J26" s="57" t="s">
        <v>154</v>
      </c>
      <c r="K26" s="215">
        <v>0.17</v>
      </c>
      <c r="L26" s="57"/>
      <c r="M26" s="38"/>
      <c r="N26" s="38">
        <f>C26+G26+K26</f>
        <v>0.17</v>
      </c>
    </row>
    <row r="27" spans="1:14" x14ac:dyDescent="0.3">
      <c r="A27" s="39">
        <f>SUM(A3:A26)</f>
        <v>52.97999999999999</v>
      </c>
      <c r="B27" s="24" t="s">
        <v>9</v>
      </c>
      <c r="C27" s="207">
        <f>SUM(C3:C26)</f>
        <v>1.9400000000000002</v>
      </c>
      <c r="D27" s="39"/>
      <c r="E27" s="206">
        <f>SUM(E3:E26)</f>
        <v>2.2200000000000002</v>
      </c>
      <c r="F27" s="46"/>
      <c r="G27" s="207">
        <f>SUM(G3:G26)</f>
        <v>1.81</v>
      </c>
      <c r="H27" s="24"/>
      <c r="I27" s="207">
        <f>SUM(I3:I26)</f>
        <v>4.0200000000000005</v>
      </c>
      <c r="J27" s="24"/>
      <c r="K27" s="207">
        <f>SUM(K3:K26)</f>
        <v>1.88</v>
      </c>
      <c r="L27" s="39"/>
      <c r="M27" s="207">
        <f>SUM(M3:M26)</f>
        <v>0.33</v>
      </c>
      <c r="N27" s="207">
        <f>SUM(N3:N26)</f>
        <v>12.200000000000003</v>
      </c>
    </row>
    <row r="28" spans="1:14" x14ac:dyDescent="0.3">
      <c r="A28" s="194"/>
      <c r="B28" s="194"/>
      <c r="C28" s="194"/>
      <c r="D28" s="194" t="s">
        <v>16</v>
      </c>
      <c r="E28" s="194"/>
      <c r="F28" s="194"/>
      <c r="G28" s="194"/>
      <c r="H28" s="171">
        <v>44096</v>
      </c>
      <c r="I28" s="194" t="s">
        <v>15</v>
      </c>
      <c r="J28" s="194"/>
      <c r="K28" s="194"/>
      <c r="L28" s="194"/>
      <c r="M28" s="194"/>
      <c r="N28" s="194"/>
    </row>
    <row r="29" spans="1:14" x14ac:dyDescent="0.3">
      <c r="A29" s="194"/>
      <c r="B29" s="194"/>
      <c r="C29" s="194"/>
      <c r="D29" s="194" t="s">
        <v>84</v>
      </c>
      <c r="E29" s="194"/>
      <c r="F29" s="69" t="str">
        <f>B1</f>
        <v>MARIA JOSE GOMEZ MARTINEZ</v>
      </c>
      <c r="G29" s="194"/>
      <c r="H29" s="194"/>
      <c r="I29" s="194"/>
      <c r="J29" s="194"/>
      <c r="K29" s="194">
        <f>N27*4.33</f>
        <v>52.826000000000015</v>
      </c>
      <c r="L29" s="194"/>
      <c r="M29" s="194"/>
      <c r="N29" s="194"/>
    </row>
  </sheetData>
  <pageMargins left="0.25" right="0.25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7" workbookViewId="0">
      <selection activeCell="A13" sqref="A13:N14"/>
    </sheetView>
  </sheetViews>
  <sheetFormatPr baseColWidth="10" defaultRowHeight="14.4" x14ac:dyDescent="0.3"/>
  <cols>
    <col min="1" max="1" width="6.44140625" customWidth="1"/>
    <col min="2" max="2" width="15.88671875" customWidth="1"/>
    <col min="3" max="3" width="5.5546875" customWidth="1"/>
    <col min="4" max="4" width="18.33203125" customWidth="1"/>
    <col min="5" max="5" width="4.88671875" customWidth="1"/>
    <col min="6" max="6" width="17.88671875" customWidth="1"/>
    <col min="7" max="7" width="4.88671875" customWidth="1"/>
    <col min="8" max="8" width="19.5546875" customWidth="1"/>
    <col min="9" max="9" width="5.6640625" customWidth="1"/>
    <col min="10" max="10" width="20" customWidth="1"/>
    <col min="11" max="11" width="5.88671875" customWidth="1"/>
    <col min="12" max="12" width="6.5546875" customWidth="1"/>
    <col min="13" max="13" width="5.88671875" customWidth="1"/>
    <col min="14" max="14" width="6" customWidth="1"/>
  </cols>
  <sheetData>
    <row r="1" spans="1:14" x14ac:dyDescent="0.3">
      <c r="A1" s="193"/>
      <c r="B1" s="193" t="s">
        <v>72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14.25" customHeight="1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ht="21.6" x14ac:dyDescent="0.3">
      <c r="A5" s="35"/>
      <c r="B5" s="61" t="s">
        <v>52</v>
      </c>
      <c r="C5" s="8"/>
      <c r="D5" s="61" t="s">
        <v>52</v>
      </c>
      <c r="E5" s="8"/>
      <c r="F5" s="61" t="s">
        <v>52</v>
      </c>
      <c r="G5" s="8"/>
      <c r="H5" s="61" t="s">
        <v>52</v>
      </c>
      <c r="I5" s="8"/>
      <c r="J5" s="61" t="s">
        <v>52</v>
      </c>
      <c r="K5" s="8"/>
      <c r="L5" s="61" t="s">
        <v>52</v>
      </c>
      <c r="M5" s="8"/>
      <c r="N5" s="8"/>
    </row>
    <row r="6" spans="1:14" x14ac:dyDescent="0.3">
      <c r="A6" s="24">
        <v>13</v>
      </c>
      <c r="B6" s="12" t="s">
        <v>11</v>
      </c>
      <c r="C6" s="62">
        <v>0.33</v>
      </c>
      <c r="D6" s="12" t="s">
        <v>11</v>
      </c>
      <c r="E6" s="62">
        <v>0.33</v>
      </c>
      <c r="F6" s="12" t="s">
        <v>63</v>
      </c>
      <c r="G6" s="62">
        <v>1.35</v>
      </c>
      <c r="H6" s="57" t="s">
        <v>25</v>
      </c>
      <c r="I6" s="12">
        <v>0.33</v>
      </c>
      <c r="J6" s="12" t="s">
        <v>11</v>
      </c>
      <c r="K6" s="62">
        <v>0.33</v>
      </c>
      <c r="L6" s="57" t="s">
        <v>11</v>
      </c>
      <c r="M6" s="62">
        <v>0.33</v>
      </c>
      <c r="N6" s="12">
        <f>C6+E6+G6+I6+K6+M6</f>
        <v>3.0000000000000004</v>
      </c>
    </row>
    <row r="7" spans="1:14" x14ac:dyDescent="0.3">
      <c r="A7" s="35"/>
      <c r="B7" s="193"/>
      <c r="C7" s="8"/>
      <c r="D7" s="193"/>
      <c r="E7" s="8"/>
      <c r="F7" s="193"/>
      <c r="G7" s="8"/>
      <c r="H7" s="193" t="s">
        <v>57</v>
      </c>
      <c r="I7" s="8"/>
      <c r="J7" s="193"/>
      <c r="K7" s="8"/>
      <c r="L7" s="193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x14ac:dyDescent="0.3">
      <c r="A9" s="35"/>
      <c r="B9" s="2"/>
      <c r="C9" s="8"/>
      <c r="D9" s="89" t="s">
        <v>60</v>
      </c>
      <c r="E9" s="8"/>
      <c r="F9" s="2"/>
      <c r="G9" s="8"/>
      <c r="H9" s="2"/>
      <c r="I9" s="8"/>
      <c r="J9" s="89" t="s">
        <v>60</v>
      </c>
      <c r="K9" s="8"/>
      <c r="L9" s="2"/>
      <c r="M9" s="8"/>
      <c r="N9" s="8"/>
    </row>
    <row r="10" spans="1:14" x14ac:dyDescent="0.3">
      <c r="A10" s="24">
        <v>4</v>
      </c>
      <c r="B10" s="57"/>
      <c r="C10" s="12"/>
      <c r="D10" s="12" t="s">
        <v>25</v>
      </c>
      <c r="E10" s="62">
        <v>0.33</v>
      </c>
      <c r="F10" s="57"/>
      <c r="G10" s="12"/>
      <c r="H10" s="57"/>
      <c r="I10" s="12"/>
      <c r="J10" s="12" t="s">
        <v>12</v>
      </c>
      <c r="K10" s="62">
        <v>0.59</v>
      </c>
      <c r="L10" s="12"/>
      <c r="M10" s="12"/>
      <c r="N10" s="12">
        <f>C10+E10+G10+I10+K10+M10</f>
        <v>0.91999999999999993</v>
      </c>
    </row>
    <row r="11" spans="1:14" x14ac:dyDescent="0.3">
      <c r="A11" s="7"/>
      <c r="B11" s="193"/>
      <c r="C11" s="9"/>
      <c r="D11" s="63"/>
      <c r="E11" s="10"/>
      <c r="F11" s="64"/>
      <c r="G11" s="9"/>
      <c r="H11" s="193" t="s">
        <v>65</v>
      </c>
      <c r="I11" s="9"/>
      <c r="J11" s="193"/>
      <c r="K11" s="9"/>
      <c r="L11" s="9"/>
      <c r="M11" s="9"/>
      <c r="N11" s="9"/>
    </row>
    <row r="12" spans="1:14" ht="28.5" customHeight="1" x14ac:dyDescent="0.3">
      <c r="A12" s="11">
        <v>1</v>
      </c>
      <c r="B12" s="14"/>
      <c r="C12" s="13"/>
      <c r="D12" s="13"/>
      <c r="E12" s="13"/>
      <c r="F12" s="65"/>
      <c r="G12" s="13"/>
      <c r="H12" s="66" t="s">
        <v>66</v>
      </c>
      <c r="I12" s="13">
        <v>0.23</v>
      </c>
      <c r="J12" s="66"/>
      <c r="K12" s="13"/>
      <c r="L12" s="14"/>
      <c r="M12" s="13"/>
      <c r="N12" s="13">
        <f>C12+E12+G12+I12+K12+M12</f>
        <v>0.23</v>
      </c>
    </row>
    <row r="13" spans="1:14" x14ac:dyDescent="0.3">
      <c r="A13" s="84"/>
      <c r="B13" s="10" t="s">
        <v>93</v>
      </c>
      <c r="C13" s="17"/>
      <c r="D13" s="17"/>
      <c r="E13" s="193"/>
      <c r="F13" s="10"/>
      <c r="G13" s="17"/>
      <c r="H13" s="72" t="s">
        <v>93</v>
      </c>
      <c r="I13" s="17"/>
      <c r="J13" s="72"/>
      <c r="K13" s="17"/>
      <c r="L13" s="18"/>
      <c r="M13" s="17"/>
      <c r="N13" s="17"/>
    </row>
    <row r="14" spans="1:14" x14ac:dyDescent="0.3">
      <c r="A14" s="84">
        <v>12.56</v>
      </c>
      <c r="B14" s="18" t="s">
        <v>12</v>
      </c>
      <c r="C14" s="17">
        <v>1.45</v>
      </c>
      <c r="D14" s="17"/>
      <c r="E14" s="193"/>
      <c r="F14" s="18"/>
      <c r="G14" s="17"/>
      <c r="H14" s="72" t="s">
        <v>12</v>
      </c>
      <c r="I14" s="17">
        <v>1.45</v>
      </c>
      <c r="J14" s="72"/>
      <c r="K14" s="17"/>
      <c r="L14" s="18"/>
      <c r="M14" s="17"/>
      <c r="N14" s="17">
        <f>C14+E14+G14+I14+K14+M14</f>
        <v>2.9</v>
      </c>
    </row>
    <row r="15" spans="1:14" x14ac:dyDescent="0.3">
      <c r="A15" s="7"/>
      <c r="B15" s="82" t="s">
        <v>97</v>
      </c>
      <c r="C15" s="15"/>
      <c r="D15" s="15"/>
      <c r="E15" s="15"/>
      <c r="F15" s="10"/>
      <c r="G15" s="9"/>
      <c r="H15" s="10"/>
      <c r="I15" s="15"/>
      <c r="J15" s="10" t="s">
        <v>98</v>
      </c>
      <c r="K15" s="15"/>
      <c r="L15" s="10"/>
      <c r="M15" s="15"/>
      <c r="N15" s="9"/>
    </row>
    <row r="16" spans="1:14" ht="33" customHeight="1" x14ac:dyDescent="0.3">
      <c r="A16" s="11">
        <v>9.16</v>
      </c>
      <c r="B16" s="83" t="s">
        <v>12</v>
      </c>
      <c r="C16" s="20">
        <v>1.61</v>
      </c>
      <c r="D16" s="20"/>
      <c r="E16" s="20"/>
      <c r="F16" s="14"/>
      <c r="G16" s="13"/>
      <c r="H16" s="14"/>
      <c r="I16" s="20"/>
      <c r="J16" s="191" t="s">
        <v>100</v>
      </c>
      <c r="K16" s="20">
        <v>0.5</v>
      </c>
      <c r="L16" s="14"/>
      <c r="M16" s="20"/>
      <c r="N16" s="13">
        <f>C16+E16+G16+I16+K16</f>
        <v>2.1100000000000003</v>
      </c>
    </row>
    <row r="17" spans="1:14" x14ac:dyDescent="0.3">
      <c r="A17" s="84"/>
      <c r="B17" s="86"/>
      <c r="C17" s="87"/>
      <c r="D17" s="87"/>
      <c r="E17" s="193"/>
      <c r="F17" s="18"/>
      <c r="G17" s="17"/>
      <c r="H17" s="86" t="s">
        <v>102</v>
      </c>
      <c r="I17" s="87"/>
      <c r="J17" s="18"/>
      <c r="K17" s="87"/>
      <c r="L17" s="18"/>
      <c r="M17" s="87"/>
      <c r="N17" s="17"/>
    </row>
    <row r="18" spans="1:14" x14ac:dyDescent="0.3">
      <c r="A18" s="84">
        <v>5.16</v>
      </c>
      <c r="B18" s="86"/>
      <c r="C18" s="87"/>
      <c r="D18" s="87"/>
      <c r="E18" s="193"/>
      <c r="F18" s="18"/>
      <c r="G18" s="17"/>
      <c r="H18" s="86" t="s">
        <v>12</v>
      </c>
      <c r="I18" s="87">
        <v>1.19</v>
      </c>
      <c r="J18" s="18"/>
      <c r="K18" s="87"/>
      <c r="L18" s="18"/>
      <c r="M18" s="87"/>
      <c r="N18" s="17">
        <f>C18+E18+G18+I18+K18</f>
        <v>1.19</v>
      </c>
    </row>
    <row r="19" spans="1:14" x14ac:dyDescent="0.3">
      <c r="A19" s="7"/>
      <c r="B19" s="82"/>
      <c r="C19" s="15"/>
      <c r="D19" s="15" t="s">
        <v>104</v>
      </c>
      <c r="E19" s="15"/>
      <c r="F19" s="10"/>
      <c r="G19" s="9"/>
      <c r="H19" s="10"/>
      <c r="I19" s="15"/>
      <c r="J19" s="10" t="s">
        <v>105</v>
      </c>
      <c r="K19" s="15"/>
      <c r="L19" s="10"/>
      <c r="M19" s="15"/>
      <c r="N19" s="9"/>
    </row>
    <row r="20" spans="1:14" x14ac:dyDescent="0.3">
      <c r="A20" s="11">
        <v>6</v>
      </c>
      <c r="B20" s="83"/>
      <c r="C20" s="20"/>
      <c r="D20" s="20" t="s">
        <v>12</v>
      </c>
      <c r="E20" s="20">
        <v>1.1000000000000001</v>
      </c>
      <c r="F20" s="14"/>
      <c r="G20" s="13"/>
      <c r="H20" s="14"/>
      <c r="I20" s="20"/>
      <c r="J20" s="14" t="s">
        <v>11</v>
      </c>
      <c r="K20" s="20">
        <v>0.28999999999999998</v>
      </c>
      <c r="L20" s="14"/>
      <c r="M20" s="20"/>
      <c r="N20" s="13">
        <f>E20+K20</f>
        <v>1.3900000000000001</v>
      </c>
    </row>
    <row r="21" spans="1:14" ht="18.75" customHeight="1" x14ac:dyDescent="0.3">
      <c r="A21" s="35"/>
      <c r="B21" s="89"/>
      <c r="C21" s="94"/>
      <c r="D21" s="89" t="s">
        <v>111</v>
      </c>
      <c r="E21" s="94"/>
      <c r="F21" s="193"/>
      <c r="G21" s="94"/>
      <c r="H21" s="193"/>
      <c r="I21" s="94"/>
      <c r="J21" s="193"/>
      <c r="K21" s="95"/>
      <c r="L21" s="95"/>
      <c r="M21" s="95"/>
      <c r="N21" s="8"/>
    </row>
    <row r="22" spans="1:14" x14ac:dyDescent="0.3">
      <c r="A22" s="24">
        <v>2</v>
      </c>
      <c r="B22" s="96"/>
      <c r="C22" s="96"/>
      <c r="D22" s="96" t="s">
        <v>12</v>
      </c>
      <c r="E22" s="96">
        <v>0.46</v>
      </c>
      <c r="F22" s="96"/>
      <c r="G22" s="96"/>
      <c r="H22" s="96"/>
      <c r="I22" s="96"/>
      <c r="J22" s="96"/>
      <c r="K22" s="96"/>
      <c r="L22" s="96"/>
      <c r="M22" s="96"/>
      <c r="N22" s="12">
        <f>C22+E22+G22+I22+K22+M22</f>
        <v>0.46</v>
      </c>
    </row>
    <row r="23" spans="1:14" ht="15.75" customHeight="1" x14ac:dyDescent="0.3">
      <c r="A23" s="44"/>
      <c r="B23" s="94"/>
      <c r="C23" s="94"/>
      <c r="D23" s="94"/>
      <c r="E23" s="98"/>
      <c r="F23" s="94"/>
      <c r="G23" s="94"/>
      <c r="H23" s="94" t="s">
        <v>114</v>
      </c>
      <c r="I23" s="94"/>
      <c r="J23" s="94"/>
      <c r="K23" s="94"/>
      <c r="L23" s="94"/>
      <c r="M23" s="94"/>
      <c r="N23" s="41"/>
    </row>
    <row r="24" spans="1:14" x14ac:dyDescent="0.3">
      <c r="A24" s="44">
        <v>4.58</v>
      </c>
      <c r="B24" s="94"/>
      <c r="C24" s="94"/>
      <c r="D24" s="94"/>
      <c r="E24" s="98"/>
      <c r="F24" s="94"/>
      <c r="G24" s="94"/>
      <c r="H24" s="94" t="s">
        <v>12</v>
      </c>
      <c r="I24" s="94">
        <v>1.05</v>
      </c>
      <c r="J24" s="94"/>
      <c r="K24" s="94"/>
      <c r="L24" s="94"/>
      <c r="M24" s="94"/>
      <c r="N24" s="12">
        <f>C24+E24+G24+I24+K24+M24</f>
        <v>1.05</v>
      </c>
    </row>
    <row r="25" spans="1:14" ht="18" customHeight="1" x14ac:dyDescent="0.3">
      <c r="A25" s="7"/>
      <c r="B25" s="61"/>
      <c r="C25" s="103"/>
      <c r="D25" s="64"/>
      <c r="E25" s="10"/>
      <c r="F25" s="64"/>
      <c r="G25" s="10"/>
      <c r="H25" s="61" t="s">
        <v>147</v>
      </c>
      <c r="I25" s="10"/>
      <c r="J25" s="64"/>
      <c r="K25" s="10"/>
      <c r="L25" s="64"/>
      <c r="M25" s="10"/>
      <c r="N25" s="9"/>
    </row>
    <row r="26" spans="1:14" ht="13.5" customHeight="1" x14ac:dyDescent="0.3">
      <c r="A26" s="11">
        <v>2.33</v>
      </c>
      <c r="B26" s="76"/>
      <c r="C26" s="77"/>
      <c r="D26" s="22"/>
      <c r="E26" s="14"/>
      <c r="F26" s="22"/>
      <c r="G26" s="14"/>
      <c r="H26" s="76" t="s">
        <v>118</v>
      </c>
      <c r="I26" s="14">
        <v>0.53</v>
      </c>
      <c r="J26" s="22"/>
      <c r="K26" s="14"/>
      <c r="L26" s="22"/>
      <c r="M26" s="14"/>
      <c r="N26" s="78">
        <f>C26+E26+G26+I26+K26+M26</f>
        <v>0.53</v>
      </c>
    </row>
    <row r="27" spans="1:14" ht="27.75" customHeight="1" x14ac:dyDescent="0.3">
      <c r="A27" s="7"/>
      <c r="B27" s="10"/>
      <c r="C27" s="10"/>
      <c r="D27" s="10"/>
      <c r="E27" s="10"/>
      <c r="F27" s="10"/>
      <c r="G27" s="10"/>
      <c r="H27" s="10"/>
      <c r="I27" s="10"/>
      <c r="J27" s="10" t="s">
        <v>153</v>
      </c>
      <c r="K27" s="10"/>
      <c r="L27" s="10"/>
      <c r="M27" s="9"/>
      <c r="N27" s="103"/>
    </row>
    <row r="28" spans="1:14" ht="39.75" customHeight="1" x14ac:dyDescent="0.3">
      <c r="A28" s="11">
        <v>0.75</v>
      </c>
      <c r="B28" s="14"/>
      <c r="C28" s="14"/>
      <c r="D28" s="14"/>
      <c r="E28" s="14"/>
      <c r="F28" s="14"/>
      <c r="G28" s="14"/>
      <c r="H28" s="14"/>
      <c r="I28" s="14"/>
      <c r="J28" s="195" t="s">
        <v>154</v>
      </c>
      <c r="K28" s="14">
        <v>0.17</v>
      </c>
      <c r="L28" s="14"/>
      <c r="M28" s="13"/>
      <c r="N28" s="75">
        <f>C28+G28+K28</f>
        <v>0.17</v>
      </c>
    </row>
    <row r="29" spans="1:14" x14ac:dyDescent="0.3">
      <c r="A29" s="39">
        <f>SUM(A3:A28)</f>
        <v>65.539999999999992</v>
      </c>
      <c r="B29" s="24" t="s">
        <v>9</v>
      </c>
      <c r="C29" s="151">
        <f>SUM(C3:C28)</f>
        <v>3.39</v>
      </c>
      <c r="D29" s="39"/>
      <c r="E29" s="151">
        <f>SUM(E3:E28)</f>
        <v>2.2200000000000002</v>
      </c>
      <c r="F29" s="46"/>
      <c r="G29" s="151">
        <f>SUM(G3:G28)</f>
        <v>1.81</v>
      </c>
      <c r="H29" s="24"/>
      <c r="I29" s="151">
        <f>SUM(I3:I28)</f>
        <v>5.4700000000000006</v>
      </c>
      <c r="J29" s="24"/>
      <c r="K29" s="151">
        <f>SUM(K3:K28)</f>
        <v>1.88</v>
      </c>
      <c r="L29" s="39"/>
      <c r="M29" s="151">
        <f>SUM(M3:M28)</f>
        <v>0.33</v>
      </c>
      <c r="N29" s="151">
        <f>SUM(N3:N28)</f>
        <v>15.100000000000003</v>
      </c>
    </row>
    <row r="30" spans="1:14" x14ac:dyDescent="0.3">
      <c r="A30" s="193"/>
      <c r="B30" s="193"/>
      <c r="C30" s="193"/>
      <c r="D30" s="193" t="s">
        <v>16</v>
      </c>
      <c r="E30" s="193"/>
      <c r="F30" s="193"/>
      <c r="G30" s="193"/>
      <c r="H30" s="193" t="s">
        <v>155</v>
      </c>
      <c r="I30" s="193" t="s">
        <v>15</v>
      </c>
      <c r="J30" s="193"/>
      <c r="K30" s="193"/>
      <c r="L30" s="193"/>
      <c r="M30" s="193"/>
      <c r="N30" s="193"/>
    </row>
    <row r="31" spans="1:14" x14ac:dyDescent="0.3">
      <c r="A31" s="193"/>
      <c r="B31" s="193"/>
      <c r="C31" s="193"/>
      <c r="D31" s="193" t="s">
        <v>84</v>
      </c>
      <c r="E31" s="193"/>
      <c r="F31" s="69" t="str">
        <f>B1</f>
        <v>MARIA JOSE GOMEZ MARTINEZ</v>
      </c>
      <c r="G31" s="193"/>
      <c r="H31" s="193"/>
      <c r="I31" s="193"/>
      <c r="J31" s="193"/>
      <c r="K31" s="193">
        <f>N29*4.33</f>
        <v>65.38300000000001</v>
      </c>
      <c r="L31" s="193"/>
      <c r="M31" s="193"/>
      <c r="N31" s="193"/>
    </row>
    <row r="32" spans="1:14" x14ac:dyDescent="0.3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</row>
  </sheetData>
  <pageMargins left="0" right="0" top="0" bottom="0" header="0" footer="0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7" workbookViewId="0"/>
  </sheetViews>
  <sheetFormatPr baseColWidth="10" defaultRowHeight="14.4" x14ac:dyDescent="0.3"/>
  <cols>
    <col min="1" max="1" width="5.44140625" customWidth="1"/>
    <col min="2" max="2" width="19.33203125" customWidth="1"/>
    <col min="3" max="3" width="4.44140625" customWidth="1"/>
    <col min="4" max="4" width="17.44140625" customWidth="1"/>
    <col min="5" max="5" width="4.44140625" customWidth="1"/>
    <col min="6" max="6" width="19.109375" customWidth="1"/>
    <col min="7" max="7" width="4.44140625" customWidth="1"/>
    <col min="8" max="8" width="21" customWidth="1"/>
    <col min="9" max="9" width="4.33203125" customWidth="1"/>
    <col min="10" max="10" width="18.6640625" customWidth="1"/>
    <col min="11" max="11" width="5.109375" customWidth="1"/>
    <col min="12" max="12" width="10.44140625" customWidth="1"/>
    <col min="13" max="13" width="4.6640625" customWidth="1"/>
    <col min="14" max="14" width="5.33203125" customWidth="1"/>
  </cols>
  <sheetData>
    <row r="1" spans="1:15" x14ac:dyDescent="0.3">
      <c r="A1" s="187"/>
      <c r="B1" s="187" t="s">
        <v>72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5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5" ht="12.75" customHeight="1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5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5" x14ac:dyDescent="0.3">
      <c r="A5" s="35"/>
      <c r="B5" s="61" t="s">
        <v>52</v>
      </c>
      <c r="C5" s="8"/>
      <c r="D5" s="61" t="s">
        <v>52</v>
      </c>
      <c r="E5" s="8"/>
      <c r="F5" s="61" t="s">
        <v>52</v>
      </c>
      <c r="G5" s="8"/>
      <c r="H5" s="61" t="s">
        <v>52</v>
      </c>
      <c r="I5" s="8"/>
      <c r="J5" s="61" t="s">
        <v>52</v>
      </c>
      <c r="K5" s="8"/>
      <c r="L5" s="61" t="s">
        <v>52</v>
      </c>
      <c r="M5" s="8"/>
      <c r="N5" s="8"/>
    </row>
    <row r="6" spans="1:15" x14ac:dyDescent="0.3">
      <c r="A6" s="24">
        <v>13</v>
      </c>
      <c r="B6" s="12" t="s">
        <v>11</v>
      </c>
      <c r="C6" s="62">
        <v>0.33</v>
      </c>
      <c r="D6" s="12" t="s">
        <v>11</v>
      </c>
      <c r="E6" s="62">
        <v>0.33</v>
      </c>
      <c r="F6" s="12" t="s">
        <v>63</v>
      </c>
      <c r="G6" s="62">
        <v>1.35</v>
      </c>
      <c r="H6" s="57" t="s">
        <v>25</v>
      </c>
      <c r="I6" s="12">
        <v>0.33</v>
      </c>
      <c r="J6" s="12" t="s">
        <v>11</v>
      </c>
      <c r="K6" s="62">
        <v>0.33</v>
      </c>
      <c r="L6" s="57" t="s">
        <v>11</v>
      </c>
      <c r="M6" s="62">
        <v>0.33</v>
      </c>
      <c r="N6" s="12">
        <f>C6+E6+G6+I6+K6+M6</f>
        <v>3.0000000000000004</v>
      </c>
      <c r="O6" s="187"/>
    </row>
    <row r="7" spans="1:15" x14ac:dyDescent="0.3">
      <c r="A7" s="35"/>
      <c r="B7" s="187"/>
      <c r="C7" s="8"/>
      <c r="D7" s="187"/>
      <c r="E7" s="8"/>
      <c r="F7" s="187"/>
      <c r="G7" s="8"/>
      <c r="H7" s="187" t="s">
        <v>57</v>
      </c>
      <c r="I7" s="8"/>
      <c r="J7" s="187"/>
      <c r="K7" s="8"/>
      <c r="L7" s="187"/>
      <c r="M7" s="8"/>
      <c r="N7" s="8"/>
    </row>
    <row r="8" spans="1:15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  <c r="O8" s="187"/>
    </row>
    <row r="9" spans="1:15" ht="13.5" customHeight="1" x14ac:dyDescent="0.3">
      <c r="A9" s="35"/>
      <c r="B9" s="2"/>
      <c r="C9" s="8"/>
      <c r="D9" s="89" t="s">
        <v>60</v>
      </c>
      <c r="E9" s="8"/>
      <c r="F9" s="2"/>
      <c r="G9" s="8"/>
      <c r="H9" s="2"/>
      <c r="I9" s="8"/>
      <c r="J9" s="89" t="s">
        <v>60</v>
      </c>
      <c r="K9" s="8"/>
      <c r="L9" s="2"/>
      <c r="M9" s="8"/>
      <c r="N9" s="8"/>
    </row>
    <row r="10" spans="1:15" x14ac:dyDescent="0.3">
      <c r="A10" s="24">
        <v>4</v>
      </c>
      <c r="B10" s="57"/>
      <c r="C10" s="12"/>
      <c r="D10" s="12" t="s">
        <v>25</v>
      </c>
      <c r="E10" s="62">
        <v>0.33</v>
      </c>
      <c r="F10" s="57"/>
      <c r="G10" s="12"/>
      <c r="H10" s="57"/>
      <c r="I10" s="12"/>
      <c r="J10" s="12" t="s">
        <v>12</v>
      </c>
      <c r="K10" s="62">
        <v>0.59</v>
      </c>
      <c r="L10" s="12"/>
      <c r="M10" s="12"/>
      <c r="N10" s="12">
        <f>C10+E10+G10+I10+K10+M10</f>
        <v>0.91999999999999993</v>
      </c>
      <c r="O10" s="187"/>
    </row>
    <row r="11" spans="1:15" x14ac:dyDescent="0.3">
      <c r="A11" s="7"/>
      <c r="B11" s="187"/>
      <c r="C11" s="9"/>
      <c r="D11" s="63"/>
      <c r="E11" s="10"/>
      <c r="F11" s="64"/>
      <c r="G11" s="9"/>
      <c r="H11" s="187" t="s">
        <v>65</v>
      </c>
      <c r="I11" s="9"/>
      <c r="J11" s="187"/>
      <c r="K11" s="9"/>
      <c r="L11" s="9"/>
      <c r="M11" s="9"/>
      <c r="N11" s="9"/>
    </row>
    <row r="12" spans="1:15" ht="26.25" customHeight="1" x14ac:dyDescent="0.3">
      <c r="A12" s="11">
        <v>1</v>
      </c>
      <c r="B12" s="14"/>
      <c r="C12" s="13"/>
      <c r="D12" s="13"/>
      <c r="E12" s="13"/>
      <c r="F12" s="65"/>
      <c r="G12" s="13"/>
      <c r="H12" s="66" t="s">
        <v>66</v>
      </c>
      <c r="I12" s="13">
        <v>0.23</v>
      </c>
      <c r="J12" s="66"/>
      <c r="K12" s="13"/>
      <c r="L12" s="14"/>
      <c r="M12" s="13"/>
      <c r="N12" s="13">
        <f>C12+E12+G12+I12+K12+M12</f>
        <v>0.23</v>
      </c>
      <c r="O12" s="187"/>
    </row>
    <row r="13" spans="1:15" x14ac:dyDescent="0.3">
      <c r="A13" s="84"/>
      <c r="B13" s="10" t="s">
        <v>93</v>
      </c>
      <c r="C13" s="17"/>
      <c r="D13" s="17"/>
      <c r="E13" s="187"/>
      <c r="F13" s="10"/>
      <c r="G13" s="17"/>
      <c r="H13" s="72" t="s">
        <v>93</v>
      </c>
      <c r="I13" s="17"/>
      <c r="J13" s="72"/>
      <c r="K13" s="17"/>
      <c r="L13" s="18"/>
      <c r="M13" s="17"/>
      <c r="N13" s="17"/>
    </row>
    <row r="14" spans="1:15" x14ac:dyDescent="0.3">
      <c r="A14" s="84">
        <v>12.56</v>
      </c>
      <c r="B14" s="18" t="s">
        <v>12</v>
      </c>
      <c r="C14" s="17">
        <v>1.45</v>
      </c>
      <c r="D14" s="17"/>
      <c r="E14" s="187"/>
      <c r="F14" s="18"/>
      <c r="G14" s="17"/>
      <c r="H14" s="72" t="s">
        <v>12</v>
      </c>
      <c r="I14" s="17">
        <v>1.45</v>
      </c>
      <c r="J14" s="72"/>
      <c r="K14" s="17"/>
      <c r="L14" s="18"/>
      <c r="M14" s="17"/>
      <c r="N14" s="17">
        <f>C14+E14+G14+I14+K14+M14</f>
        <v>2.9</v>
      </c>
      <c r="O14" s="187"/>
    </row>
    <row r="15" spans="1:15" x14ac:dyDescent="0.3">
      <c r="A15" s="7"/>
      <c r="B15" s="82" t="s">
        <v>97</v>
      </c>
      <c r="C15" s="15"/>
      <c r="D15" s="15"/>
      <c r="E15" s="15"/>
      <c r="F15" s="10"/>
      <c r="G15" s="9"/>
      <c r="H15" s="10"/>
      <c r="I15" s="15"/>
      <c r="J15" s="10" t="s">
        <v>98</v>
      </c>
      <c r="K15" s="15"/>
      <c r="L15" s="10"/>
      <c r="M15" s="15"/>
      <c r="N15" s="9"/>
    </row>
    <row r="16" spans="1:15" ht="30" customHeight="1" x14ac:dyDescent="0.3">
      <c r="A16" s="11">
        <v>9.16</v>
      </c>
      <c r="B16" s="83" t="s">
        <v>12</v>
      </c>
      <c r="C16" s="20">
        <v>1.61</v>
      </c>
      <c r="D16" s="20"/>
      <c r="E16" s="20"/>
      <c r="F16" s="14"/>
      <c r="G16" s="13"/>
      <c r="H16" s="14"/>
      <c r="I16" s="20"/>
      <c r="J16" s="191" t="s">
        <v>100</v>
      </c>
      <c r="K16" s="20">
        <v>0.5</v>
      </c>
      <c r="L16" s="14"/>
      <c r="M16" s="20"/>
      <c r="N16" s="13">
        <f>C16+E16+G16+I16+K16</f>
        <v>2.1100000000000003</v>
      </c>
      <c r="O16" s="187"/>
    </row>
    <row r="17" spans="1:15" x14ac:dyDescent="0.3">
      <c r="A17" s="84"/>
      <c r="B17" s="86"/>
      <c r="C17" s="87"/>
      <c r="D17" s="87"/>
      <c r="E17" s="187"/>
      <c r="F17" s="18"/>
      <c r="G17" s="17"/>
      <c r="H17" s="86" t="s">
        <v>102</v>
      </c>
      <c r="I17" s="87"/>
      <c r="J17" s="18"/>
      <c r="K17" s="87"/>
      <c r="L17" s="18"/>
      <c r="M17" s="87"/>
      <c r="N17" s="17"/>
    </row>
    <row r="18" spans="1:15" x14ac:dyDescent="0.3">
      <c r="A18" s="84">
        <v>5.16</v>
      </c>
      <c r="B18" s="86"/>
      <c r="C18" s="87"/>
      <c r="D18" s="87"/>
      <c r="E18" s="187"/>
      <c r="F18" s="18"/>
      <c r="G18" s="17"/>
      <c r="H18" s="86" t="s">
        <v>12</v>
      </c>
      <c r="I18" s="87">
        <v>1.19</v>
      </c>
      <c r="J18" s="18"/>
      <c r="K18" s="87"/>
      <c r="L18" s="18"/>
      <c r="M18" s="87"/>
      <c r="N18" s="17">
        <f>C18+E18+G18+I18+K18</f>
        <v>1.19</v>
      </c>
      <c r="O18" s="187"/>
    </row>
    <row r="19" spans="1:15" x14ac:dyDescent="0.3">
      <c r="A19" s="7"/>
      <c r="B19" s="82"/>
      <c r="C19" s="15"/>
      <c r="D19" s="15" t="s">
        <v>104</v>
      </c>
      <c r="E19" s="15"/>
      <c r="F19" s="10"/>
      <c r="G19" s="9"/>
      <c r="H19" s="10"/>
      <c r="I19" s="15"/>
      <c r="J19" s="10" t="s">
        <v>105</v>
      </c>
      <c r="K19" s="15"/>
      <c r="L19" s="10"/>
      <c r="M19" s="15"/>
      <c r="N19" s="9"/>
    </row>
    <row r="20" spans="1:15" x14ac:dyDescent="0.3">
      <c r="A20" s="11">
        <v>6</v>
      </c>
      <c r="B20" s="83"/>
      <c r="C20" s="20"/>
      <c r="D20" s="20" t="s">
        <v>12</v>
      </c>
      <c r="E20" s="20">
        <v>1.1000000000000001</v>
      </c>
      <c r="F20" s="14"/>
      <c r="G20" s="13"/>
      <c r="H20" s="14"/>
      <c r="I20" s="20"/>
      <c r="J20" s="14" t="s">
        <v>11</v>
      </c>
      <c r="K20" s="20">
        <v>0.28999999999999998</v>
      </c>
      <c r="L20" s="14"/>
      <c r="M20" s="20"/>
      <c r="N20" s="13">
        <f>E20+K20</f>
        <v>1.3900000000000001</v>
      </c>
      <c r="O20" s="187"/>
    </row>
    <row r="21" spans="1:15" ht="15" customHeight="1" x14ac:dyDescent="0.3">
      <c r="A21" s="35"/>
      <c r="B21" s="89"/>
      <c r="C21" s="94"/>
      <c r="D21" s="89" t="s">
        <v>111</v>
      </c>
      <c r="E21" s="94"/>
      <c r="F21" s="187"/>
      <c r="G21" s="94"/>
      <c r="H21" s="187"/>
      <c r="I21" s="94"/>
      <c r="J21" s="187"/>
      <c r="K21" s="95"/>
      <c r="L21" s="95"/>
      <c r="M21" s="95"/>
      <c r="N21" s="8"/>
    </row>
    <row r="22" spans="1:15" x14ac:dyDescent="0.3">
      <c r="A22" s="24">
        <v>2</v>
      </c>
      <c r="B22" s="96"/>
      <c r="C22" s="96"/>
      <c r="D22" s="96" t="s">
        <v>12</v>
      </c>
      <c r="E22" s="96">
        <v>0.46</v>
      </c>
      <c r="F22" s="96"/>
      <c r="G22" s="96"/>
      <c r="H22" s="96"/>
      <c r="I22" s="96"/>
      <c r="J22" s="96"/>
      <c r="K22" s="96"/>
      <c r="L22" s="96"/>
      <c r="M22" s="96"/>
      <c r="N22" s="12">
        <f>C22+E22+G22+I22+K22+M22</f>
        <v>0.46</v>
      </c>
      <c r="O22" s="187"/>
    </row>
    <row r="23" spans="1:15" ht="15.75" customHeight="1" x14ac:dyDescent="0.3">
      <c r="A23" s="44"/>
      <c r="B23" s="94"/>
      <c r="C23" s="94"/>
      <c r="D23" s="94"/>
      <c r="E23" s="98"/>
      <c r="F23" s="94"/>
      <c r="G23" s="94"/>
      <c r="H23" s="94" t="s">
        <v>114</v>
      </c>
      <c r="I23" s="94"/>
      <c r="J23" s="94"/>
      <c r="K23" s="94"/>
      <c r="L23" s="94"/>
      <c r="M23" s="94"/>
      <c r="N23" s="41"/>
    </row>
    <row r="24" spans="1:15" x14ac:dyDescent="0.3">
      <c r="A24" s="44">
        <v>4.58</v>
      </c>
      <c r="B24" s="94"/>
      <c r="C24" s="94"/>
      <c r="D24" s="94"/>
      <c r="E24" s="98"/>
      <c r="F24" s="94"/>
      <c r="G24" s="94"/>
      <c r="H24" s="94" t="s">
        <v>12</v>
      </c>
      <c r="I24" s="94">
        <v>1.05</v>
      </c>
      <c r="J24" s="94"/>
      <c r="K24" s="94"/>
      <c r="L24" s="94"/>
      <c r="M24" s="94"/>
      <c r="N24" s="12">
        <f>C24+E24+G24+I24+K24+M24</f>
        <v>1.05</v>
      </c>
      <c r="O24" s="187"/>
    </row>
    <row r="25" spans="1:15" x14ac:dyDescent="0.3">
      <c r="A25" s="7"/>
      <c r="B25" s="61"/>
      <c r="C25" s="103"/>
      <c r="D25" s="64"/>
      <c r="E25" s="10"/>
      <c r="F25" s="64"/>
      <c r="G25" s="10"/>
      <c r="H25" s="61" t="s">
        <v>147</v>
      </c>
      <c r="I25" s="10"/>
      <c r="J25" s="64"/>
      <c r="K25" s="10"/>
      <c r="L25" s="64"/>
      <c r="M25" s="10"/>
      <c r="N25" s="9"/>
    </row>
    <row r="26" spans="1:15" ht="17.25" customHeight="1" x14ac:dyDescent="0.3">
      <c r="A26" s="11">
        <v>2.33</v>
      </c>
      <c r="B26" s="76"/>
      <c r="C26" s="77"/>
      <c r="D26" s="22"/>
      <c r="E26" s="14"/>
      <c r="F26" s="22"/>
      <c r="G26" s="14"/>
      <c r="H26" s="76" t="s">
        <v>118</v>
      </c>
      <c r="I26" s="14">
        <v>0.53</v>
      </c>
      <c r="J26" s="22"/>
      <c r="K26" s="14"/>
      <c r="L26" s="22"/>
      <c r="M26" s="14"/>
      <c r="N26" s="78">
        <f>C26+E26+G26+I26+K26+M26</f>
        <v>0.53</v>
      </c>
      <c r="O26" s="187"/>
    </row>
    <row r="27" spans="1:15" s="187" customFormat="1" ht="12.75" customHeight="1" x14ac:dyDescent="0.3">
      <c r="A27" s="7"/>
      <c r="B27" s="10" t="s">
        <v>149</v>
      </c>
      <c r="C27" s="10"/>
      <c r="D27" s="10"/>
      <c r="E27" s="10"/>
      <c r="F27" s="10" t="s">
        <v>149</v>
      </c>
      <c r="G27" s="10"/>
      <c r="H27" s="10"/>
      <c r="I27" s="10"/>
      <c r="J27" s="10" t="s">
        <v>149</v>
      </c>
      <c r="K27" s="10"/>
      <c r="L27" s="10"/>
      <c r="M27" s="9"/>
      <c r="N27" s="103"/>
    </row>
    <row r="28" spans="1:15" s="187" customFormat="1" ht="32.25" customHeight="1" x14ac:dyDescent="0.3">
      <c r="A28" s="11">
        <v>6.5</v>
      </c>
      <c r="B28" s="191" t="s">
        <v>150</v>
      </c>
      <c r="C28" s="13">
        <v>0.5</v>
      </c>
      <c r="D28" s="14"/>
      <c r="E28" s="13"/>
      <c r="F28" s="191" t="s">
        <v>150</v>
      </c>
      <c r="G28" s="13">
        <v>0.5</v>
      </c>
      <c r="H28" s="14"/>
      <c r="I28" s="13"/>
      <c r="J28" s="191" t="s">
        <v>150</v>
      </c>
      <c r="K28" s="14">
        <v>0.5</v>
      </c>
      <c r="L28" s="14"/>
      <c r="M28" s="13"/>
      <c r="N28" s="13">
        <f>C28+E28+G28+I28+K28</f>
        <v>1.5</v>
      </c>
    </row>
    <row r="29" spans="1:15" x14ac:dyDescent="0.3">
      <c r="A29" s="39">
        <f>SUM(A3:A28)</f>
        <v>71.289999999999992</v>
      </c>
      <c r="B29" s="24" t="s">
        <v>9</v>
      </c>
      <c r="C29" s="151">
        <f>SUM(C3:C28)</f>
        <v>3.89</v>
      </c>
      <c r="D29" s="39"/>
      <c r="E29" s="151">
        <f>SUM(E3:E28)</f>
        <v>2.2200000000000002</v>
      </c>
      <c r="F29" s="46"/>
      <c r="G29" s="151">
        <f>SUM(G3:G28)</f>
        <v>2.31</v>
      </c>
      <c r="H29" s="24"/>
      <c r="I29" s="151">
        <f>SUM(I3:I28)</f>
        <v>5.4700000000000006</v>
      </c>
      <c r="J29" s="24"/>
      <c r="K29" s="151">
        <f>SUM(K3:K28)</f>
        <v>2.21</v>
      </c>
      <c r="L29" s="39"/>
      <c r="M29" s="39">
        <f>SUM(M3:M28)</f>
        <v>0.33</v>
      </c>
      <c r="N29" s="39">
        <f>SUM(N3:N28)</f>
        <v>16.430000000000003</v>
      </c>
    </row>
    <row r="30" spans="1:15" x14ac:dyDescent="0.3">
      <c r="A30" s="187"/>
      <c r="B30" s="187"/>
      <c r="C30" s="187"/>
      <c r="D30" s="187" t="s">
        <v>16</v>
      </c>
      <c r="E30" s="187"/>
      <c r="F30" s="187"/>
      <c r="G30" s="187"/>
      <c r="H30" s="187" t="s">
        <v>148</v>
      </c>
      <c r="I30" s="187" t="s">
        <v>15</v>
      </c>
      <c r="J30" s="187"/>
      <c r="K30" s="187"/>
      <c r="L30" s="187"/>
      <c r="M30" s="187"/>
      <c r="N30" s="187"/>
    </row>
    <row r="31" spans="1:15" x14ac:dyDescent="0.3">
      <c r="A31" s="187"/>
      <c r="B31" s="187"/>
      <c r="C31" s="187"/>
      <c r="D31" s="187" t="s">
        <v>84</v>
      </c>
      <c r="E31" s="187"/>
      <c r="F31" s="69" t="str">
        <f>B1</f>
        <v>MARIA JOSE GOMEZ MARTINEZ</v>
      </c>
      <c r="G31" s="187"/>
      <c r="H31" s="187"/>
      <c r="I31" s="187"/>
      <c r="J31" s="187"/>
      <c r="K31" s="187">
        <f>N29*4.33</f>
        <v>71.141900000000021</v>
      </c>
      <c r="L31" s="187"/>
      <c r="M31" s="187"/>
      <c r="N31" s="187"/>
    </row>
    <row r="32" spans="1:15" x14ac:dyDescent="0.3">
      <c r="A32" s="187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</row>
  </sheetData>
  <pageMargins left="0" right="0" top="0" bottom="0" header="0" footer="0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A5" sqref="A5:N6"/>
    </sheetView>
  </sheetViews>
  <sheetFormatPr baseColWidth="10" defaultRowHeight="14.4" x14ac:dyDescent="0.3"/>
  <cols>
    <col min="1" max="1" width="7.88671875" customWidth="1"/>
    <col min="3" max="3" width="6.109375" customWidth="1"/>
    <col min="4" max="4" width="13.6640625" customWidth="1"/>
    <col min="5" max="5" width="6.33203125" customWidth="1"/>
    <col min="6" max="6" width="15.33203125" customWidth="1"/>
    <col min="7" max="7" width="6.6640625" customWidth="1"/>
    <col min="8" max="8" width="20.33203125" customWidth="1"/>
    <col min="9" max="9" width="6.6640625" customWidth="1"/>
    <col min="10" max="10" width="16" customWidth="1"/>
    <col min="11" max="11" width="6" customWidth="1"/>
    <col min="13" max="13" width="5.44140625" customWidth="1"/>
    <col min="14" max="14" width="5.6640625" customWidth="1"/>
  </cols>
  <sheetData>
    <row r="1" spans="1:14" x14ac:dyDescent="0.3">
      <c r="A1" s="185"/>
      <c r="B1" s="185" t="s">
        <v>72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13.5" customHeight="1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x14ac:dyDescent="0.3">
      <c r="A5" s="35"/>
      <c r="B5" s="61" t="s">
        <v>52</v>
      </c>
      <c r="C5" s="8"/>
      <c r="D5" s="61" t="s">
        <v>52</v>
      </c>
      <c r="E5" s="8"/>
      <c r="F5" s="61" t="s">
        <v>52</v>
      </c>
      <c r="G5" s="8"/>
      <c r="H5" s="61" t="s">
        <v>52</v>
      </c>
      <c r="I5" s="8"/>
      <c r="J5" s="61" t="s">
        <v>52</v>
      </c>
      <c r="K5" s="8"/>
      <c r="L5" s="61" t="s">
        <v>52</v>
      </c>
      <c r="M5" s="8"/>
      <c r="N5" s="8"/>
    </row>
    <row r="6" spans="1:14" x14ac:dyDescent="0.3">
      <c r="A6" s="24">
        <v>13</v>
      </c>
      <c r="B6" s="12" t="s">
        <v>11</v>
      </c>
      <c r="C6" s="62">
        <v>0.33</v>
      </c>
      <c r="D6" s="12" t="s">
        <v>11</v>
      </c>
      <c r="E6" s="62">
        <v>0.33</v>
      </c>
      <c r="F6" s="12" t="s">
        <v>63</v>
      </c>
      <c r="G6" s="62">
        <v>1.41</v>
      </c>
      <c r="H6" s="57" t="s">
        <v>25</v>
      </c>
      <c r="I6" s="12">
        <v>0.33</v>
      </c>
      <c r="J6" s="12" t="s">
        <v>11</v>
      </c>
      <c r="K6" s="62">
        <v>0.33</v>
      </c>
      <c r="L6" s="57" t="s">
        <v>11</v>
      </c>
      <c r="M6" s="62">
        <v>0.33</v>
      </c>
      <c r="N6" s="12">
        <f>C6+E6+G6+I6+K6+M6</f>
        <v>3.06</v>
      </c>
    </row>
    <row r="7" spans="1:14" x14ac:dyDescent="0.3">
      <c r="A7" s="35"/>
      <c r="B7" s="185"/>
      <c r="C7" s="8"/>
      <c r="D7" s="185"/>
      <c r="E7" s="8"/>
      <c r="F7" s="185"/>
      <c r="G7" s="8"/>
      <c r="H7" s="185" t="s">
        <v>57</v>
      </c>
      <c r="I7" s="8"/>
      <c r="J7" s="185"/>
      <c r="K7" s="8"/>
      <c r="L7" s="185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ht="20.399999999999999" x14ac:dyDescent="0.3">
      <c r="A9" s="35"/>
      <c r="B9" s="2"/>
      <c r="C9" s="8"/>
      <c r="D9" s="89" t="s">
        <v>60</v>
      </c>
      <c r="E9" s="8"/>
      <c r="F9" s="2"/>
      <c r="G9" s="8"/>
      <c r="H9" s="2"/>
      <c r="I9" s="8"/>
      <c r="J9" s="89" t="s">
        <v>60</v>
      </c>
      <c r="K9" s="8"/>
      <c r="L9" s="2"/>
      <c r="M9" s="8"/>
      <c r="N9" s="8"/>
    </row>
    <row r="10" spans="1:14" x14ac:dyDescent="0.3">
      <c r="A10" s="24">
        <v>4</v>
      </c>
      <c r="B10" s="57"/>
      <c r="C10" s="12"/>
      <c r="D10" s="12" t="s">
        <v>25</v>
      </c>
      <c r="E10" s="62">
        <v>0.33</v>
      </c>
      <c r="F10" s="57"/>
      <c r="G10" s="12"/>
      <c r="H10" s="57"/>
      <c r="I10" s="12"/>
      <c r="J10" s="12" t="s">
        <v>12</v>
      </c>
      <c r="K10" s="62">
        <v>0.59</v>
      </c>
      <c r="L10" s="12"/>
      <c r="M10" s="12"/>
      <c r="N10" s="12">
        <f>C10+E10+G10+I10+K10+M10</f>
        <v>0.91999999999999993</v>
      </c>
    </row>
    <row r="11" spans="1:14" x14ac:dyDescent="0.3">
      <c r="A11" s="7"/>
      <c r="B11" s="185"/>
      <c r="C11" s="9"/>
      <c r="D11" s="63"/>
      <c r="E11" s="10"/>
      <c r="F11" s="64"/>
      <c r="G11" s="9"/>
      <c r="H11" s="185" t="s">
        <v>65</v>
      </c>
      <c r="I11" s="9"/>
      <c r="J11" s="185"/>
      <c r="K11" s="9"/>
      <c r="L11" s="9"/>
      <c r="M11" s="9"/>
      <c r="N11" s="9"/>
    </row>
    <row r="12" spans="1:14" ht="22.5" customHeight="1" x14ac:dyDescent="0.3">
      <c r="A12" s="11">
        <v>1</v>
      </c>
      <c r="B12" s="14"/>
      <c r="C12" s="13"/>
      <c r="D12" s="13"/>
      <c r="E12" s="13"/>
      <c r="F12" s="65"/>
      <c r="G12" s="13"/>
      <c r="H12" s="66" t="s">
        <v>66</v>
      </c>
      <c r="I12" s="13">
        <v>0.23</v>
      </c>
      <c r="J12" s="66"/>
      <c r="K12" s="13"/>
      <c r="L12" s="14"/>
      <c r="M12" s="13"/>
      <c r="N12" s="13">
        <f>C12+E12+G12+I12+K12+M12</f>
        <v>0.23</v>
      </c>
    </row>
    <row r="13" spans="1:14" x14ac:dyDescent="0.3">
      <c r="A13" s="84"/>
      <c r="B13" s="10" t="s">
        <v>93</v>
      </c>
      <c r="C13" s="17"/>
      <c r="D13" s="17"/>
      <c r="E13" s="185"/>
      <c r="F13" s="10"/>
      <c r="G13" s="17"/>
      <c r="H13" s="72" t="s">
        <v>93</v>
      </c>
      <c r="I13" s="17"/>
      <c r="J13" s="72"/>
      <c r="K13" s="17"/>
      <c r="L13" s="18"/>
      <c r="M13" s="17"/>
      <c r="N13" s="17"/>
    </row>
    <row r="14" spans="1:14" x14ac:dyDescent="0.3">
      <c r="A14" s="84">
        <v>12.56</v>
      </c>
      <c r="B14" s="18" t="s">
        <v>12</v>
      </c>
      <c r="C14" s="17">
        <v>1.45</v>
      </c>
      <c r="D14" s="17"/>
      <c r="E14" s="185"/>
      <c r="F14" s="18"/>
      <c r="G14" s="17"/>
      <c r="H14" s="72" t="s">
        <v>12</v>
      </c>
      <c r="I14" s="17">
        <v>1.45</v>
      </c>
      <c r="J14" s="72"/>
      <c r="K14" s="17"/>
      <c r="L14" s="18"/>
      <c r="M14" s="17"/>
      <c r="N14" s="17">
        <f>C14+E14+G14+I14+K14+M14</f>
        <v>2.9</v>
      </c>
    </row>
    <row r="15" spans="1:14" x14ac:dyDescent="0.3">
      <c r="A15" s="7"/>
      <c r="B15" s="82" t="s">
        <v>97</v>
      </c>
      <c r="C15" s="15"/>
      <c r="D15" s="15"/>
      <c r="E15" s="15"/>
      <c r="F15" s="10"/>
      <c r="G15" s="9"/>
      <c r="H15" s="10"/>
      <c r="I15" s="15"/>
      <c r="J15" s="10" t="s">
        <v>98</v>
      </c>
      <c r="K15" s="15"/>
      <c r="L15" s="10"/>
      <c r="M15" s="15"/>
      <c r="N15" s="9"/>
    </row>
    <row r="16" spans="1:14" ht="38.25" customHeight="1" x14ac:dyDescent="0.3">
      <c r="A16" s="11">
        <v>9.16</v>
      </c>
      <c r="B16" s="83" t="s">
        <v>12</v>
      </c>
      <c r="C16" s="20">
        <v>1.61</v>
      </c>
      <c r="D16" s="20"/>
      <c r="E16" s="20"/>
      <c r="F16" s="14"/>
      <c r="G16" s="13"/>
      <c r="H16" s="14"/>
      <c r="I16" s="20"/>
      <c r="J16" s="14" t="s">
        <v>100</v>
      </c>
      <c r="K16" s="20">
        <v>0.5</v>
      </c>
      <c r="L16" s="14"/>
      <c r="M16" s="20"/>
      <c r="N16" s="13">
        <f>C16+E16+G16+I16+K16</f>
        <v>2.1100000000000003</v>
      </c>
    </row>
    <row r="17" spans="1:14" x14ac:dyDescent="0.3">
      <c r="A17" s="84"/>
      <c r="B17" s="86"/>
      <c r="C17" s="87"/>
      <c r="D17" s="87"/>
      <c r="E17" s="185"/>
      <c r="F17" s="18"/>
      <c r="G17" s="17"/>
      <c r="H17" s="86" t="s">
        <v>102</v>
      </c>
      <c r="I17" s="87"/>
      <c r="J17" s="18"/>
      <c r="K17" s="87"/>
      <c r="L17" s="18"/>
      <c r="M17" s="87"/>
      <c r="N17" s="17"/>
    </row>
    <row r="18" spans="1:14" x14ac:dyDescent="0.3">
      <c r="A18" s="84">
        <v>5.16</v>
      </c>
      <c r="B18" s="86"/>
      <c r="C18" s="87"/>
      <c r="D18" s="87"/>
      <c r="E18" s="185"/>
      <c r="F18" s="18"/>
      <c r="G18" s="17"/>
      <c r="H18" s="86" t="s">
        <v>12</v>
      </c>
      <c r="I18" s="87">
        <v>1.19</v>
      </c>
      <c r="J18" s="18"/>
      <c r="K18" s="87"/>
      <c r="L18" s="18"/>
      <c r="M18" s="87"/>
      <c r="N18" s="17">
        <f>C18+E18+G18+I18+K18</f>
        <v>1.19</v>
      </c>
    </row>
    <row r="19" spans="1:14" x14ac:dyDescent="0.3">
      <c r="A19" s="7"/>
      <c r="B19" s="82"/>
      <c r="C19" s="15"/>
      <c r="D19" s="15" t="s">
        <v>104</v>
      </c>
      <c r="E19" s="15"/>
      <c r="F19" s="10"/>
      <c r="G19" s="9"/>
      <c r="H19" s="10"/>
      <c r="I19" s="15"/>
      <c r="J19" s="10" t="s">
        <v>105</v>
      </c>
      <c r="K19" s="15"/>
      <c r="L19" s="10"/>
      <c r="M19" s="15"/>
      <c r="N19" s="9"/>
    </row>
    <row r="20" spans="1:14" x14ac:dyDescent="0.3">
      <c r="A20" s="11">
        <v>6</v>
      </c>
      <c r="B20" s="83"/>
      <c r="C20" s="20"/>
      <c r="D20" s="20" t="s">
        <v>12</v>
      </c>
      <c r="E20" s="20">
        <v>1.1000000000000001</v>
      </c>
      <c r="F20" s="14"/>
      <c r="G20" s="13"/>
      <c r="H20" s="14"/>
      <c r="I20" s="20"/>
      <c r="J20" s="14" t="s">
        <v>11</v>
      </c>
      <c r="K20" s="20">
        <v>0.28999999999999998</v>
      </c>
      <c r="L20" s="14"/>
      <c r="M20" s="20"/>
      <c r="N20" s="13">
        <f>E20+K20</f>
        <v>1.3900000000000001</v>
      </c>
    </row>
    <row r="21" spans="1:14" ht="21.75" customHeight="1" x14ac:dyDescent="0.3">
      <c r="A21" s="35"/>
      <c r="B21" s="89"/>
      <c r="C21" s="94"/>
      <c r="D21" s="89" t="s">
        <v>111</v>
      </c>
      <c r="E21" s="94"/>
      <c r="F21" s="185"/>
      <c r="G21" s="94"/>
      <c r="H21" s="185"/>
      <c r="I21" s="94"/>
      <c r="J21" s="185"/>
      <c r="K21" s="95"/>
      <c r="L21" s="95"/>
      <c r="M21" s="95"/>
      <c r="N21" s="8"/>
    </row>
    <row r="22" spans="1:14" x14ac:dyDescent="0.3">
      <c r="A22" s="24">
        <v>2</v>
      </c>
      <c r="B22" s="96"/>
      <c r="C22" s="96"/>
      <c r="D22" s="96" t="s">
        <v>12</v>
      </c>
      <c r="E22" s="96">
        <v>0.47</v>
      </c>
      <c r="F22" s="96"/>
      <c r="G22" s="96"/>
      <c r="H22" s="96"/>
      <c r="I22" s="96"/>
      <c r="J22" s="96"/>
      <c r="K22" s="96"/>
      <c r="L22" s="96"/>
      <c r="M22" s="96"/>
      <c r="N22" s="12">
        <f>C22+E22+G22+I22+K22+M22</f>
        <v>0.47</v>
      </c>
    </row>
    <row r="23" spans="1:14" ht="11.25" customHeight="1" x14ac:dyDescent="0.3">
      <c r="A23" s="44"/>
      <c r="B23" s="94"/>
      <c r="C23" s="94"/>
      <c r="D23" s="94"/>
      <c r="E23" s="98"/>
      <c r="F23" s="94"/>
      <c r="G23" s="94"/>
      <c r="H23" s="94" t="s">
        <v>114</v>
      </c>
      <c r="I23" s="94"/>
      <c r="J23" s="94"/>
      <c r="K23" s="94"/>
      <c r="L23" s="94"/>
      <c r="M23" s="94"/>
      <c r="N23" s="41"/>
    </row>
    <row r="24" spans="1:14" x14ac:dyDescent="0.3">
      <c r="A24" s="44">
        <v>4.58</v>
      </c>
      <c r="B24" s="94"/>
      <c r="C24" s="94"/>
      <c r="D24" s="94"/>
      <c r="E24" s="98"/>
      <c r="F24" s="94"/>
      <c r="G24" s="94"/>
      <c r="H24" s="94" t="s">
        <v>12</v>
      </c>
      <c r="I24" s="94">
        <v>1.06</v>
      </c>
      <c r="J24" s="94"/>
      <c r="K24" s="94"/>
      <c r="L24" s="94"/>
      <c r="M24" s="94"/>
      <c r="N24" s="12">
        <f>C24+E24+G24+I24+K24+M24</f>
        <v>1.06</v>
      </c>
    </row>
    <row r="25" spans="1:14" ht="15.75" customHeight="1" x14ac:dyDescent="0.3">
      <c r="A25" s="7"/>
      <c r="B25" s="61"/>
      <c r="C25" s="103"/>
      <c r="D25" s="64"/>
      <c r="E25" s="10"/>
      <c r="F25" s="64"/>
      <c r="G25" s="10"/>
      <c r="H25" s="61" t="s">
        <v>83</v>
      </c>
      <c r="I25" s="10"/>
      <c r="J25" s="64"/>
      <c r="K25" s="10"/>
      <c r="L25" s="64"/>
      <c r="M25" s="10"/>
      <c r="N25" s="9"/>
    </row>
    <row r="26" spans="1:14" ht="14.25" customHeight="1" x14ac:dyDescent="0.3">
      <c r="A26" s="11">
        <v>2.33</v>
      </c>
      <c r="B26" s="76"/>
      <c r="C26" s="77"/>
      <c r="D26" s="22"/>
      <c r="E26" s="14"/>
      <c r="F26" s="22"/>
      <c r="G26" s="14"/>
      <c r="H26" s="76" t="s">
        <v>118</v>
      </c>
      <c r="I26" s="14">
        <v>0.53</v>
      </c>
      <c r="J26" s="22"/>
      <c r="K26" s="14"/>
      <c r="L26" s="22"/>
      <c r="M26" s="14"/>
      <c r="N26" s="78">
        <f>C26+E26+G26+I26+K26+M26</f>
        <v>0.53</v>
      </c>
    </row>
    <row r="27" spans="1:14" x14ac:dyDescent="0.3">
      <c r="A27" s="39">
        <f>SUM(A3:A26)</f>
        <v>64.789999999999992</v>
      </c>
      <c r="B27" s="24" t="s">
        <v>9</v>
      </c>
      <c r="C27" s="151">
        <f>SUM(C3:C26)</f>
        <v>3.39</v>
      </c>
      <c r="D27" s="39"/>
      <c r="E27" s="151">
        <f>SUM(E3:E26)</f>
        <v>2.2300000000000004</v>
      </c>
      <c r="F27" s="46"/>
      <c r="G27" s="151">
        <f>SUM(G3:G26)</f>
        <v>1.8699999999999999</v>
      </c>
      <c r="H27" s="24"/>
      <c r="I27" s="151">
        <f>SUM(I3:I26)</f>
        <v>5.48</v>
      </c>
      <c r="J27" s="24"/>
      <c r="K27" s="151">
        <f>SUM(K3:K26)</f>
        <v>1.71</v>
      </c>
      <c r="L27" s="39"/>
      <c r="M27" s="39">
        <f>SUM(M3:M26)</f>
        <v>0.33</v>
      </c>
      <c r="N27" s="39">
        <f>SUM(N3:N26)</f>
        <v>15.010000000000002</v>
      </c>
    </row>
    <row r="28" spans="1:14" x14ac:dyDescent="0.3">
      <c r="A28" s="185"/>
      <c r="B28" s="185"/>
      <c r="C28" s="185"/>
      <c r="D28" s="185" t="s">
        <v>16</v>
      </c>
      <c r="E28" s="185"/>
      <c r="F28" s="185"/>
      <c r="G28" s="185"/>
      <c r="H28" s="185" t="s">
        <v>145</v>
      </c>
      <c r="I28" s="185" t="s">
        <v>15</v>
      </c>
      <c r="J28" s="185"/>
      <c r="K28" s="185"/>
      <c r="L28" s="185"/>
      <c r="M28" s="185"/>
      <c r="N28" s="185"/>
    </row>
    <row r="29" spans="1:14" x14ac:dyDescent="0.3">
      <c r="A29" s="185"/>
      <c r="B29" s="185"/>
      <c r="C29" s="185"/>
      <c r="D29" s="185" t="s">
        <v>84</v>
      </c>
      <c r="E29" s="185"/>
      <c r="F29" s="69" t="str">
        <f>B1</f>
        <v>MARIA JOSE GOMEZ MARTINEZ</v>
      </c>
      <c r="G29" s="185"/>
      <c r="H29" s="185"/>
      <c r="I29" s="185"/>
      <c r="J29" s="185"/>
      <c r="K29" s="185">
        <f>N27*4.33</f>
        <v>64.993300000000005</v>
      </c>
      <c r="L29" s="185"/>
      <c r="M29" s="185"/>
      <c r="N29" s="185"/>
    </row>
    <row r="30" spans="1:14" x14ac:dyDescent="0.3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</row>
  </sheetData>
  <pageMargins left="0" right="0" top="0" bottom="0" header="0" footer="0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4.4" x14ac:dyDescent="0.3"/>
  <cols>
    <col min="1" max="1" width="6.33203125" customWidth="1"/>
    <col min="2" max="2" width="13.33203125" customWidth="1"/>
    <col min="3" max="3" width="6.44140625" customWidth="1"/>
    <col min="4" max="4" width="17" customWidth="1"/>
    <col min="5" max="5" width="6" customWidth="1"/>
    <col min="7" max="7" width="6.44140625" customWidth="1"/>
    <col min="8" max="8" width="20.33203125" customWidth="1"/>
    <col min="9" max="9" width="6.5546875" customWidth="1"/>
    <col min="10" max="10" width="18.33203125" customWidth="1"/>
    <col min="11" max="11" width="6.109375" customWidth="1"/>
    <col min="12" max="12" width="6.6640625" customWidth="1"/>
    <col min="13" max="13" width="6.44140625" customWidth="1"/>
    <col min="14" max="14" width="7.109375" customWidth="1"/>
  </cols>
  <sheetData>
    <row r="1" spans="1:14" x14ac:dyDescent="0.3">
      <c r="A1" s="176"/>
      <c r="B1" s="176" t="s">
        <v>72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x14ac:dyDescent="0.3">
      <c r="A5" s="35"/>
      <c r="B5" s="61" t="s">
        <v>52</v>
      </c>
      <c r="C5" s="8"/>
      <c r="D5" s="61"/>
      <c r="E5" s="8"/>
      <c r="F5" s="61" t="s">
        <v>52</v>
      </c>
      <c r="G5" s="8"/>
      <c r="H5" s="61"/>
      <c r="I5" s="8"/>
      <c r="J5" s="61" t="s">
        <v>52</v>
      </c>
      <c r="K5" s="8"/>
      <c r="L5" s="61"/>
      <c r="M5" s="8"/>
      <c r="N5" s="8"/>
    </row>
    <row r="6" spans="1:14" x14ac:dyDescent="0.3">
      <c r="A6" s="24">
        <v>9</v>
      </c>
      <c r="B6" s="12" t="s">
        <v>11</v>
      </c>
      <c r="C6" s="62">
        <v>0.33</v>
      </c>
      <c r="D6" s="12"/>
      <c r="E6" s="62"/>
      <c r="F6" s="12" t="s">
        <v>63</v>
      </c>
      <c r="G6" s="62">
        <v>1.41</v>
      </c>
      <c r="H6" s="57"/>
      <c r="I6" s="12"/>
      <c r="J6" s="12" t="s">
        <v>11</v>
      </c>
      <c r="K6" s="62">
        <v>0.33</v>
      </c>
      <c r="L6" s="57"/>
      <c r="M6" s="62"/>
      <c r="N6" s="12">
        <f>C6+E6+G6+I6+K6+M6</f>
        <v>2.0699999999999998</v>
      </c>
    </row>
    <row r="7" spans="1:14" x14ac:dyDescent="0.3">
      <c r="A7" s="35"/>
      <c r="B7" s="176"/>
      <c r="C7" s="8"/>
      <c r="D7" s="176"/>
      <c r="E7" s="8"/>
      <c r="F7" s="176"/>
      <c r="G7" s="8"/>
      <c r="H7" s="176" t="s">
        <v>57</v>
      </c>
      <c r="I7" s="8"/>
      <c r="J7" s="176"/>
      <c r="K7" s="8"/>
      <c r="L7" s="176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ht="18.75" customHeight="1" x14ac:dyDescent="0.3">
      <c r="A9" s="35"/>
      <c r="B9" s="2"/>
      <c r="C9" s="8"/>
      <c r="D9" s="89" t="s">
        <v>60</v>
      </c>
      <c r="E9" s="8"/>
      <c r="F9" s="2"/>
      <c r="G9" s="8"/>
      <c r="H9" s="2"/>
      <c r="I9" s="8"/>
      <c r="J9" s="89" t="s">
        <v>60</v>
      </c>
      <c r="K9" s="8"/>
      <c r="L9" s="2"/>
      <c r="M9" s="8"/>
      <c r="N9" s="8"/>
    </row>
    <row r="10" spans="1:14" x14ac:dyDescent="0.3">
      <c r="A10" s="24">
        <v>4</v>
      </c>
      <c r="B10" s="57"/>
      <c r="C10" s="12"/>
      <c r="D10" s="12" t="s">
        <v>25</v>
      </c>
      <c r="E10" s="62">
        <v>0.33</v>
      </c>
      <c r="F10" s="57"/>
      <c r="G10" s="12"/>
      <c r="H10" s="57"/>
      <c r="I10" s="12"/>
      <c r="J10" s="12" t="s">
        <v>12</v>
      </c>
      <c r="K10" s="62">
        <v>0.59</v>
      </c>
      <c r="L10" s="12"/>
      <c r="M10" s="12"/>
      <c r="N10" s="12">
        <f>C10+E10+G10+I10+K10+M10</f>
        <v>0.91999999999999993</v>
      </c>
    </row>
    <row r="11" spans="1:14" x14ac:dyDescent="0.3">
      <c r="A11" s="7"/>
      <c r="B11" s="176"/>
      <c r="C11" s="9"/>
      <c r="D11" s="63"/>
      <c r="E11" s="10"/>
      <c r="F11" s="64"/>
      <c r="G11" s="9"/>
      <c r="H11" s="176" t="s">
        <v>65</v>
      </c>
      <c r="I11" s="9"/>
      <c r="J11" s="176"/>
      <c r="K11" s="9"/>
      <c r="L11" s="9"/>
      <c r="M11" s="9"/>
      <c r="N11" s="9"/>
    </row>
    <row r="12" spans="1:14" ht="24" customHeight="1" x14ac:dyDescent="0.3">
      <c r="A12" s="11">
        <v>1</v>
      </c>
      <c r="B12" s="14"/>
      <c r="C12" s="13"/>
      <c r="D12" s="13"/>
      <c r="E12" s="13"/>
      <c r="F12" s="65"/>
      <c r="G12" s="13"/>
      <c r="H12" s="66" t="s">
        <v>66</v>
      </c>
      <c r="I12" s="13">
        <v>0.23</v>
      </c>
      <c r="J12" s="66"/>
      <c r="K12" s="13"/>
      <c r="L12" s="14"/>
      <c r="M12" s="13"/>
      <c r="N12" s="13">
        <f>C12+E12+G12+I12+K12+M12</f>
        <v>0.23</v>
      </c>
    </row>
    <row r="13" spans="1:14" x14ac:dyDescent="0.3">
      <c r="A13" s="84"/>
      <c r="B13" s="10" t="s">
        <v>93</v>
      </c>
      <c r="C13" s="17"/>
      <c r="D13" s="17"/>
      <c r="E13" s="176"/>
      <c r="F13" s="10"/>
      <c r="G13" s="17"/>
      <c r="H13" s="72" t="s">
        <v>93</v>
      </c>
      <c r="I13" s="17"/>
      <c r="J13" s="72"/>
      <c r="K13" s="17"/>
      <c r="L13" s="18"/>
      <c r="M13" s="17"/>
      <c r="N13" s="17"/>
    </row>
    <row r="14" spans="1:14" x14ac:dyDescent="0.3">
      <c r="A14" s="84">
        <v>12.56</v>
      </c>
      <c r="B14" s="18" t="s">
        <v>12</v>
      </c>
      <c r="C14" s="17">
        <v>1.45</v>
      </c>
      <c r="D14" s="17"/>
      <c r="E14" s="176"/>
      <c r="F14" s="18"/>
      <c r="G14" s="17"/>
      <c r="H14" s="72" t="s">
        <v>12</v>
      </c>
      <c r="I14" s="17">
        <v>1.45</v>
      </c>
      <c r="J14" s="72"/>
      <c r="K14" s="17"/>
      <c r="L14" s="18"/>
      <c r="M14" s="17"/>
      <c r="N14" s="17">
        <f>C14+E14+G14+I14+K14+M14</f>
        <v>2.9</v>
      </c>
    </row>
    <row r="15" spans="1:14" x14ac:dyDescent="0.3">
      <c r="A15" s="7"/>
      <c r="B15" s="82" t="s">
        <v>97</v>
      </c>
      <c r="C15" s="15"/>
      <c r="D15" s="15"/>
      <c r="E15" s="15"/>
      <c r="F15" s="10"/>
      <c r="G15" s="9"/>
      <c r="H15" s="10"/>
      <c r="I15" s="15"/>
      <c r="J15" s="10" t="s">
        <v>98</v>
      </c>
      <c r="K15" s="15"/>
      <c r="L15" s="10"/>
      <c r="M15" s="15"/>
      <c r="N15" s="9"/>
    </row>
    <row r="16" spans="1:14" ht="46.5" customHeight="1" x14ac:dyDescent="0.3">
      <c r="A16" s="11">
        <v>9.16</v>
      </c>
      <c r="B16" s="83" t="s">
        <v>12</v>
      </c>
      <c r="C16" s="20">
        <v>1.61</v>
      </c>
      <c r="D16" s="20"/>
      <c r="E16" s="20"/>
      <c r="F16" s="14"/>
      <c r="G16" s="13"/>
      <c r="H16" s="14"/>
      <c r="I16" s="20"/>
      <c r="J16" s="14" t="s">
        <v>100</v>
      </c>
      <c r="K16" s="20">
        <v>0.5</v>
      </c>
      <c r="L16" s="14"/>
      <c r="M16" s="20"/>
      <c r="N16" s="13">
        <f>C16+E16+G16+I16+K16</f>
        <v>2.1100000000000003</v>
      </c>
    </row>
    <row r="17" spans="1:14" x14ac:dyDescent="0.3">
      <c r="A17" s="84"/>
      <c r="B17" s="86"/>
      <c r="C17" s="87"/>
      <c r="D17" s="87"/>
      <c r="E17" s="176"/>
      <c r="F17" s="18"/>
      <c r="G17" s="17"/>
      <c r="H17" s="86" t="s">
        <v>102</v>
      </c>
      <c r="I17" s="87"/>
      <c r="J17" s="18"/>
      <c r="K17" s="87"/>
      <c r="L17" s="18"/>
      <c r="M17" s="87"/>
      <c r="N17" s="17"/>
    </row>
    <row r="18" spans="1:14" x14ac:dyDescent="0.3">
      <c r="A18" s="84">
        <v>5.16</v>
      </c>
      <c r="B18" s="86"/>
      <c r="C18" s="87"/>
      <c r="D18" s="87"/>
      <c r="E18" s="176"/>
      <c r="F18" s="18"/>
      <c r="G18" s="17"/>
      <c r="H18" s="86" t="s">
        <v>12</v>
      </c>
      <c r="I18" s="87">
        <v>1.19</v>
      </c>
      <c r="J18" s="18"/>
      <c r="K18" s="87"/>
      <c r="L18" s="18"/>
      <c r="M18" s="87"/>
      <c r="N18" s="17">
        <f>C18+E18+G18+I18+K18</f>
        <v>1.19</v>
      </c>
    </row>
    <row r="19" spans="1:14" x14ac:dyDescent="0.3">
      <c r="A19" s="7"/>
      <c r="B19" s="82"/>
      <c r="C19" s="15"/>
      <c r="D19" s="15" t="s">
        <v>104</v>
      </c>
      <c r="E19" s="15"/>
      <c r="F19" s="10"/>
      <c r="G19" s="9"/>
      <c r="H19" s="10"/>
      <c r="I19" s="15"/>
      <c r="J19" s="10" t="s">
        <v>105</v>
      </c>
      <c r="K19" s="15"/>
      <c r="L19" s="10"/>
      <c r="M19" s="15"/>
      <c r="N19" s="9"/>
    </row>
    <row r="20" spans="1:14" x14ac:dyDescent="0.3">
      <c r="A20" s="11">
        <v>6</v>
      </c>
      <c r="B20" s="83"/>
      <c r="C20" s="20"/>
      <c r="D20" s="20" t="s">
        <v>12</v>
      </c>
      <c r="E20" s="20">
        <v>1.1000000000000001</v>
      </c>
      <c r="F20" s="14"/>
      <c r="G20" s="13"/>
      <c r="H20" s="14"/>
      <c r="I20" s="20"/>
      <c r="J20" s="14" t="s">
        <v>11</v>
      </c>
      <c r="K20" s="20">
        <v>0.28999999999999998</v>
      </c>
      <c r="L20" s="14"/>
      <c r="M20" s="20"/>
      <c r="N20" s="13">
        <f>E20+K20</f>
        <v>1.3900000000000001</v>
      </c>
    </row>
    <row r="21" spans="1:14" x14ac:dyDescent="0.3">
      <c r="A21" s="35"/>
      <c r="B21" s="89"/>
      <c r="C21" s="94"/>
      <c r="D21" s="89" t="s">
        <v>111</v>
      </c>
      <c r="E21" s="94"/>
      <c r="F21" s="176"/>
      <c r="G21" s="94"/>
      <c r="H21" s="176"/>
      <c r="I21" s="94"/>
      <c r="J21" s="176"/>
      <c r="K21" s="95"/>
      <c r="L21" s="95"/>
      <c r="M21" s="95"/>
      <c r="N21" s="8"/>
    </row>
    <row r="22" spans="1:14" x14ac:dyDescent="0.3">
      <c r="A22" s="24">
        <v>2</v>
      </c>
      <c r="B22" s="96"/>
      <c r="C22" s="96"/>
      <c r="D22" s="96" t="s">
        <v>12</v>
      </c>
      <c r="E22" s="96">
        <v>0.47</v>
      </c>
      <c r="F22" s="96"/>
      <c r="G22" s="96"/>
      <c r="H22" s="96"/>
      <c r="I22" s="96"/>
      <c r="J22" s="96"/>
      <c r="K22" s="96"/>
      <c r="L22" s="96"/>
      <c r="M22" s="96"/>
      <c r="N22" s="12">
        <f>C22+E22+G22+I22+K22+M22</f>
        <v>0.47</v>
      </c>
    </row>
    <row r="23" spans="1:14" ht="15.75" customHeight="1" x14ac:dyDescent="0.3">
      <c r="A23" s="44"/>
      <c r="B23" s="94"/>
      <c r="C23" s="94"/>
      <c r="D23" s="94"/>
      <c r="E23" s="98"/>
      <c r="F23" s="94"/>
      <c r="G23" s="94"/>
      <c r="H23" s="94" t="s">
        <v>114</v>
      </c>
      <c r="I23" s="94"/>
      <c r="J23" s="94"/>
      <c r="K23" s="94"/>
      <c r="L23" s="94"/>
      <c r="M23" s="94"/>
      <c r="N23" s="41"/>
    </row>
    <row r="24" spans="1:14" x14ac:dyDescent="0.3">
      <c r="A24" s="44">
        <v>4.58</v>
      </c>
      <c r="B24" s="94"/>
      <c r="C24" s="94"/>
      <c r="D24" s="94"/>
      <c r="E24" s="98"/>
      <c r="F24" s="94"/>
      <c r="G24" s="94"/>
      <c r="H24" s="94" t="s">
        <v>12</v>
      </c>
      <c r="I24" s="94">
        <v>1.06</v>
      </c>
      <c r="J24" s="94"/>
      <c r="K24" s="94"/>
      <c r="L24" s="94"/>
      <c r="M24" s="94"/>
      <c r="N24" s="12">
        <f>C24+E24+G24+I24+K24+M24</f>
        <v>1.06</v>
      </c>
    </row>
    <row r="25" spans="1:14" ht="12.75" customHeight="1" x14ac:dyDescent="0.3">
      <c r="A25" s="7"/>
      <c r="B25" s="61"/>
      <c r="C25" s="103"/>
      <c r="D25" s="64"/>
      <c r="E25" s="10"/>
      <c r="F25" s="64"/>
      <c r="G25" s="10"/>
      <c r="H25" s="61" t="s">
        <v>83</v>
      </c>
      <c r="I25" s="10"/>
      <c r="J25" s="64"/>
      <c r="K25" s="10"/>
      <c r="L25" s="64"/>
      <c r="M25" s="10"/>
      <c r="N25" s="9"/>
    </row>
    <row r="26" spans="1:14" ht="15.75" customHeight="1" x14ac:dyDescent="0.3">
      <c r="A26" s="11">
        <v>2.33</v>
      </c>
      <c r="B26" s="76"/>
      <c r="C26" s="77"/>
      <c r="D26" s="22"/>
      <c r="E26" s="14"/>
      <c r="F26" s="22"/>
      <c r="G26" s="14"/>
      <c r="H26" s="76" t="s">
        <v>118</v>
      </c>
      <c r="I26" s="14">
        <v>0.53</v>
      </c>
      <c r="J26" s="22"/>
      <c r="K26" s="14"/>
      <c r="L26" s="22"/>
      <c r="M26" s="14"/>
      <c r="N26" s="78">
        <f>C26+E26+G26+I26+K26+M26</f>
        <v>0.53</v>
      </c>
    </row>
    <row r="27" spans="1:14" x14ac:dyDescent="0.3">
      <c r="A27" s="39">
        <f>SUM(A3:A26)</f>
        <v>60.789999999999992</v>
      </c>
      <c r="B27" s="24" t="s">
        <v>9</v>
      </c>
      <c r="C27" s="151">
        <f>SUM(C5:C26)</f>
        <v>3.39</v>
      </c>
      <c r="D27" s="39"/>
      <c r="E27" s="151">
        <f>SUM(E3:E26)</f>
        <v>1.9000000000000001</v>
      </c>
      <c r="F27" s="46"/>
      <c r="G27" s="151">
        <f>SUM(G3:G26)</f>
        <v>1.8699999999999999</v>
      </c>
      <c r="H27" s="24"/>
      <c r="I27" s="151">
        <f>SUM(I3:I26)</f>
        <v>5.15</v>
      </c>
      <c r="J27" s="24"/>
      <c r="K27" s="151">
        <f>SUM(K3:K26)</f>
        <v>1.71</v>
      </c>
      <c r="L27" s="39"/>
      <c r="M27" s="39">
        <f>SUM(M5:M26)</f>
        <v>0</v>
      </c>
      <c r="N27" s="39">
        <f>SUM(N3:N26)</f>
        <v>14.02</v>
      </c>
    </row>
    <row r="28" spans="1:14" x14ac:dyDescent="0.3">
      <c r="A28" s="176"/>
      <c r="B28" s="176"/>
      <c r="C28" s="176"/>
      <c r="D28" s="176" t="s">
        <v>16</v>
      </c>
      <c r="E28" s="176"/>
      <c r="F28" s="176"/>
      <c r="G28" s="176"/>
      <c r="H28" s="176" t="s">
        <v>142</v>
      </c>
      <c r="I28" s="176" t="s">
        <v>15</v>
      </c>
      <c r="J28" s="176"/>
      <c r="K28" s="176"/>
      <c r="L28" s="176"/>
      <c r="M28" s="176"/>
      <c r="N28" s="176"/>
    </row>
    <row r="29" spans="1:14" x14ac:dyDescent="0.3">
      <c r="A29" s="176"/>
      <c r="B29" s="176"/>
      <c r="C29" s="176"/>
      <c r="D29" s="176" t="s">
        <v>84</v>
      </c>
      <c r="E29" s="176"/>
      <c r="F29" s="69" t="str">
        <f>B1</f>
        <v>MARIA JOSE GOMEZ MARTINEZ</v>
      </c>
      <c r="G29" s="176"/>
      <c r="H29" s="176"/>
      <c r="I29" s="176"/>
      <c r="J29" s="176"/>
      <c r="K29" s="176">
        <f>N27*4.33</f>
        <v>60.706600000000002</v>
      </c>
      <c r="L29" s="176"/>
      <c r="M29" s="176"/>
      <c r="N29" s="176"/>
    </row>
    <row r="30" spans="1:14" x14ac:dyDescent="0.3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</row>
    <row r="31" spans="1:14" x14ac:dyDescent="0.3">
      <c r="A31" s="176"/>
      <c r="B31" s="176"/>
      <c r="C31" s="176"/>
      <c r="D31" s="176"/>
      <c r="E31" s="176"/>
      <c r="F31" s="176"/>
      <c r="G31" s="176" t="s">
        <v>141</v>
      </c>
      <c r="H31" s="176"/>
      <c r="I31" s="176"/>
      <c r="J31" s="176"/>
      <c r="K31" s="176"/>
      <c r="L31" s="176"/>
      <c r="M31" s="176"/>
      <c r="N31" s="176"/>
    </row>
  </sheetData>
  <pageMargins left="0" right="0" top="0" bottom="0" header="0" footer="0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0" workbookViewId="0"/>
  </sheetViews>
  <sheetFormatPr baseColWidth="10" defaultRowHeight="14.4" x14ac:dyDescent="0.3"/>
  <cols>
    <col min="1" max="1" width="6.109375" customWidth="1"/>
    <col min="2" max="2" width="13.88671875" customWidth="1"/>
    <col min="3" max="3" width="6.109375" customWidth="1"/>
    <col min="5" max="5" width="6.88671875" customWidth="1"/>
    <col min="7" max="7" width="6.44140625" customWidth="1"/>
    <col min="8" max="8" width="21.6640625" customWidth="1"/>
    <col min="9" max="9" width="6.33203125" customWidth="1"/>
    <col min="10" max="10" width="15.6640625" customWidth="1"/>
    <col min="11" max="11" width="4.88671875" customWidth="1"/>
    <col min="12" max="12" width="7.109375" customWidth="1"/>
    <col min="13" max="13" width="5.44140625" customWidth="1"/>
    <col min="14" max="14" width="6.44140625" customWidth="1"/>
  </cols>
  <sheetData>
    <row r="1" spans="1:14" x14ac:dyDescent="0.3">
      <c r="A1" s="174"/>
      <c r="B1" s="174" t="s">
        <v>72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3">
      <c r="A3" s="35"/>
      <c r="B3" s="61" t="s">
        <v>52</v>
      </c>
      <c r="C3" s="8"/>
      <c r="D3" s="61"/>
      <c r="E3" s="8"/>
      <c r="F3" s="61" t="s">
        <v>52</v>
      </c>
      <c r="G3" s="8"/>
      <c r="H3" s="61"/>
      <c r="I3" s="8"/>
      <c r="J3" s="61" t="s">
        <v>52</v>
      </c>
      <c r="K3" s="8"/>
      <c r="L3" s="61"/>
      <c r="M3" s="8"/>
      <c r="N3" s="8"/>
    </row>
    <row r="4" spans="1:14" x14ac:dyDescent="0.3">
      <c r="A4" s="24">
        <v>9</v>
      </c>
      <c r="B4" s="12" t="s">
        <v>11</v>
      </c>
      <c r="C4" s="62">
        <v>0.33</v>
      </c>
      <c r="D4" s="12"/>
      <c r="E4" s="62"/>
      <c r="F4" s="12" t="s">
        <v>63</v>
      </c>
      <c r="G4" s="62">
        <v>1.41</v>
      </c>
      <c r="H4" s="57"/>
      <c r="I4" s="12"/>
      <c r="J4" s="12" t="s">
        <v>11</v>
      </c>
      <c r="K4" s="62">
        <v>0.33</v>
      </c>
      <c r="L4" s="57"/>
      <c r="M4" s="62"/>
      <c r="N4" s="12">
        <f>C4+E4+G4+I4+K4+M4</f>
        <v>2.0699999999999998</v>
      </c>
    </row>
    <row r="5" spans="1:14" x14ac:dyDescent="0.3">
      <c r="A5" s="35"/>
      <c r="B5" s="174"/>
      <c r="C5" s="8"/>
      <c r="D5" s="174"/>
      <c r="E5" s="8"/>
      <c r="F5" s="174"/>
      <c r="G5" s="8"/>
      <c r="H5" s="174" t="s">
        <v>57</v>
      </c>
      <c r="I5" s="8"/>
      <c r="J5" s="174"/>
      <c r="K5" s="8"/>
      <c r="L5" s="174"/>
      <c r="M5" s="8"/>
      <c r="N5" s="8"/>
    </row>
    <row r="6" spans="1:14" x14ac:dyDescent="0.3">
      <c r="A6" s="24">
        <v>3</v>
      </c>
      <c r="B6" s="57"/>
      <c r="C6" s="12"/>
      <c r="D6" s="12"/>
      <c r="E6" s="62"/>
      <c r="F6" s="57"/>
      <c r="G6" s="12"/>
      <c r="H6" s="57" t="s">
        <v>12</v>
      </c>
      <c r="I6" s="12">
        <v>0.69</v>
      </c>
      <c r="J6" s="12"/>
      <c r="K6" s="62"/>
      <c r="L6" s="12"/>
      <c r="M6" s="12"/>
      <c r="N6" s="12">
        <f>C6+E6+G6+I6+K6+M6</f>
        <v>0.69</v>
      </c>
    </row>
    <row r="7" spans="1:14" ht="20.399999999999999" x14ac:dyDescent="0.3">
      <c r="A7" s="35"/>
      <c r="B7" s="2"/>
      <c r="C7" s="8"/>
      <c r="D7" s="89" t="s">
        <v>60</v>
      </c>
      <c r="E7" s="8"/>
      <c r="F7" s="2"/>
      <c r="G7" s="8"/>
      <c r="H7" s="2"/>
      <c r="I7" s="8"/>
      <c r="J7" s="89" t="s">
        <v>60</v>
      </c>
      <c r="K7" s="8"/>
      <c r="L7" s="2"/>
      <c r="M7" s="8"/>
      <c r="N7" s="8"/>
    </row>
    <row r="8" spans="1:14" x14ac:dyDescent="0.3">
      <c r="A8" s="24">
        <v>4</v>
      </c>
      <c r="B8" s="57"/>
      <c r="C8" s="12"/>
      <c r="D8" s="12" t="s">
        <v>25</v>
      </c>
      <c r="E8" s="62">
        <v>0.33</v>
      </c>
      <c r="F8" s="57"/>
      <c r="G8" s="12"/>
      <c r="H8" s="57"/>
      <c r="I8" s="12"/>
      <c r="J8" s="12" t="s">
        <v>12</v>
      </c>
      <c r="K8" s="62">
        <v>0.59</v>
      </c>
      <c r="L8" s="12"/>
      <c r="M8" s="12"/>
      <c r="N8" s="12">
        <f>C8+E8+G8+I8+K8+M8</f>
        <v>0.91999999999999993</v>
      </c>
    </row>
    <row r="9" spans="1:14" x14ac:dyDescent="0.3">
      <c r="A9" s="7"/>
      <c r="B9" s="174"/>
      <c r="C9" s="9"/>
      <c r="D9" s="63"/>
      <c r="E9" s="10"/>
      <c r="F9" s="64"/>
      <c r="G9" s="9"/>
      <c r="H9" s="174" t="s">
        <v>65</v>
      </c>
      <c r="I9" s="9"/>
      <c r="J9" s="174"/>
      <c r="K9" s="9"/>
      <c r="L9" s="9"/>
      <c r="M9" s="9"/>
      <c r="N9" s="9"/>
    </row>
    <row r="10" spans="1:14" ht="27.75" customHeight="1" x14ac:dyDescent="0.3">
      <c r="A10" s="11">
        <v>1</v>
      </c>
      <c r="B10" s="14"/>
      <c r="C10" s="13"/>
      <c r="D10" s="13"/>
      <c r="E10" s="13"/>
      <c r="F10" s="65"/>
      <c r="G10" s="13"/>
      <c r="H10" s="66" t="s">
        <v>66</v>
      </c>
      <c r="I10" s="13">
        <v>0.23</v>
      </c>
      <c r="J10" s="66"/>
      <c r="K10" s="13"/>
      <c r="L10" s="14"/>
      <c r="M10" s="13"/>
      <c r="N10" s="13">
        <f>C10+E10+G10+I10+K10+M10</f>
        <v>0.23</v>
      </c>
    </row>
    <row r="11" spans="1:14" x14ac:dyDescent="0.3">
      <c r="A11" s="84"/>
      <c r="B11" s="10" t="s">
        <v>93</v>
      </c>
      <c r="C11" s="17"/>
      <c r="D11" s="17"/>
      <c r="E11" s="174"/>
      <c r="F11" s="10"/>
      <c r="G11" s="17"/>
      <c r="H11" s="72" t="s">
        <v>93</v>
      </c>
      <c r="I11" s="17"/>
      <c r="J11" s="72"/>
      <c r="K11" s="17"/>
      <c r="L11" s="18"/>
      <c r="M11" s="17"/>
      <c r="N11" s="17"/>
    </row>
    <row r="12" spans="1:14" x14ac:dyDescent="0.3">
      <c r="A12" s="84">
        <v>12.56</v>
      </c>
      <c r="B12" s="18" t="s">
        <v>12</v>
      </c>
      <c r="C12" s="17">
        <v>1.45</v>
      </c>
      <c r="D12" s="17"/>
      <c r="E12" s="174"/>
      <c r="F12" s="18"/>
      <c r="G12" s="17"/>
      <c r="H12" s="72" t="s">
        <v>12</v>
      </c>
      <c r="I12" s="17">
        <v>1.45</v>
      </c>
      <c r="J12" s="72"/>
      <c r="K12" s="17"/>
      <c r="L12" s="18"/>
      <c r="M12" s="17"/>
      <c r="N12" s="17">
        <f>C12+E12+G12+I12+K12+M12</f>
        <v>2.9</v>
      </c>
    </row>
    <row r="13" spans="1:14" x14ac:dyDescent="0.3">
      <c r="A13" s="7"/>
      <c r="B13" s="82" t="s">
        <v>97</v>
      </c>
      <c r="C13" s="15"/>
      <c r="D13" s="15"/>
      <c r="E13" s="15"/>
      <c r="F13" s="10"/>
      <c r="G13" s="9"/>
      <c r="H13" s="10"/>
      <c r="I13" s="15"/>
      <c r="J13" s="10" t="s">
        <v>98</v>
      </c>
      <c r="K13" s="15"/>
      <c r="L13" s="10"/>
      <c r="M13" s="15"/>
      <c r="N13" s="9"/>
    </row>
    <row r="14" spans="1:14" ht="39.75" customHeight="1" x14ac:dyDescent="0.3">
      <c r="A14" s="11">
        <v>9.16</v>
      </c>
      <c r="B14" s="83" t="s">
        <v>12</v>
      </c>
      <c r="C14" s="20">
        <v>1.61</v>
      </c>
      <c r="D14" s="20"/>
      <c r="E14" s="20"/>
      <c r="F14" s="14"/>
      <c r="G14" s="13"/>
      <c r="H14" s="14"/>
      <c r="I14" s="20"/>
      <c r="J14" s="14" t="s">
        <v>100</v>
      </c>
      <c r="K14" s="20">
        <v>0.5</v>
      </c>
      <c r="L14" s="14"/>
      <c r="M14" s="20"/>
      <c r="N14" s="13">
        <f>C14+E14+G14+I14+K14</f>
        <v>2.1100000000000003</v>
      </c>
    </row>
    <row r="15" spans="1:14" x14ac:dyDescent="0.3">
      <c r="A15" s="84"/>
      <c r="B15" s="86"/>
      <c r="C15" s="87"/>
      <c r="D15" s="87"/>
      <c r="E15" s="174"/>
      <c r="F15" s="18"/>
      <c r="G15" s="17"/>
      <c r="H15" s="86" t="s">
        <v>102</v>
      </c>
      <c r="I15" s="87"/>
      <c r="J15" s="18"/>
      <c r="K15" s="87"/>
      <c r="L15" s="18"/>
      <c r="M15" s="87"/>
      <c r="N15" s="17"/>
    </row>
    <row r="16" spans="1:14" x14ac:dyDescent="0.3">
      <c r="A16" s="84">
        <v>5.16</v>
      </c>
      <c r="B16" s="86"/>
      <c r="C16" s="87"/>
      <c r="D16" s="87"/>
      <c r="E16" s="174"/>
      <c r="F16" s="18"/>
      <c r="G16" s="17"/>
      <c r="H16" s="86" t="s">
        <v>12</v>
      </c>
      <c r="I16" s="87">
        <v>1.19</v>
      </c>
      <c r="J16" s="18"/>
      <c r="K16" s="87"/>
      <c r="L16" s="18"/>
      <c r="M16" s="87"/>
      <c r="N16" s="17">
        <f>C16+E16+G16+I16+K16</f>
        <v>1.19</v>
      </c>
    </row>
    <row r="17" spans="1:15" x14ac:dyDescent="0.3">
      <c r="A17" s="7"/>
      <c r="B17" s="82"/>
      <c r="C17" s="15"/>
      <c r="D17" s="15" t="s">
        <v>104</v>
      </c>
      <c r="E17" s="15"/>
      <c r="F17" s="10"/>
      <c r="G17" s="9"/>
      <c r="H17" s="10"/>
      <c r="I17" s="15"/>
      <c r="J17" s="10" t="s">
        <v>105</v>
      </c>
      <c r="K17" s="15"/>
      <c r="L17" s="10"/>
      <c r="M17" s="15"/>
      <c r="N17" s="9"/>
    </row>
    <row r="18" spans="1:15" x14ac:dyDescent="0.3">
      <c r="A18" s="11">
        <v>6</v>
      </c>
      <c r="B18" s="83"/>
      <c r="C18" s="20"/>
      <c r="D18" s="20" t="s">
        <v>12</v>
      </c>
      <c r="E18" s="20">
        <v>1.1000000000000001</v>
      </c>
      <c r="F18" s="14"/>
      <c r="G18" s="13"/>
      <c r="H18" s="14"/>
      <c r="I18" s="20"/>
      <c r="J18" s="14" t="s">
        <v>11</v>
      </c>
      <c r="K18" s="20">
        <v>0.28999999999999998</v>
      </c>
      <c r="L18" s="14"/>
      <c r="M18" s="20"/>
      <c r="N18" s="13">
        <f>E18+K18</f>
        <v>1.3900000000000001</v>
      </c>
    </row>
    <row r="19" spans="1:15" ht="30.6" x14ac:dyDescent="0.3">
      <c r="A19" s="35"/>
      <c r="B19" s="89"/>
      <c r="C19" s="94"/>
      <c r="D19" s="89" t="s">
        <v>111</v>
      </c>
      <c r="E19" s="94"/>
      <c r="F19" s="174"/>
      <c r="G19" s="94"/>
      <c r="H19" s="174"/>
      <c r="I19" s="94"/>
      <c r="J19" s="174"/>
      <c r="K19" s="95"/>
      <c r="L19" s="95"/>
      <c r="M19" s="95"/>
      <c r="N19" s="8"/>
    </row>
    <row r="20" spans="1:15" x14ac:dyDescent="0.3">
      <c r="A20" s="24">
        <v>2</v>
      </c>
      <c r="B20" s="96"/>
      <c r="C20" s="96"/>
      <c r="D20" s="96" t="s">
        <v>12</v>
      </c>
      <c r="E20" s="96">
        <v>0.47</v>
      </c>
      <c r="F20" s="96"/>
      <c r="G20" s="96"/>
      <c r="H20" s="96"/>
      <c r="I20" s="96"/>
      <c r="J20" s="96"/>
      <c r="K20" s="96"/>
      <c r="L20" s="96"/>
      <c r="M20" s="96"/>
      <c r="N20" s="12">
        <f>C20+E20+G20+I20+K20+M20</f>
        <v>0.47</v>
      </c>
    </row>
    <row r="21" spans="1:15" x14ac:dyDescent="0.3">
      <c r="A21" s="44"/>
      <c r="B21" s="94"/>
      <c r="C21" s="94"/>
      <c r="D21" s="94"/>
      <c r="E21" s="98"/>
      <c r="F21" s="94"/>
      <c r="G21" s="94"/>
      <c r="H21" s="94" t="s">
        <v>114</v>
      </c>
      <c r="I21" s="94"/>
      <c r="J21" s="94"/>
      <c r="K21" s="94"/>
      <c r="L21" s="94"/>
      <c r="M21" s="94"/>
      <c r="N21" s="41"/>
    </row>
    <row r="22" spans="1:15" x14ac:dyDescent="0.3">
      <c r="A22" s="44">
        <v>4.58</v>
      </c>
      <c r="B22" s="94"/>
      <c r="C22" s="94"/>
      <c r="D22" s="94"/>
      <c r="E22" s="98"/>
      <c r="F22" s="94"/>
      <c r="G22" s="94"/>
      <c r="H22" s="94" t="s">
        <v>12</v>
      </c>
      <c r="I22" s="94">
        <v>1.06</v>
      </c>
      <c r="J22" s="94"/>
      <c r="K22" s="94"/>
      <c r="L22" s="94"/>
      <c r="M22" s="94"/>
      <c r="N22" s="12">
        <f>C22+E22+G22+I22+K22+M22</f>
        <v>1.06</v>
      </c>
      <c r="O22" s="174"/>
    </row>
    <row r="23" spans="1:15" ht="13.5" customHeight="1" x14ac:dyDescent="0.3">
      <c r="A23" s="7"/>
      <c r="B23" s="61"/>
      <c r="C23" s="103"/>
      <c r="D23" s="64"/>
      <c r="E23" s="10"/>
      <c r="F23" s="64"/>
      <c r="G23" s="10"/>
      <c r="H23" s="61" t="s">
        <v>83</v>
      </c>
      <c r="I23" s="10"/>
      <c r="J23" s="64"/>
      <c r="K23" s="10"/>
      <c r="L23" s="64"/>
      <c r="M23" s="10"/>
      <c r="N23" s="9"/>
    </row>
    <row r="24" spans="1:15" ht="14.25" customHeight="1" x14ac:dyDescent="0.3">
      <c r="A24" s="11">
        <v>2.33</v>
      </c>
      <c r="B24" s="76"/>
      <c r="C24" s="77"/>
      <c r="D24" s="22"/>
      <c r="E24" s="14"/>
      <c r="F24" s="22"/>
      <c r="G24" s="14"/>
      <c r="H24" s="76" t="s">
        <v>118</v>
      </c>
      <c r="I24" s="14">
        <v>0.53</v>
      </c>
      <c r="J24" s="22"/>
      <c r="K24" s="14"/>
      <c r="L24" s="22"/>
      <c r="M24" s="14"/>
      <c r="N24" s="78">
        <f>C24+E24+G24+I24+K24+M24</f>
        <v>0.53</v>
      </c>
    </row>
    <row r="25" spans="1:15" x14ac:dyDescent="0.3">
      <c r="A25" s="39">
        <f>SUM(A3:A24)</f>
        <v>58.789999999999992</v>
      </c>
      <c r="B25" s="24" t="s">
        <v>9</v>
      </c>
      <c r="C25" s="151">
        <f>SUM(C3:C24)</f>
        <v>3.39</v>
      </c>
      <c r="D25" s="39"/>
      <c r="E25" s="151">
        <f>SUM(E3:E24)</f>
        <v>1.9000000000000001</v>
      </c>
      <c r="F25" s="46"/>
      <c r="G25" s="151">
        <f>SUM(G3:G24)</f>
        <v>1.41</v>
      </c>
      <c r="H25" s="24"/>
      <c r="I25" s="151">
        <f>SUM(I3:I24)</f>
        <v>5.15</v>
      </c>
      <c r="J25" s="24"/>
      <c r="K25" s="151">
        <f>SUM(K3:K24)</f>
        <v>1.71</v>
      </c>
      <c r="L25" s="39"/>
      <c r="M25" s="39">
        <f>SUM(M3:M24)</f>
        <v>0</v>
      </c>
      <c r="N25" s="39">
        <f>SUM(N3:N24)</f>
        <v>13.56</v>
      </c>
    </row>
    <row r="26" spans="1:15" x14ac:dyDescent="0.3">
      <c r="A26" s="174"/>
      <c r="B26" s="174"/>
      <c r="C26" s="174"/>
      <c r="D26" s="174" t="s">
        <v>16</v>
      </c>
      <c r="E26" s="174"/>
      <c r="F26" s="174"/>
      <c r="G26" s="174"/>
      <c r="H26" s="174" t="s">
        <v>138</v>
      </c>
      <c r="I26" s="174" t="s">
        <v>15</v>
      </c>
      <c r="J26" s="174"/>
      <c r="K26" s="174"/>
      <c r="L26" s="174"/>
      <c r="M26" s="174"/>
      <c r="N26" s="174"/>
    </row>
    <row r="27" spans="1:15" x14ac:dyDescent="0.3">
      <c r="A27" s="174"/>
      <c r="B27" s="174"/>
      <c r="C27" s="174"/>
      <c r="D27" s="174" t="s">
        <v>84</v>
      </c>
      <c r="E27" s="174"/>
      <c r="F27" s="69" t="str">
        <f>B1</f>
        <v>MARIA JOSE GOMEZ MARTINEZ</v>
      </c>
      <c r="G27" s="174"/>
      <c r="H27" s="174"/>
      <c r="I27" s="174"/>
      <c r="J27" s="174"/>
      <c r="K27" s="174">
        <f>N25*4.33</f>
        <v>58.714800000000004</v>
      </c>
      <c r="L27" s="174"/>
      <c r="M27" s="174"/>
      <c r="N27" s="174"/>
    </row>
    <row r="28" spans="1:15" x14ac:dyDescent="0.3">
      <c r="A28" s="17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</row>
    <row r="29" spans="1:15" x14ac:dyDescent="0.3">
      <c r="G29" t="s">
        <v>140</v>
      </c>
    </row>
  </sheetData>
  <pageMargins left="0" right="0" top="0" bottom="0" header="0" footer="0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/>
  </sheetViews>
  <sheetFormatPr baseColWidth="10" defaultRowHeight="14.4" x14ac:dyDescent="0.3"/>
  <cols>
    <col min="1" max="1" width="8.6640625" customWidth="1"/>
    <col min="3" max="3" width="8.5546875" customWidth="1"/>
    <col min="5" max="6" width="9" customWidth="1"/>
    <col min="7" max="7" width="8.109375" customWidth="1"/>
    <col min="8" max="8" width="9.33203125" customWidth="1"/>
    <col min="9" max="9" width="8.33203125" customWidth="1"/>
    <col min="11" max="11" width="9.88671875" customWidth="1"/>
    <col min="12" max="12" width="8.6640625" customWidth="1"/>
    <col min="13" max="13" width="8.88671875" customWidth="1"/>
    <col min="14" max="14" width="8.6640625" customWidth="1"/>
  </cols>
  <sheetData>
    <row r="1" spans="1:14" x14ac:dyDescent="0.3">
      <c r="A1" s="1"/>
      <c r="B1" s="1" t="s">
        <v>131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x14ac:dyDescent="0.3">
      <c r="A4" s="7"/>
      <c r="B4" s="64" t="s">
        <v>81</v>
      </c>
      <c r="C4" s="103"/>
      <c r="D4" s="10"/>
      <c r="E4" s="10"/>
      <c r="F4" s="10"/>
      <c r="G4" s="9"/>
      <c r="H4" s="64"/>
      <c r="I4" s="9"/>
      <c r="J4" s="64" t="s">
        <v>81</v>
      </c>
      <c r="K4" s="9"/>
      <c r="L4" s="9"/>
      <c r="M4" s="9"/>
      <c r="N4" s="9"/>
    </row>
    <row r="5" spans="1:14" x14ac:dyDescent="0.3">
      <c r="A5" s="11">
        <v>5.65</v>
      </c>
      <c r="B5" s="22" t="s">
        <v>12</v>
      </c>
      <c r="C5" s="77">
        <v>1</v>
      </c>
      <c r="D5" s="14"/>
      <c r="E5" s="14"/>
      <c r="F5" s="14"/>
      <c r="G5" s="13"/>
      <c r="H5" s="13"/>
      <c r="I5" s="13"/>
      <c r="J5" s="14" t="s">
        <v>11</v>
      </c>
      <c r="K5" s="13">
        <v>0.3</v>
      </c>
      <c r="L5" s="14"/>
      <c r="M5" s="13"/>
      <c r="N5" s="13">
        <f>C5+E5+G5+I5+K5+M5</f>
        <v>1.3</v>
      </c>
    </row>
    <row r="6" spans="1:14" x14ac:dyDescent="0.3">
      <c r="A6" s="23"/>
      <c r="B6" s="9"/>
      <c r="C6" s="103"/>
      <c r="D6" s="9"/>
      <c r="E6" s="9"/>
      <c r="F6" s="10"/>
      <c r="G6" s="9"/>
      <c r="H6" s="9"/>
      <c r="I6" s="9"/>
      <c r="J6" s="9"/>
      <c r="K6" s="9"/>
      <c r="L6" s="17"/>
      <c r="M6" s="17"/>
      <c r="N6" s="9">
        <f>C6+E6+G6+I6+K6+M6</f>
        <v>0</v>
      </c>
    </row>
    <row r="7" spans="1:14" x14ac:dyDescent="0.3">
      <c r="A7" s="23">
        <f>SUM(A4:A6)</f>
        <v>5.65</v>
      </c>
      <c r="B7" s="11" t="s">
        <v>9</v>
      </c>
      <c r="C7" s="77">
        <f>SUM(C4:C6)</f>
        <v>1</v>
      </c>
      <c r="D7" s="25"/>
      <c r="E7" s="25">
        <f>SUM(E4:E6)</f>
        <v>0</v>
      </c>
      <c r="F7" s="26"/>
      <c r="G7" s="11">
        <f>SUM(G4:G6)</f>
        <v>0</v>
      </c>
      <c r="H7" s="11"/>
      <c r="I7" s="11">
        <f>SUM(I4:I6)</f>
        <v>0</v>
      </c>
      <c r="J7" s="11"/>
      <c r="K7" s="25">
        <f>SUM(K4:K6)</f>
        <v>0.3</v>
      </c>
      <c r="L7" s="25"/>
      <c r="M7" s="25">
        <f>SUM(M4:M6)</f>
        <v>0</v>
      </c>
      <c r="N7" s="27">
        <f>SUM(N4:N6)</f>
        <v>1.3</v>
      </c>
    </row>
    <row r="8" spans="1:14" x14ac:dyDescent="0.3">
      <c r="A8" s="1"/>
      <c r="B8" s="1"/>
      <c r="C8" s="1"/>
      <c r="D8" s="1"/>
      <c r="E8" s="1"/>
      <c r="F8" s="3"/>
      <c r="G8" s="1"/>
      <c r="H8" s="1"/>
      <c r="I8" s="1"/>
      <c r="J8" s="28"/>
      <c r="K8" s="1"/>
      <c r="L8" s="1"/>
      <c r="M8" s="1"/>
      <c r="N8" s="1"/>
    </row>
    <row r="9" spans="1:14" x14ac:dyDescent="0.3">
      <c r="A9" s="1"/>
      <c r="B9" s="1"/>
      <c r="C9" s="1"/>
      <c r="D9" s="1"/>
      <c r="E9" s="1"/>
      <c r="F9" s="3"/>
      <c r="G9" s="1"/>
      <c r="H9" s="1" t="s">
        <v>15</v>
      </c>
      <c r="I9" s="1"/>
      <c r="J9" s="28"/>
      <c r="K9" s="29">
        <f>N7*4.33</f>
        <v>5.6290000000000004</v>
      </c>
      <c r="L9" s="29"/>
      <c r="M9" s="29"/>
      <c r="N9" s="1"/>
    </row>
    <row r="10" spans="1:14" x14ac:dyDescent="0.3">
      <c r="A10" s="1"/>
      <c r="B10" s="1" t="s">
        <v>16</v>
      </c>
      <c r="C10" s="1"/>
      <c r="D10" s="1"/>
      <c r="E10" s="1"/>
      <c r="F10" s="3"/>
      <c r="G10" s="1"/>
      <c r="H10" s="1"/>
      <c r="I10" s="31">
        <f>N7</f>
        <v>1.3</v>
      </c>
      <c r="J10" s="1"/>
      <c r="K10" s="1"/>
      <c r="L10" s="1"/>
      <c r="M10" s="1"/>
      <c r="N10" s="1"/>
    </row>
    <row r="11" spans="1:14" x14ac:dyDescent="0.3">
      <c r="A11" s="1"/>
      <c r="B11" s="1" t="s">
        <v>130</v>
      </c>
      <c r="C11" s="1"/>
      <c r="D11" s="1"/>
      <c r="E11" s="32" t="s">
        <v>129</v>
      </c>
      <c r="F11" s="53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1" t="s">
        <v>17</v>
      </c>
      <c r="C12" s="1"/>
      <c r="D12" s="1"/>
      <c r="E12" s="1"/>
      <c r="F12" s="3"/>
      <c r="G12" s="1" t="s">
        <v>132</v>
      </c>
      <c r="H12" s="1"/>
      <c r="I12" s="1"/>
      <c r="J12" s="1"/>
      <c r="K12" s="1"/>
      <c r="L12" s="1"/>
      <c r="M12" s="1"/>
      <c r="N12" s="1"/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/>
  </sheetViews>
  <sheetFormatPr baseColWidth="10" defaultRowHeight="14.4" x14ac:dyDescent="0.3"/>
  <cols>
    <col min="5" max="5" width="5.5546875" customWidth="1"/>
    <col min="7" max="7" width="4.6640625" customWidth="1"/>
    <col min="9" max="9" width="4.44140625" customWidth="1"/>
    <col min="11" max="11" width="4.33203125" customWidth="1"/>
  </cols>
  <sheetData>
    <row r="1" spans="1:14" x14ac:dyDescent="0.3">
      <c r="A1" s="163"/>
      <c r="B1" s="163" t="s">
        <v>72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x14ac:dyDescent="0.3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164">
        <v>43865</v>
      </c>
      <c r="B4" s="22"/>
      <c r="C4" s="26"/>
      <c r="D4" s="22" t="s">
        <v>127</v>
      </c>
      <c r="E4" s="26">
        <v>0.6</v>
      </c>
      <c r="F4" s="22"/>
      <c r="G4" s="26"/>
      <c r="H4" s="22"/>
      <c r="I4" s="26"/>
      <c r="J4" s="165"/>
      <c r="K4" s="26"/>
      <c r="L4" s="14"/>
      <c r="M4" s="14"/>
      <c r="N4" s="77"/>
    </row>
    <row r="5" spans="1:14" ht="25.2" thickBot="1" x14ac:dyDescent="0.35">
      <c r="A5" s="164">
        <v>43871</v>
      </c>
      <c r="B5" s="22" t="s">
        <v>127</v>
      </c>
      <c r="C5" s="26">
        <v>2</v>
      </c>
      <c r="D5" s="26"/>
      <c r="E5" s="83"/>
      <c r="F5" s="22"/>
      <c r="G5" s="26"/>
      <c r="H5" s="166"/>
      <c r="I5" s="26"/>
      <c r="J5" s="22"/>
      <c r="K5" s="26"/>
      <c r="L5" s="14"/>
      <c r="M5" s="14"/>
      <c r="N5" s="77"/>
    </row>
    <row r="6" spans="1:14" ht="15" thickBot="1" x14ac:dyDescent="0.35">
      <c r="A6" s="167" t="s">
        <v>134</v>
      </c>
      <c r="B6" s="168"/>
      <c r="C6" s="169">
        <f>SUM(C4:C5)</f>
        <v>2</v>
      </c>
      <c r="D6" s="168"/>
      <c r="E6" s="170">
        <f>SUM(E4:E5)</f>
        <v>0.6</v>
      </c>
      <c r="F6" s="168"/>
      <c r="G6" s="169">
        <f>SUM(G4:G5)</f>
        <v>0</v>
      </c>
      <c r="H6" s="168"/>
      <c r="I6" s="169">
        <f>SUM(I4:I5)</f>
        <v>0</v>
      </c>
      <c r="J6" s="168"/>
      <c r="K6" s="169">
        <f>SUM(K4:K5)</f>
        <v>0</v>
      </c>
      <c r="L6" s="168"/>
      <c r="M6" s="168">
        <v>0</v>
      </c>
      <c r="N6" s="168">
        <f>SUM(C6:M6)</f>
        <v>2.6</v>
      </c>
    </row>
    <row r="7" spans="1:14" x14ac:dyDescent="0.3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</row>
    <row r="8" spans="1:14" x14ac:dyDescent="0.3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</row>
    <row r="9" spans="1:14" x14ac:dyDescent="0.3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</row>
    <row r="10" spans="1:14" x14ac:dyDescent="0.3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4" x14ac:dyDescent="0.3">
      <c r="A11" s="163"/>
      <c r="B11" s="2" t="s">
        <v>16</v>
      </c>
      <c r="C11" s="163"/>
      <c r="D11" s="163"/>
      <c r="E11" s="171"/>
      <c r="F11" s="172" t="s">
        <v>135</v>
      </c>
      <c r="G11" s="163"/>
      <c r="H11" s="163"/>
      <c r="I11" s="163"/>
      <c r="J11" s="163"/>
      <c r="K11" s="163"/>
      <c r="L11" s="163"/>
      <c r="M11" s="163"/>
      <c r="N11" s="163"/>
    </row>
    <row r="12" spans="1:14" x14ac:dyDescent="0.3">
      <c r="A12" s="163"/>
      <c r="B12" s="163" t="s">
        <v>84</v>
      </c>
      <c r="C12" s="163"/>
      <c r="D12" s="163" t="str">
        <f>B1</f>
        <v>MARIA JOSE GOMEZ MARTINEZ</v>
      </c>
      <c r="E12" s="163"/>
      <c r="F12" s="163"/>
      <c r="G12" s="163"/>
      <c r="H12" s="163"/>
      <c r="I12" s="163"/>
      <c r="J12" s="163"/>
      <c r="K12" s="163"/>
      <c r="L12" s="163"/>
      <c r="M12" s="163"/>
      <c r="N12" s="163"/>
    </row>
    <row r="13" spans="1:14" x14ac:dyDescent="0.3">
      <c r="A13" s="163"/>
      <c r="B13" s="163" t="s">
        <v>17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</row>
    <row r="14" spans="1:14" x14ac:dyDescent="0.3">
      <c r="A14" s="163"/>
      <c r="B14" s="163"/>
      <c r="C14" s="163"/>
      <c r="D14" s="163"/>
      <c r="E14" s="173" t="s">
        <v>136</v>
      </c>
      <c r="F14" s="163"/>
      <c r="G14" s="163"/>
      <c r="H14" s="163"/>
      <c r="I14" s="163"/>
      <c r="J14" s="163"/>
      <c r="K14" s="163"/>
      <c r="L14" s="163"/>
      <c r="M14" s="163"/>
      <c r="N14" s="163"/>
    </row>
    <row r="15" spans="1:14" x14ac:dyDescent="0.3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17" workbookViewId="0">
      <selection sqref="A1:N41"/>
    </sheetView>
  </sheetViews>
  <sheetFormatPr baseColWidth="10" defaultRowHeight="14.4" x14ac:dyDescent="0.3"/>
  <cols>
    <col min="1" max="1" width="5.6640625" customWidth="1"/>
    <col min="2" max="2" width="16.88671875" customWidth="1"/>
    <col min="3" max="3" width="5.109375" customWidth="1"/>
    <col min="4" max="4" width="21.88671875" customWidth="1"/>
    <col min="5" max="5" width="5.109375" customWidth="1"/>
    <col min="6" max="6" width="17.109375" customWidth="1"/>
    <col min="7" max="7" width="5.109375" customWidth="1"/>
    <col min="8" max="8" width="17.6640625" customWidth="1"/>
    <col min="9" max="9" width="5.5546875" customWidth="1"/>
    <col min="10" max="10" width="18.88671875" customWidth="1"/>
    <col min="11" max="11" width="5.109375" customWidth="1"/>
    <col min="12" max="13" width="5.5546875" customWidth="1"/>
    <col min="14" max="14" width="6.44140625" customWidth="1"/>
  </cols>
  <sheetData>
    <row r="1" spans="1:16" x14ac:dyDescent="0.3">
      <c r="A1" s="2"/>
      <c r="B1" s="2" t="s">
        <v>72</v>
      </c>
      <c r="C1" s="2"/>
      <c r="D1" s="2"/>
      <c r="E1" s="2"/>
      <c r="F1" s="273"/>
      <c r="G1" s="2"/>
      <c r="H1" s="2"/>
      <c r="I1" s="2"/>
      <c r="J1" s="273"/>
      <c r="K1" s="2"/>
      <c r="L1" s="2"/>
      <c r="M1" s="2"/>
      <c r="N1" s="2"/>
      <c r="O1" s="337"/>
      <c r="P1" s="337"/>
    </row>
    <row r="2" spans="1:16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279" t="s">
        <v>5</v>
      </c>
      <c r="G2" s="5" t="s">
        <v>4</v>
      </c>
      <c r="H2" s="5" t="s">
        <v>6</v>
      </c>
      <c r="I2" s="5" t="s">
        <v>4</v>
      </c>
      <c r="J2" s="274" t="s">
        <v>7</v>
      </c>
      <c r="K2" s="5" t="s">
        <v>4</v>
      </c>
      <c r="L2" s="5" t="s">
        <v>8</v>
      </c>
      <c r="M2" s="5" t="s">
        <v>4</v>
      </c>
      <c r="N2" s="5" t="s">
        <v>9</v>
      </c>
      <c r="O2" s="337"/>
      <c r="P2" s="334" t="s">
        <v>203</v>
      </c>
    </row>
    <row r="3" spans="1:16" ht="11.25" customHeight="1" x14ac:dyDescent="0.3">
      <c r="A3" s="293"/>
      <c r="B3" s="294"/>
      <c r="C3" s="305"/>
      <c r="D3" s="305" t="s">
        <v>186</v>
      </c>
      <c r="E3" s="305"/>
      <c r="F3" s="294"/>
      <c r="G3" s="305"/>
      <c r="H3" s="294"/>
      <c r="I3" s="305"/>
      <c r="J3" s="294" t="s">
        <v>187</v>
      </c>
      <c r="K3" s="305"/>
      <c r="L3" s="294"/>
      <c r="M3" s="305"/>
      <c r="N3" s="305"/>
      <c r="O3" s="337" t="s">
        <v>193</v>
      </c>
      <c r="P3" s="337" t="s">
        <v>191</v>
      </c>
    </row>
    <row r="4" spans="1:16" ht="12.75" customHeight="1" x14ac:dyDescent="0.3">
      <c r="A4" s="293">
        <v>10.84</v>
      </c>
      <c r="B4" s="294"/>
      <c r="C4" s="305"/>
      <c r="D4" s="305" t="s">
        <v>12</v>
      </c>
      <c r="E4" s="305">
        <v>1.25</v>
      </c>
      <c r="F4" s="294"/>
      <c r="G4" s="305"/>
      <c r="H4" s="294"/>
      <c r="I4" s="305"/>
      <c r="J4" s="294" t="s">
        <v>12</v>
      </c>
      <c r="K4" s="305">
        <v>1.25</v>
      </c>
      <c r="L4" s="294"/>
      <c r="M4" s="305"/>
      <c r="N4" s="304">
        <f>M4+K4+I4+G4+E4+C4</f>
        <v>2.5</v>
      </c>
      <c r="O4" s="337"/>
      <c r="P4" s="337"/>
    </row>
    <row r="5" spans="1:16" ht="10.5" customHeight="1" x14ac:dyDescent="0.3">
      <c r="A5" s="37"/>
      <c r="B5" s="306" t="s">
        <v>81</v>
      </c>
      <c r="C5" s="307"/>
      <c r="D5" s="95"/>
      <c r="E5" s="95"/>
      <c r="F5" s="95"/>
      <c r="G5" s="307"/>
      <c r="H5" s="306"/>
      <c r="I5" s="307"/>
      <c r="J5" s="306" t="s">
        <v>81</v>
      </c>
      <c r="K5" s="307"/>
      <c r="L5" s="307"/>
      <c r="M5" s="307"/>
      <c r="N5" s="307"/>
      <c r="O5" s="337" t="s">
        <v>189</v>
      </c>
      <c r="P5" s="335" t="s">
        <v>204</v>
      </c>
    </row>
    <row r="6" spans="1:16" ht="12" customHeight="1" x14ac:dyDescent="0.3">
      <c r="A6" s="38">
        <v>5.63</v>
      </c>
      <c r="B6" s="308" t="s">
        <v>12</v>
      </c>
      <c r="C6" s="309">
        <v>1</v>
      </c>
      <c r="D6" s="96"/>
      <c r="E6" s="96"/>
      <c r="F6" s="96"/>
      <c r="G6" s="309"/>
      <c r="H6" s="309"/>
      <c r="I6" s="309"/>
      <c r="J6" s="96" t="s">
        <v>11</v>
      </c>
      <c r="K6" s="309">
        <v>0.3</v>
      </c>
      <c r="L6" s="96"/>
      <c r="M6" s="309"/>
      <c r="N6" s="309">
        <f>C6+E6+G6+I6+K6+M6</f>
        <v>1.3</v>
      </c>
      <c r="O6" s="337"/>
      <c r="P6" s="337"/>
    </row>
    <row r="7" spans="1:16" x14ac:dyDescent="0.3">
      <c r="A7" s="241"/>
      <c r="B7" s="310"/>
      <c r="C7" s="310"/>
      <c r="D7" s="310"/>
      <c r="E7" s="310"/>
      <c r="F7" s="311" t="s">
        <v>169</v>
      </c>
      <c r="G7" s="310"/>
      <c r="H7" s="310"/>
      <c r="I7" s="310"/>
      <c r="J7" s="310"/>
      <c r="K7" s="310"/>
      <c r="L7" s="310"/>
      <c r="M7" s="310"/>
      <c r="N7" s="310"/>
      <c r="O7" s="337" t="s">
        <v>190</v>
      </c>
      <c r="P7" s="335" t="s">
        <v>204</v>
      </c>
    </row>
    <row r="8" spans="1:16" x14ac:dyDescent="0.3">
      <c r="A8" s="267">
        <v>3.5</v>
      </c>
      <c r="B8" s="312"/>
      <c r="C8" s="312"/>
      <c r="D8" s="312"/>
      <c r="E8" s="312"/>
      <c r="F8" s="313" t="s">
        <v>12</v>
      </c>
      <c r="G8" s="312">
        <v>0.81</v>
      </c>
      <c r="H8" s="312"/>
      <c r="I8" s="312"/>
      <c r="J8" s="312"/>
      <c r="K8" s="312"/>
      <c r="L8" s="312"/>
      <c r="M8" s="312"/>
      <c r="N8" s="312">
        <f>C8+E8+G8+I8+K8</f>
        <v>0.81</v>
      </c>
      <c r="O8" s="337"/>
      <c r="P8" s="337"/>
    </row>
    <row r="9" spans="1:16" ht="9.75" customHeight="1" x14ac:dyDescent="0.3">
      <c r="A9" s="241"/>
      <c r="B9" s="310"/>
      <c r="C9" s="310"/>
      <c r="D9" s="310"/>
      <c r="E9" s="310"/>
      <c r="F9" s="311" t="s">
        <v>170</v>
      </c>
      <c r="G9" s="310"/>
      <c r="H9" s="310"/>
      <c r="I9" s="310"/>
      <c r="J9" s="310"/>
      <c r="K9" s="310"/>
      <c r="L9" s="310"/>
      <c r="M9" s="310"/>
      <c r="N9" s="310"/>
      <c r="O9" s="337" t="s">
        <v>190</v>
      </c>
      <c r="P9" s="335" t="s">
        <v>204</v>
      </c>
    </row>
    <row r="10" spans="1:16" x14ac:dyDescent="0.3">
      <c r="A10" s="242">
        <v>0.65</v>
      </c>
      <c r="B10" s="314"/>
      <c r="C10" s="314"/>
      <c r="D10" s="314"/>
      <c r="E10" s="314"/>
      <c r="F10" s="286" t="s">
        <v>88</v>
      </c>
      <c r="G10" s="314">
        <v>0.15</v>
      </c>
      <c r="H10" s="314"/>
      <c r="I10" s="314"/>
      <c r="J10" s="314"/>
      <c r="K10" s="314"/>
      <c r="L10" s="314"/>
      <c r="M10" s="314"/>
      <c r="N10" s="312">
        <f>C10+E10+G10+I10+K10</f>
        <v>0.15</v>
      </c>
      <c r="O10" s="337"/>
      <c r="P10" s="337"/>
    </row>
    <row r="11" spans="1:16" ht="13.5" customHeight="1" x14ac:dyDescent="0.3">
      <c r="A11" s="158"/>
      <c r="B11" s="315"/>
      <c r="C11" s="315"/>
      <c r="D11" s="316"/>
      <c r="E11" s="315"/>
      <c r="F11" s="94" t="s">
        <v>51</v>
      </c>
      <c r="G11" s="315"/>
      <c r="H11" s="315"/>
      <c r="I11" s="315"/>
      <c r="J11" s="317"/>
      <c r="K11" s="315"/>
      <c r="L11" s="315"/>
      <c r="M11" s="315"/>
      <c r="N11" s="315"/>
      <c r="O11" s="337" t="s">
        <v>191</v>
      </c>
      <c r="P11" s="337" t="s">
        <v>191</v>
      </c>
    </row>
    <row r="12" spans="1:16" x14ac:dyDescent="0.3">
      <c r="A12" s="38">
        <v>2</v>
      </c>
      <c r="B12" s="315"/>
      <c r="C12" s="315"/>
      <c r="D12" s="318"/>
      <c r="E12" s="315"/>
      <c r="F12" s="98" t="s">
        <v>88</v>
      </c>
      <c r="G12" s="315">
        <v>0.46</v>
      </c>
      <c r="H12" s="315"/>
      <c r="I12" s="315"/>
      <c r="J12" s="317"/>
      <c r="K12" s="315"/>
      <c r="L12" s="315"/>
      <c r="M12" s="315"/>
      <c r="N12" s="309">
        <f>C12+E12+G12+I12+K12+M12</f>
        <v>0.46</v>
      </c>
      <c r="O12" s="337"/>
      <c r="P12" s="337"/>
    </row>
    <row r="13" spans="1:16" ht="11.25" customHeight="1" x14ac:dyDescent="0.3">
      <c r="A13" s="35"/>
      <c r="B13" s="306" t="s">
        <v>52</v>
      </c>
      <c r="C13" s="307"/>
      <c r="D13" s="306"/>
      <c r="E13" s="307"/>
      <c r="F13" s="306" t="s">
        <v>52</v>
      </c>
      <c r="G13" s="307"/>
      <c r="H13" s="306"/>
      <c r="I13" s="307"/>
      <c r="J13" s="306" t="s">
        <v>52</v>
      </c>
      <c r="K13" s="307"/>
      <c r="L13" s="306"/>
      <c r="M13" s="307"/>
      <c r="N13" s="307"/>
      <c r="O13" s="337" t="s">
        <v>191</v>
      </c>
      <c r="P13" s="337" t="s">
        <v>191</v>
      </c>
    </row>
    <row r="14" spans="1:16" ht="10.5" customHeight="1" x14ac:dyDescent="0.3">
      <c r="A14" s="24">
        <v>9</v>
      </c>
      <c r="B14" s="309" t="s">
        <v>11</v>
      </c>
      <c r="C14" s="319">
        <v>0.33</v>
      </c>
      <c r="D14" s="309"/>
      <c r="E14" s="319"/>
      <c r="F14" s="309" t="s">
        <v>63</v>
      </c>
      <c r="G14" s="319">
        <v>1.41</v>
      </c>
      <c r="H14" s="96"/>
      <c r="I14" s="309"/>
      <c r="J14" s="309" t="s">
        <v>11</v>
      </c>
      <c r="K14" s="319">
        <v>0.33</v>
      </c>
      <c r="L14" s="96"/>
      <c r="M14" s="319"/>
      <c r="N14" s="309">
        <f>C14+E14+G14+I14+K14+M14</f>
        <v>2.0699999999999998</v>
      </c>
      <c r="O14" s="337"/>
      <c r="P14" s="337"/>
    </row>
    <row r="15" spans="1:16" ht="14.25" customHeight="1" x14ac:dyDescent="0.3">
      <c r="A15" s="37"/>
      <c r="B15" s="320"/>
      <c r="C15" s="307"/>
      <c r="D15" s="320"/>
      <c r="E15" s="307"/>
      <c r="F15" s="306" t="s">
        <v>57</v>
      </c>
      <c r="G15" s="307"/>
      <c r="H15" s="306"/>
      <c r="I15" s="307"/>
      <c r="J15" s="320"/>
      <c r="K15" s="307"/>
      <c r="L15" s="320"/>
      <c r="M15" s="307"/>
      <c r="N15" s="307"/>
      <c r="O15" s="337" t="s">
        <v>191</v>
      </c>
      <c r="P15" s="337" t="s">
        <v>191</v>
      </c>
    </row>
    <row r="16" spans="1:16" x14ac:dyDescent="0.3">
      <c r="A16" s="38">
        <v>2.99</v>
      </c>
      <c r="B16" s="96"/>
      <c r="C16" s="309"/>
      <c r="D16" s="309"/>
      <c r="E16" s="319"/>
      <c r="F16" s="96" t="s">
        <v>12</v>
      </c>
      <c r="G16" s="309">
        <v>0.69</v>
      </c>
      <c r="H16" s="96"/>
      <c r="I16" s="309"/>
      <c r="J16" s="309"/>
      <c r="K16" s="319"/>
      <c r="L16" s="309"/>
      <c r="M16" s="309"/>
      <c r="N16" s="309">
        <f>C16+E16+G16+I16+K16+M16</f>
        <v>0.69</v>
      </c>
      <c r="O16" s="337"/>
      <c r="P16" s="337"/>
    </row>
    <row r="17" spans="1:16" ht="14.25" customHeight="1" x14ac:dyDescent="0.3">
      <c r="A17" s="37"/>
      <c r="B17" s="278" t="s">
        <v>60</v>
      </c>
      <c r="C17" s="307"/>
      <c r="D17" s="278"/>
      <c r="E17" s="307"/>
      <c r="F17" s="320"/>
      <c r="G17" s="307"/>
      <c r="H17" s="278" t="s">
        <v>60</v>
      </c>
      <c r="I17" s="307"/>
      <c r="J17" s="278"/>
      <c r="K17" s="307"/>
      <c r="L17" s="320"/>
      <c r="M17" s="307"/>
      <c r="N17" s="307"/>
      <c r="O17" s="337" t="s">
        <v>193</v>
      </c>
      <c r="P17" s="337" t="s">
        <v>206</v>
      </c>
    </row>
    <row r="18" spans="1:16" ht="12.75" customHeight="1" x14ac:dyDescent="0.3">
      <c r="A18" s="38">
        <v>3.98</v>
      </c>
      <c r="B18" s="309" t="s">
        <v>25</v>
      </c>
      <c r="C18" s="319">
        <v>0.33</v>
      </c>
      <c r="D18" s="309"/>
      <c r="E18" s="319"/>
      <c r="F18" s="96"/>
      <c r="G18" s="309"/>
      <c r="H18" s="309" t="s">
        <v>12</v>
      </c>
      <c r="I18" s="319">
        <v>0.59</v>
      </c>
      <c r="J18" s="309"/>
      <c r="K18" s="319"/>
      <c r="L18" s="309"/>
      <c r="M18" s="309"/>
      <c r="N18" s="309">
        <f>C18+E18+G18+I18+K18+M18</f>
        <v>0.91999999999999993</v>
      </c>
      <c r="O18" s="337"/>
      <c r="P18" s="337"/>
    </row>
    <row r="19" spans="1:16" ht="12.75" customHeight="1" x14ac:dyDescent="0.3">
      <c r="A19" s="37"/>
      <c r="B19" s="95" t="s">
        <v>97</v>
      </c>
      <c r="C19" s="307"/>
      <c r="D19" s="307"/>
      <c r="E19" s="307"/>
      <c r="F19" s="95"/>
      <c r="G19" s="307"/>
      <c r="H19" s="95" t="s">
        <v>98</v>
      </c>
      <c r="I19" s="307"/>
      <c r="J19" s="95"/>
      <c r="K19" s="307"/>
      <c r="L19" s="95"/>
      <c r="M19" s="307"/>
      <c r="N19" s="307"/>
      <c r="O19" s="337" t="s">
        <v>191</v>
      </c>
      <c r="P19" s="335" t="s">
        <v>204</v>
      </c>
    </row>
    <row r="20" spans="1:16" ht="18" customHeight="1" x14ac:dyDescent="0.3">
      <c r="A20" s="38">
        <v>9.1300000000000008</v>
      </c>
      <c r="B20" s="96" t="s">
        <v>12</v>
      </c>
      <c r="C20" s="309">
        <v>1.61</v>
      </c>
      <c r="D20" s="309"/>
      <c r="E20" s="309"/>
      <c r="F20" s="96"/>
      <c r="G20" s="309"/>
      <c r="H20" s="330" t="s">
        <v>100</v>
      </c>
      <c r="I20" s="319">
        <v>0.5</v>
      </c>
      <c r="J20" s="321"/>
      <c r="K20" s="319"/>
      <c r="L20" s="96"/>
      <c r="M20" s="309"/>
      <c r="N20" s="309">
        <f>C20+E20+G20+I20+K20</f>
        <v>2.1100000000000003</v>
      </c>
      <c r="O20" s="337"/>
      <c r="P20" s="337"/>
    </row>
    <row r="21" spans="1:16" x14ac:dyDescent="0.3">
      <c r="A21" s="158"/>
      <c r="B21" s="315"/>
      <c r="C21" s="315"/>
      <c r="D21" s="315"/>
      <c r="E21" s="320"/>
      <c r="F21" s="94"/>
      <c r="G21" s="315"/>
      <c r="H21" s="95" t="s">
        <v>102</v>
      </c>
      <c r="I21" s="315"/>
      <c r="J21" s="94"/>
      <c r="K21" s="315"/>
      <c r="L21" s="94"/>
      <c r="M21" s="315"/>
      <c r="N21" s="315"/>
      <c r="O21" s="337" t="s">
        <v>191</v>
      </c>
      <c r="P21" s="337" t="s">
        <v>191</v>
      </c>
    </row>
    <row r="22" spans="1:16" x14ac:dyDescent="0.3">
      <c r="A22" s="158">
        <v>5.15</v>
      </c>
      <c r="B22" s="315"/>
      <c r="C22" s="315"/>
      <c r="D22" s="315"/>
      <c r="E22" s="320"/>
      <c r="F22" s="94"/>
      <c r="G22" s="315"/>
      <c r="H22" s="315" t="s">
        <v>12</v>
      </c>
      <c r="I22" s="319">
        <v>1.19</v>
      </c>
      <c r="J22" s="94"/>
      <c r="K22" s="315"/>
      <c r="L22" s="94"/>
      <c r="M22" s="315"/>
      <c r="N22" s="315">
        <f>C22+E22+G22+I22+K22</f>
        <v>1.19</v>
      </c>
      <c r="O22" s="337"/>
      <c r="P22" s="337"/>
    </row>
    <row r="23" spans="1:16" x14ac:dyDescent="0.3">
      <c r="A23" s="37"/>
      <c r="B23" s="307"/>
      <c r="C23" s="307"/>
      <c r="D23" s="95" t="s">
        <v>104</v>
      </c>
      <c r="E23" s="307"/>
      <c r="F23" s="95"/>
      <c r="G23" s="307"/>
      <c r="H23" s="95" t="s">
        <v>105</v>
      </c>
      <c r="I23" s="322"/>
      <c r="J23" s="95"/>
      <c r="K23" s="322"/>
      <c r="L23" s="95"/>
      <c r="M23" s="307"/>
      <c r="N23" s="307"/>
      <c r="O23" s="337" t="s">
        <v>193</v>
      </c>
      <c r="P23" s="337" t="s">
        <v>206</v>
      </c>
    </row>
    <row r="24" spans="1:16" ht="12.75" customHeight="1" x14ac:dyDescent="0.3">
      <c r="A24" s="38">
        <v>6</v>
      </c>
      <c r="B24" s="309"/>
      <c r="C24" s="309"/>
      <c r="D24" s="96" t="s">
        <v>12</v>
      </c>
      <c r="E24" s="96">
        <v>1.1000000000000001</v>
      </c>
      <c r="F24" s="96"/>
      <c r="G24" s="309"/>
      <c r="H24" s="96" t="s">
        <v>11</v>
      </c>
      <c r="I24" s="319">
        <v>0.28999999999999998</v>
      </c>
      <c r="J24" s="96"/>
      <c r="K24" s="319"/>
      <c r="L24" s="96"/>
      <c r="M24" s="309"/>
      <c r="N24" s="309">
        <f>E24+I24</f>
        <v>1.3900000000000001</v>
      </c>
      <c r="O24" s="337"/>
      <c r="P24" s="337"/>
    </row>
    <row r="25" spans="1:16" ht="13.5" customHeight="1" x14ac:dyDescent="0.3">
      <c r="A25" s="37"/>
      <c r="B25" s="278"/>
      <c r="C25" s="94"/>
      <c r="D25" s="278" t="s">
        <v>111</v>
      </c>
      <c r="E25" s="94"/>
      <c r="F25" s="320"/>
      <c r="G25" s="94"/>
      <c r="H25" s="320"/>
      <c r="I25" s="94"/>
      <c r="J25" s="320"/>
      <c r="K25" s="95"/>
      <c r="L25" s="95"/>
      <c r="M25" s="95"/>
      <c r="N25" s="307"/>
      <c r="O25" s="337" t="s">
        <v>191</v>
      </c>
      <c r="P25" s="337" t="s">
        <v>191</v>
      </c>
    </row>
    <row r="26" spans="1:16" ht="12.75" customHeight="1" x14ac:dyDescent="0.3">
      <c r="A26" s="38">
        <v>2</v>
      </c>
      <c r="B26" s="96"/>
      <c r="C26" s="96"/>
      <c r="D26" s="96" t="s">
        <v>12</v>
      </c>
      <c r="E26" s="96">
        <v>0.46</v>
      </c>
      <c r="F26" s="96"/>
      <c r="G26" s="96"/>
      <c r="H26" s="96"/>
      <c r="I26" s="96"/>
      <c r="J26" s="96"/>
      <c r="K26" s="96"/>
      <c r="L26" s="96"/>
      <c r="M26" s="96"/>
      <c r="N26" s="309">
        <f>C26+E26+G26+I26+K26+M26</f>
        <v>0.46</v>
      </c>
      <c r="O26" s="337"/>
      <c r="P26" s="337"/>
    </row>
    <row r="27" spans="1:16" ht="15.75" customHeight="1" x14ac:dyDescent="0.3">
      <c r="A27" s="158"/>
      <c r="B27" s="94"/>
      <c r="C27" s="94"/>
      <c r="D27" s="94"/>
      <c r="E27" s="98"/>
      <c r="F27" s="94"/>
      <c r="G27" s="94"/>
      <c r="H27" s="94" t="s">
        <v>114</v>
      </c>
      <c r="I27" s="94"/>
      <c r="J27" s="94"/>
      <c r="K27" s="94"/>
      <c r="L27" s="94"/>
      <c r="M27" s="94"/>
      <c r="N27" s="315"/>
      <c r="O27" s="337" t="s">
        <v>190</v>
      </c>
      <c r="P27" s="335" t="s">
        <v>204</v>
      </c>
    </row>
    <row r="28" spans="1:16" ht="12.75" customHeight="1" x14ac:dyDescent="0.3">
      <c r="A28" s="158">
        <v>4.55</v>
      </c>
      <c r="B28" s="94"/>
      <c r="C28" s="94"/>
      <c r="D28" s="94"/>
      <c r="E28" s="98"/>
      <c r="F28" s="94"/>
      <c r="G28" s="94"/>
      <c r="H28" s="94" t="s">
        <v>12</v>
      </c>
      <c r="I28" s="94">
        <v>1.05</v>
      </c>
      <c r="J28" s="94"/>
      <c r="K28" s="94"/>
      <c r="L28" s="94"/>
      <c r="M28" s="94"/>
      <c r="N28" s="309">
        <f>C28+E28+G28+I28+K28+M28</f>
        <v>1.05</v>
      </c>
      <c r="O28" s="337"/>
      <c r="P28" s="337"/>
    </row>
    <row r="29" spans="1:16" ht="9.75" customHeight="1" x14ac:dyDescent="0.3">
      <c r="A29" s="37"/>
      <c r="B29" s="306"/>
      <c r="C29" s="307"/>
      <c r="D29" s="306"/>
      <c r="E29" s="95"/>
      <c r="F29" s="306" t="s">
        <v>147</v>
      </c>
      <c r="G29" s="95"/>
      <c r="H29" s="306"/>
      <c r="I29" s="95"/>
      <c r="J29" s="306"/>
      <c r="K29" s="95"/>
      <c r="L29" s="306"/>
      <c r="M29" s="95"/>
      <c r="N29" s="307"/>
      <c r="O29" s="337" t="s">
        <v>190</v>
      </c>
      <c r="P29" s="335" t="s">
        <v>204</v>
      </c>
    </row>
    <row r="30" spans="1:16" ht="12" customHeight="1" x14ac:dyDescent="0.3">
      <c r="A30" s="38">
        <v>2.29</v>
      </c>
      <c r="B30" s="308"/>
      <c r="C30" s="309"/>
      <c r="D30" s="308"/>
      <c r="E30" s="96"/>
      <c r="F30" s="308" t="s">
        <v>118</v>
      </c>
      <c r="G30" s="96">
        <v>0.53</v>
      </c>
      <c r="H30" s="308"/>
      <c r="I30" s="96"/>
      <c r="J30" s="308"/>
      <c r="K30" s="96"/>
      <c r="L30" s="308"/>
      <c r="M30" s="96"/>
      <c r="N30" s="96">
        <f>C30+E30+G30+I30+K30+M30</f>
        <v>0.53</v>
      </c>
      <c r="O30" s="337"/>
      <c r="P30" s="337"/>
    </row>
    <row r="31" spans="1:16" ht="21.75" customHeight="1" x14ac:dyDescent="0.3">
      <c r="A31" s="37"/>
      <c r="B31" s="95"/>
      <c r="C31" s="95"/>
      <c r="D31" s="95"/>
      <c r="E31" s="95"/>
      <c r="F31" s="95"/>
      <c r="G31" s="95"/>
      <c r="H31" s="95"/>
      <c r="I31" s="95"/>
      <c r="J31" s="95" t="s">
        <v>153</v>
      </c>
      <c r="K31" s="95"/>
      <c r="L31" s="95"/>
      <c r="M31" s="307"/>
      <c r="N31" s="307"/>
      <c r="O31" s="337" t="s">
        <v>192</v>
      </c>
      <c r="P31" s="337" t="s">
        <v>205</v>
      </c>
    </row>
    <row r="32" spans="1:16" ht="30" customHeight="1" x14ac:dyDescent="0.3">
      <c r="A32" s="158">
        <v>0.74</v>
      </c>
      <c r="B32" s="94"/>
      <c r="C32" s="94"/>
      <c r="D32" s="94"/>
      <c r="E32" s="94"/>
      <c r="F32" s="94"/>
      <c r="G32" s="94"/>
      <c r="H32" s="94"/>
      <c r="I32" s="94"/>
      <c r="J32" s="323" t="s">
        <v>154</v>
      </c>
      <c r="K32" s="94">
        <v>0.17</v>
      </c>
      <c r="L32" s="94"/>
      <c r="M32" s="315"/>
      <c r="N32" s="315">
        <f>C32+G32+K32</f>
        <v>0.17</v>
      </c>
      <c r="O32" s="337"/>
      <c r="P32" s="337"/>
    </row>
    <row r="33" spans="1:16" x14ac:dyDescent="0.3">
      <c r="A33" s="37"/>
      <c r="B33" s="95" t="s">
        <v>162</v>
      </c>
      <c r="C33" s="95"/>
      <c r="D33" s="95"/>
      <c r="E33" s="95"/>
      <c r="F33" s="95"/>
      <c r="G33" s="95"/>
      <c r="H33" s="95" t="s">
        <v>163</v>
      </c>
      <c r="I33" s="95"/>
      <c r="J33" s="95"/>
      <c r="K33" s="95"/>
      <c r="L33" s="95"/>
      <c r="M33" s="307"/>
      <c r="N33" s="307"/>
      <c r="O33" s="337" t="s">
        <v>191</v>
      </c>
      <c r="P33" s="335" t="s">
        <v>204</v>
      </c>
    </row>
    <row r="34" spans="1:16" x14ac:dyDescent="0.3">
      <c r="A34" s="38">
        <v>8.18</v>
      </c>
      <c r="B34" s="96" t="s">
        <v>63</v>
      </c>
      <c r="C34" s="96">
        <v>1.39</v>
      </c>
      <c r="D34" s="96"/>
      <c r="E34" s="96"/>
      <c r="F34" s="96"/>
      <c r="G34" s="96"/>
      <c r="H34" s="96" t="s">
        <v>11</v>
      </c>
      <c r="I34" s="96">
        <v>0.5</v>
      </c>
      <c r="J34" s="96"/>
      <c r="K34" s="96"/>
      <c r="L34" s="96"/>
      <c r="M34" s="309"/>
      <c r="N34" s="309">
        <f>C34+E34+G34+I34+K34</f>
        <v>1.89</v>
      </c>
      <c r="O34" s="337"/>
      <c r="P34" s="337"/>
    </row>
    <row r="35" spans="1:16" ht="12.75" customHeight="1" x14ac:dyDescent="0.3">
      <c r="A35" s="37"/>
      <c r="B35" s="95" t="s">
        <v>93</v>
      </c>
      <c r="C35" s="307"/>
      <c r="D35" s="307"/>
      <c r="E35" s="324"/>
      <c r="F35" s="95"/>
      <c r="G35" s="307"/>
      <c r="H35" s="325" t="s">
        <v>93</v>
      </c>
      <c r="I35" s="307"/>
      <c r="J35" s="325"/>
      <c r="K35" s="307"/>
      <c r="L35" s="95"/>
      <c r="M35" s="307"/>
      <c r="N35" s="307"/>
      <c r="O35" s="337" t="s">
        <v>193</v>
      </c>
      <c r="P35" s="337" t="s">
        <v>206</v>
      </c>
    </row>
    <row r="36" spans="1:16" ht="13.5" customHeight="1" x14ac:dyDescent="0.3">
      <c r="A36" s="38">
        <v>12.56</v>
      </c>
      <c r="B36" s="96" t="s">
        <v>12</v>
      </c>
      <c r="C36" s="309">
        <v>1.45</v>
      </c>
      <c r="D36" s="309"/>
      <c r="E36" s="326"/>
      <c r="F36" s="96"/>
      <c r="G36" s="309"/>
      <c r="H36" s="327" t="s">
        <v>12</v>
      </c>
      <c r="I36" s="309">
        <v>1.45</v>
      </c>
      <c r="J36" s="327"/>
      <c r="K36" s="309"/>
      <c r="L36" s="96"/>
      <c r="M36" s="309"/>
      <c r="N36" s="309">
        <f>C36+E36+G36+I36+K36+M36</f>
        <v>2.9</v>
      </c>
      <c r="O36" s="337"/>
      <c r="P36" s="337"/>
    </row>
    <row r="37" spans="1:16" s="337" customFormat="1" x14ac:dyDescent="0.3">
      <c r="A37" s="7"/>
      <c r="B37" s="36"/>
      <c r="C37" s="37"/>
      <c r="D37" s="36" t="s">
        <v>210</v>
      </c>
      <c r="E37" s="37"/>
      <c r="F37" s="36"/>
      <c r="G37" s="37"/>
      <c r="H37" s="36"/>
      <c r="I37" s="37"/>
      <c r="J37" s="36" t="s">
        <v>210</v>
      </c>
      <c r="K37" s="37"/>
      <c r="L37" s="8"/>
      <c r="M37" s="8"/>
      <c r="N37" s="37"/>
    </row>
    <row r="38" spans="1:16" s="337" customFormat="1" ht="12.75" customHeight="1" x14ac:dyDescent="0.3">
      <c r="A38" s="11">
        <v>5.51</v>
      </c>
      <c r="B38" s="57"/>
      <c r="C38" s="38"/>
      <c r="D38" s="57" t="s">
        <v>211</v>
      </c>
      <c r="E38" s="38">
        <v>0.87</v>
      </c>
      <c r="F38" s="57"/>
      <c r="G38" s="38"/>
      <c r="H38" s="191"/>
      <c r="I38" s="38"/>
      <c r="J38" s="191" t="s">
        <v>25</v>
      </c>
      <c r="K38" s="38">
        <v>0.4</v>
      </c>
      <c r="L38" s="12"/>
      <c r="M38" s="12"/>
      <c r="N38" s="38">
        <f>C38+E38+G38+I38+K38+M38</f>
        <v>1.27</v>
      </c>
    </row>
    <row r="39" spans="1:16" x14ac:dyDescent="0.3">
      <c r="A39" s="207">
        <f>SUM(A3:A38)</f>
        <v>94.7</v>
      </c>
      <c r="B39" s="309" t="s">
        <v>9</v>
      </c>
      <c r="C39" s="328">
        <f>SUM(C3:C38)</f>
        <v>6.11</v>
      </c>
      <c r="D39" s="328"/>
      <c r="E39" s="328">
        <f>SUM(E3:E38)</f>
        <v>3.68</v>
      </c>
      <c r="F39" s="96"/>
      <c r="G39" s="328">
        <f>SUM(G3:G38)</f>
        <v>4.05</v>
      </c>
      <c r="H39" s="309"/>
      <c r="I39" s="328">
        <f>SUM(I4:I38)</f>
        <v>5.57</v>
      </c>
      <c r="J39" s="309"/>
      <c r="K39" s="328">
        <f>SUM(K3:K38)</f>
        <v>2.4500000000000002</v>
      </c>
      <c r="L39" s="328"/>
      <c r="M39" s="328">
        <f>SUM(M4:M38)</f>
        <v>0</v>
      </c>
      <c r="N39" s="328">
        <f>SUM(N3:N38)</f>
        <v>21.859999999999996</v>
      </c>
      <c r="O39" s="337"/>
      <c r="P39" s="337"/>
    </row>
    <row r="40" spans="1:16" x14ac:dyDescent="0.3">
      <c r="A40" s="2"/>
      <c r="B40" s="2"/>
      <c r="C40" s="2"/>
      <c r="D40" s="2" t="s">
        <v>16</v>
      </c>
      <c r="E40" s="2"/>
      <c r="F40" s="273"/>
      <c r="G40" s="278"/>
      <c r="H40" s="272" t="s">
        <v>212</v>
      </c>
      <c r="I40" s="2" t="s">
        <v>15</v>
      </c>
      <c r="J40" s="273"/>
      <c r="K40" s="2"/>
      <c r="L40" s="2"/>
      <c r="M40" s="2"/>
      <c r="N40" s="2"/>
      <c r="O40" s="337"/>
      <c r="P40" s="337"/>
    </row>
    <row r="41" spans="1:16" x14ac:dyDescent="0.3">
      <c r="A41" s="2"/>
      <c r="B41" s="2"/>
      <c r="C41" s="2"/>
      <c r="D41" s="2" t="s">
        <v>84</v>
      </c>
      <c r="E41" s="2"/>
      <c r="F41" s="273" t="str">
        <f>B1</f>
        <v>MARIA JOSE GOMEZ MARTINEZ</v>
      </c>
      <c r="G41" s="2"/>
      <c r="H41" s="2"/>
      <c r="I41" s="2"/>
      <c r="J41" s="2">
        <f>N39*4.33</f>
        <v>94.65379999999999</v>
      </c>
      <c r="K41" s="337"/>
      <c r="L41" s="2"/>
      <c r="M41" s="2"/>
      <c r="N41" s="2"/>
      <c r="O41" s="337"/>
      <c r="P41" s="337"/>
    </row>
    <row r="42" spans="1:16" x14ac:dyDescent="0.3">
      <c r="A42" s="337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</row>
  </sheetData>
  <pageMargins left="0" right="0" top="0" bottom="0" header="0" footer="0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baseColWidth="10" defaultRowHeight="14.4" x14ac:dyDescent="0.3"/>
  <cols>
    <col min="1" max="1" width="8.6640625" customWidth="1"/>
    <col min="2" max="2" width="9.33203125" customWidth="1"/>
    <col min="3" max="3" width="6.33203125" customWidth="1"/>
    <col min="4" max="4" width="9.6640625" customWidth="1"/>
    <col min="5" max="5" width="8.5546875" customWidth="1"/>
    <col min="6" max="6" width="9" customWidth="1"/>
    <col min="7" max="7" width="9.109375" customWidth="1"/>
    <col min="8" max="8" width="8.6640625" customWidth="1"/>
    <col min="9" max="9" width="8.44140625" customWidth="1"/>
    <col min="10" max="10" width="7.109375" customWidth="1"/>
    <col min="11" max="11" width="8.44140625" customWidth="1"/>
    <col min="12" max="12" width="7" customWidth="1"/>
    <col min="13" max="13" width="8" customWidth="1"/>
    <col min="14" max="14" width="9.44140625" customWidth="1"/>
  </cols>
  <sheetData>
    <row r="1" spans="1:14" x14ac:dyDescent="0.3">
      <c r="A1" s="162"/>
      <c r="B1" s="162" t="s">
        <v>72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0.399999999999999" x14ac:dyDescent="0.3">
      <c r="A3" s="41"/>
      <c r="B3" s="94"/>
      <c r="C3" s="94"/>
      <c r="D3" s="94"/>
      <c r="E3" s="98"/>
      <c r="F3" s="94" t="s">
        <v>127</v>
      </c>
      <c r="G3" s="98"/>
      <c r="H3" s="94"/>
      <c r="I3" s="94"/>
      <c r="J3" s="94"/>
      <c r="K3" s="94"/>
      <c r="L3" s="94"/>
      <c r="M3" s="94"/>
      <c r="N3" s="158"/>
    </row>
    <row r="4" spans="1:14" x14ac:dyDescent="0.3">
      <c r="A4" s="41">
        <v>1.02</v>
      </c>
      <c r="B4" s="94"/>
      <c r="C4" s="94"/>
      <c r="D4" s="94"/>
      <c r="E4" s="98"/>
      <c r="F4" s="94"/>
      <c r="G4" s="98">
        <v>1.02</v>
      </c>
      <c r="H4" s="94"/>
      <c r="I4" s="94"/>
      <c r="J4" s="94"/>
      <c r="K4" s="94"/>
      <c r="L4" s="94"/>
      <c r="M4" s="94"/>
      <c r="N4" s="158">
        <v>1.02</v>
      </c>
    </row>
    <row r="5" spans="1:14" x14ac:dyDescent="0.3">
      <c r="A5" s="39">
        <f>SUM(A3:A4)</f>
        <v>1.02</v>
      </c>
      <c r="B5" s="24" t="s">
        <v>9</v>
      </c>
      <c r="C5" s="151">
        <f>SUM(C3:C4)</f>
        <v>0</v>
      </c>
      <c r="D5" s="39"/>
      <c r="E5" s="151"/>
      <c r="F5" s="39"/>
      <c r="G5" s="151">
        <f>SUM(G3:G4)</f>
        <v>1.02</v>
      </c>
      <c r="H5" s="24"/>
      <c r="I5" s="151">
        <f>SUM(I3:I4)</f>
        <v>0</v>
      </c>
      <c r="J5" s="24"/>
      <c r="K5" s="151">
        <f>SUM(K3:K4)</f>
        <v>0</v>
      </c>
      <c r="L5" s="39"/>
      <c r="M5" s="39">
        <f>SUM(M3:M4)</f>
        <v>0</v>
      </c>
      <c r="N5" s="161">
        <f>SUM(N3:N4)</f>
        <v>1.02</v>
      </c>
    </row>
    <row r="6" spans="1:14" x14ac:dyDescent="0.3">
      <c r="A6" s="162"/>
      <c r="B6" s="162"/>
      <c r="C6" s="162"/>
      <c r="D6" s="162" t="s">
        <v>16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3">
      <c r="A7" s="162"/>
      <c r="B7" s="162"/>
      <c r="C7" s="162"/>
      <c r="D7" s="162" t="s">
        <v>84</v>
      </c>
      <c r="E7" s="162"/>
      <c r="F7" s="69" t="str">
        <f>B1</f>
        <v>MARIA JOSE GOMEZ MARTINEZ</v>
      </c>
      <c r="G7" s="162"/>
      <c r="H7" s="162"/>
      <c r="I7" s="162"/>
      <c r="J7" s="162"/>
      <c r="K7" s="162"/>
      <c r="L7" s="162"/>
      <c r="M7" s="162"/>
      <c r="N7" s="162"/>
    </row>
    <row r="8" spans="1:14" x14ac:dyDescent="0.3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3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3">
      <c r="A10" s="162"/>
      <c r="B10" s="162"/>
      <c r="C10" s="162"/>
      <c r="D10" s="162"/>
      <c r="E10" s="162" t="s">
        <v>125</v>
      </c>
      <c r="F10" s="162"/>
      <c r="G10" s="162"/>
      <c r="H10" s="162" t="s">
        <v>128</v>
      </c>
      <c r="I10" s="162"/>
      <c r="J10" s="162"/>
      <c r="K10" s="162"/>
      <c r="L10" s="162"/>
      <c r="M10" s="162"/>
      <c r="N10" s="162"/>
    </row>
    <row r="11" spans="1:14" x14ac:dyDescent="0.3">
      <c r="A11" s="162" t="s">
        <v>124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</sheetData>
  <pageMargins left="0.7" right="0.7" top="0.75" bottom="0.75" header="0.3" footer="0.3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4.4" x14ac:dyDescent="0.3"/>
  <cols>
    <col min="1" max="1" width="8.44140625" customWidth="1"/>
    <col min="3" max="3" width="9" customWidth="1"/>
    <col min="5" max="5" width="8" customWidth="1"/>
    <col min="6" max="6" width="9.33203125" customWidth="1"/>
    <col min="7" max="7" width="9" customWidth="1"/>
    <col min="8" max="8" width="9.109375" customWidth="1"/>
    <col min="9" max="9" width="7.6640625" customWidth="1"/>
    <col min="10" max="10" width="7.5546875" customWidth="1"/>
    <col min="11" max="11" width="7.44140625" customWidth="1"/>
    <col min="12" max="12" width="7.5546875" customWidth="1"/>
    <col min="13" max="13" width="7.6640625" customWidth="1"/>
  </cols>
  <sheetData>
    <row r="1" spans="1:14" x14ac:dyDescent="0.3">
      <c r="A1" s="157"/>
      <c r="B1" s="157" t="s">
        <v>72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3">
      <c r="A3" s="44"/>
      <c r="B3" s="94"/>
      <c r="C3" s="94"/>
      <c r="D3" s="94" t="s">
        <v>127</v>
      </c>
      <c r="E3" s="98"/>
      <c r="F3" s="94"/>
      <c r="G3" s="94"/>
      <c r="H3" s="94"/>
      <c r="I3" s="94"/>
      <c r="J3" s="94"/>
      <c r="K3" s="94"/>
      <c r="L3" s="94"/>
      <c r="M3" s="94"/>
      <c r="N3" s="158"/>
    </row>
    <row r="4" spans="1:14" x14ac:dyDescent="0.3">
      <c r="A4" s="44">
        <v>1.6</v>
      </c>
      <c r="B4" s="94"/>
      <c r="C4" s="94"/>
      <c r="D4" s="94"/>
      <c r="E4" s="98">
        <v>1.6</v>
      </c>
      <c r="F4" s="94"/>
      <c r="G4" s="94"/>
      <c r="H4" s="94"/>
      <c r="I4" s="94"/>
      <c r="J4" s="94"/>
      <c r="K4" s="94"/>
      <c r="L4" s="94"/>
      <c r="M4" s="94"/>
      <c r="N4" s="158">
        <v>1.6</v>
      </c>
    </row>
    <row r="5" spans="1:14" x14ac:dyDescent="0.3">
      <c r="A5" s="7"/>
      <c r="B5" s="61" t="s">
        <v>127</v>
      </c>
      <c r="C5" s="103"/>
      <c r="D5" s="64"/>
      <c r="E5" s="10"/>
      <c r="F5" s="64"/>
      <c r="G5" s="10"/>
      <c r="H5" s="61"/>
      <c r="I5" s="10"/>
      <c r="J5" s="64"/>
      <c r="K5" s="10"/>
      <c r="L5" s="64"/>
      <c r="M5" s="10"/>
      <c r="N5" s="159"/>
    </row>
    <row r="6" spans="1:14" x14ac:dyDescent="0.3">
      <c r="A6" s="11">
        <v>1.24</v>
      </c>
      <c r="B6" s="76"/>
      <c r="C6" s="77">
        <v>1.24</v>
      </c>
      <c r="D6" s="22"/>
      <c r="E6" s="14"/>
      <c r="F6" s="22"/>
      <c r="G6" s="14"/>
      <c r="H6" s="76"/>
      <c r="I6" s="14"/>
      <c r="J6" s="22"/>
      <c r="K6" s="14"/>
      <c r="L6" s="22"/>
      <c r="M6" s="14"/>
      <c r="N6" s="160">
        <f>C6+E6+G6+I6+K6+M6</f>
        <v>1.24</v>
      </c>
    </row>
    <row r="7" spans="1:14" x14ac:dyDescent="0.3">
      <c r="A7" s="39">
        <f>SUM(A3:A6)</f>
        <v>2.84</v>
      </c>
      <c r="B7" s="24" t="s">
        <v>9</v>
      </c>
      <c r="C7" s="151">
        <f>SUM(C3:C6)</f>
        <v>1.24</v>
      </c>
      <c r="D7" s="39"/>
      <c r="E7" s="151">
        <f>SUM(E3:E6)</f>
        <v>1.6</v>
      </c>
      <c r="F7" s="46"/>
      <c r="G7" s="151">
        <f>SUM(G3:G6)</f>
        <v>0</v>
      </c>
      <c r="H7" s="24"/>
      <c r="I7" s="151">
        <f>SUM(I3:I6)</f>
        <v>0</v>
      </c>
      <c r="J7" s="24"/>
      <c r="K7" s="151">
        <f>SUM(K3:K6)</f>
        <v>0</v>
      </c>
      <c r="L7" s="39"/>
      <c r="M7" s="39">
        <f>SUM(M3:M6)</f>
        <v>0</v>
      </c>
      <c r="N7" s="161">
        <f>SUM(N3:N6)</f>
        <v>2.84</v>
      </c>
    </row>
    <row r="8" spans="1:14" x14ac:dyDescent="0.3">
      <c r="A8" s="157"/>
      <c r="B8" s="157"/>
      <c r="C8" s="157"/>
      <c r="D8" s="157" t="s">
        <v>16</v>
      </c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1:14" x14ac:dyDescent="0.3">
      <c r="A9" s="157"/>
      <c r="B9" s="157"/>
      <c r="C9" s="157"/>
      <c r="D9" s="157" t="s">
        <v>84</v>
      </c>
      <c r="E9" s="157"/>
      <c r="F9" s="69" t="str">
        <f>B1</f>
        <v>MARIA JOSE GOMEZ MARTINEZ</v>
      </c>
      <c r="G9" s="157"/>
      <c r="H9" s="157"/>
      <c r="I9" s="157"/>
      <c r="J9" s="157"/>
      <c r="K9" s="157"/>
      <c r="L9" s="157"/>
      <c r="M9" s="157"/>
      <c r="N9" s="157"/>
    </row>
    <row r="10" spans="1:14" x14ac:dyDescent="0.3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1:14" x14ac:dyDescent="0.3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pans="1:14" x14ac:dyDescent="0.3">
      <c r="E12" t="s">
        <v>125</v>
      </c>
      <c r="H12" t="s">
        <v>126</v>
      </c>
    </row>
    <row r="13" spans="1:14" x14ac:dyDescent="0.3">
      <c r="A13" t="s">
        <v>124</v>
      </c>
    </row>
  </sheetData>
  <pageMargins left="0.7" right="0.7" top="0.75" bottom="0.75" header="0.3" footer="0.3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/>
  </sheetViews>
  <sheetFormatPr baseColWidth="10" defaultRowHeight="14.4" x14ac:dyDescent="0.3"/>
  <cols>
    <col min="5" max="5" width="6.33203125" customWidth="1"/>
    <col min="7" max="7" width="2.5546875" customWidth="1"/>
    <col min="9" max="9" width="5.5546875" customWidth="1"/>
    <col min="10" max="10" width="10.33203125" customWidth="1"/>
    <col min="11" max="11" width="5.88671875" customWidth="1"/>
  </cols>
  <sheetData>
    <row r="1" spans="1:14" x14ac:dyDescent="0.3">
      <c r="A1" s="1"/>
      <c r="B1" s="152" t="s">
        <v>72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  <c r="M2" s="4" t="s">
        <v>4</v>
      </c>
      <c r="N2" s="4" t="s">
        <v>9</v>
      </c>
    </row>
    <row r="3" spans="1:14" ht="21.6" x14ac:dyDescent="0.3">
      <c r="A3" s="35"/>
      <c r="B3" s="36"/>
      <c r="C3" s="8"/>
      <c r="D3" s="36" t="s">
        <v>121</v>
      </c>
      <c r="E3" s="8"/>
      <c r="F3" s="36"/>
      <c r="G3" s="8"/>
      <c r="H3" s="36"/>
      <c r="I3" s="8"/>
      <c r="J3" s="36" t="s">
        <v>121</v>
      </c>
      <c r="K3" s="8"/>
      <c r="L3" s="36"/>
      <c r="M3" s="153"/>
      <c r="N3" s="8"/>
    </row>
    <row r="4" spans="1:14" x14ac:dyDescent="0.3">
      <c r="A4" s="24">
        <v>4.21</v>
      </c>
      <c r="B4" s="57"/>
      <c r="C4" s="12"/>
      <c r="D4" s="57" t="s">
        <v>12</v>
      </c>
      <c r="E4" s="12">
        <v>0.64</v>
      </c>
      <c r="F4" s="57"/>
      <c r="G4" s="12"/>
      <c r="H4" s="57"/>
      <c r="I4" s="12"/>
      <c r="J4" s="57" t="s">
        <v>11</v>
      </c>
      <c r="K4" s="12">
        <v>0.33</v>
      </c>
      <c r="L4" s="57"/>
      <c r="M4" s="62"/>
      <c r="N4" s="12">
        <f>M4+K4+I4+G4+E4+C4</f>
        <v>0.97</v>
      </c>
    </row>
    <row r="5" spans="1:14" x14ac:dyDescent="0.3">
      <c r="A5" s="4">
        <f>SUM(A3:A4)</f>
        <v>4.21</v>
      </c>
      <c r="B5" s="154" t="s">
        <v>9</v>
      </c>
      <c r="C5" s="154">
        <f>SUM(C3:C4)</f>
        <v>0</v>
      </c>
      <c r="D5" s="155"/>
      <c r="E5" s="154">
        <f>SUM(E3:E4)</f>
        <v>0.64</v>
      </c>
      <c r="F5" s="156"/>
      <c r="G5" s="154">
        <f>SUM(G3:G4)</f>
        <v>0</v>
      </c>
      <c r="H5" s="154"/>
      <c r="I5" s="154">
        <f>SUM(I3:I4)</f>
        <v>0</v>
      </c>
      <c r="J5" s="154"/>
      <c r="K5" s="154">
        <f>SUM(K3:K4)</f>
        <v>0.33</v>
      </c>
      <c r="L5" s="155"/>
      <c r="M5" s="155">
        <f>SUM(M3:M4)</f>
        <v>0</v>
      </c>
      <c r="N5" s="154">
        <f>SUM(N3:N4)</f>
        <v>0.97</v>
      </c>
    </row>
    <row r="6" spans="1:14" x14ac:dyDescent="0.3">
      <c r="A6" s="1"/>
      <c r="B6" s="1" t="s">
        <v>16</v>
      </c>
      <c r="C6" s="1"/>
      <c r="D6" s="1"/>
      <c r="E6" s="1"/>
      <c r="F6" s="32" t="s">
        <v>122</v>
      </c>
      <c r="G6" s="1"/>
      <c r="H6" s="1" t="s">
        <v>15</v>
      </c>
      <c r="I6" s="1"/>
      <c r="J6" s="28"/>
      <c r="K6" s="1"/>
      <c r="L6" s="1"/>
      <c r="M6" s="1"/>
      <c r="N6" s="1"/>
    </row>
    <row r="7" spans="1:14" x14ac:dyDescent="0.3">
      <c r="A7" s="1"/>
      <c r="B7" s="1" t="s">
        <v>84</v>
      </c>
      <c r="C7" s="1"/>
      <c r="D7" s="1" t="str">
        <f>B1</f>
        <v>MARIA JOSE GOMEZ MARTINEZ</v>
      </c>
      <c r="E7" s="152"/>
      <c r="F7" s="3"/>
      <c r="G7" s="1"/>
      <c r="H7" s="152"/>
      <c r="I7" s="31">
        <f>N5</f>
        <v>0.97</v>
      </c>
      <c r="J7" s="28"/>
      <c r="K7" s="29">
        <f>N5*4.33</f>
        <v>4.2000999999999999</v>
      </c>
      <c r="L7" s="29"/>
      <c r="M7" s="29"/>
      <c r="N7" s="1"/>
    </row>
    <row r="8" spans="1:14" x14ac:dyDescent="0.3">
      <c r="A8" s="1"/>
      <c r="B8" s="152"/>
      <c r="C8" s="1"/>
      <c r="D8" s="152"/>
      <c r="E8" s="1"/>
      <c r="F8" s="3"/>
      <c r="G8" s="1"/>
      <c r="H8" s="1"/>
      <c r="I8" s="152"/>
      <c r="J8" s="1"/>
      <c r="K8" s="1"/>
      <c r="L8" s="1"/>
      <c r="M8" s="1"/>
      <c r="N8" s="1"/>
    </row>
    <row r="9" spans="1:14" ht="72" x14ac:dyDescent="0.3">
      <c r="A9" s="1"/>
      <c r="B9" s="152"/>
      <c r="C9" s="1"/>
      <c r="D9" s="1"/>
      <c r="E9" s="152"/>
      <c r="F9" s="53" t="s">
        <v>123</v>
      </c>
      <c r="G9" s="1"/>
      <c r="H9" s="1"/>
      <c r="I9" s="1"/>
      <c r="J9" s="1"/>
      <c r="K9" s="1"/>
      <c r="L9" s="1"/>
      <c r="M9" s="1"/>
      <c r="N9" s="1"/>
    </row>
  </sheetData>
  <pageMargins left="0" right="0" top="0" bottom="0" header="0" footer="0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6" workbookViewId="0"/>
  </sheetViews>
  <sheetFormatPr baseColWidth="10" defaultRowHeight="14.4" x14ac:dyDescent="0.3"/>
  <cols>
    <col min="1" max="1" width="8.109375" customWidth="1"/>
    <col min="2" max="2" width="13.5546875" customWidth="1"/>
    <col min="3" max="3" width="8.109375" customWidth="1"/>
    <col min="4" max="4" width="12.88671875" customWidth="1"/>
    <col min="5" max="5" width="7.44140625" customWidth="1"/>
    <col min="7" max="7" width="6.5546875" customWidth="1"/>
    <col min="8" max="8" width="20.33203125" customWidth="1"/>
    <col min="9" max="9" width="6.6640625" customWidth="1"/>
    <col min="10" max="10" width="15.109375" customWidth="1"/>
    <col min="11" max="11" width="6" customWidth="1"/>
    <col min="12" max="12" width="5.6640625" customWidth="1"/>
    <col min="13" max="13" width="4.88671875" customWidth="1"/>
    <col min="14" max="14" width="5.88671875" customWidth="1"/>
  </cols>
  <sheetData>
    <row r="1" spans="1:14" x14ac:dyDescent="0.3">
      <c r="A1" s="104"/>
      <c r="B1" s="104" t="s">
        <v>72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x14ac:dyDescent="0.3">
      <c r="A5" s="35"/>
      <c r="B5" s="61" t="s">
        <v>52</v>
      </c>
      <c r="C5" s="8"/>
      <c r="D5" s="61"/>
      <c r="E5" s="8"/>
      <c r="F5" s="61" t="s">
        <v>52</v>
      </c>
      <c r="G5" s="8"/>
      <c r="H5" s="61"/>
      <c r="I5" s="8"/>
      <c r="J5" s="61" t="s">
        <v>52</v>
      </c>
      <c r="K5" s="8"/>
      <c r="L5" s="61"/>
      <c r="M5" s="8"/>
      <c r="N5" s="8"/>
    </row>
    <row r="6" spans="1:14" x14ac:dyDescent="0.3">
      <c r="A6" s="24">
        <v>9</v>
      </c>
      <c r="B6" s="12" t="s">
        <v>11</v>
      </c>
      <c r="C6" s="62">
        <v>0.33</v>
      </c>
      <c r="D6" s="12"/>
      <c r="E6" s="62"/>
      <c r="F6" s="12" t="s">
        <v>63</v>
      </c>
      <c r="G6" s="62">
        <v>1.41</v>
      </c>
      <c r="H6" s="57"/>
      <c r="I6" s="12"/>
      <c r="J6" s="12" t="s">
        <v>11</v>
      </c>
      <c r="K6" s="62">
        <v>0.33</v>
      </c>
      <c r="L6" s="57"/>
      <c r="M6" s="62"/>
      <c r="N6" s="12">
        <f>C6+E6+G6+I6+K6+M6</f>
        <v>2.0699999999999998</v>
      </c>
    </row>
    <row r="7" spans="1:14" x14ac:dyDescent="0.3">
      <c r="A7" s="35"/>
      <c r="B7" s="104"/>
      <c r="C7" s="8"/>
      <c r="D7" s="104"/>
      <c r="E7" s="8"/>
      <c r="F7" s="104"/>
      <c r="G7" s="8"/>
      <c r="H7" s="104" t="s">
        <v>57</v>
      </c>
      <c r="I7" s="8"/>
      <c r="J7" s="104"/>
      <c r="K7" s="8"/>
      <c r="L7" s="104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ht="20.399999999999999" x14ac:dyDescent="0.3">
      <c r="A9" s="35"/>
      <c r="B9" s="2"/>
      <c r="C9" s="8"/>
      <c r="D9" s="89" t="s">
        <v>60</v>
      </c>
      <c r="E9" s="8"/>
      <c r="F9" s="2"/>
      <c r="G9" s="8"/>
      <c r="H9" s="2"/>
      <c r="I9" s="8"/>
      <c r="J9" s="89" t="s">
        <v>60</v>
      </c>
      <c r="K9" s="8"/>
      <c r="L9" s="2"/>
      <c r="M9" s="8"/>
      <c r="N9" s="8"/>
    </row>
    <row r="10" spans="1:14" x14ac:dyDescent="0.3">
      <c r="A10" s="24">
        <v>4</v>
      </c>
      <c r="B10" s="57"/>
      <c r="C10" s="12"/>
      <c r="D10" s="12" t="s">
        <v>25</v>
      </c>
      <c r="E10" s="62">
        <v>0.33</v>
      </c>
      <c r="F10" s="57"/>
      <c r="G10" s="12"/>
      <c r="H10" s="57"/>
      <c r="I10" s="12"/>
      <c r="J10" s="12" t="s">
        <v>12</v>
      </c>
      <c r="K10" s="62">
        <v>0.59</v>
      </c>
      <c r="L10" s="12"/>
      <c r="M10" s="12"/>
      <c r="N10" s="12">
        <f>C10+E10+G10+I10+K10+M10</f>
        <v>0.91999999999999993</v>
      </c>
    </row>
    <row r="11" spans="1:14" x14ac:dyDescent="0.3">
      <c r="A11" s="7"/>
      <c r="B11" s="104"/>
      <c r="C11" s="9"/>
      <c r="D11" s="63"/>
      <c r="E11" s="10"/>
      <c r="F11" s="64"/>
      <c r="G11" s="9"/>
      <c r="H11" s="104" t="s">
        <v>65</v>
      </c>
      <c r="I11" s="9"/>
      <c r="J11" s="104"/>
      <c r="K11" s="9"/>
      <c r="L11" s="9"/>
      <c r="M11" s="9"/>
      <c r="N11" s="9"/>
    </row>
    <row r="12" spans="1:14" ht="24.6" x14ac:dyDescent="0.3">
      <c r="A12" s="11">
        <v>1</v>
      </c>
      <c r="B12" s="14"/>
      <c r="C12" s="13"/>
      <c r="D12" s="13"/>
      <c r="E12" s="13"/>
      <c r="F12" s="65"/>
      <c r="G12" s="13"/>
      <c r="H12" s="66" t="s">
        <v>66</v>
      </c>
      <c r="I12" s="13">
        <v>0.23</v>
      </c>
      <c r="J12" s="66"/>
      <c r="K12" s="13"/>
      <c r="L12" s="14"/>
      <c r="M12" s="13"/>
      <c r="N12" s="13">
        <f>C12+E12+G12+I12+K12+M12</f>
        <v>0.23</v>
      </c>
    </row>
    <row r="13" spans="1:14" x14ac:dyDescent="0.3">
      <c r="A13" s="84"/>
      <c r="B13" s="10" t="s">
        <v>93</v>
      </c>
      <c r="C13" s="17"/>
      <c r="D13" s="17"/>
      <c r="E13" s="104"/>
      <c r="F13" s="10"/>
      <c r="G13" s="17"/>
      <c r="H13" s="72" t="s">
        <v>93</v>
      </c>
      <c r="I13" s="17"/>
      <c r="J13" s="72"/>
      <c r="K13" s="17"/>
      <c r="L13" s="18"/>
      <c r="M13" s="17"/>
      <c r="N13" s="17"/>
    </row>
    <row r="14" spans="1:14" x14ac:dyDescent="0.3">
      <c r="A14" s="84">
        <v>12.56</v>
      </c>
      <c r="B14" s="18" t="s">
        <v>12</v>
      </c>
      <c r="C14" s="17">
        <v>1.45</v>
      </c>
      <c r="D14" s="17"/>
      <c r="E14" s="104"/>
      <c r="F14" s="18"/>
      <c r="G14" s="17"/>
      <c r="H14" s="72" t="s">
        <v>12</v>
      </c>
      <c r="I14" s="17">
        <v>1.45</v>
      </c>
      <c r="J14" s="72"/>
      <c r="K14" s="17"/>
      <c r="L14" s="18"/>
      <c r="M14" s="17"/>
      <c r="N14" s="17">
        <f>C14+E14+G14+I14+K14+M14</f>
        <v>2.9</v>
      </c>
    </row>
    <row r="15" spans="1:14" x14ac:dyDescent="0.3">
      <c r="A15" s="7"/>
      <c r="B15" s="82" t="s">
        <v>97</v>
      </c>
      <c r="C15" s="15"/>
      <c r="D15" s="15"/>
      <c r="E15" s="15"/>
      <c r="F15" s="10"/>
      <c r="G15" s="9"/>
      <c r="H15" s="10"/>
      <c r="I15" s="15"/>
      <c r="J15" s="10" t="s">
        <v>98</v>
      </c>
      <c r="K15" s="15"/>
      <c r="L15" s="10"/>
      <c r="M15" s="15"/>
      <c r="N15" s="9"/>
    </row>
    <row r="16" spans="1:14" ht="43.5" customHeight="1" x14ac:dyDescent="0.3">
      <c r="A16" s="11">
        <v>9.16</v>
      </c>
      <c r="B16" s="83" t="s">
        <v>12</v>
      </c>
      <c r="C16" s="20">
        <v>1.61</v>
      </c>
      <c r="D16" s="20"/>
      <c r="E16" s="20"/>
      <c r="F16" s="14"/>
      <c r="G16" s="13"/>
      <c r="H16" s="14"/>
      <c r="I16" s="20"/>
      <c r="J16" s="14" t="s">
        <v>100</v>
      </c>
      <c r="K16" s="20">
        <v>0.5</v>
      </c>
      <c r="L16" s="14"/>
      <c r="M16" s="20"/>
      <c r="N16" s="13">
        <f>C16+E16+G16+I16+K16</f>
        <v>2.1100000000000003</v>
      </c>
    </row>
    <row r="17" spans="1:14" x14ac:dyDescent="0.3">
      <c r="A17" s="84"/>
      <c r="B17" s="86"/>
      <c r="C17" s="87"/>
      <c r="D17" s="87"/>
      <c r="E17" s="104"/>
      <c r="F17" s="18"/>
      <c r="G17" s="17"/>
      <c r="H17" s="86" t="s">
        <v>102</v>
      </c>
      <c r="I17" s="87"/>
      <c r="J17" s="18"/>
      <c r="K17" s="87"/>
      <c r="L17" s="18"/>
      <c r="M17" s="87"/>
      <c r="N17" s="17"/>
    </row>
    <row r="18" spans="1:14" x14ac:dyDescent="0.3">
      <c r="A18" s="84">
        <v>5.16</v>
      </c>
      <c r="B18" s="86"/>
      <c r="C18" s="87"/>
      <c r="D18" s="87"/>
      <c r="E18" s="104"/>
      <c r="F18" s="18"/>
      <c r="G18" s="17"/>
      <c r="H18" s="86" t="s">
        <v>12</v>
      </c>
      <c r="I18" s="87">
        <v>1.19</v>
      </c>
      <c r="J18" s="18"/>
      <c r="K18" s="87"/>
      <c r="L18" s="18"/>
      <c r="M18" s="87"/>
      <c r="N18" s="17">
        <f>C18+E18+G18+I18+K18</f>
        <v>1.19</v>
      </c>
    </row>
    <row r="19" spans="1:14" x14ac:dyDescent="0.3">
      <c r="A19" s="7"/>
      <c r="B19" s="82"/>
      <c r="C19" s="15"/>
      <c r="D19" s="15" t="s">
        <v>104</v>
      </c>
      <c r="E19" s="15"/>
      <c r="F19" s="10"/>
      <c r="G19" s="9"/>
      <c r="H19" s="10"/>
      <c r="I19" s="15"/>
      <c r="J19" s="10" t="s">
        <v>105</v>
      </c>
      <c r="K19" s="15"/>
      <c r="L19" s="10"/>
      <c r="M19" s="15"/>
      <c r="N19" s="9"/>
    </row>
    <row r="20" spans="1:14" x14ac:dyDescent="0.3">
      <c r="A20" s="11">
        <v>6</v>
      </c>
      <c r="B20" s="83"/>
      <c r="C20" s="20"/>
      <c r="D20" s="20" t="s">
        <v>12</v>
      </c>
      <c r="E20" s="20">
        <v>1.1000000000000001</v>
      </c>
      <c r="F20" s="14"/>
      <c r="G20" s="13"/>
      <c r="H20" s="14"/>
      <c r="I20" s="20"/>
      <c r="J20" s="14" t="s">
        <v>11</v>
      </c>
      <c r="K20" s="20">
        <v>0.28999999999999998</v>
      </c>
      <c r="L20" s="14"/>
      <c r="M20" s="20"/>
      <c r="N20" s="13">
        <f>E20+K20</f>
        <v>1.3900000000000001</v>
      </c>
    </row>
    <row r="21" spans="1:14" ht="20.399999999999999" x14ac:dyDescent="0.3">
      <c r="A21" s="35"/>
      <c r="B21" s="89"/>
      <c r="C21" s="94"/>
      <c r="D21" s="89" t="s">
        <v>111</v>
      </c>
      <c r="E21" s="94"/>
      <c r="F21" s="104"/>
      <c r="G21" s="94"/>
      <c r="H21" s="104"/>
      <c r="I21" s="94"/>
      <c r="J21" s="104"/>
      <c r="K21" s="95"/>
      <c r="L21" s="95"/>
      <c r="M21" s="95"/>
      <c r="N21" s="8"/>
    </row>
    <row r="22" spans="1:14" x14ac:dyDescent="0.3">
      <c r="A22" s="24">
        <v>2</v>
      </c>
      <c r="B22" s="96"/>
      <c r="C22" s="96"/>
      <c r="D22" s="96" t="s">
        <v>12</v>
      </c>
      <c r="E22" s="96">
        <v>0.47</v>
      </c>
      <c r="F22" s="96"/>
      <c r="G22" s="96"/>
      <c r="H22" s="96"/>
      <c r="I22" s="96"/>
      <c r="J22" s="96"/>
      <c r="K22" s="96"/>
      <c r="L22" s="96"/>
      <c r="M22" s="96"/>
      <c r="N22" s="12">
        <f>C22+E22+G22+I22+K22+M22</f>
        <v>0.47</v>
      </c>
    </row>
    <row r="23" spans="1:14" x14ac:dyDescent="0.3">
      <c r="A23" s="44"/>
      <c r="B23" s="94"/>
      <c r="C23" s="94"/>
      <c r="D23" s="94"/>
      <c r="E23" s="98"/>
      <c r="F23" s="94"/>
      <c r="G23" s="94"/>
      <c r="H23" s="94" t="s">
        <v>114</v>
      </c>
      <c r="I23" s="94"/>
      <c r="J23" s="94"/>
      <c r="K23" s="94"/>
      <c r="L23" s="94"/>
      <c r="M23" s="94"/>
      <c r="N23" s="41"/>
    </row>
    <row r="24" spans="1:14" x14ac:dyDescent="0.3">
      <c r="A24" s="44">
        <v>4.58</v>
      </c>
      <c r="B24" s="94"/>
      <c r="C24" s="94"/>
      <c r="D24" s="94"/>
      <c r="E24" s="98"/>
      <c r="F24" s="94"/>
      <c r="G24" s="94"/>
      <c r="H24" s="94" t="s">
        <v>12</v>
      </c>
      <c r="I24" s="94">
        <v>1.25</v>
      </c>
      <c r="J24" s="94"/>
      <c r="K24" s="94"/>
      <c r="L24" s="94"/>
      <c r="M24" s="94"/>
      <c r="N24" s="41">
        <f>B24</f>
        <v>0</v>
      </c>
    </row>
    <row r="25" spans="1:14" x14ac:dyDescent="0.3">
      <c r="A25" s="7"/>
      <c r="B25" s="61"/>
      <c r="C25" s="103"/>
      <c r="D25" s="64"/>
      <c r="E25" s="10"/>
      <c r="F25" s="64"/>
      <c r="G25" s="10"/>
      <c r="H25" s="61" t="s">
        <v>83</v>
      </c>
      <c r="I25" s="10"/>
      <c r="J25" s="64"/>
      <c r="K25" s="10"/>
      <c r="L25" s="64"/>
      <c r="M25" s="10"/>
      <c r="N25" s="9"/>
    </row>
    <row r="26" spans="1:14" x14ac:dyDescent="0.3">
      <c r="A26" s="11">
        <v>2.33</v>
      </c>
      <c r="B26" s="76"/>
      <c r="C26" s="77"/>
      <c r="D26" s="22"/>
      <c r="E26" s="14"/>
      <c r="F26" s="22"/>
      <c r="G26" s="14"/>
      <c r="H26" s="76" t="s">
        <v>118</v>
      </c>
      <c r="I26" s="14">
        <v>0.54</v>
      </c>
      <c r="J26" s="22"/>
      <c r="K26" s="14"/>
      <c r="L26" s="22"/>
      <c r="M26" s="14"/>
      <c r="N26" s="78">
        <f>C26+E26+G26+I26+K26+M26</f>
        <v>0.54</v>
      </c>
    </row>
    <row r="27" spans="1:14" x14ac:dyDescent="0.3">
      <c r="A27" s="39">
        <f>SUM(A3:A26)</f>
        <v>60.789999999999992</v>
      </c>
      <c r="B27" s="24" t="s">
        <v>9</v>
      </c>
      <c r="C27" s="151">
        <f>SUM(C3:C26)</f>
        <v>3.39</v>
      </c>
      <c r="D27" s="39"/>
      <c r="E27" s="151">
        <f>SUM(E3:E26)</f>
        <v>1.9000000000000001</v>
      </c>
      <c r="F27" s="46"/>
      <c r="G27" s="151">
        <f>SUM(G3:G26)</f>
        <v>1.8699999999999999</v>
      </c>
      <c r="H27" s="24"/>
      <c r="I27" s="151">
        <f>SUM(I3:I26)</f>
        <v>5.3500000000000005</v>
      </c>
      <c r="J27" s="24"/>
      <c r="K27" s="151">
        <f>SUM(K3:K26)</f>
        <v>1.71</v>
      </c>
      <c r="L27" s="39"/>
      <c r="M27" s="39">
        <f>SUM(M3:M26)</f>
        <v>0</v>
      </c>
      <c r="N27" s="39">
        <f>SUM(N3:N26)</f>
        <v>12.969999999999999</v>
      </c>
    </row>
    <row r="28" spans="1:14" x14ac:dyDescent="0.3">
      <c r="A28" s="104"/>
      <c r="B28" s="104"/>
      <c r="C28" s="104"/>
      <c r="D28" s="104" t="s">
        <v>16</v>
      </c>
      <c r="E28" s="104"/>
      <c r="F28" s="104"/>
      <c r="G28" s="104"/>
      <c r="H28" s="104" t="s">
        <v>139</v>
      </c>
      <c r="I28" s="104" t="s">
        <v>15</v>
      </c>
      <c r="J28" s="104"/>
      <c r="K28" s="104"/>
      <c r="L28" s="104"/>
      <c r="M28" s="104"/>
      <c r="N28" s="104"/>
    </row>
    <row r="29" spans="1:14" x14ac:dyDescent="0.3">
      <c r="A29" s="104"/>
      <c r="B29" s="104"/>
      <c r="C29" s="104"/>
      <c r="D29" s="104" t="s">
        <v>84</v>
      </c>
      <c r="E29" s="104"/>
      <c r="F29" s="69" t="str">
        <f>B1</f>
        <v>MARIA JOSE GOMEZ MARTINEZ</v>
      </c>
      <c r="G29" s="104"/>
      <c r="H29" s="104"/>
      <c r="I29" s="104"/>
      <c r="J29" s="104"/>
      <c r="K29" s="104">
        <f>N27*4.33</f>
        <v>56.160099999999993</v>
      </c>
      <c r="L29" s="104"/>
      <c r="M29" s="104"/>
      <c r="N29" s="104"/>
    </row>
    <row r="30" spans="1:14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</row>
  </sheetData>
  <pageMargins left="0" right="0" top="0" bottom="0" header="0" footer="0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/>
  </sheetViews>
  <sheetFormatPr baseColWidth="10" defaultRowHeight="14.4" x14ac:dyDescent="0.3"/>
  <cols>
    <col min="1" max="1" width="6" customWidth="1"/>
    <col min="2" max="2" width="13" customWidth="1"/>
    <col min="3" max="3" width="7.109375" customWidth="1"/>
    <col min="4" max="4" width="16.88671875" customWidth="1"/>
    <col min="5" max="5" width="7" customWidth="1"/>
    <col min="7" max="7" width="5.88671875" customWidth="1"/>
    <col min="8" max="8" width="21" customWidth="1"/>
    <col min="9" max="9" width="6.33203125" customWidth="1"/>
    <col min="10" max="10" width="17.109375" customWidth="1"/>
    <col min="11" max="11" width="6" customWidth="1"/>
    <col min="13" max="13" width="6.44140625" customWidth="1"/>
    <col min="14" max="14" width="6.109375" customWidth="1"/>
  </cols>
  <sheetData>
    <row r="1" spans="1:14" x14ac:dyDescent="0.3">
      <c r="A1" s="102"/>
      <c r="B1" s="102" t="s">
        <v>72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s="102" customFormat="1" ht="21.6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s="102" customFormat="1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x14ac:dyDescent="0.3">
      <c r="A5" s="35"/>
      <c r="B5" s="61" t="s">
        <v>52</v>
      </c>
      <c r="C5" s="8"/>
      <c r="D5" s="61" t="s">
        <v>52</v>
      </c>
      <c r="E5" s="8"/>
      <c r="F5" s="61" t="s">
        <v>52</v>
      </c>
      <c r="G5" s="8"/>
      <c r="H5" s="61" t="s">
        <v>52</v>
      </c>
      <c r="I5" s="8"/>
      <c r="J5" s="61" t="s">
        <v>52</v>
      </c>
      <c r="K5" s="8"/>
      <c r="L5" s="61" t="s">
        <v>52</v>
      </c>
      <c r="M5" s="8"/>
      <c r="N5" s="8"/>
    </row>
    <row r="6" spans="1:14" x14ac:dyDescent="0.3">
      <c r="A6" s="24">
        <v>13</v>
      </c>
      <c r="B6" s="12" t="s">
        <v>11</v>
      </c>
      <c r="C6" s="62">
        <v>0.33</v>
      </c>
      <c r="D6" s="12" t="s">
        <v>11</v>
      </c>
      <c r="E6" s="62">
        <v>0.33</v>
      </c>
      <c r="F6" s="12" t="s">
        <v>63</v>
      </c>
      <c r="G6" s="62">
        <v>1.41</v>
      </c>
      <c r="H6" s="57" t="s">
        <v>25</v>
      </c>
      <c r="I6" s="12">
        <v>0.33</v>
      </c>
      <c r="J6" s="12" t="s">
        <v>11</v>
      </c>
      <c r="K6" s="62">
        <v>0.33</v>
      </c>
      <c r="L6" s="57" t="s">
        <v>11</v>
      </c>
      <c r="M6" s="62">
        <v>0.33</v>
      </c>
      <c r="N6" s="12">
        <f>C6+E6+G6+I6+K6+M6</f>
        <v>3.06</v>
      </c>
    </row>
    <row r="7" spans="1:14" x14ac:dyDescent="0.3">
      <c r="A7" s="35"/>
      <c r="B7" s="102"/>
      <c r="C7" s="8"/>
      <c r="D7" s="102"/>
      <c r="E7" s="8"/>
      <c r="F7" s="102"/>
      <c r="G7" s="8"/>
      <c r="H7" s="102" t="s">
        <v>57</v>
      </c>
      <c r="I7" s="8"/>
      <c r="J7" s="102"/>
      <c r="K7" s="8"/>
      <c r="L7" s="102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ht="17.25" customHeight="1" x14ac:dyDescent="0.3">
      <c r="A9" s="35"/>
      <c r="B9" s="2"/>
      <c r="C9" s="8"/>
      <c r="D9" s="89" t="s">
        <v>60</v>
      </c>
      <c r="E9" s="8"/>
      <c r="F9" s="2"/>
      <c r="G9" s="8"/>
      <c r="H9" s="2"/>
      <c r="I9" s="8"/>
      <c r="J9" s="89" t="s">
        <v>60</v>
      </c>
      <c r="K9" s="8"/>
      <c r="L9" s="2"/>
      <c r="M9" s="8"/>
      <c r="N9" s="8"/>
    </row>
    <row r="10" spans="1:14" x14ac:dyDescent="0.3">
      <c r="A10" s="24">
        <v>4</v>
      </c>
      <c r="B10" s="57"/>
      <c r="C10" s="12"/>
      <c r="D10" s="12" t="s">
        <v>25</v>
      </c>
      <c r="E10" s="62">
        <v>0.33</v>
      </c>
      <c r="F10" s="57"/>
      <c r="G10" s="12"/>
      <c r="H10" s="57"/>
      <c r="I10" s="12"/>
      <c r="J10" s="12" t="s">
        <v>12</v>
      </c>
      <c r="K10" s="62">
        <v>0.59</v>
      </c>
      <c r="L10" s="12"/>
      <c r="M10" s="12"/>
      <c r="N10" s="12">
        <f>C10+E10+G10+I10+K10+M10</f>
        <v>0.91999999999999993</v>
      </c>
    </row>
    <row r="11" spans="1:14" x14ac:dyDescent="0.3">
      <c r="A11" s="7"/>
      <c r="B11" s="102"/>
      <c r="C11" s="9"/>
      <c r="D11" s="63"/>
      <c r="E11" s="10"/>
      <c r="F11" s="64"/>
      <c r="G11" s="9"/>
      <c r="H11" s="102" t="s">
        <v>65</v>
      </c>
      <c r="I11" s="9"/>
      <c r="J11" s="102"/>
      <c r="K11" s="9"/>
      <c r="L11" s="9"/>
      <c r="M11" s="9"/>
      <c r="N11" s="9"/>
    </row>
    <row r="12" spans="1:14" ht="24.6" x14ac:dyDescent="0.3">
      <c r="A12" s="11">
        <v>1</v>
      </c>
      <c r="B12" s="14"/>
      <c r="C12" s="13"/>
      <c r="D12" s="13"/>
      <c r="E12" s="13"/>
      <c r="F12" s="65"/>
      <c r="G12" s="13"/>
      <c r="H12" s="66" t="s">
        <v>66</v>
      </c>
      <c r="I12" s="13">
        <v>0.23</v>
      </c>
      <c r="J12" s="66"/>
      <c r="K12" s="13"/>
      <c r="L12" s="14"/>
      <c r="M12" s="13"/>
      <c r="N12" s="13">
        <f>C12+E12+G12+I12+K12+M12</f>
        <v>0.23</v>
      </c>
    </row>
    <row r="13" spans="1:14" x14ac:dyDescent="0.3">
      <c r="A13" s="84"/>
      <c r="B13" s="10" t="s">
        <v>93</v>
      </c>
      <c r="C13" s="17"/>
      <c r="D13" s="17"/>
      <c r="E13" s="102"/>
      <c r="F13" s="10"/>
      <c r="G13" s="17"/>
      <c r="H13" s="72" t="s">
        <v>93</v>
      </c>
      <c r="I13" s="17"/>
      <c r="J13" s="72"/>
      <c r="K13" s="17"/>
      <c r="L13" s="18"/>
      <c r="M13" s="17"/>
      <c r="N13" s="17"/>
    </row>
    <row r="14" spans="1:14" x14ac:dyDescent="0.3">
      <c r="A14" s="84">
        <v>12.56</v>
      </c>
      <c r="B14" s="18" t="s">
        <v>12</v>
      </c>
      <c r="C14" s="17">
        <v>1.45</v>
      </c>
      <c r="D14" s="17"/>
      <c r="E14" s="102"/>
      <c r="F14" s="18"/>
      <c r="G14" s="17"/>
      <c r="H14" s="72" t="s">
        <v>12</v>
      </c>
      <c r="I14" s="17">
        <v>1.45</v>
      </c>
      <c r="J14" s="72"/>
      <c r="K14" s="17"/>
      <c r="L14" s="18"/>
      <c r="M14" s="17"/>
      <c r="N14" s="17">
        <f>C14+E14+G14+I14+K14+M14</f>
        <v>2.9</v>
      </c>
    </row>
    <row r="15" spans="1:14" x14ac:dyDescent="0.3">
      <c r="A15" s="7"/>
      <c r="B15" s="82" t="s">
        <v>97</v>
      </c>
      <c r="C15" s="15"/>
      <c r="D15" s="15"/>
      <c r="E15" s="15"/>
      <c r="F15" s="10"/>
      <c r="G15" s="9"/>
      <c r="H15" s="10"/>
      <c r="I15" s="15"/>
      <c r="J15" s="10" t="s">
        <v>98</v>
      </c>
      <c r="K15" s="15"/>
      <c r="L15" s="10"/>
      <c r="M15" s="15"/>
      <c r="N15" s="9"/>
    </row>
    <row r="16" spans="1:14" ht="38.25" customHeight="1" x14ac:dyDescent="0.3">
      <c r="A16" s="11">
        <v>9.16</v>
      </c>
      <c r="B16" s="83" t="s">
        <v>12</v>
      </c>
      <c r="C16" s="20">
        <v>1.61</v>
      </c>
      <c r="D16" s="20"/>
      <c r="E16" s="20"/>
      <c r="F16" s="14"/>
      <c r="G16" s="13"/>
      <c r="H16" s="14"/>
      <c r="I16" s="20"/>
      <c r="J16" s="14" t="s">
        <v>100</v>
      </c>
      <c r="K16" s="20">
        <v>0.5</v>
      </c>
      <c r="L16" s="14"/>
      <c r="M16" s="20"/>
      <c r="N16" s="13">
        <f>C16+E16+G16+I16+K16</f>
        <v>2.1100000000000003</v>
      </c>
    </row>
    <row r="17" spans="1:14" x14ac:dyDescent="0.3">
      <c r="A17" s="84"/>
      <c r="B17" s="86"/>
      <c r="C17" s="87"/>
      <c r="D17" s="87"/>
      <c r="E17" s="102"/>
      <c r="F17" s="18"/>
      <c r="G17" s="17"/>
      <c r="H17" s="86" t="s">
        <v>102</v>
      </c>
      <c r="I17" s="87"/>
      <c r="J17" s="18"/>
      <c r="K17" s="87"/>
      <c r="L17" s="18"/>
      <c r="M17" s="87"/>
      <c r="N17" s="17"/>
    </row>
    <row r="18" spans="1:14" x14ac:dyDescent="0.3">
      <c r="A18" s="84">
        <v>5.16</v>
      </c>
      <c r="B18" s="86"/>
      <c r="C18" s="87"/>
      <c r="D18" s="87"/>
      <c r="E18" s="102"/>
      <c r="F18" s="18"/>
      <c r="G18" s="17"/>
      <c r="H18" s="86" t="s">
        <v>12</v>
      </c>
      <c r="I18" s="87">
        <v>1.19</v>
      </c>
      <c r="J18" s="18"/>
      <c r="K18" s="87"/>
      <c r="L18" s="18"/>
      <c r="M18" s="87"/>
      <c r="N18" s="17">
        <f>C18+E18+G18+I18+K18</f>
        <v>1.19</v>
      </c>
    </row>
    <row r="19" spans="1:14" x14ac:dyDescent="0.3">
      <c r="A19" s="7"/>
      <c r="B19" s="82"/>
      <c r="C19" s="15"/>
      <c r="D19" s="15" t="s">
        <v>104</v>
      </c>
      <c r="E19" s="15"/>
      <c r="F19" s="10"/>
      <c r="G19" s="9"/>
      <c r="H19" s="10"/>
      <c r="I19" s="15"/>
      <c r="J19" s="10" t="s">
        <v>105</v>
      </c>
      <c r="K19" s="15"/>
      <c r="L19" s="10"/>
      <c r="M19" s="15"/>
      <c r="N19" s="9"/>
    </row>
    <row r="20" spans="1:14" x14ac:dyDescent="0.3">
      <c r="A20" s="11">
        <v>6</v>
      </c>
      <c r="B20" s="83"/>
      <c r="C20" s="20"/>
      <c r="D20" s="20" t="s">
        <v>12</v>
      </c>
      <c r="E20" s="20">
        <v>1.1000000000000001</v>
      </c>
      <c r="F20" s="14"/>
      <c r="G20" s="13"/>
      <c r="H20" s="14"/>
      <c r="I20" s="20"/>
      <c r="J20" s="14" t="s">
        <v>11</v>
      </c>
      <c r="K20" s="20">
        <v>0.28999999999999998</v>
      </c>
      <c r="L20" s="14"/>
      <c r="M20" s="20"/>
      <c r="N20" s="13">
        <f>E20+K20</f>
        <v>1.3900000000000001</v>
      </c>
    </row>
    <row r="21" spans="1:14" ht="18" customHeight="1" x14ac:dyDescent="0.3">
      <c r="A21" s="35"/>
      <c r="B21" s="89"/>
      <c r="C21" s="94"/>
      <c r="D21" s="89" t="s">
        <v>111</v>
      </c>
      <c r="E21" s="94"/>
      <c r="F21" s="102"/>
      <c r="G21" s="94"/>
      <c r="H21" s="102"/>
      <c r="I21" s="94"/>
      <c r="J21" s="102"/>
      <c r="K21" s="95"/>
      <c r="L21" s="95"/>
      <c r="M21" s="95"/>
      <c r="N21" s="8"/>
    </row>
    <row r="22" spans="1:14" x14ac:dyDescent="0.3">
      <c r="A22" s="24">
        <v>2</v>
      </c>
      <c r="B22" s="96"/>
      <c r="C22" s="96"/>
      <c r="D22" s="96" t="s">
        <v>12</v>
      </c>
      <c r="E22" s="96">
        <v>0.47</v>
      </c>
      <c r="F22" s="96"/>
      <c r="G22" s="96"/>
      <c r="H22" s="96"/>
      <c r="I22" s="96"/>
      <c r="J22" s="96"/>
      <c r="K22" s="96"/>
      <c r="L22" s="96"/>
      <c r="M22" s="96"/>
      <c r="N22" s="12">
        <f>C22+E22+G22+I22+K22+M22</f>
        <v>0.47</v>
      </c>
    </row>
    <row r="23" spans="1:14" ht="15" customHeight="1" x14ac:dyDescent="0.3">
      <c r="A23" s="44"/>
      <c r="B23" s="94"/>
      <c r="C23" s="94"/>
      <c r="D23" s="94"/>
      <c r="E23" s="98"/>
      <c r="F23" s="94"/>
      <c r="G23" s="94"/>
      <c r="H23" s="94" t="s">
        <v>114</v>
      </c>
      <c r="I23" s="94"/>
      <c r="J23" s="94"/>
      <c r="K23" s="94"/>
      <c r="L23" s="94"/>
      <c r="M23" s="94"/>
      <c r="N23" s="41"/>
    </row>
    <row r="24" spans="1:14" x14ac:dyDescent="0.3">
      <c r="A24" s="44">
        <v>4.58</v>
      </c>
      <c r="B24" s="94"/>
      <c r="C24" s="94"/>
      <c r="D24" s="94"/>
      <c r="E24" s="98"/>
      <c r="F24" s="94"/>
      <c r="G24" s="94"/>
      <c r="H24" s="94" t="s">
        <v>12</v>
      </c>
      <c r="I24" s="94">
        <v>1.25</v>
      </c>
      <c r="J24" s="94"/>
      <c r="K24" s="94"/>
      <c r="L24" s="94"/>
      <c r="M24" s="94"/>
      <c r="N24" s="41">
        <f>B24</f>
        <v>0</v>
      </c>
    </row>
    <row r="25" spans="1:14" ht="16.5" customHeight="1" x14ac:dyDescent="0.3">
      <c r="A25" s="7"/>
      <c r="B25" s="61"/>
      <c r="C25" s="103"/>
      <c r="D25" s="64"/>
      <c r="E25" s="10"/>
      <c r="F25" s="64"/>
      <c r="G25" s="10"/>
      <c r="H25" s="61" t="s">
        <v>83</v>
      </c>
      <c r="I25" s="10"/>
      <c r="J25" s="64"/>
      <c r="K25" s="10"/>
      <c r="L25" s="64"/>
      <c r="M25" s="10"/>
      <c r="N25" s="9"/>
    </row>
    <row r="26" spans="1:14" ht="13.5" customHeight="1" x14ac:dyDescent="0.3">
      <c r="A26" s="11">
        <v>2.33</v>
      </c>
      <c r="B26" s="76"/>
      <c r="C26" s="77"/>
      <c r="D26" s="22"/>
      <c r="E26" s="14"/>
      <c r="F26" s="22"/>
      <c r="G26" s="14"/>
      <c r="H26" s="76" t="s">
        <v>118</v>
      </c>
      <c r="I26" s="14">
        <v>0.54</v>
      </c>
      <c r="J26" s="22"/>
      <c r="K26" s="14"/>
      <c r="L26" s="22"/>
      <c r="M26" s="14"/>
      <c r="N26" s="78">
        <f>C26+E26+G26+I26+K26+M26</f>
        <v>0.54</v>
      </c>
    </row>
    <row r="27" spans="1:14" x14ac:dyDescent="0.3">
      <c r="A27" s="39">
        <f>SUM(A3:A26)</f>
        <v>64.789999999999992</v>
      </c>
      <c r="B27" s="24" t="s">
        <v>9</v>
      </c>
      <c r="C27" s="39">
        <f>SUM(C3:C26)</f>
        <v>3.39</v>
      </c>
      <c r="D27" s="39"/>
      <c r="E27" s="39">
        <f>SUM(E3:E26)</f>
        <v>2.2300000000000004</v>
      </c>
      <c r="F27" s="46"/>
      <c r="G27" s="39">
        <f>SUM(G3:G26)</f>
        <v>1.8699999999999999</v>
      </c>
      <c r="H27" s="24"/>
      <c r="I27" s="39">
        <f>SUM(I3:I26)</f>
        <v>5.6800000000000006</v>
      </c>
      <c r="J27" s="24"/>
      <c r="K27" s="39">
        <f>SUM(K3:K26)</f>
        <v>1.71</v>
      </c>
      <c r="L27" s="39"/>
      <c r="M27" s="39">
        <f>SUM(M3:M26)</f>
        <v>0.33</v>
      </c>
      <c r="N27" s="39">
        <f>SUM(N3:N26)</f>
        <v>13.96</v>
      </c>
    </row>
    <row r="28" spans="1:14" x14ac:dyDescent="0.3">
      <c r="A28" s="102"/>
      <c r="B28" s="102"/>
      <c r="C28" s="102"/>
      <c r="D28" s="102" t="s">
        <v>16</v>
      </c>
      <c r="E28" s="102"/>
      <c r="F28" s="102"/>
      <c r="G28" s="102"/>
      <c r="H28" s="102" t="s">
        <v>120</v>
      </c>
      <c r="I28" s="102" t="s">
        <v>15</v>
      </c>
      <c r="J28" s="102"/>
      <c r="K28" s="102"/>
      <c r="L28" s="102"/>
      <c r="M28" s="102"/>
      <c r="N28" s="102"/>
    </row>
    <row r="29" spans="1:14" x14ac:dyDescent="0.3">
      <c r="A29" s="102"/>
      <c r="B29" s="102"/>
      <c r="C29" s="102"/>
      <c r="D29" s="102" t="s">
        <v>84</v>
      </c>
      <c r="E29" s="102"/>
      <c r="F29" s="69" t="str">
        <f>B1</f>
        <v>MARIA JOSE GOMEZ MARTINEZ</v>
      </c>
      <c r="G29" s="102"/>
      <c r="H29" s="102"/>
      <c r="I29" s="102"/>
      <c r="J29" s="102"/>
      <c r="K29" s="102">
        <f>N27*4.33</f>
        <v>60.446800000000003</v>
      </c>
      <c r="L29" s="102"/>
      <c r="M29" s="102"/>
      <c r="N29" s="102"/>
    </row>
    <row r="30" spans="1:14" x14ac:dyDescent="0.3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</row>
    <row r="31" spans="1:14" x14ac:dyDescent="0.3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</row>
  </sheetData>
  <pageMargins left="0" right="0" top="0" bottom="0" header="0" footer="0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4" workbookViewId="0"/>
  </sheetViews>
  <sheetFormatPr baseColWidth="10" defaultRowHeight="14.4" x14ac:dyDescent="0.3"/>
  <cols>
    <col min="1" max="1" width="6.88671875" customWidth="1"/>
    <col min="2" max="2" width="12.44140625" customWidth="1"/>
    <col min="3" max="3" width="6.6640625" customWidth="1"/>
    <col min="4" max="4" width="18" customWidth="1"/>
    <col min="5" max="5" width="7.109375" customWidth="1"/>
    <col min="7" max="7" width="5.5546875" customWidth="1"/>
    <col min="8" max="8" width="21.109375" customWidth="1"/>
    <col min="9" max="9" width="6.44140625" customWidth="1"/>
    <col min="10" max="10" width="16.88671875" customWidth="1"/>
    <col min="11" max="11" width="6.33203125" customWidth="1"/>
    <col min="13" max="13" width="5.88671875" customWidth="1"/>
    <col min="14" max="14" width="6.33203125" customWidth="1"/>
  </cols>
  <sheetData>
    <row r="1" spans="1:15" x14ac:dyDescent="0.3">
      <c r="A1" s="101"/>
      <c r="B1" s="101" t="s">
        <v>72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5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5" x14ac:dyDescent="0.3">
      <c r="A3" s="105"/>
      <c r="B3" s="106" t="s">
        <v>52</v>
      </c>
      <c r="C3" s="107"/>
      <c r="D3" s="106" t="s">
        <v>52</v>
      </c>
      <c r="E3" s="107"/>
      <c r="F3" s="106" t="s">
        <v>52</v>
      </c>
      <c r="G3" s="107"/>
      <c r="H3" s="106" t="s">
        <v>52</v>
      </c>
      <c r="I3" s="107"/>
      <c r="J3" s="106" t="s">
        <v>52</v>
      </c>
      <c r="K3" s="107"/>
      <c r="L3" s="106" t="s">
        <v>52</v>
      </c>
      <c r="M3" s="107"/>
      <c r="N3" s="107"/>
      <c r="O3" s="108"/>
    </row>
    <row r="4" spans="1:15" x14ac:dyDescent="0.3">
      <c r="A4" s="109">
        <v>13</v>
      </c>
      <c r="B4" s="110" t="s">
        <v>11</v>
      </c>
      <c r="C4" s="111">
        <v>0.33</v>
      </c>
      <c r="D4" s="110" t="s">
        <v>11</v>
      </c>
      <c r="E4" s="111">
        <v>0.33</v>
      </c>
      <c r="F4" s="110" t="s">
        <v>63</v>
      </c>
      <c r="G4" s="111">
        <v>1.41</v>
      </c>
      <c r="H4" s="112" t="s">
        <v>25</v>
      </c>
      <c r="I4" s="110">
        <v>0.33</v>
      </c>
      <c r="J4" s="110" t="s">
        <v>11</v>
      </c>
      <c r="K4" s="111">
        <v>0.33</v>
      </c>
      <c r="L4" s="112" t="s">
        <v>11</v>
      </c>
      <c r="M4" s="111">
        <v>0.33</v>
      </c>
      <c r="N4" s="110">
        <f>C4+E4+G4+I4+K4+M4</f>
        <v>3.06</v>
      </c>
      <c r="O4" s="108"/>
    </row>
    <row r="5" spans="1:15" x14ac:dyDescent="0.3">
      <c r="A5" s="105"/>
      <c r="B5" s="108"/>
      <c r="C5" s="107"/>
      <c r="D5" s="108"/>
      <c r="E5" s="107"/>
      <c r="F5" s="108"/>
      <c r="G5" s="107"/>
      <c r="H5" s="108" t="s">
        <v>57</v>
      </c>
      <c r="I5" s="107"/>
      <c r="J5" s="108"/>
      <c r="K5" s="107"/>
      <c r="L5" s="108"/>
      <c r="M5" s="107"/>
      <c r="N5" s="107"/>
      <c r="O5" s="108"/>
    </row>
    <row r="6" spans="1:15" x14ac:dyDescent="0.3">
      <c r="A6" s="109">
        <v>3</v>
      </c>
      <c r="B6" s="112"/>
      <c r="C6" s="110"/>
      <c r="D6" s="110"/>
      <c r="E6" s="111"/>
      <c r="F6" s="112"/>
      <c r="G6" s="110"/>
      <c r="H6" s="112" t="s">
        <v>12</v>
      </c>
      <c r="I6" s="110">
        <v>0.69</v>
      </c>
      <c r="J6" s="110"/>
      <c r="K6" s="111"/>
      <c r="L6" s="110"/>
      <c r="M6" s="110"/>
      <c r="N6" s="110">
        <f>C6+E6+G6+I6+K6+M6</f>
        <v>0.69</v>
      </c>
      <c r="O6" s="108"/>
    </row>
    <row r="7" spans="1:15" ht="12" customHeight="1" x14ac:dyDescent="0.3">
      <c r="A7" s="105"/>
      <c r="B7" s="113"/>
      <c r="C7" s="107"/>
      <c r="D7" s="114" t="s">
        <v>60</v>
      </c>
      <c r="E7" s="107"/>
      <c r="F7" s="113"/>
      <c r="G7" s="107"/>
      <c r="H7" s="113"/>
      <c r="I7" s="107"/>
      <c r="J7" s="114" t="s">
        <v>60</v>
      </c>
      <c r="K7" s="107"/>
      <c r="L7" s="113"/>
      <c r="M7" s="107"/>
      <c r="N7" s="107"/>
      <c r="O7" s="108"/>
    </row>
    <row r="8" spans="1:15" x14ac:dyDescent="0.3">
      <c r="A8" s="109">
        <v>4</v>
      </c>
      <c r="B8" s="112"/>
      <c r="C8" s="110"/>
      <c r="D8" s="110" t="s">
        <v>25</v>
      </c>
      <c r="E8" s="111">
        <v>0.33</v>
      </c>
      <c r="F8" s="112"/>
      <c r="G8" s="110"/>
      <c r="H8" s="112"/>
      <c r="I8" s="110"/>
      <c r="J8" s="110" t="s">
        <v>12</v>
      </c>
      <c r="K8" s="111">
        <v>0.59</v>
      </c>
      <c r="L8" s="110"/>
      <c r="M8" s="110"/>
      <c r="N8" s="110">
        <f>C8+E8+G8+I8+K8+M8</f>
        <v>0.91999999999999993</v>
      </c>
      <c r="O8" s="108"/>
    </row>
    <row r="9" spans="1:15" x14ac:dyDescent="0.3">
      <c r="A9" s="115"/>
      <c r="B9" s="108"/>
      <c r="C9" s="116"/>
      <c r="D9" s="117"/>
      <c r="E9" s="118"/>
      <c r="F9" s="119"/>
      <c r="G9" s="116"/>
      <c r="H9" s="108" t="s">
        <v>65</v>
      </c>
      <c r="I9" s="116"/>
      <c r="J9" s="108"/>
      <c r="K9" s="116"/>
      <c r="L9" s="116"/>
      <c r="M9" s="116"/>
      <c r="N9" s="116"/>
      <c r="O9" s="108"/>
    </row>
    <row r="10" spans="1:15" ht="23.25" customHeight="1" x14ac:dyDescent="0.3">
      <c r="A10" s="120">
        <v>1</v>
      </c>
      <c r="B10" s="121"/>
      <c r="C10" s="122"/>
      <c r="D10" s="122"/>
      <c r="E10" s="122"/>
      <c r="F10" s="123"/>
      <c r="G10" s="122"/>
      <c r="H10" s="124" t="s">
        <v>66</v>
      </c>
      <c r="I10" s="122">
        <v>0.23</v>
      </c>
      <c r="J10" s="124"/>
      <c r="K10" s="122"/>
      <c r="L10" s="121"/>
      <c r="M10" s="122"/>
      <c r="N10" s="122">
        <f>C10+E10+G10+I10+K10+M10</f>
        <v>0.23</v>
      </c>
      <c r="O10" s="108"/>
    </row>
    <row r="11" spans="1:15" x14ac:dyDescent="0.3">
      <c r="A11" s="125"/>
      <c r="B11" s="118" t="s">
        <v>93</v>
      </c>
      <c r="C11" s="126"/>
      <c r="D11" s="126"/>
      <c r="E11" s="108"/>
      <c r="F11" s="118"/>
      <c r="G11" s="126"/>
      <c r="H11" s="127" t="s">
        <v>93</v>
      </c>
      <c r="I11" s="126"/>
      <c r="J11" s="127"/>
      <c r="K11" s="126"/>
      <c r="L11" s="128"/>
      <c r="M11" s="126"/>
      <c r="N11" s="126"/>
      <c r="O11" s="108"/>
    </row>
    <row r="12" spans="1:15" x14ac:dyDescent="0.3">
      <c r="A12" s="125">
        <v>12.56</v>
      </c>
      <c r="B12" s="128" t="s">
        <v>12</v>
      </c>
      <c r="C12" s="126">
        <v>1.45</v>
      </c>
      <c r="D12" s="126"/>
      <c r="E12" s="108"/>
      <c r="F12" s="128"/>
      <c r="G12" s="126"/>
      <c r="H12" s="127" t="s">
        <v>12</v>
      </c>
      <c r="I12" s="126">
        <v>1.45</v>
      </c>
      <c r="J12" s="127"/>
      <c r="K12" s="126"/>
      <c r="L12" s="128"/>
      <c r="M12" s="126"/>
      <c r="N12" s="126">
        <f>C12+E12+G12+I12+K12+M12</f>
        <v>2.9</v>
      </c>
      <c r="O12" s="108"/>
    </row>
    <row r="13" spans="1:15" x14ac:dyDescent="0.3">
      <c r="A13" s="115"/>
      <c r="B13" s="129" t="s">
        <v>97</v>
      </c>
      <c r="C13" s="130"/>
      <c r="D13" s="130"/>
      <c r="E13" s="130"/>
      <c r="F13" s="118"/>
      <c r="G13" s="116"/>
      <c r="H13" s="118"/>
      <c r="I13" s="130"/>
      <c r="J13" s="118" t="s">
        <v>98</v>
      </c>
      <c r="K13" s="130"/>
      <c r="L13" s="118"/>
      <c r="M13" s="130"/>
      <c r="N13" s="116"/>
      <c r="O13" s="108"/>
    </row>
    <row r="14" spans="1:15" ht="42" customHeight="1" x14ac:dyDescent="0.3">
      <c r="A14" s="120">
        <v>9.16</v>
      </c>
      <c r="B14" s="131" t="s">
        <v>12</v>
      </c>
      <c r="C14" s="132">
        <v>1.61</v>
      </c>
      <c r="D14" s="132"/>
      <c r="E14" s="132"/>
      <c r="F14" s="121"/>
      <c r="G14" s="122"/>
      <c r="H14" s="121"/>
      <c r="I14" s="132"/>
      <c r="J14" s="121" t="s">
        <v>100</v>
      </c>
      <c r="K14" s="132">
        <v>0.5</v>
      </c>
      <c r="L14" s="121"/>
      <c r="M14" s="132"/>
      <c r="N14" s="122">
        <f>C14+E14+G14+I14+K14</f>
        <v>2.1100000000000003</v>
      </c>
      <c r="O14" s="108"/>
    </row>
    <row r="15" spans="1:15" x14ac:dyDescent="0.3">
      <c r="A15" s="125"/>
      <c r="B15" s="133"/>
      <c r="C15" s="134"/>
      <c r="D15" s="134"/>
      <c r="E15" s="108"/>
      <c r="F15" s="128"/>
      <c r="G15" s="126"/>
      <c r="H15" s="133" t="s">
        <v>102</v>
      </c>
      <c r="I15" s="134"/>
      <c r="J15" s="128"/>
      <c r="K15" s="134"/>
      <c r="L15" s="128"/>
      <c r="M15" s="134"/>
      <c r="N15" s="126"/>
      <c r="O15" s="108"/>
    </row>
    <row r="16" spans="1:15" x14ac:dyDescent="0.3">
      <c r="A16" s="125">
        <v>5.16</v>
      </c>
      <c r="B16" s="133"/>
      <c r="C16" s="134"/>
      <c r="D16" s="134"/>
      <c r="E16" s="108"/>
      <c r="F16" s="128"/>
      <c r="G16" s="126"/>
      <c r="H16" s="133" t="s">
        <v>12</v>
      </c>
      <c r="I16" s="134">
        <v>1.19</v>
      </c>
      <c r="J16" s="128"/>
      <c r="K16" s="134"/>
      <c r="L16" s="128"/>
      <c r="M16" s="134"/>
      <c r="N16" s="126">
        <f>C16+E16+G16+I16+K16</f>
        <v>1.19</v>
      </c>
      <c r="O16" s="108"/>
    </row>
    <row r="17" spans="1:15" x14ac:dyDescent="0.3">
      <c r="A17" s="115"/>
      <c r="B17" s="129"/>
      <c r="C17" s="130"/>
      <c r="D17" s="130" t="s">
        <v>104</v>
      </c>
      <c r="E17" s="130"/>
      <c r="F17" s="118"/>
      <c r="G17" s="116"/>
      <c r="H17" s="118"/>
      <c r="I17" s="130"/>
      <c r="J17" s="118" t="s">
        <v>105</v>
      </c>
      <c r="K17" s="130"/>
      <c r="L17" s="118"/>
      <c r="M17" s="130"/>
      <c r="N17" s="116"/>
      <c r="O17" s="108"/>
    </row>
    <row r="18" spans="1:15" x14ac:dyDescent="0.3">
      <c r="A18" s="120">
        <v>6</v>
      </c>
      <c r="B18" s="131"/>
      <c r="C18" s="132"/>
      <c r="D18" s="132" t="s">
        <v>12</v>
      </c>
      <c r="E18" s="132">
        <v>1.1000000000000001</v>
      </c>
      <c r="F18" s="121"/>
      <c r="G18" s="122"/>
      <c r="H18" s="121"/>
      <c r="I18" s="132"/>
      <c r="J18" s="121" t="s">
        <v>11</v>
      </c>
      <c r="K18" s="132">
        <v>0.28999999999999998</v>
      </c>
      <c r="L18" s="121"/>
      <c r="M18" s="132"/>
      <c r="N18" s="122">
        <f>E18+K18</f>
        <v>1.3900000000000001</v>
      </c>
      <c r="O18" s="108"/>
    </row>
    <row r="19" spans="1:15" ht="18.75" customHeight="1" x14ac:dyDescent="0.3">
      <c r="A19" s="105"/>
      <c r="B19" s="114"/>
      <c r="C19" s="135"/>
      <c r="D19" s="114" t="s">
        <v>111</v>
      </c>
      <c r="E19" s="135"/>
      <c r="F19" s="108"/>
      <c r="G19" s="135"/>
      <c r="H19" s="108"/>
      <c r="I19" s="135"/>
      <c r="J19" s="108"/>
      <c r="K19" s="136"/>
      <c r="L19" s="136"/>
      <c r="M19" s="136"/>
      <c r="N19" s="107"/>
      <c r="O19" s="108"/>
    </row>
    <row r="20" spans="1:15" x14ac:dyDescent="0.3">
      <c r="A20" s="109">
        <v>2</v>
      </c>
      <c r="B20" s="137"/>
      <c r="C20" s="137"/>
      <c r="D20" s="137" t="s">
        <v>12</v>
      </c>
      <c r="E20" s="137">
        <v>0.47</v>
      </c>
      <c r="F20" s="137"/>
      <c r="G20" s="137"/>
      <c r="H20" s="137"/>
      <c r="I20" s="137"/>
      <c r="J20" s="137"/>
      <c r="K20" s="137"/>
      <c r="L20" s="137"/>
      <c r="M20" s="137"/>
      <c r="N20" s="110">
        <f>C20+E20+G20+I20+K20+M20</f>
        <v>0.47</v>
      </c>
      <c r="O20" s="108"/>
    </row>
    <row r="21" spans="1:15" ht="13.5" customHeight="1" x14ac:dyDescent="0.3">
      <c r="A21" s="138"/>
      <c r="B21" s="135"/>
      <c r="C21" s="135"/>
      <c r="D21" s="135"/>
      <c r="E21" s="139"/>
      <c r="F21" s="135"/>
      <c r="G21" s="135"/>
      <c r="H21" s="135" t="s">
        <v>114</v>
      </c>
      <c r="I21" s="135"/>
      <c r="J21" s="135"/>
      <c r="K21" s="135"/>
      <c r="L21" s="135"/>
      <c r="M21" s="135"/>
      <c r="N21" s="140"/>
      <c r="O21" s="108"/>
    </row>
    <row r="22" spans="1:15" x14ac:dyDescent="0.3">
      <c r="A22" s="138">
        <v>4.58</v>
      </c>
      <c r="B22" s="135"/>
      <c r="C22" s="135"/>
      <c r="D22" s="135"/>
      <c r="E22" s="139"/>
      <c r="F22" s="135"/>
      <c r="G22" s="135"/>
      <c r="H22" s="135" t="s">
        <v>12</v>
      </c>
      <c r="I22" s="135">
        <v>1.25</v>
      </c>
      <c r="J22" s="135"/>
      <c r="K22" s="135"/>
      <c r="L22" s="135"/>
      <c r="M22" s="135"/>
      <c r="N22" s="140">
        <f>B22</f>
        <v>0</v>
      </c>
      <c r="O22" s="108"/>
    </row>
    <row r="23" spans="1:15" s="101" customFormat="1" ht="17.25" customHeight="1" x14ac:dyDescent="0.3">
      <c r="A23" s="115"/>
      <c r="B23" s="106"/>
      <c r="C23" s="141"/>
      <c r="D23" s="119"/>
      <c r="E23" s="118"/>
      <c r="F23" s="119"/>
      <c r="G23" s="118"/>
      <c r="H23" s="106" t="s">
        <v>83</v>
      </c>
      <c r="I23" s="118"/>
      <c r="J23" s="119"/>
      <c r="K23" s="118"/>
      <c r="L23" s="119"/>
      <c r="M23" s="118"/>
      <c r="N23" s="116"/>
      <c r="O23" s="108"/>
    </row>
    <row r="24" spans="1:15" s="101" customFormat="1" ht="15.75" customHeight="1" x14ac:dyDescent="0.3">
      <c r="A24" s="120">
        <v>2.33</v>
      </c>
      <c r="B24" s="142"/>
      <c r="C24" s="143"/>
      <c r="D24" s="144"/>
      <c r="E24" s="121"/>
      <c r="F24" s="144"/>
      <c r="G24" s="121"/>
      <c r="H24" s="142" t="s">
        <v>118</v>
      </c>
      <c r="I24" s="121">
        <v>0.54</v>
      </c>
      <c r="J24" s="144"/>
      <c r="K24" s="121"/>
      <c r="L24" s="144"/>
      <c r="M24" s="121"/>
      <c r="N24" s="145">
        <f>C24+E24+G24+I24+K24+M24</f>
        <v>0.54</v>
      </c>
      <c r="O24" s="108"/>
    </row>
    <row r="25" spans="1:15" ht="10.5" customHeight="1" x14ac:dyDescent="0.3">
      <c r="A25" s="146"/>
      <c r="B25" s="107"/>
      <c r="C25" s="107"/>
      <c r="D25" s="107"/>
      <c r="E25" s="147"/>
      <c r="F25" s="148"/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5" x14ac:dyDescent="0.3">
      <c r="A26" s="149">
        <f>SUM(A3:A25)</f>
        <v>62.789999999999992</v>
      </c>
      <c r="B26" s="109" t="s">
        <v>9</v>
      </c>
      <c r="C26" s="149">
        <f>SUM(C3:C25)</f>
        <v>3.39</v>
      </c>
      <c r="D26" s="149"/>
      <c r="E26" s="149">
        <f>SUM(E3:E25)</f>
        <v>2.2300000000000004</v>
      </c>
      <c r="F26" s="150"/>
      <c r="G26" s="149">
        <f>SUM(G3:G25)</f>
        <v>1.41</v>
      </c>
      <c r="H26" s="109"/>
      <c r="I26" s="149">
        <f>SUM(I3:I25)</f>
        <v>5.6800000000000006</v>
      </c>
      <c r="J26" s="109"/>
      <c r="K26" s="149">
        <f>SUM(K3:K25)</f>
        <v>1.71</v>
      </c>
      <c r="L26" s="149"/>
      <c r="M26" s="149">
        <f>SUM(M3:M25)</f>
        <v>0.33</v>
      </c>
      <c r="N26" s="149">
        <f>SUM(N3:N25)</f>
        <v>13.5</v>
      </c>
      <c r="O26" s="108"/>
    </row>
    <row r="27" spans="1:15" x14ac:dyDescent="0.3">
      <c r="A27" s="108"/>
      <c r="B27" s="108"/>
      <c r="C27" s="108"/>
      <c r="D27" s="108" t="s">
        <v>16</v>
      </c>
      <c r="E27" s="108"/>
      <c r="F27" s="108"/>
      <c r="G27" s="108"/>
      <c r="H27" s="108" t="s">
        <v>119</v>
      </c>
      <c r="I27" s="108" t="s">
        <v>15</v>
      </c>
      <c r="J27" s="108"/>
      <c r="K27" s="108"/>
      <c r="L27" s="108"/>
      <c r="M27" s="108"/>
      <c r="N27" s="108"/>
      <c r="O27" s="108"/>
    </row>
    <row r="28" spans="1:15" x14ac:dyDescent="0.3">
      <c r="A28" s="108"/>
      <c r="B28" s="108"/>
      <c r="C28" s="108"/>
      <c r="D28" s="108" t="s">
        <v>84</v>
      </c>
      <c r="E28" s="108"/>
      <c r="F28" s="69" t="str">
        <f>B1</f>
        <v>MARIA JOSE GOMEZ MARTINEZ</v>
      </c>
      <c r="G28" s="108"/>
      <c r="H28" s="108"/>
      <c r="I28" s="108"/>
      <c r="J28" s="108"/>
      <c r="K28" s="108">
        <f>N26*4.33</f>
        <v>58.454999999999998</v>
      </c>
      <c r="L28" s="108"/>
      <c r="M28" s="108"/>
      <c r="N28" s="108"/>
      <c r="O28" s="108"/>
    </row>
    <row r="29" spans="1:15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</sheetData>
  <pageMargins left="0.25" right="0.25" top="0.75" bottom="0.75" header="0.3" footer="0.3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/>
  </sheetViews>
  <sheetFormatPr baseColWidth="10" defaultRowHeight="14.4" x14ac:dyDescent="0.3"/>
  <cols>
    <col min="1" max="1" width="7.88671875" customWidth="1"/>
    <col min="3" max="3" width="7" customWidth="1"/>
    <col min="4" max="4" width="19.88671875" customWidth="1"/>
    <col min="5" max="5" width="6.109375" customWidth="1"/>
    <col min="7" max="7" width="6" customWidth="1"/>
    <col min="8" max="8" width="20.33203125" customWidth="1"/>
    <col min="9" max="9" width="7" customWidth="1"/>
    <col min="10" max="10" width="17" customWidth="1"/>
    <col min="11" max="11" width="6.5546875" customWidth="1"/>
    <col min="12" max="12" width="8.109375" customWidth="1"/>
    <col min="13" max="13" width="6.109375" customWidth="1"/>
    <col min="14" max="14" width="6.44140625" customWidth="1"/>
  </cols>
  <sheetData>
    <row r="1" spans="1:14" x14ac:dyDescent="0.3">
      <c r="A1" s="100"/>
      <c r="B1" s="100" t="s">
        <v>72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3">
      <c r="A3" s="35"/>
      <c r="B3" s="61" t="s">
        <v>52</v>
      </c>
      <c r="C3" s="8"/>
      <c r="D3" s="61" t="s">
        <v>52</v>
      </c>
      <c r="E3" s="8"/>
      <c r="F3" s="61" t="s">
        <v>52</v>
      </c>
      <c r="G3" s="8"/>
      <c r="H3" s="61" t="s">
        <v>52</v>
      </c>
      <c r="I3" s="8"/>
      <c r="J3" s="61" t="s">
        <v>52</v>
      </c>
      <c r="K3" s="8"/>
      <c r="L3" s="61" t="s">
        <v>52</v>
      </c>
      <c r="M3" s="8"/>
      <c r="N3" s="8"/>
    </row>
    <row r="4" spans="1:14" x14ac:dyDescent="0.3">
      <c r="A4" s="24">
        <v>13</v>
      </c>
      <c r="B4" s="12" t="s">
        <v>11</v>
      </c>
      <c r="C4" s="62">
        <v>0.33</v>
      </c>
      <c r="D4" s="12" t="s">
        <v>11</v>
      </c>
      <c r="E4" s="62">
        <v>0.33</v>
      </c>
      <c r="F4" s="12" t="s">
        <v>63</v>
      </c>
      <c r="G4" s="62">
        <v>1.41</v>
      </c>
      <c r="H4" s="57" t="s">
        <v>25</v>
      </c>
      <c r="I4" s="12">
        <v>0.33</v>
      </c>
      <c r="J4" s="12" t="s">
        <v>11</v>
      </c>
      <c r="K4" s="62">
        <v>0.33</v>
      </c>
      <c r="L4" s="57" t="s">
        <v>11</v>
      </c>
      <c r="M4" s="62">
        <v>0.33</v>
      </c>
      <c r="N4" s="12">
        <f>C4+E4+G4+I4+K4+M4</f>
        <v>3.06</v>
      </c>
    </row>
    <row r="5" spans="1:14" x14ac:dyDescent="0.3">
      <c r="A5" s="35"/>
      <c r="B5" s="100"/>
      <c r="C5" s="8"/>
      <c r="D5" s="100"/>
      <c r="E5" s="8"/>
      <c r="F5" s="100"/>
      <c r="G5" s="8"/>
      <c r="H5" s="100" t="s">
        <v>57</v>
      </c>
      <c r="I5" s="8"/>
      <c r="J5" s="100"/>
      <c r="K5" s="8"/>
      <c r="L5" s="100"/>
      <c r="M5" s="8"/>
      <c r="N5" s="8"/>
    </row>
    <row r="6" spans="1:14" x14ac:dyDescent="0.3">
      <c r="A6" s="24">
        <v>3</v>
      </c>
      <c r="B6" s="57"/>
      <c r="C6" s="12"/>
      <c r="D6" s="12"/>
      <c r="E6" s="62"/>
      <c r="F6" s="57"/>
      <c r="G6" s="12"/>
      <c r="H6" s="57" t="s">
        <v>12</v>
      </c>
      <c r="I6" s="12">
        <v>0.69</v>
      </c>
      <c r="J6" s="12"/>
      <c r="K6" s="62"/>
      <c r="L6" s="12"/>
      <c r="M6" s="12"/>
      <c r="N6" s="12">
        <f>C6+E6+G6+I6+K6+M6</f>
        <v>0.69</v>
      </c>
    </row>
    <row r="7" spans="1:14" x14ac:dyDescent="0.3">
      <c r="A7" s="35"/>
      <c r="B7" s="2"/>
      <c r="C7" s="8"/>
      <c r="D7" s="89" t="s">
        <v>60</v>
      </c>
      <c r="E7" s="8"/>
      <c r="F7" s="2"/>
      <c r="G7" s="8"/>
      <c r="H7" s="2"/>
      <c r="I7" s="8"/>
      <c r="J7" s="89" t="s">
        <v>60</v>
      </c>
      <c r="K7" s="8"/>
      <c r="L7" s="2"/>
      <c r="M7" s="8"/>
      <c r="N7" s="8"/>
    </row>
    <row r="8" spans="1:14" x14ac:dyDescent="0.3">
      <c r="A8" s="24">
        <v>4</v>
      </c>
      <c r="B8" s="57"/>
      <c r="C8" s="12"/>
      <c r="D8" s="12" t="s">
        <v>25</v>
      </c>
      <c r="E8" s="62">
        <v>0.33</v>
      </c>
      <c r="F8" s="57"/>
      <c r="G8" s="12"/>
      <c r="H8" s="57"/>
      <c r="I8" s="12"/>
      <c r="J8" s="12" t="s">
        <v>12</v>
      </c>
      <c r="K8" s="62">
        <v>0.59</v>
      </c>
      <c r="L8" s="12"/>
      <c r="M8" s="12"/>
      <c r="N8" s="12">
        <f>C8+E8+G8+I8+K8+M8</f>
        <v>0.91999999999999993</v>
      </c>
    </row>
    <row r="9" spans="1:14" x14ac:dyDescent="0.3">
      <c r="A9" s="7"/>
      <c r="B9" s="100"/>
      <c r="C9" s="9"/>
      <c r="D9" s="63"/>
      <c r="E9" s="10"/>
      <c r="F9" s="64"/>
      <c r="G9" s="9"/>
      <c r="H9" s="100" t="s">
        <v>65</v>
      </c>
      <c r="I9" s="9"/>
      <c r="J9" s="100"/>
      <c r="K9" s="9"/>
      <c r="L9" s="9"/>
      <c r="M9" s="9"/>
      <c r="N9" s="9"/>
    </row>
    <row r="10" spans="1:14" ht="24.6" x14ac:dyDescent="0.3">
      <c r="A10" s="11">
        <v>1</v>
      </c>
      <c r="B10" s="14"/>
      <c r="C10" s="13"/>
      <c r="D10" s="13"/>
      <c r="E10" s="13"/>
      <c r="F10" s="65"/>
      <c r="G10" s="13"/>
      <c r="H10" s="66" t="s">
        <v>66</v>
      </c>
      <c r="I10" s="13">
        <v>0.23</v>
      </c>
      <c r="J10" s="66"/>
      <c r="K10" s="13"/>
      <c r="L10" s="14"/>
      <c r="M10" s="13"/>
      <c r="N10" s="13">
        <f>C10+E10+G10+I10+K10+M10</f>
        <v>0.23</v>
      </c>
    </row>
    <row r="11" spans="1:14" x14ac:dyDescent="0.3">
      <c r="A11" s="84"/>
      <c r="B11" s="10" t="s">
        <v>93</v>
      </c>
      <c r="C11" s="17"/>
      <c r="D11" s="17"/>
      <c r="E11" s="100"/>
      <c r="F11" s="10"/>
      <c r="G11" s="17"/>
      <c r="H11" s="72" t="s">
        <v>93</v>
      </c>
      <c r="I11" s="17"/>
      <c r="J11" s="72"/>
      <c r="K11" s="17"/>
      <c r="L11" s="18"/>
      <c r="M11" s="17"/>
      <c r="N11" s="17"/>
    </row>
    <row r="12" spans="1:14" x14ac:dyDescent="0.3">
      <c r="A12" s="84">
        <v>12.56</v>
      </c>
      <c r="B12" s="18" t="s">
        <v>12</v>
      </c>
      <c r="C12" s="17">
        <v>1.45</v>
      </c>
      <c r="D12" s="17"/>
      <c r="E12" s="100"/>
      <c r="F12" s="18"/>
      <c r="G12" s="17"/>
      <c r="H12" s="72" t="s">
        <v>12</v>
      </c>
      <c r="I12" s="17">
        <v>1.45</v>
      </c>
      <c r="J12" s="72"/>
      <c r="K12" s="17"/>
      <c r="L12" s="18"/>
      <c r="M12" s="17"/>
      <c r="N12" s="17">
        <f>C12+E12+G12+I12+K12+M12</f>
        <v>2.9</v>
      </c>
    </row>
    <row r="13" spans="1:14" x14ac:dyDescent="0.3">
      <c r="A13" s="7"/>
      <c r="B13" s="82" t="s">
        <v>97</v>
      </c>
      <c r="C13" s="15"/>
      <c r="D13" s="15"/>
      <c r="E13" s="15"/>
      <c r="F13" s="10"/>
      <c r="G13" s="9"/>
      <c r="H13" s="10"/>
      <c r="I13" s="15"/>
      <c r="J13" s="10" t="s">
        <v>98</v>
      </c>
      <c r="K13" s="15"/>
      <c r="L13" s="10"/>
      <c r="M13" s="15"/>
      <c r="N13" s="9"/>
    </row>
    <row r="14" spans="1:14" ht="42" customHeight="1" x14ac:dyDescent="0.3">
      <c r="A14" s="11">
        <v>9.16</v>
      </c>
      <c r="B14" s="83" t="s">
        <v>12</v>
      </c>
      <c r="C14" s="20">
        <v>1.61</v>
      </c>
      <c r="D14" s="20"/>
      <c r="E14" s="20"/>
      <c r="F14" s="14"/>
      <c r="G14" s="13"/>
      <c r="H14" s="14"/>
      <c r="I14" s="20"/>
      <c r="J14" s="14" t="s">
        <v>100</v>
      </c>
      <c r="K14" s="20">
        <v>0.5</v>
      </c>
      <c r="L14" s="14"/>
      <c r="M14" s="20"/>
      <c r="N14" s="13">
        <f>C14+E14+G14+I14+K14</f>
        <v>2.1100000000000003</v>
      </c>
    </row>
    <row r="15" spans="1:14" x14ac:dyDescent="0.3">
      <c r="A15" s="84"/>
      <c r="B15" s="86"/>
      <c r="C15" s="87"/>
      <c r="D15" s="87"/>
      <c r="E15" s="100"/>
      <c r="F15" s="18"/>
      <c r="G15" s="17"/>
      <c r="H15" s="86" t="s">
        <v>102</v>
      </c>
      <c r="I15" s="87"/>
      <c r="J15" s="18"/>
      <c r="K15" s="87"/>
      <c r="L15" s="18"/>
      <c r="M15" s="87"/>
      <c r="N15" s="17"/>
    </row>
    <row r="16" spans="1:14" x14ac:dyDescent="0.3">
      <c r="A16" s="84">
        <v>5.16</v>
      </c>
      <c r="B16" s="86"/>
      <c r="C16" s="87"/>
      <c r="D16" s="87"/>
      <c r="E16" s="100"/>
      <c r="F16" s="18"/>
      <c r="G16" s="17"/>
      <c r="H16" s="86" t="s">
        <v>12</v>
      </c>
      <c r="I16" s="87">
        <v>1.19</v>
      </c>
      <c r="J16" s="18"/>
      <c r="K16" s="87"/>
      <c r="L16" s="18"/>
      <c r="M16" s="87"/>
      <c r="N16" s="17">
        <f>C16+E16+G16+I16+K16</f>
        <v>1.19</v>
      </c>
    </row>
    <row r="17" spans="1:14" x14ac:dyDescent="0.3">
      <c r="A17" s="7"/>
      <c r="B17" s="82"/>
      <c r="C17" s="15"/>
      <c r="D17" s="15" t="s">
        <v>104</v>
      </c>
      <c r="E17" s="15"/>
      <c r="F17" s="10"/>
      <c r="G17" s="9"/>
      <c r="H17" s="10"/>
      <c r="I17" s="15"/>
      <c r="J17" s="10" t="s">
        <v>105</v>
      </c>
      <c r="K17" s="15"/>
      <c r="L17" s="10"/>
      <c r="M17" s="15"/>
      <c r="N17" s="9"/>
    </row>
    <row r="18" spans="1:14" x14ac:dyDescent="0.3">
      <c r="A18" s="11">
        <v>6</v>
      </c>
      <c r="B18" s="83"/>
      <c r="C18" s="20"/>
      <c r="D18" s="20" t="s">
        <v>12</v>
      </c>
      <c r="E18" s="20">
        <v>1.1000000000000001</v>
      </c>
      <c r="F18" s="14"/>
      <c r="G18" s="13"/>
      <c r="H18" s="14"/>
      <c r="I18" s="20"/>
      <c r="J18" s="14" t="s">
        <v>11</v>
      </c>
      <c r="K18" s="20">
        <v>0.28999999999999998</v>
      </c>
      <c r="L18" s="14"/>
      <c r="M18" s="20"/>
      <c r="N18" s="13">
        <f>E18+K18</f>
        <v>1.3900000000000001</v>
      </c>
    </row>
    <row r="19" spans="1:14" ht="17.25" customHeight="1" x14ac:dyDescent="0.3">
      <c r="A19" s="35"/>
      <c r="B19" s="89"/>
      <c r="C19" s="94"/>
      <c r="D19" s="89" t="s">
        <v>111</v>
      </c>
      <c r="E19" s="94"/>
      <c r="F19" s="100"/>
      <c r="G19" s="94"/>
      <c r="H19" s="100"/>
      <c r="I19" s="94"/>
      <c r="J19" s="100"/>
      <c r="K19" s="95"/>
      <c r="L19" s="95"/>
      <c r="M19" s="95"/>
      <c r="N19" s="8"/>
    </row>
    <row r="20" spans="1:14" x14ac:dyDescent="0.3">
      <c r="A20" s="24">
        <v>2</v>
      </c>
      <c r="B20" s="96"/>
      <c r="C20" s="96"/>
      <c r="D20" s="96" t="s">
        <v>12</v>
      </c>
      <c r="E20" s="96">
        <v>0.47</v>
      </c>
      <c r="F20" s="96"/>
      <c r="G20" s="96"/>
      <c r="H20" s="96"/>
      <c r="I20" s="96"/>
      <c r="J20" s="96"/>
      <c r="K20" s="96"/>
      <c r="L20" s="96"/>
      <c r="M20" s="96"/>
      <c r="N20" s="12">
        <f>C20+E20+G20+I20+K20+M20</f>
        <v>0.47</v>
      </c>
    </row>
    <row r="21" spans="1:14" ht="17.25" customHeight="1" x14ac:dyDescent="0.3">
      <c r="A21" s="44"/>
      <c r="B21" s="94"/>
      <c r="C21" s="94"/>
      <c r="D21" s="94"/>
      <c r="E21" s="98"/>
      <c r="F21" s="94"/>
      <c r="G21" s="94"/>
      <c r="H21" s="94" t="s">
        <v>114</v>
      </c>
      <c r="I21" s="94"/>
      <c r="J21" s="94"/>
      <c r="K21" s="94"/>
      <c r="L21" s="94"/>
      <c r="M21" s="94"/>
      <c r="N21" s="41"/>
    </row>
    <row r="22" spans="1:14" x14ac:dyDescent="0.3">
      <c r="A22" s="44">
        <v>4.58</v>
      </c>
      <c r="B22" s="94"/>
      <c r="C22" s="94"/>
      <c r="D22" s="94"/>
      <c r="E22" s="98"/>
      <c r="F22" s="94"/>
      <c r="G22" s="94"/>
      <c r="H22" s="94" t="s">
        <v>12</v>
      </c>
      <c r="I22" s="94">
        <v>1.25</v>
      </c>
      <c r="J22" s="94"/>
      <c r="K22" s="94"/>
      <c r="L22" s="94"/>
      <c r="M22" s="94"/>
      <c r="N22" s="41">
        <f>B22</f>
        <v>0</v>
      </c>
    </row>
    <row r="23" spans="1:14" x14ac:dyDescent="0.3">
      <c r="A23" s="85"/>
      <c r="B23" s="8"/>
      <c r="C23" s="8"/>
      <c r="D23" s="8"/>
      <c r="E23" s="74"/>
      <c r="F23" s="36"/>
      <c r="G23" s="8"/>
      <c r="H23" s="8"/>
      <c r="I23" s="8"/>
      <c r="J23" s="8"/>
      <c r="K23" s="8"/>
      <c r="L23" s="8"/>
      <c r="M23" s="8"/>
      <c r="N23" s="8"/>
    </row>
    <row r="24" spans="1:14" x14ac:dyDescent="0.3">
      <c r="A24" s="39">
        <f>SUM(A3:A23)</f>
        <v>60.459999999999994</v>
      </c>
      <c r="B24" s="24" t="s">
        <v>9</v>
      </c>
      <c r="C24" s="39">
        <f>SUM(C3:C23)</f>
        <v>3.39</v>
      </c>
      <c r="D24" s="39"/>
      <c r="E24" s="39">
        <f>SUM(E3:E23)</f>
        <v>2.2300000000000004</v>
      </c>
      <c r="F24" s="46"/>
      <c r="G24" s="39">
        <f>SUM(G3:G23)</f>
        <v>1.41</v>
      </c>
      <c r="H24" s="24"/>
      <c r="I24" s="39">
        <f>SUM(I3:I23)</f>
        <v>5.1400000000000006</v>
      </c>
      <c r="J24" s="24"/>
      <c r="K24" s="39">
        <f>SUM(K3:K23)</f>
        <v>1.71</v>
      </c>
      <c r="L24" s="39"/>
      <c r="M24" s="39">
        <f>SUM(M3:M23)</f>
        <v>0.33</v>
      </c>
      <c r="N24" s="39">
        <f>SUM(N3:N23)</f>
        <v>12.96</v>
      </c>
    </row>
    <row r="25" spans="1:14" x14ac:dyDescent="0.3">
      <c r="A25" s="100"/>
      <c r="B25" s="100"/>
      <c r="C25" s="100"/>
      <c r="D25" s="100" t="s">
        <v>16</v>
      </c>
      <c r="E25" s="100"/>
      <c r="F25" s="100"/>
      <c r="G25" s="100"/>
      <c r="H25" s="100" t="s">
        <v>117</v>
      </c>
      <c r="I25" s="100" t="s">
        <v>15</v>
      </c>
      <c r="J25" s="100"/>
      <c r="K25" s="100"/>
      <c r="L25" s="100"/>
      <c r="M25" s="100"/>
      <c r="N25" s="100"/>
    </row>
    <row r="26" spans="1:14" x14ac:dyDescent="0.3">
      <c r="A26" s="100"/>
      <c r="B26" s="100"/>
      <c r="C26" s="100"/>
      <c r="D26" s="100" t="s">
        <v>84</v>
      </c>
      <c r="E26" s="100"/>
      <c r="F26" s="69" t="str">
        <f>B1</f>
        <v>MARIA JOSE GOMEZ MARTINEZ</v>
      </c>
      <c r="G26" s="100"/>
      <c r="H26" s="100"/>
      <c r="I26" s="100"/>
      <c r="J26" s="100"/>
      <c r="K26" s="100">
        <f>N24*4.33</f>
        <v>56.116800000000005</v>
      </c>
      <c r="L26" s="100"/>
      <c r="M26" s="100"/>
      <c r="N26" s="100"/>
    </row>
    <row r="27" spans="1:14" x14ac:dyDescent="0.3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</sheetData>
  <pageMargins left="0.25" right="0.25" top="0.75" bottom="0.75" header="0.3" footer="0.3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/>
  </sheetViews>
  <sheetFormatPr baseColWidth="10" defaultRowHeight="14.4" x14ac:dyDescent="0.3"/>
  <cols>
    <col min="1" max="1" width="7.33203125" customWidth="1"/>
    <col min="3" max="3" width="7.44140625" customWidth="1"/>
    <col min="5" max="5" width="5.5546875" customWidth="1"/>
    <col min="7" max="7" width="6.33203125" customWidth="1"/>
    <col min="8" max="8" width="17.6640625" customWidth="1"/>
    <col min="9" max="9" width="6.5546875" customWidth="1"/>
    <col min="10" max="10" width="16.109375" customWidth="1"/>
    <col min="11" max="11" width="7.33203125" customWidth="1"/>
    <col min="13" max="13" width="6" customWidth="1"/>
    <col min="14" max="14" width="7" customWidth="1"/>
  </cols>
  <sheetData>
    <row r="1" spans="1:14" x14ac:dyDescent="0.3">
      <c r="A1" s="99"/>
      <c r="B1" s="99" t="s">
        <v>72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x14ac:dyDescent="0.3">
      <c r="A5" s="35"/>
      <c r="B5" s="61" t="s">
        <v>52</v>
      </c>
      <c r="C5" s="8"/>
      <c r="D5" s="61" t="s">
        <v>52</v>
      </c>
      <c r="E5" s="8"/>
      <c r="F5" s="61" t="s">
        <v>52</v>
      </c>
      <c r="G5" s="8"/>
      <c r="H5" s="61" t="s">
        <v>52</v>
      </c>
      <c r="I5" s="8"/>
      <c r="J5" s="61" t="s">
        <v>52</v>
      </c>
      <c r="K5" s="8"/>
      <c r="L5" s="61" t="s">
        <v>52</v>
      </c>
      <c r="M5" s="8"/>
      <c r="N5" s="8"/>
    </row>
    <row r="6" spans="1:14" x14ac:dyDescent="0.3">
      <c r="A6" s="24">
        <v>13</v>
      </c>
      <c r="B6" s="12" t="s">
        <v>11</v>
      </c>
      <c r="C6" s="62">
        <v>0.33</v>
      </c>
      <c r="D6" s="12" t="s">
        <v>11</v>
      </c>
      <c r="E6" s="62">
        <v>0.33</v>
      </c>
      <c r="F6" s="12" t="s">
        <v>63</v>
      </c>
      <c r="G6" s="62">
        <v>1.41</v>
      </c>
      <c r="H6" s="57" t="s">
        <v>25</v>
      </c>
      <c r="I6" s="12">
        <v>0.33</v>
      </c>
      <c r="J6" s="12" t="s">
        <v>11</v>
      </c>
      <c r="K6" s="62">
        <v>0.33</v>
      </c>
      <c r="L6" s="57" t="s">
        <v>11</v>
      </c>
      <c r="M6" s="62">
        <v>0.33</v>
      </c>
      <c r="N6" s="12">
        <f>C6+E6+G6+I6+K6+M6</f>
        <v>3.06</v>
      </c>
    </row>
    <row r="7" spans="1:14" x14ac:dyDescent="0.3">
      <c r="A7" s="35"/>
      <c r="B7" s="99"/>
      <c r="C7" s="8"/>
      <c r="D7" s="99"/>
      <c r="E7" s="8"/>
      <c r="F7" s="99"/>
      <c r="G7" s="8"/>
      <c r="H7" s="99" t="s">
        <v>57</v>
      </c>
      <c r="I7" s="8"/>
      <c r="J7" s="99"/>
      <c r="K7" s="8"/>
      <c r="L7" s="99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ht="20.399999999999999" x14ac:dyDescent="0.3">
      <c r="A9" s="35"/>
      <c r="B9" s="2"/>
      <c r="C9" s="8"/>
      <c r="D9" s="89" t="s">
        <v>60</v>
      </c>
      <c r="E9" s="8"/>
      <c r="F9" s="2"/>
      <c r="G9" s="8"/>
      <c r="H9" s="2"/>
      <c r="I9" s="8"/>
      <c r="J9" s="89" t="s">
        <v>60</v>
      </c>
      <c r="K9" s="8"/>
      <c r="L9" s="2"/>
      <c r="M9" s="8"/>
      <c r="N9" s="8"/>
    </row>
    <row r="10" spans="1:14" x14ac:dyDescent="0.3">
      <c r="A10" s="24">
        <v>4</v>
      </c>
      <c r="B10" s="57"/>
      <c r="C10" s="12"/>
      <c r="D10" s="12" t="s">
        <v>25</v>
      </c>
      <c r="E10" s="62">
        <v>0.33</v>
      </c>
      <c r="F10" s="57"/>
      <c r="G10" s="12"/>
      <c r="H10" s="57"/>
      <c r="I10" s="12"/>
      <c r="J10" s="12" t="s">
        <v>12</v>
      </c>
      <c r="K10" s="62">
        <v>0.59</v>
      </c>
      <c r="L10" s="12"/>
      <c r="M10" s="12"/>
      <c r="N10" s="12">
        <f>C10+E10+G10+I10+K10+M10</f>
        <v>0.91999999999999993</v>
      </c>
    </row>
    <row r="11" spans="1:14" x14ac:dyDescent="0.3">
      <c r="A11" s="7"/>
      <c r="B11" s="99"/>
      <c r="C11" s="9"/>
      <c r="D11" s="63"/>
      <c r="E11" s="10"/>
      <c r="F11" s="64"/>
      <c r="G11" s="9"/>
      <c r="H11" s="99" t="s">
        <v>65</v>
      </c>
      <c r="I11" s="9"/>
      <c r="J11" s="99"/>
      <c r="K11" s="9"/>
      <c r="L11" s="9"/>
      <c r="M11" s="9"/>
      <c r="N11" s="9"/>
    </row>
    <row r="12" spans="1:14" ht="24.6" x14ac:dyDescent="0.3">
      <c r="A12" s="11">
        <v>1</v>
      </c>
      <c r="B12" s="14"/>
      <c r="C12" s="13"/>
      <c r="D12" s="13"/>
      <c r="E12" s="13"/>
      <c r="F12" s="65"/>
      <c r="G12" s="13"/>
      <c r="H12" s="66" t="s">
        <v>66</v>
      </c>
      <c r="I12" s="13">
        <v>0.23</v>
      </c>
      <c r="J12" s="66"/>
      <c r="K12" s="13"/>
      <c r="L12" s="14"/>
      <c r="M12" s="13"/>
      <c r="N12" s="13">
        <f>C12+E12+G12+I12+K12+M12</f>
        <v>0.23</v>
      </c>
    </row>
    <row r="13" spans="1:14" x14ac:dyDescent="0.3">
      <c r="A13" s="84"/>
      <c r="B13" s="10" t="s">
        <v>93</v>
      </c>
      <c r="C13" s="17"/>
      <c r="D13" s="17"/>
      <c r="E13" s="99"/>
      <c r="F13" s="10"/>
      <c r="G13" s="17"/>
      <c r="H13" s="72" t="s">
        <v>93</v>
      </c>
      <c r="I13" s="17"/>
      <c r="J13" s="72"/>
      <c r="K13" s="17"/>
      <c r="L13" s="18"/>
      <c r="M13" s="17"/>
      <c r="N13" s="17"/>
    </row>
    <row r="14" spans="1:14" x14ac:dyDescent="0.3">
      <c r="A14" s="84">
        <v>12.56</v>
      </c>
      <c r="B14" s="18" t="s">
        <v>12</v>
      </c>
      <c r="C14" s="17">
        <v>1.45</v>
      </c>
      <c r="D14" s="17"/>
      <c r="E14" s="99"/>
      <c r="F14" s="18"/>
      <c r="G14" s="17"/>
      <c r="H14" s="72" t="s">
        <v>12</v>
      </c>
      <c r="I14" s="17">
        <v>1.45</v>
      </c>
      <c r="J14" s="72"/>
      <c r="K14" s="17"/>
      <c r="L14" s="18"/>
      <c r="M14" s="17"/>
      <c r="N14" s="17">
        <f>C14+E14+G14+I14+K14+M14</f>
        <v>2.9</v>
      </c>
    </row>
    <row r="15" spans="1:14" x14ac:dyDescent="0.3">
      <c r="A15" s="7"/>
      <c r="B15" s="82" t="s">
        <v>97</v>
      </c>
      <c r="C15" s="15"/>
      <c r="D15" s="15"/>
      <c r="E15" s="15"/>
      <c r="F15" s="10"/>
      <c r="G15" s="9"/>
      <c r="H15" s="10"/>
      <c r="I15" s="15"/>
      <c r="J15" s="10" t="s">
        <v>98</v>
      </c>
      <c r="K15" s="15"/>
      <c r="L15" s="10"/>
      <c r="M15" s="15"/>
      <c r="N15" s="9"/>
    </row>
    <row r="16" spans="1:14" ht="38.25" customHeight="1" x14ac:dyDescent="0.3">
      <c r="A16" s="11">
        <v>9.16</v>
      </c>
      <c r="B16" s="83" t="s">
        <v>12</v>
      </c>
      <c r="C16" s="20">
        <v>1.61</v>
      </c>
      <c r="D16" s="20"/>
      <c r="E16" s="20"/>
      <c r="F16" s="14"/>
      <c r="G16" s="13"/>
      <c r="H16" s="14"/>
      <c r="I16" s="20"/>
      <c r="J16" s="14" t="s">
        <v>100</v>
      </c>
      <c r="K16" s="20">
        <v>0.5</v>
      </c>
      <c r="L16" s="14"/>
      <c r="M16" s="20"/>
      <c r="N16" s="13">
        <f>C16+E16+G16+I16+K16</f>
        <v>2.1100000000000003</v>
      </c>
    </row>
    <row r="17" spans="1:14" x14ac:dyDescent="0.3">
      <c r="A17" s="84"/>
      <c r="B17" s="86"/>
      <c r="C17" s="87"/>
      <c r="D17" s="87"/>
      <c r="E17" s="99"/>
      <c r="F17" s="18"/>
      <c r="G17" s="17"/>
      <c r="H17" s="86" t="s">
        <v>102</v>
      </c>
      <c r="I17" s="87"/>
      <c r="J17" s="18"/>
      <c r="K17" s="87"/>
      <c r="L17" s="18"/>
      <c r="M17" s="87"/>
      <c r="N17" s="17"/>
    </row>
    <row r="18" spans="1:14" x14ac:dyDescent="0.3">
      <c r="A18" s="84">
        <v>5.16</v>
      </c>
      <c r="B18" s="86"/>
      <c r="C18" s="87"/>
      <c r="D18" s="87"/>
      <c r="E18" s="99"/>
      <c r="F18" s="18"/>
      <c r="G18" s="17"/>
      <c r="H18" s="86" t="s">
        <v>12</v>
      </c>
      <c r="I18" s="87">
        <v>1.19</v>
      </c>
      <c r="J18" s="18"/>
      <c r="K18" s="87"/>
      <c r="L18" s="18"/>
      <c r="M18" s="87"/>
      <c r="N18" s="17">
        <f>C18+E18+G18+I18+K18</f>
        <v>1.19</v>
      </c>
    </row>
    <row r="19" spans="1:14" x14ac:dyDescent="0.3">
      <c r="A19" s="7"/>
      <c r="B19" s="82"/>
      <c r="C19" s="15"/>
      <c r="D19" s="15" t="s">
        <v>104</v>
      </c>
      <c r="E19" s="15"/>
      <c r="F19" s="10"/>
      <c r="G19" s="9"/>
      <c r="H19" s="10"/>
      <c r="I19" s="15"/>
      <c r="J19" s="10" t="s">
        <v>105</v>
      </c>
      <c r="K19" s="15"/>
      <c r="L19" s="10"/>
      <c r="M19" s="15"/>
      <c r="N19" s="9"/>
    </row>
    <row r="20" spans="1:14" x14ac:dyDescent="0.3">
      <c r="A20" s="11">
        <v>6</v>
      </c>
      <c r="B20" s="83"/>
      <c r="C20" s="20"/>
      <c r="D20" s="20" t="s">
        <v>12</v>
      </c>
      <c r="E20" s="20">
        <v>1.1000000000000001</v>
      </c>
      <c r="F20" s="14"/>
      <c r="G20" s="13"/>
      <c r="H20" s="14"/>
      <c r="I20" s="20"/>
      <c r="J20" s="14" t="s">
        <v>11</v>
      </c>
      <c r="K20" s="20">
        <v>0.28999999999999998</v>
      </c>
      <c r="L20" s="14"/>
      <c r="M20" s="20"/>
      <c r="N20" s="13">
        <f>E20+K20</f>
        <v>1.3900000000000001</v>
      </c>
    </row>
    <row r="21" spans="1:14" ht="30.6" x14ac:dyDescent="0.3">
      <c r="A21" s="35"/>
      <c r="B21" s="89"/>
      <c r="C21" s="94"/>
      <c r="D21" s="89" t="s">
        <v>111</v>
      </c>
      <c r="E21" s="94"/>
      <c r="F21" s="99"/>
      <c r="G21" s="94"/>
      <c r="H21" s="99"/>
      <c r="I21" s="94"/>
      <c r="J21" s="99"/>
      <c r="K21" s="95"/>
      <c r="L21" s="95"/>
      <c r="M21" s="95"/>
      <c r="N21" s="8"/>
    </row>
    <row r="22" spans="1:14" x14ac:dyDescent="0.3">
      <c r="A22" s="24">
        <v>2</v>
      </c>
      <c r="B22" s="96"/>
      <c r="C22" s="96"/>
      <c r="D22" s="96" t="s">
        <v>12</v>
      </c>
      <c r="E22" s="96">
        <v>0.47</v>
      </c>
      <c r="F22" s="96"/>
      <c r="G22" s="96"/>
      <c r="H22" s="96"/>
      <c r="I22" s="96"/>
      <c r="J22" s="96"/>
      <c r="K22" s="96"/>
      <c r="L22" s="96"/>
      <c r="M22" s="96"/>
      <c r="N22" s="12">
        <f>C22+E22+G22+I22+K22+M22</f>
        <v>0.47</v>
      </c>
    </row>
    <row r="23" spans="1:14" x14ac:dyDescent="0.3">
      <c r="A23" s="44"/>
      <c r="B23" s="94"/>
      <c r="C23" s="94"/>
      <c r="D23" s="94"/>
      <c r="E23" s="98"/>
      <c r="F23" s="94"/>
      <c r="G23" s="94"/>
      <c r="H23" s="94" t="s">
        <v>114</v>
      </c>
      <c r="I23" s="94"/>
      <c r="J23" s="94"/>
      <c r="K23" s="94"/>
      <c r="L23" s="94"/>
      <c r="M23" s="94"/>
      <c r="N23" s="41"/>
    </row>
    <row r="24" spans="1:14" x14ac:dyDescent="0.3">
      <c r="A24" s="44">
        <v>4.58</v>
      </c>
      <c r="B24" s="94"/>
      <c r="C24" s="94"/>
      <c r="D24" s="94"/>
      <c r="E24" s="98"/>
      <c r="F24" s="94"/>
      <c r="G24" s="94"/>
      <c r="H24" s="94" t="s">
        <v>12</v>
      </c>
      <c r="I24" s="94">
        <v>1.25</v>
      </c>
      <c r="J24" s="94"/>
      <c r="K24" s="94"/>
      <c r="L24" s="94"/>
      <c r="M24" s="94"/>
      <c r="N24" s="41">
        <f>B24</f>
        <v>0</v>
      </c>
    </row>
    <row r="25" spans="1:14" x14ac:dyDescent="0.3">
      <c r="A25" s="85"/>
      <c r="B25" s="8"/>
      <c r="C25" s="8"/>
      <c r="D25" s="8"/>
      <c r="E25" s="74"/>
      <c r="F25" s="36"/>
      <c r="G25" s="8"/>
      <c r="H25" s="8"/>
      <c r="I25" s="8"/>
      <c r="J25" s="8"/>
      <c r="K25" s="8"/>
      <c r="L25" s="8"/>
      <c r="M25" s="8"/>
      <c r="N25" s="8"/>
    </row>
    <row r="26" spans="1:14" x14ac:dyDescent="0.3">
      <c r="A26" s="39">
        <f>SUM(A3:A25)</f>
        <v>62.459999999999994</v>
      </c>
      <c r="B26" s="24" t="s">
        <v>9</v>
      </c>
      <c r="C26" s="39">
        <f>SUM(C3:C25)</f>
        <v>3.39</v>
      </c>
      <c r="D26" s="39"/>
      <c r="E26" s="39">
        <f>SUM(E3:E25)</f>
        <v>2.2300000000000004</v>
      </c>
      <c r="F26" s="46"/>
      <c r="G26" s="39">
        <f>SUM(G3:G25)</f>
        <v>1.8699999999999999</v>
      </c>
      <c r="H26" s="24"/>
      <c r="I26" s="39">
        <f>SUM(I3:I25)</f>
        <v>5.1400000000000006</v>
      </c>
      <c r="J26" s="24"/>
      <c r="K26" s="39">
        <f>SUM(K3:K25)</f>
        <v>1.71</v>
      </c>
      <c r="L26" s="39"/>
      <c r="M26" s="39">
        <f>SUM(M3:M25)</f>
        <v>0.33</v>
      </c>
      <c r="N26" s="39">
        <f>SUM(N3:N25)</f>
        <v>13.420000000000002</v>
      </c>
    </row>
    <row r="27" spans="1:14" x14ac:dyDescent="0.3">
      <c r="A27" s="99"/>
      <c r="B27" s="99"/>
      <c r="C27" s="99"/>
      <c r="D27" s="99" t="s">
        <v>16</v>
      </c>
      <c r="E27" s="99"/>
      <c r="F27" s="99"/>
      <c r="G27" s="99"/>
      <c r="H27" s="99" t="s">
        <v>116</v>
      </c>
      <c r="I27" s="99" t="s">
        <v>15</v>
      </c>
      <c r="J27" s="99"/>
      <c r="K27" s="99"/>
      <c r="L27" s="99"/>
      <c r="M27" s="99"/>
      <c r="N27" s="99"/>
    </row>
    <row r="28" spans="1:14" x14ac:dyDescent="0.3">
      <c r="A28" s="99"/>
      <c r="B28" s="99"/>
      <c r="C28" s="99"/>
      <c r="D28" s="99" t="s">
        <v>84</v>
      </c>
      <c r="E28" s="99"/>
      <c r="F28" s="69" t="str">
        <f>B1</f>
        <v>MARIA JOSE GOMEZ MARTINEZ</v>
      </c>
      <c r="G28" s="99"/>
      <c r="H28" s="99"/>
      <c r="I28" s="99"/>
      <c r="J28" s="99"/>
      <c r="K28" s="99">
        <f>N26*4.33</f>
        <v>58.10860000000001</v>
      </c>
      <c r="L28" s="99"/>
      <c r="M28" s="99"/>
      <c r="N28" s="99"/>
    </row>
    <row r="29" spans="1:14" x14ac:dyDescent="0.3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</sheetData>
  <pageMargins left="0" right="0" top="0" bottom="0" header="0" footer="0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/>
  </sheetViews>
  <sheetFormatPr baseColWidth="10" defaultRowHeight="14.4" x14ac:dyDescent="0.3"/>
  <cols>
    <col min="1" max="1" width="8.109375" customWidth="1"/>
    <col min="2" max="2" width="13.109375" customWidth="1"/>
    <col min="3" max="3" width="6.33203125" customWidth="1"/>
    <col min="4" max="4" width="18" customWidth="1"/>
    <col min="5" max="5" width="6.6640625" customWidth="1"/>
    <col min="7" max="7" width="6.33203125" customWidth="1"/>
    <col min="8" max="8" width="21.109375" customWidth="1"/>
    <col min="9" max="9" width="7" customWidth="1"/>
    <col min="10" max="10" width="15" customWidth="1"/>
    <col min="11" max="11" width="6" customWidth="1"/>
    <col min="13" max="13" width="6.44140625" customWidth="1"/>
    <col min="14" max="14" width="7.44140625" customWidth="1"/>
  </cols>
  <sheetData>
    <row r="1" spans="1:14" x14ac:dyDescent="0.3">
      <c r="A1" s="97"/>
      <c r="B1" s="97" t="s">
        <v>72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x14ac:dyDescent="0.3">
      <c r="A5" s="35"/>
      <c r="B5" s="61" t="s">
        <v>52</v>
      </c>
      <c r="C5" s="8"/>
      <c r="D5" s="61" t="s">
        <v>52</v>
      </c>
      <c r="E5" s="8"/>
      <c r="F5" s="61" t="s">
        <v>52</v>
      </c>
      <c r="G5" s="8"/>
      <c r="H5" s="61" t="s">
        <v>52</v>
      </c>
      <c r="I5" s="8"/>
      <c r="J5" s="61" t="s">
        <v>52</v>
      </c>
      <c r="K5" s="8"/>
      <c r="L5" s="61" t="s">
        <v>52</v>
      </c>
      <c r="M5" s="8"/>
      <c r="N5" s="8"/>
    </row>
    <row r="6" spans="1:14" x14ac:dyDescent="0.3">
      <c r="A6" s="24">
        <v>13</v>
      </c>
      <c r="B6" s="12" t="s">
        <v>11</v>
      </c>
      <c r="C6" s="62">
        <v>0.33</v>
      </c>
      <c r="D6" s="12" t="s">
        <v>11</v>
      </c>
      <c r="E6" s="62">
        <v>0.33</v>
      </c>
      <c r="F6" s="12" t="s">
        <v>63</v>
      </c>
      <c r="G6" s="62">
        <v>1.41</v>
      </c>
      <c r="H6" s="57" t="s">
        <v>25</v>
      </c>
      <c r="I6" s="12">
        <v>0.33</v>
      </c>
      <c r="J6" s="12" t="s">
        <v>11</v>
      </c>
      <c r="K6" s="62">
        <v>0.33</v>
      </c>
      <c r="L6" s="57" t="s">
        <v>11</v>
      </c>
      <c r="M6" s="62">
        <v>0.33</v>
      </c>
      <c r="N6" s="12">
        <f>C6+E6+G6+I6+K6+M6</f>
        <v>3.06</v>
      </c>
    </row>
    <row r="7" spans="1:14" x14ac:dyDescent="0.3">
      <c r="A7" s="35"/>
      <c r="B7" s="97"/>
      <c r="C7" s="8"/>
      <c r="D7" s="97"/>
      <c r="E7" s="8"/>
      <c r="F7" s="97"/>
      <c r="G7" s="8"/>
      <c r="H7" s="97" t="s">
        <v>57</v>
      </c>
      <c r="I7" s="8"/>
      <c r="J7" s="97"/>
      <c r="K7" s="8"/>
      <c r="L7" s="97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x14ac:dyDescent="0.3">
      <c r="A9" s="35"/>
      <c r="B9" s="97" t="s">
        <v>58</v>
      </c>
      <c r="C9" s="8"/>
      <c r="D9" s="97"/>
      <c r="E9" s="8"/>
      <c r="F9" s="97" t="s">
        <v>58</v>
      </c>
      <c r="G9" s="8"/>
      <c r="H9" s="97"/>
      <c r="I9" s="8"/>
      <c r="J9" s="97" t="s">
        <v>58</v>
      </c>
      <c r="K9" s="8"/>
      <c r="L9" s="97"/>
      <c r="M9" s="8"/>
      <c r="N9" s="8"/>
    </row>
    <row r="10" spans="1:14" ht="31.8" x14ac:dyDescent="0.3">
      <c r="A10" s="24">
        <v>7</v>
      </c>
      <c r="B10" s="57" t="s">
        <v>25</v>
      </c>
      <c r="C10" s="12">
        <v>0.33</v>
      </c>
      <c r="D10" s="12"/>
      <c r="E10" s="62"/>
      <c r="F10" s="57" t="s">
        <v>59</v>
      </c>
      <c r="G10" s="12">
        <v>0.95</v>
      </c>
      <c r="H10" s="57"/>
      <c r="I10" s="12"/>
      <c r="J10" s="57" t="s">
        <v>25</v>
      </c>
      <c r="K10" s="12">
        <v>0.33</v>
      </c>
      <c r="L10" s="12"/>
      <c r="M10" s="12"/>
      <c r="N10" s="12">
        <f>C10+E10+G10+I10+K10+M10</f>
        <v>1.61</v>
      </c>
    </row>
    <row r="11" spans="1:14" ht="20.399999999999999" x14ac:dyDescent="0.3">
      <c r="A11" s="35"/>
      <c r="B11" s="2"/>
      <c r="C11" s="8"/>
      <c r="D11" s="89" t="s">
        <v>60</v>
      </c>
      <c r="E11" s="8"/>
      <c r="F11" s="2"/>
      <c r="G11" s="8"/>
      <c r="H11" s="2"/>
      <c r="I11" s="8"/>
      <c r="J11" s="89" t="s">
        <v>60</v>
      </c>
      <c r="K11" s="8"/>
      <c r="L11" s="2"/>
      <c r="M11" s="8"/>
      <c r="N11" s="8"/>
    </row>
    <row r="12" spans="1:14" x14ac:dyDescent="0.3">
      <c r="A12" s="24">
        <v>4</v>
      </c>
      <c r="B12" s="57"/>
      <c r="C12" s="12"/>
      <c r="D12" s="12" t="s">
        <v>25</v>
      </c>
      <c r="E12" s="62">
        <v>0.33</v>
      </c>
      <c r="F12" s="57"/>
      <c r="G12" s="12"/>
      <c r="H12" s="57"/>
      <c r="I12" s="12"/>
      <c r="J12" s="12" t="s">
        <v>12</v>
      </c>
      <c r="K12" s="62">
        <v>0.59</v>
      </c>
      <c r="L12" s="12"/>
      <c r="M12" s="12"/>
      <c r="N12" s="12">
        <f>C12+E12+G12+I12+K12+M12</f>
        <v>0.91999999999999993</v>
      </c>
    </row>
    <row r="13" spans="1:14" x14ac:dyDescent="0.3">
      <c r="A13" s="7"/>
      <c r="B13" s="97"/>
      <c r="C13" s="9"/>
      <c r="D13" s="63"/>
      <c r="E13" s="10"/>
      <c r="F13" s="64"/>
      <c r="G13" s="9"/>
      <c r="H13" s="97" t="s">
        <v>65</v>
      </c>
      <c r="I13" s="9"/>
      <c r="J13" s="97"/>
      <c r="K13" s="9"/>
      <c r="L13" s="9"/>
      <c r="M13" s="9"/>
      <c r="N13" s="9"/>
    </row>
    <row r="14" spans="1:14" ht="24.6" x14ac:dyDescent="0.3">
      <c r="A14" s="11">
        <v>1</v>
      </c>
      <c r="B14" s="14"/>
      <c r="C14" s="13"/>
      <c r="D14" s="13"/>
      <c r="E14" s="13"/>
      <c r="F14" s="65"/>
      <c r="G14" s="13"/>
      <c r="H14" s="66" t="s">
        <v>66</v>
      </c>
      <c r="I14" s="13">
        <v>0.23</v>
      </c>
      <c r="J14" s="66"/>
      <c r="K14" s="13"/>
      <c r="L14" s="14"/>
      <c r="M14" s="13"/>
      <c r="N14" s="13">
        <f>C14+E14+G14+I14+K14+M14</f>
        <v>0.23</v>
      </c>
    </row>
    <row r="15" spans="1:14" x14ac:dyDescent="0.3">
      <c r="A15" s="84"/>
      <c r="B15" s="10" t="s">
        <v>93</v>
      </c>
      <c r="C15" s="17"/>
      <c r="D15" s="17"/>
      <c r="E15" s="97"/>
      <c r="F15" s="10"/>
      <c r="G15" s="17"/>
      <c r="H15" s="72" t="s">
        <v>93</v>
      </c>
      <c r="I15" s="17"/>
      <c r="J15" s="72"/>
      <c r="K15" s="17"/>
      <c r="L15" s="18"/>
      <c r="M15" s="17"/>
      <c r="N15" s="17"/>
    </row>
    <row r="16" spans="1:14" x14ac:dyDescent="0.3">
      <c r="A16" s="84">
        <v>12.56</v>
      </c>
      <c r="B16" s="18" t="s">
        <v>12</v>
      </c>
      <c r="C16" s="17">
        <v>1.45</v>
      </c>
      <c r="D16" s="17"/>
      <c r="E16" s="97"/>
      <c r="F16" s="18"/>
      <c r="G16" s="17"/>
      <c r="H16" s="72" t="s">
        <v>12</v>
      </c>
      <c r="I16" s="17">
        <v>1.45</v>
      </c>
      <c r="J16" s="72"/>
      <c r="K16" s="17"/>
      <c r="L16" s="18"/>
      <c r="M16" s="17"/>
      <c r="N16" s="17">
        <f>C16+E16+G16+I16+K16+M16</f>
        <v>2.9</v>
      </c>
    </row>
    <row r="17" spans="1:14" x14ac:dyDescent="0.3">
      <c r="A17" s="7"/>
      <c r="B17" s="82" t="s">
        <v>97</v>
      </c>
      <c r="C17" s="15"/>
      <c r="D17" s="15"/>
      <c r="E17" s="15"/>
      <c r="F17" s="10"/>
      <c r="G17" s="9"/>
      <c r="H17" s="10"/>
      <c r="I17" s="15"/>
      <c r="J17" s="10" t="s">
        <v>98</v>
      </c>
      <c r="K17" s="15"/>
      <c r="L17" s="10"/>
      <c r="M17" s="15"/>
      <c r="N17" s="9"/>
    </row>
    <row r="18" spans="1:14" ht="37.5" customHeight="1" x14ac:dyDescent="0.3">
      <c r="A18" s="11">
        <v>9.16</v>
      </c>
      <c r="B18" s="83" t="s">
        <v>12</v>
      </c>
      <c r="C18" s="20">
        <v>1.61</v>
      </c>
      <c r="D18" s="20"/>
      <c r="E18" s="20"/>
      <c r="F18" s="14"/>
      <c r="G18" s="13"/>
      <c r="H18" s="14"/>
      <c r="I18" s="20"/>
      <c r="J18" s="14" t="s">
        <v>100</v>
      </c>
      <c r="K18" s="20">
        <v>0.5</v>
      </c>
      <c r="L18" s="14"/>
      <c r="M18" s="20"/>
      <c r="N18" s="13">
        <f>C18+E18+G18+I18+K18</f>
        <v>2.1100000000000003</v>
      </c>
    </row>
    <row r="19" spans="1:14" x14ac:dyDescent="0.3">
      <c r="A19" s="84"/>
      <c r="B19" s="86"/>
      <c r="C19" s="87"/>
      <c r="D19" s="87"/>
      <c r="E19" s="97"/>
      <c r="F19" s="18"/>
      <c r="G19" s="17"/>
      <c r="H19" s="86" t="s">
        <v>102</v>
      </c>
      <c r="I19" s="87"/>
      <c r="J19" s="18"/>
      <c r="K19" s="87"/>
      <c r="L19" s="18"/>
      <c r="M19" s="87"/>
      <c r="N19" s="17"/>
    </row>
    <row r="20" spans="1:14" x14ac:dyDescent="0.3">
      <c r="A20" s="84">
        <v>5.16</v>
      </c>
      <c r="B20" s="86"/>
      <c r="C20" s="87"/>
      <c r="D20" s="87"/>
      <c r="E20" s="97"/>
      <c r="F20" s="18"/>
      <c r="G20" s="17"/>
      <c r="H20" s="86" t="s">
        <v>12</v>
      </c>
      <c r="I20" s="87">
        <v>1.19</v>
      </c>
      <c r="J20" s="18"/>
      <c r="K20" s="87"/>
      <c r="L20" s="18"/>
      <c r="M20" s="87"/>
      <c r="N20" s="17">
        <f>C20+E20+G20+I20+K20</f>
        <v>1.19</v>
      </c>
    </row>
    <row r="21" spans="1:14" x14ac:dyDescent="0.3">
      <c r="A21" s="7"/>
      <c r="B21" s="82"/>
      <c r="C21" s="15"/>
      <c r="D21" s="15" t="s">
        <v>104</v>
      </c>
      <c r="E21" s="15"/>
      <c r="F21" s="10"/>
      <c r="G21" s="9"/>
      <c r="H21" s="10"/>
      <c r="I21" s="15"/>
      <c r="J21" s="10" t="s">
        <v>105</v>
      </c>
      <c r="K21" s="15"/>
      <c r="L21" s="10"/>
      <c r="M21" s="15"/>
      <c r="N21" s="9"/>
    </row>
    <row r="22" spans="1:14" x14ac:dyDescent="0.3">
      <c r="A22" s="11">
        <v>6</v>
      </c>
      <c r="B22" s="83"/>
      <c r="C22" s="20"/>
      <c r="D22" s="20" t="s">
        <v>12</v>
      </c>
      <c r="E22" s="20">
        <v>1.1000000000000001</v>
      </c>
      <c r="F22" s="14"/>
      <c r="G22" s="13"/>
      <c r="H22" s="14"/>
      <c r="I22" s="20"/>
      <c r="J22" s="14" t="s">
        <v>11</v>
      </c>
      <c r="K22" s="20">
        <v>0.28999999999999998</v>
      </c>
      <c r="L22" s="14"/>
      <c r="M22" s="20"/>
      <c r="N22" s="13">
        <f>E22+K22</f>
        <v>1.3900000000000001</v>
      </c>
    </row>
    <row r="23" spans="1:14" ht="22.5" customHeight="1" x14ac:dyDescent="0.3">
      <c r="A23" s="35"/>
      <c r="B23" s="89"/>
      <c r="C23" s="94"/>
      <c r="D23" s="89" t="s">
        <v>111</v>
      </c>
      <c r="E23" s="94"/>
      <c r="F23" s="97"/>
      <c r="G23" s="94"/>
      <c r="H23" s="97"/>
      <c r="I23" s="94"/>
      <c r="J23" s="97"/>
      <c r="K23" s="95"/>
      <c r="L23" s="95"/>
      <c r="M23" s="95"/>
      <c r="N23" s="8"/>
    </row>
    <row r="24" spans="1:14" x14ac:dyDescent="0.3">
      <c r="A24" s="24">
        <v>2</v>
      </c>
      <c r="B24" s="96"/>
      <c r="C24" s="96"/>
      <c r="D24" s="96" t="s">
        <v>12</v>
      </c>
      <c r="E24" s="96">
        <v>0.47</v>
      </c>
      <c r="F24" s="96"/>
      <c r="G24" s="96"/>
      <c r="H24" s="96"/>
      <c r="I24" s="96"/>
      <c r="J24" s="96"/>
      <c r="K24" s="96"/>
      <c r="L24" s="96"/>
      <c r="M24" s="96"/>
      <c r="N24" s="12">
        <f>C24+E24+G24+I24+K24+M24</f>
        <v>0.47</v>
      </c>
    </row>
    <row r="25" spans="1:14" ht="14.25" customHeight="1" x14ac:dyDescent="0.3">
      <c r="A25" s="44"/>
      <c r="B25" s="94"/>
      <c r="C25" s="94"/>
      <c r="D25" s="94"/>
      <c r="E25" s="98"/>
      <c r="F25" s="94"/>
      <c r="G25" s="94"/>
      <c r="H25" s="94" t="s">
        <v>114</v>
      </c>
      <c r="I25" s="94"/>
      <c r="J25" s="94"/>
      <c r="K25" s="94"/>
      <c r="L25" s="94"/>
      <c r="M25" s="94"/>
      <c r="N25" s="41"/>
    </row>
    <row r="26" spans="1:14" x14ac:dyDescent="0.3">
      <c r="A26" s="44">
        <v>4.58</v>
      </c>
      <c r="B26" s="94"/>
      <c r="C26" s="94"/>
      <c r="D26" s="94"/>
      <c r="E26" s="98"/>
      <c r="F26" s="94"/>
      <c r="G26" s="94"/>
      <c r="H26" s="94" t="s">
        <v>12</v>
      </c>
      <c r="I26" s="94">
        <v>1.25</v>
      </c>
      <c r="J26" s="94"/>
      <c r="K26" s="94"/>
      <c r="L26" s="94"/>
      <c r="M26" s="94"/>
      <c r="N26" s="41">
        <f>B26</f>
        <v>0</v>
      </c>
    </row>
    <row r="27" spans="1:14" x14ac:dyDescent="0.3">
      <c r="A27" s="85"/>
      <c r="B27" s="8"/>
      <c r="C27" s="8"/>
      <c r="D27" s="8"/>
      <c r="E27" s="74"/>
      <c r="F27" s="36"/>
      <c r="G27" s="8"/>
      <c r="H27" s="8"/>
      <c r="I27" s="8"/>
      <c r="J27" s="8"/>
      <c r="K27" s="8"/>
      <c r="L27" s="8"/>
      <c r="M27" s="8"/>
      <c r="N27" s="8"/>
    </row>
    <row r="28" spans="1:14" x14ac:dyDescent="0.3">
      <c r="A28" s="39">
        <f>SUM(A6:A27)</f>
        <v>67.459999999999994</v>
      </c>
      <c r="B28" s="24" t="s">
        <v>9</v>
      </c>
      <c r="C28" s="39">
        <f>SUM(C3:C27)</f>
        <v>3.7199999999999998</v>
      </c>
      <c r="D28" s="39"/>
      <c r="E28" s="39">
        <f>SUM(E3:E27)</f>
        <v>2.2300000000000004</v>
      </c>
      <c r="F28" s="46"/>
      <c r="G28" s="39">
        <f>SUM(G3:G27)</f>
        <v>2.82</v>
      </c>
      <c r="H28" s="24"/>
      <c r="I28" s="39">
        <f>SUM(I3:I27)</f>
        <v>5.1400000000000006</v>
      </c>
      <c r="J28" s="24"/>
      <c r="K28" s="39">
        <f>SUM(K3:K27)</f>
        <v>2.04</v>
      </c>
      <c r="L28" s="39"/>
      <c r="M28" s="39">
        <f>SUM(M3:M27)</f>
        <v>0.33</v>
      </c>
      <c r="N28" s="39">
        <f>SUM(N3:N27)</f>
        <v>15.030000000000001</v>
      </c>
    </row>
    <row r="29" spans="1:14" x14ac:dyDescent="0.3">
      <c r="A29" s="97"/>
      <c r="B29" s="97"/>
      <c r="C29" s="97"/>
      <c r="D29" s="97" t="s">
        <v>16</v>
      </c>
      <c r="E29" s="97"/>
      <c r="F29" s="97"/>
      <c r="G29" s="97"/>
      <c r="H29" s="97" t="s">
        <v>115</v>
      </c>
      <c r="I29" s="97" t="s">
        <v>15</v>
      </c>
      <c r="J29" s="97"/>
      <c r="K29" s="97"/>
      <c r="L29" s="97"/>
      <c r="M29" s="97"/>
      <c r="N29" s="97"/>
    </row>
    <row r="30" spans="1:14" x14ac:dyDescent="0.3">
      <c r="A30" s="97"/>
      <c r="B30" s="97"/>
      <c r="C30" s="97"/>
      <c r="D30" s="97" t="s">
        <v>84</v>
      </c>
      <c r="E30" s="97"/>
      <c r="F30" s="69" t="str">
        <f>B1</f>
        <v>MARIA JOSE GOMEZ MARTINEZ</v>
      </c>
      <c r="G30" s="97"/>
      <c r="H30" s="97"/>
      <c r="I30" s="97"/>
      <c r="J30" s="97"/>
      <c r="K30" s="97">
        <f>N28*4.33</f>
        <v>65.079900000000009</v>
      </c>
      <c r="L30" s="97"/>
      <c r="M30" s="97"/>
      <c r="N30" s="97"/>
    </row>
    <row r="31" spans="1:14" x14ac:dyDescent="0.3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</row>
    <row r="32" spans="1:14" x14ac:dyDescent="0.3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</row>
  </sheetData>
  <pageMargins left="0" right="0" top="0" bottom="0" header="0" footer="0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/>
  </sheetViews>
  <sheetFormatPr baseColWidth="10" defaultRowHeight="14.4" x14ac:dyDescent="0.3"/>
  <cols>
    <col min="1" max="1" width="7.33203125" customWidth="1"/>
    <col min="2" max="2" width="13.33203125" customWidth="1"/>
    <col min="3" max="3" width="7.109375" customWidth="1"/>
    <col min="5" max="5" width="6.44140625" customWidth="1"/>
    <col min="7" max="7" width="7" customWidth="1"/>
    <col min="8" max="8" width="18.6640625" customWidth="1"/>
    <col min="9" max="9" width="6.44140625" customWidth="1"/>
    <col min="10" max="10" width="16.44140625" customWidth="1"/>
    <col min="11" max="11" width="5.88671875" customWidth="1"/>
    <col min="13" max="13" width="5" customWidth="1"/>
    <col min="14" max="14" width="7.33203125" customWidth="1"/>
  </cols>
  <sheetData>
    <row r="1" spans="1:14" x14ac:dyDescent="0.3">
      <c r="A1" s="93"/>
      <c r="B1" s="93" t="s">
        <v>72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x14ac:dyDescent="0.3">
      <c r="A5" s="35"/>
      <c r="B5" s="61" t="s">
        <v>52</v>
      </c>
      <c r="C5" s="8"/>
      <c r="D5" s="61"/>
      <c r="E5" s="8"/>
      <c r="F5" s="61" t="s">
        <v>52</v>
      </c>
      <c r="G5" s="8"/>
      <c r="H5" s="61"/>
      <c r="I5" s="8"/>
      <c r="J5" s="61" t="s">
        <v>52</v>
      </c>
      <c r="K5" s="8"/>
      <c r="L5" s="61"/>
      <c r="M5" s="8"/>
      <c r="N5" s="8"/>
    </row>
    <row r="6" spans="1:14" x14ac:dyDescent="0.3">
      <c r="A6" s="24">
        <v>9</v>
      </c>
      <c r="B6" s="12" t="s">
        <v>11</v>
      </c>
      <c r="C6" s="62">
        <v>0.33</v>
      </c>
      <c r="D6" s="12"/>
      <c r="E6" s="62"/>
      <c r="F6" s="12" t="s">
        <v>63</v>
      </c>
      <c r="G6" s="62">
        <v>1.41</v>
      </c>
      <c r="H6" s="57"/>
      <c r="I6" s="12"/>
      <c r="J6" s="12" t="s">
        <v>11</v>
      </c>
      <c r="K6" s="62">
        <v>0.33</v>
      </c>
      <c r="L6" s="57"/>
      <c r="M6" s="62"/>
      <c r="N6" s="12">
        <f>C6+E6+G6+I6+K6+M6</f>
        <v>2.0699999999999998</v>
      </c>
    </row>
    <row r="7" spans="1:14" x14ac:dyDescent="0.3">
      <c r="A7" s="35"/>
      <c r="B7" s="93"/>
      <c r="C7" s="8"/>
      <c r="D7" s="93"/>
      <c r="E7" s="8"/>
      <c r="F7" s="93"/>
      <c r="G7" s="8"/>
      <c r="H7" s="93" t="s">
        <v>57</v>
      </c>
      <c r="I7" s="8"/>
      <c r="J7" s="93"/>
      <c r="K7" s="8"/>
      <c r="L7" s="93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x14ac:dyDescent="0.3">
      <c r="A9" s="35"/>
      <c r="B9" s="93" t="s">
        <v>58</v>
      </c>
      <c r="C9" s="8"/>
      <c r="D9" s="93"/>
      <c r="E9" s="8"/>
      <c r="F9" s="93" t="s">
        <v>58</v>
      </c>
      <c r="G9" s="8"/>
      <c r="H9" s="93"/>
      <c r="I9" s="8"/>
      <c r="J9" s="93" t="s">
        <v>58</v>
      </c>
      <c r="K9" s="8"/>
      <c r="L9" s="93"/>
      <c r="M9" s="8"/>
      <c r="N9" s="8"/>
    </row>
    <row r="10" spans="1:14" ht="31.8" x14ac:dyDescent="0.3">
      <c r="A10" s="24">
        <v>7</v>
      </c>
      <c r="B10" s="57" t="s">
        <v>25</v>
      </c>
      <c r="C10" s="12">
        <v>0.33</v>
      </c>
      <c r="D10" s="12"/>
      <c r="E10" s="62"/>
      <c r="F10" s="57" t="s">
        <v>59</v>
      </c>
      <c r="G10" s="12">
        <v>0.95</v>
      </c>
      <c r="H10" s="57"/>
      <c r="I10" s="12"/>
      <c r="J10" s="57" t="s">
        <v>25</v>
      </c>
      <c r="K10" s="12">
        <v>0.33</v>
      </c>
      <c r="L10" s="12"/>
      <c r="M10" s="12"/>
      <c r="N10" s="12">
        <f>C10+E10+G10+I10+K10+M10</f>
        <v>1.61</v>
      </c>
    </row>
    <row r="11" spans="1:14" ht="20.399999999999999" x14ac:dyDescent="0.3">
      <c r="A11" s="35"/>
      <c r="B11" s="2"/>
      <c r="C11" s="8"/>
      <c r="D11" s="89" t="s">
        <v>60</v>
      </c>
      <c r="E11" s="8"/>
      <c r="F11" s="2"/>
      <c r="G11" s="8"/>
      <c r="H11" s="2"/>
      <c r="I11" s="8"/>
      <c r="J11" s="89" t="s">
        <v>60</v>
      </c>
      <c r="K11" s="8"/>
      <c r="L11" s="2"/>
      <c r="M11" s="8"/>
      <c r="N11" s="8"/>
    </row>
    <row r="12" spans="1:14" x14ac:dyDescent="0.3">
      <c r="A12" s="24">
        <v>4</v>
      </c>
      <c r="B12" s="57"/>
      <c r="C12" s="12"/>
      <c r="D12" s="12" t="s">
        <v>25</v>
      </c>
      <c r="E12" s="62">
        <v>0.33</v>
      </c>
      <c r="F12" s="57"/>
      <c r="G12" s="12"/>
      <c r="H12" s="57"/>
      <c r="I12" s="12"/>
      <c r="J12" s="12" t="s">
        <v>12</v>
      </c>
      <c r="K12" s="62">
        <v>0.59</v>
      </c>
      <c r="L12" s="12"/>
      <c r="M12" s="12"/>
      <c r="N12" s="12">
        <f>C12+E12+G12+I12+K12+M12</f>
        <v>0.91999999999999993</v>
      </c>
    </row>
    <row r="13" spans="1:14" x14ac:dyDescent="0.3">
      <c r="A13" s="7"/>
      <c r="B13" s="93"/>
      <c r="C13" s="9"/>
      <c r="D13" s="63"/>
      <c r="E13" s="10"/>
      <c r="F13" s="64"/>
      <c r="G13" s="9"/>
      <c r="H13" s="93" t="s">
        <v>65</v>
      </c>
      <c r="I13" s="9"/>
      <c r="J13" s="93"/>
      <c r="K13" s="9"/>
      <c r="L13" s="9"/>
      <c r="M13" s="9"/>
      <c r="N13" s="9"/>
    </row>
    <row r="14" spans="1:14" ht="24.6" x14ac:dyDescent="0.3">
      <c r="A14" s="11">
        <v>1</v>
      </c>
      <c r="B14" s="14"/>
      <c r="C14" s="13"/>
      <c r="D14" s="13"/>
      <c r="E14" s="13"/>
      <c r="F14" s="65"/>
      <c r="G14" s="13"/>
      <c r="H14" s="66" t="s">
        <v>66</v>
      </c>
      <c r="I14" s="13">
        <v>0.23</v>
      </c>
      <c r="J14" s="66"/>
      <c r="K14" s="13"/>
      <c r="L14" s="14"/>
      <c r="M14" s="13"/>
      <c r="N14" s="13">
        <f>C14+E14+G14+I14+K14+M14</f>
        <v>0.23</v>
      </c>
    </row>
    <row r="15" spans="1:14" x14ac:dyDescent="0.3">
      <c r="A15" s="84"/>
      <c r="B15" s="10" t="s">
        <v>93</v>
      </c>
      <c r="C15" s="17"/>
      <c r="D15" s="17"/>
      <c r="E15" s="93"/>
      <c r="F15" s="10"/>
      <c r="G15" s="17"/>
      <c r="H15" s="72" t="s">
        <v>93</v>
      </c>
      <c r="I15" s="17"/>
      <c r="J15" s="72"/>
      <c r="K15" s="17"/>
      <c r="L15" s="18"/>
      <c r="M15" s="17"/>
      <c r="N15" s="17"/>
    </row>
    <row r="16" spans="1:14" x14ac:dyDescent="0.3">
      <c r="A16" s="84">
        <v>12.56</v>
      </c>
      <c r="B16" s="18" t="s">
        <v>12</v>
      </c>
      <c r="C16" s="17">
        <v>1.45</v>
      </c>
      <c r="D16" s="17"/>
      <c r="E16" s="93"/>
      <c r="F16" s="18"/>
      <c r="G16" s="17"/>
      <c r="H16" s="72" t="s">
        <v>12</v>
      </c>
      <c r="I16" s="17">
        <v>1.45</v>
      </c>
      <c r="J16" s="72"/>
      <c r="K16" s="17"/>
      <c r="L16" s="18"/>
      <c r="M16" s="17"/>
      <c r="N16" s="17">
        <f>C16+E16+G16+I16+K16+M16</f>
        <v>2.9</v>
      </c>
    </row>
    <row r="17" spans="1:14" x14ac:dyDescent="0.3">
      <c r="A17" s="7"/>
      <c r="B17" s="82" t="s">
        <v>97</v>
      </c>
      <c r="C17" s="15"/>
      <c r="D17" s="15"/>
      <c r="E17" s="15"/>
      <c r="F17" s="10"/>
      <c r="G17" s="9"/>
      <c r="H17" s="10"/>
      <c r="I17" s="15"/>
      <c r="J17" s="10" t="s">
        <v>98</v>
      </c>
      <c r="K17" s="15"/>
      <c r="L17" s="10"/>
      <c r="M17" s="15"/>
      <c r="N17" s="9"/>
    </row>
    <row r="18" spans="1:14" ht="37.5" customHeight="1" x14ac:dyDescent="0.3">
      <c r="A18" s="11">
        <v>9.16</v>
      </c>
      <c r="B18" s="83" t="s">
        <v>12</v>
      </c>
      <c r="C18" s="20">
        <v>1.61</v>
      </c>
      <c r="D18" s="20"/>
      <c r="E18" s="20"/>
      <c r="F18" s="14"/>
      <c r="G18" s="13"/>
      <c r="H18" s="14"/>
      <c r="I18" s="20"/>
      <c r="J18" s="14" t="s">
        <v>100</v>
      </c>
      <c r="K18" s="20">
        <v>0.5</v>
      </c>
      <c r="L18" s="14"/>
      <c r="M18" s="20"/>
      <c r="N18" s="13">
        <f>C18+E18+G18+I18+K18</f>
        <v>2.1100000000000003</v>
      </c>
    </row>
    <row r="19" spans="1:14" x14ac:dyDescent="0.3">
      <c r="A19" s="84"/>
      <c r="B19" s="86"/>
      <c r="C19" s="87"/>
      <c r="D19" s="87"/>
      <c r="E19" s="93"/>
      <c r="F19" s="18"/>
      <c r="G19" s="17"/>
      <c r="H19" s="86" t="s">
        <v>102</v>
      </c>
      <c r="I19" s="87"/>
      <c r="J19" s="18"/>
      <c r="K19" s="87"/>
      <c r="L19" s="18"/>
      <c r="M19" s="87"/>
      <c r="N19" s="17"/>
    </row>
    <row r="20" spans="1:14" x14ac:dyDescent="0.3">
      <c r="A20" s="84">
        <v>5.16</v>
      </c>
      <c r="B20" s="86"/>
      <c r="C20" s="87"/>
      <c r="D20" s="87"/>
      <c r="E20" s="93"/>
      <c r="F20" s="18"/>
      <c r="G20" s="17"/>
      <c r="H20" s="86" t="s">
        <v>12</v>
      </c>
      <c r="I20" s="87">
        <v>1.19</v>
      </c>
      <c r="J20" s="18"/>
      <c r="K20" s="87"/>
      <c r="L20" s="18"/>
      <c r="M20" s="87"/>
      <c r="N20" s="17">
        <f>C20+E20+G20+I20+K20</f>
        <v>1.19</v>
      </c>
    </row>
    <row r="21" spans="1:14" x14ac:dyDescent="0.3">
      <c r="A21" s="7"/>
      <c r="B21" s="82"/>
      <c r="C21" s="15"/>
      <c r="D21" s="15" t="s">
        <v>104</v>
      </c>
      <c r="E21" s="15"/>
      <c r="F21" s="10"/>
      <c r="G21" s="9"/>
      <c r="H21" s="10"/>
      <c r="I21" s="15"/>
      <c r="J21" s="10" t="s">
        <v>105</v>
      </c>
      <c r="K21" s="15"/>
      <c r="L21" s="10"/>
      <c r="M21" s="15"/>
      <c r="N21" s="9"/>
    </row>
    <row r="22" spans="1:14" x14ac:dyDescent="0.3">
      <c r="A22" s="11">
        <v>6</v>
      </c>
      <c r="B22" s="83"/>
      <c r="C22" s="20"/>
      <c r="D22" s="20" t="s">
        <v>12</v>
      </c>
      <c r="E22" s="20">
        <v>1.1000000000000001</v>
      </c>
      <c r="F22" s="14"/>
      <c r="G22" s="13"/>
      <c r="H22" s="14"/>
      <c r="I22" s="20"/>
      <c r="J22" s="14" t="s">
        <v>11</v>
      </c>
      <c r="K22" s="20">
        <v>0.28999999999999998</v>
      </c>
      <c r="L22" s="14"/>
      <c r="M22" s="20"/>
      <c r="N22" s="13">
        <f>E22+K22</f>
        <v>1.3900000000000001</v>
      </c>
    </row>
    <row r="23" spans="1:14" ht="30.6" x14ac:dyDescent="0.3">
      <c r="A23" s="35"/>
      <c r="B23" s="89"/>
      <c r="C23" s="94"/>
      <c r="D23" s="89" t="s">
        <v>111</v>
      </c>
      <c r="E23" s="94"/>
      <c r="F23" s="93"/>
      <c r="G23" s="94"/>
      <c r="H23" s="93"/>
      <c r="I23" s="94"/>
      <c r="J23" s="93"/>
      <c r="K23" s="95"/>
      <c r="L23" s="95"/>
      <c r="M23" s="95"/>
      <c r="N23" s="8"/>
    </row>
    <row r="24" spans="1:14" x14ac:dyDescent="0.3">
      <c r="A24" s="24">
        <v>2</v>
      </c>
      <c r="B24" s="96"/>
      <c r="C24" s="96"/>
      <c r="D24" s="96" t="s">
        <v>12</v>
      </c>
      <c r="E24" s="96">
        <v>0.47</v>
      </c>
      <c r="F24" s="96"/>
      <c r="G24" s="96"/>
      <c r="H24" s="96"/>
      <c r="I24" s="96"/>
      <c r="J24" s="96"/>
      <c r="K24" s="96"/>
      <c r="L24" s="96"/>
      <c r="M24" s="96"/>
      <c r="N24" s="12">
        <f>C24+E24+G24+I24+K24+M24</f>
        <v>0.47</v>
      </c>
    </row>
    <row r="25" spans="1:14" s="93" customFormat="1" x14ac:dyDescent="0.3">
      <c r="A25" s="44"/>
      <c r="B25" s="94"/>
      <c r="C25" s="94"/>
      <c r="D25" s="94"/>
      <c r="E25" s="98"/>
      <c r="F25" s="94"/>
      <c r="G25" s="94"/>
      <c r="H25" s="94" t="s">
        <v>114</v>
      </c>
      <c r="I25" s="94"/>
      <c r="J25" s="94"/>
      <c r="K25" s="94"/>
      <c r="L25" s="94"/>
      <c r="M25" s="94"/>
      <c r="N25" s="41"/>
    </row>
    <row r="26" spans="1:14" s="93" customFormat="1" x14ac:dyDescent="0.3">
      <c r="A26" s="44">
        <v>4.58</v>
      </c>
      <c r="B26" s="94"/>
      <c r="C26" s="94"/>
      <c r="D26" s="94"/>
      <c r="E26" s="98"/>
      <c r="F26" s="94"/>
      <c r="G26" s="94"/>
      <c r="H26" s="94" t="s">
        <v>12</v>
      </c>
      <c r="I26" s="94">
        <v>1.25</v>
      </c>
      <c r="J26" s="94"/>
      <c r="K26" s="94"/>
      <c r="L26" s="94"/>
      <c r="M26" s="94"/>
      <c r="N26" s="41">
        <f>B26</f>
        <v>0</v>
      </c>
    </row>
    <row r="27" spans="1:14" x14ac:dyDescent="0.3">
      <c r="A27" s="85"/>
      <c r="B27" s="8"/>
      <c r="C27" s="8"/>
      <c r="D27" s="8"/>
      <c r="E27" s="74"/>
      <c r="F27" s="36"/>
      <c r="G27" s="8"/>
      <c r="H27" s="8"/>
      <c r="I27" s="8"/>
      <c r="J27" s="8"/>
      <c r="K27" s="8"/>
      <c r="L27" s="8"/>
      <c r="M27" s="8"/>
      <c r="N27" s="8"/>
    </row>
    <row r="28" spans="1:14" x14ac:dyDescent="0.3">
      <c r="A28" s="39">
        <f>SUM(A3:A27)</f>
        <v>65.459999999999994</v>
      </c>
      <c r="B28" s="24" t="s">
        <v>9</v>
      </c>
      <c r="C28" s="39">
        <f>SUM(C3:C27)</f>
        <v>3.7199999999999998</v>
      </c>
      <c r="D28" s="39"/>
      <c r="E28" s="39">
        <f>SUM(E3:E27)</f>
        <v>1.9000000000000001</v>
      </c>
      <c r="F28" s="46"/>
      <c r="G28" s="39">
        <f>SUM(G3:G27)</f>
        <v>2.82</v>
      </c>
      <c r="H28" s="24"/>
      <c r="I28" s="39">
        <f>SUM(I3:I27)</f>
        <v>4.8100000000000005</v>
      </c>
      <c r="J28" s="24"/>
      <c r="K28" s="39">
        <f>SUM(K3:K27)</f>
        <v>2.04</v>
      </c>
      <c r="L28" s="39"/>
      <c r="M28" s="39">
        <f>SUM(M3:M27)</f>
        <v>0</v>
      </c>
      <c r="N28" s="39">
        <f>SUM(N3:N27)</f>
        <v>14.040000000000003</v>
      </c>
    </row>
    <row r="29" spans="1:14" x14ac:dyDescent="0.3">
      <c r="A29" s="93"/>
      <c r="B29" s="93"/>
      <c r="C29" s="93"/>
      <c r="D29" s="93" t="s">
        <v>16</v>
      </c>
      <c r="E29" s="93"/>
      <c r="F29" s="93"/>
      <c r="G29" s="93"/>
      <c r="H29" s="93" t="s">
        <v>113</v>
      </c>
      <c r="I29" s="93" t="s">
        <v>15</v>
      </c>
      <c r="J29" s="93"/>
      <c r="K29" s="93"/>
      <c r="L29" s="93"/>
      <c r="M29" s="93"/>
      <c r="N29" s="93"/>
    </row>
    <row r="30" spans="1:14" x14ac:dyDescent="0.3">
      <c r="A30" s="93"/>
      <c r="B30" s="93"/>
      <c r="C30" s="93"/>
      <c r="D30" s="93" t="s">
        <v>84</v>
      </c>
      <c r="E30" s="93"/>
      <c r="F30" s="69" t="str">
        <f>B1</f>
        <v>MARIA JOSE GOMEZ MARTINEZ</v>
      </c>
      <c r="G30" s="93"/>
      <c r="H30" s="93"/>
      <c r="I30" s="93"/>
      <c r="J30" s="93"/>
      <c r="K30" s="93">
        <f>N28*4.33</f>
        <v>60.793200000000013</v>
      </c>
      <c r="L30" s="93"/>
      <c r="M30" s="93"/>
      <c r="N30" s="93"/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sheetData>
    <row r="1" spans="1:14" x14ac:dyDescent="0.3">
      <c r="A1" s="338"/>
      <c r="B1" s="338" t="s">
        <v>72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</row>
    <row r="2" spans="1:14" x14ac:dyDescent="0.3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259">
        <v>44610</v>
      </c>
      <c r="B4" s="260"/>
      <c r="C4" s="261"/>
      <c r="D4" s="262"/>
      <c r="E4" s="261"/>
      <c r="F4" s="262"/>
      <c r="G4" s="261"/>
      <c r="H4" s="260"/>
      <c r="I4" s="261"/>
      <c r="J4" s="299" t="s">
        <v>171</v>
      </c>
      <c r="K4" s="261">
        <v>1.5</v>
      </c>
      <c r="L4" s="299"/>
      <c r="M4" s="261"/>
      <c r="N4" s="261"/>
    </row>
    <row r="5" spans="1:14" ht="15" thickBot="1" x14ac:dyDescent="0.35">
      <c r="A5" s="167" t="s">
        <v>134</v>
      </c>
      <c r="B5" s="168"/>
      <c r="C5" s="169">
        <v>0</v>
      </c>
      <c r="D5" s="168"/>
      <c r="E5" s="240">
        <v>0</v>
      </c>
      <c r="F5" s="168"/>
      <c r="G5" s="239">
        <v>0</v>
      </c>
      <c r="H5" s="168"/>
      <c r="I5" s="169">
        <v>0</v>
      </c>
      <c r="J5" s="168"/>
      <c r="K5" s="169">
        <f>K4</f>
        <v>1.5</v>
      </c>
      <c r="L5" s="168"/>
      <c r="M5" s="168"/>
      <c r="N5" s="168">
        <v>1.5</v>
      </c>
    </row>
    <row r="6" spans="1:14" x14ac:dyDescent="0.3">
      <c r="A6" s="338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</row>
    <row r="7" spans="1:14" x14ac:dyDescent="0.3">
      <c r="A7" s="338"/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</row>
    <row r="8" spans="1:14" x14ac:dyDescent="0.3">
      <c r="A8" s="338"/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</row>
    <row r="9" spans="1:14" x14ac:dyDescent="0.3">
      <c r="A9" s="338"/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</row>
    <row r="10" spans="1:14" x14ac:dyDescent="0.3">
      <c r="A10" s="338"/>
      <c r="B10" s="2" t="s">
        <v>16</v>
      </c>
      <c r="C10" s="338"/>
      <c r="D10" s="338"/>
      <c r="E10" s="171"/>
      <c r="F10" s="172" t="s">
        <v>213</v>
      </c>
      <c r="G10" s="338"/>
      <c r="H10" s="338"/>
      <c r="I10" s="338"/>
      <c r="J10" s="338"/>
      <c r="K10" s="338"/>
      <c r="L10" s="338"/>
      <c r="M10" s="338"/>
      <c r="N10" s="338"/>
    </row>
    <row r="11" spans="1:14" x14ac:dyDescent="0.3">
      <c r="A11" s="338"/>
      <c r="B11" s="338" t="s">
        <v>84</v>
      </c>
      <c r="C11" s="338"/>
      <c r="D11" s="338" t="str">
        <f>B1</f>
        <v>MARIA JOSE GOMEZ MARTINEZ</v>
      </c>
      <c r="E11" s="338"/>
      <c r="F11" s="338"/>
      <c r="G11" s="338"/>
      <c r="H11" s="338"/>
      <c r="I11" s="338"/>
      <c r="J11" s="338"/>
      <c r="K11" s="338"/>
      <c r="L11" s="338"/>
      <c r="M11" s="338"/>
      <c r="N11" s="338"/>
    </row>
    <row r="12" spans="1:14" x14ac:dyDescent="0.3">
      <c r="A12" s="338"/>
      <c r="B12" s="338" t="s">
        <v>17</v>
      </c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</row>
    <row r="13" spans="1:14" x14ac:dyDescent="0.3">
      <c r="A13" s="338"/>
      <c r="B13" s="338"/>
      <c r="C13" s="338"/>
      <c r="D13" s="338"/>
      <c r="E13" s="173" t="s">
        <v>136</v>
      </c>
      <c r="F13" s="338"/>
      <c r="G13" s="338"/>
      <c r="H13" s="338"/>
      <c r="I13" s="338"/>
      <c r="J13" s="338"/>
      <c r="K13" s="338"/>
      <c r="L13" s="338"/>
      <c r="M13" s="338"/>
      <c r="N13" s="338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/>
  </sheetViews>
  <sheetFormatPr baseColWidth="10" defaultRowHeight="14.4" x14ac:dyDescent="0.3"/>
  <cols>
    <col min="1" max="1" width="7.44140625" customWidth="1"/>
    <col min="2" max="2" width="14.88671875" customWidth="1"/>
    <col min="3" max="3" width="5.88671875" customWidth="1"/>
    <col min="5" max="5" width="7" customWidth="1"/>
    <col min="7" max="7" width="6.5546875" customWidth="1"/>
    <col min="8" max="8" width="20.109375" customWidth="1"/>
    <col min="9" max="9" width="7" customWidth="1"/>
    <col min="10" max="10" width="23.109375" customWidth="1"/>
    <col min="11" max="11" width="6.33203125" customWidth="1"/>
    <col min="12" max="12" width="7.44140625" customWidth="1"/>
    <col min="13" max="13" width="6" customWidth="1"/>
    <col min="14" max="14" width="6.88671875" customWidth="1"/>
  </cols>
  <sheetData>
    <row r="1" spans="1:14" x14ac:dyDescent="0.3">
      <c r="A1" s="92"/>
      <c r="B1" s="92" t="s">
        <v>72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x14ac:dyDescent="0.3">
      <c r="A5" s="35"/>
      <c r="B5" s="61" t="s">
        <v>52</v>
      </c>
      <c r="C5" s="8"/>
      <c r="D5" s="61"/>
      <c r="E5" s="8"/>
      <c r="F5" s="61" t="s">
        <v>52</v>
      </c>
      <c r="G5" s="8"/>
      <c r="H5" s="61"/>
      <c r="I5" s="8"/>
      <c r="J5" s="61" t="s">
        <v>52</v>
      </c>
      <c r="K5" s="8"/>
      <c r="L5" s="61"/>
      <c r="M5" s="8"/>
      <c r="N5" s="8"/>
    </row>
    <row r="6" spans="1:14" x14ac:dyDescent="0.3">
      <c r="A6" s="24">
        <v>9</v>
      </c>
      <c r="B6" s="12" t="s">
        <v>11</v>
      </c>
      <c r="C6" s="62">
        <v>0.33</v>
      </c>
      <c r="D6" s="12"/>
      <c r="E6" s="62"/>
      <c r="F6" s="12" t="s">
        <v>63</v>
      </c>
      <c r="G6" s="62">
        <v>1.41</v>
      </c>
      <c r="H6" s="57"/>
      <c r="I6" s="12"/>
      <c r="J6" s="12" t="s">
        <v>11</v>
      </c>
      <c r="K6" s="62">
        <v>0.33</v>
      </c>
      <c r="L6" s="57"/>
      <c r="M6" s="62"/>
      <c r="N6" s="12">
        <f>C6+E6+G6+I6+K6+M6</f>
        <v>2.0699999999999998</v>
      </c>
    </row>
    <row r="7" spans="1:14" x14ac:dyDescent="0.3">
      <c r="A7" s="35"/>
      <c r="B7" s="92"/>
      <c r="C7" s="8"/>
      <c r="D7" s="92"/>
      <c r="E7" s="8"/>
      <c r="F7" s="92"/>
      <c r="G7" s="8"/>
      <c r="H7" s="92" t="s">
        <v>57</v>
      </c>
      <c r="I7" s="8"/>
      <c r="J7" s="92"/>
      <c r="K7" s="8"/>
      <c r="L7" s="92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x14ac:dyDescent="0.3">
      <c r="A9" s="35"/>
      <c r="B9" s="92" t="s">
        <v>58</v>
      </c>
      <c r="C9" s="8"/>
      <c r="D9" s="92"/>
      <c r="E9" s="8"/>
      <c r="F9" s="92" t="s">
        <v>58</v>
      </c>
      <c r="G9" s="8"/>
      <c r="H9" s="92"/>
      <c r="I9" s="8"/>
      <c r="J9" s="92" t="s">
        <v>58</v>
      </c>
      <c r="K9" s="8"/>
      <c r="L9" s="92"/>
      <c r="M9" s="8"/>
      <c r="N9" s="8"/>
    </row>
    <row r="10" spans="1:14" ht="31.8" x14ac:dyDescent="0.3">
      <c r="A10" s="24">
        <v>7</v>
      </c>
      <c r="B10" s="57" t="s">
        <v>25</v>
      </c>
      <c r="C10" s="12">
        <v>0.33</v>
      </c>
      <c r="D10" s="12"/>
      <c r="E10" s="62"/>
      <c r="F10" s="57" t="s">
        <v>59</v>
      </c>
      <c r="G10" s="12">
        <v>0.95</v>
      </c>
      <c r="H10" s="57"/>
      <c r="I10" s="12"/>
      <c r="J10" s="57" t="s">
        <v>25</v>
      </c>
      <c r="K10" s="12">
        <v>0.33</v>
      </c>
      <c r="L10" s="12"/>
      <c r="M10" s="12"/>
      <c r="N10" s="12">
        <f>C10+E10+G10+I10+K10+M10</f>
        <v>1.61</v>
      </c>
    </row>
    <row r="11" spans="1:14" ht="20.399999999999999" x14ac:dyDescent="0.3">
      <c r="A11" s="35"/>
      <c r="B11" s="2"/>
      <c r="C11" s="8"/>
      <c r="D11" s="89" t="s">
        <v>60</v>
      </c>
      <c r="E11" s="8"/>
      <c r="F11" s="2"/>
      <c r="G11" s="8"/>
      <c r="H11" s="2"/>
      <c r="I11" s="8"/>
      <c r="J11" s="89" t="s">
        <v>60</v>
      </c>
      <c r="K11" s="8"/>
      <c r="L11" s="2"/>
      <c r="M11" s="8"/>
      <c r="N11" s="8"/>
    </row>
    <row r="12" spans="1:14" x14ac:dyDescent="0.3">
      <c r="A12" s="24">
        <v>4</v>
      </c>
      <c r="B12" s="57"/>
      <c r="C12" s="12"/>
      <c r="D12" s="12" t="s">
        <v>25</v>
      </c>
      <c r="E12" s="62">
        <v>0.33</v>
      </c>
      <c r="F12" s="57"/>
      <c r="G12" s="12"/>
      <c r="H12" s="57"/>
      <c r="I12" s="12"/>
      <c r="J12" s="12" t="s">
        <v>12</v>
      </c>
      <c r="K12" s="62">
        <v>0.59</v>
      </c>
      <c r="L12" s="12"/>
      <c r="M12" s="12"/>
      <c r="N12" s="12">
        <f>C12+E12+G12+I12+K12+M12</f>
        <v>0.91999999999999993</v>
      </c>
    </row>
    <row r="13" spans="1:14" x14ac:dyDescent="0.3">
      <c r="A13" s="7"/>
      <c r="B13" s="92"/>
      <c r="C13" s="9"/>
      <c r="D13" s="63"/>
      <c r="E13" s="10"/>
      <c r="F13" s="64"/>
      <c r="G13" s="9"/>
      <c r="H13" s="92" t="s">
        <v>65</v>
      </c>
      <c r="I13" s="9"/>
      <c r="J13" s="92"/>
      <c r="K13" s="9"/>
      <c r="L13" s="9"/>
      <c r="M13" s="9"/>
      <c r="N13" s="9"/>
    </row>
    <row r="14" spans="1:14" ht="28.5" customHeight="1" x14ac:dyDescent="0.3">
      <c r="A14" s="11">
        <v>1</v>
      </c>
      <c r="B14" s="14"/>
      <c r="C14" s="13"/>
      <c r="D14" s="13"/>
      <c r="E14" s="13"/>
      <c r="F14" s="65"/>
      <c r="G14" s="13"/>
      <c r="H14" s="66" t="s">
        <v>66</v>
      </c>
      <c r="I14" s="13">
        <v>0.23</v>
      </c>
      <c r="J14" s="66"/>
      <c r="K14" s="13"/>
      <c r="L14" s="14"/>
      <c r="M14" s="13"/>
      <c r="N14" s="13">
        <f>C14+E14+G14+I14+K14+M14</f>
        <v>0.23</v>
      </c>
    </row>
    <row r="15" spans="1:14" x14ac:dyDescent="0.3">
      <c r="A15" s="84"/>
      <c r="B15" s="10" t="s">
        <v>93</v>
      </c>
      <c r="C15" s="17"/>
      <c r="D15" s="17"/>
      <c r="E15" s="92"/>
      <c r="F15" s="10"/>
      <c r="G15" s="17"/>
      <c r="H15" s="72" t="s">
        <v>93</v>
      </c>
      <c r="I15" s="17"/>
      <c r="J15" s="72"/>
      <c r="K15" s="17"/>
      <c r="L15" s="18"/>
      <c r="M15" s="17"/>
      <c r="N15" s="17"/>
    </row>
    <row r="16" spans="1:14" x14ac:dyDescent="0.3">
      <c r="A16" s="84">
        <v>12.56</v>
      </c>
      <c r="B16" s="18" t="s">
        <v>12</v>
      </c>
      <c r="C16" s="17">
        <v>1.45</v>
      </c>
      <c r="D16" s="17"/>
      <c r="E16" s="92"/>
      <c r="F16" s="18"/>
      <c r="G16" s="17"/>
      <c r="H16" s="72" t="s">
        <v>12</v>
      </c>
      <c r="I16" s="17">
        <v>1.45</v>
      </c>
      <c r="J16" s="72"/>
      <c r="K16" s="17"/>
      <c r="L16" s="18"/>
      <c r="M16" s="17"/>
      <c r="N16" s="17">
        <f>C16+E16+G16+I16+K16+M16</f>
        <v>2.9</v>
      </c>
    </row>
    <row r="17" spans="1:14" x14ac:dyDescent="0.3">
      <c r="A17" s="7"/>
      <c r="B17" s="82" t="s">
        <v>97</v>
      </c>
      <c r="C17" s="15"/>
      <c r="D17" s="15"/>
      <c r="E17" s="15"/>
      <c r="F17" s="10"/>
      <c r="G17" s="9"/>
      <c r="H17" s="10"/>
      <c r="I17" s="15"/>
      <c r="J17" s="10" t="s">
        <v>98</v>
      </c>
      <c r="K17" s="15"/>
      <c r="L17" s="10"/>
      <c r="M17" s="15"/>
      <c r="N17" s="9"/>
    </row>
    <row r="18" spans="1:14" ht="27.75" customHeight="1" x14ac:dyDescent="0.3">
      <c r="A18" s="11">
        <v>9.16</v>
      </c>
      <c r="B18" s="83" t="s">
        <v>12</v>
      </c>
      <c r="C18" s="20">
        <v>1.61</v>
      </c>
      <c r="D18" s="20"/>
      <c r="E18" s="20"/>
      <c r="F18" s="14"/>
      <c r="G18" s="13"/>
      <c r="H18" s="14"/>
      <c r="I18" s="20"/>
      <c r="J18" s="14" t="s">
        <v>100</v>
      </c>
      <c r="K18" s="20">
        <v>0.5</v>
      </c>
      <c r="L18" s="14"/>
      <c r="M18" s="20"/>
      <c r="N18" s="13">
        <f>C18+E18+G18+I18+K18</f>
        <v>2.1100000000000003</v>
      </c>
    </row>
    <row r="19" spans="1:14" x14ac:dyDescent="0.3">
      <c r="A19" s="84"/>
      <c r="B19" s="86"/>
      <c r="C19" s="87"/>
      <c r="D19" s="87"/>
      <c r="E19" s="92"/>
      <c r="F19" s="18"/>
      <c r="G19" s="17"/>
      <c r="H19" s="86" t="s">
        <v>102</v>
      </c>
      <c r="I19" s="87"/>
      <c r="J19" s="18"/>
      <c r="K19" s="87"/>
      <c r="L19" s="18"/>
      <c r="M19" s="87"/>
      <c r="N19" s="17"/>
    </row>
    <row r="20" spans="1:14" x14ac:dyDescent="0.3">
      <c r="A20" s="84">
        <v>5.16</v>
      </c>
      <c r="B20" s="86"/>
      <c r="C20" s="87"/>
      <c r="D20" s="87"/>
      <c r="E20" s="92"/>
      <c r="F20" s="18"/>
      <c r="G20" s="17"/>
      <c r="H20" s="86" t="s">
        <v>12</v>
      </c>
      <c r="I20" s="87">
        <v>1.19</v>
      </c>
      <c r="J20" s="18"/>
      <c r="K20" s="87"/>
      <c r="L20" s="18"/>
      <c r="M20" s="87"/>
      <c r="N20" s="17">
        <f>C20+E20+G20+I20+K20</f>
        <v>1.19</v>
      </c>
    </row>
    <row r="21" spans="1:14" x14ac:dyDescent="0.3">
      <c r="A21" s="7"/>
      <c r="B21" s="82"/>
      <c r="C21" s="15"/>
      <c r="D21" s="15" t="s">
        <v>104</v>
      </c>
      <c r="E21" s="15"/>
      <c r="F21" s="10"/>
      <c r="G21" s="9"/>
      <c r="H21" s="10"/>
      <c r="I21" s="15"/>
      <c r="J21" s="10" t="s">
        <v>105</v>
      </c>
      <c r="K21" s="15"/>
      <c r="L21" s="10"/>
      <c r="M21" s="15"/>
      <c r="N21" s="9"/>
    </row>
    <row r="22" spans="1:14" x14ac:dyDescent="0.3">
      <c r="A22" s="11">
        <v>6</v>
      </c>
      <c r="B22" s="83"/>
      <c r="C22" s="20"/>
      <c r="D22" s="20" t="s">
        <v>12</v>
      </c>
      <c r="E22" s="20">
        <v>1.1000000000000001</v>
      </c>
      <c r="F22" s="14"/>
      <c r="G22" s="13"/>
      <c r="H22" s="14"/>
      <c r="I22" s="20"/>
      <c r="J22" s="14" t="s">
        <v>11</v>
      </c>
      <c r="K22" s="20">
        <v>0.28999999999999998</v>
      </c>
      <c r="L22" s="14"/>
      <c r="M22" s="20"/>
      <c r="N22" s="13">
        <f>E22+K22</f>
        <v>1.3900000000000001</v>
      </c>
    </row>
    <row r="23" spans="1:14" s="92" customFormat="1" ht="30.6" x14ac:dyDescent="0.3">
      <c r="A23" s="35"/>
      <c r="B23" s="89"/>
      <c r="C23" s="94"/>
      <c r="D23" s="89" t="s">
        <v>111</v>
      </c>
      <c r="E23" s="94"/>
      <c r="G23" s="94"/>
      <c r="I23" s="94"/>
      <c r="K23" s="95"/>
      <c r="L23" s="95"/>
      <c r="M23" s="95"/>
      <c r="N23" s="8"/>
    </row>
    <row r="24" spans="1:14" s="92" customFormat="1" x14ac:dyDescent="0.3">
      <c r="A24" s="24">
        <v>2</v>
      </c>
      <c r="B24" s="96"/>
      <c r="C24" s="96"/>
      <c r="D24" s="96" t="s">
        <v>12</v>
      </c>
      <c r="E24" s="96">
        <v>0.47</v>
      </c>
      <c r="F24" s="96"/>
      <c r="G24" s="96"/>
      <c r="H24" s="96"/>
      <c r="I24" s="96"/>
      <c r="J24" s="96"/>
      <c r="K24" s="96"/>
      <c r="L24" s="96"/>
      <c r="M24" s="96"/>
      <c r="N24" s="12">
        <f>C24+E24+G24+I24+K24+M24</f>
        <v>0.47</v>
      </c>
    </row>
    <row r="25" spans="1:14" x14ac:dyDescent="0.3">
      <c r="A25" s="85"/>
      <c r="B25" s="8"/>
      <c r="C25" s="8"/>
      <c r="D25" s="8"/>
      <c r="E25" s="74"/>
      <c r="F25" s="36"/>
      <c r="G25" s="8"/>
      <c r="H25" s="8"/>
      <c r="I25" s="8"/>
      <c r="J25" s="8"/>
      <c r="K25" s="8"/>
      <c r="L25" s="8"/>
      <c r="M25" s="8"/>
      <c r="N25" s="8"/>
    </row>
    <row r="26" spans="1:14" x14ac:dyDescent="0.3">
      <c r="A26" s="39">
        <f>SUM(A3:A25)</f>
        <v>60.879999999999995</v>
      </c>
      <c r="B26" s="24" t="s">
        <v>9</v>
      </c>
      <c r="C26" s="39">
        <f>SUM(C3:C25)</f>
        <v>3.7199999999999998</v>
      </c>
      <c r="D26" s="39"/>
      <c r="E26" s="39">
        <f>SUM(E3:E25)</f>
        <v>1.9000000000000001</v>
      </c>
      <c r="F26" s="46"/>
      <c r="G26" s="39">
        <f>SUM(G3:G25)</f>
        <v>2.82</v>
      </c>
      <c r="H26" s="24"/>
      <c r="I26" s="39">
        <f>SUM(I3:I25)</f>
        <v>3.56</v>
      </c>
      <c r="J26" s="24"/>
      <c r="K26" s="39">
        <f>SUM(K3:K25)</f>
        <v>2.04</v>
      </c>
      <c r="L26" s="39"/>
      <c r="M26" s="39">
        <f>SUM(M3:M25)</f>
        <v>0</v>
      </c>
      <c r="N26" s="39">
        <f>SUM(N3:N25)</f>
        <v>14.040000000000003</v>
      </c>
    </row>
    <row r="27" spans="1:14" x14ac:dyDescent="0.3">
      <c r="A27" s="92"/>
      <c r="B27" s="92"/>
      <c r="C27" s="92"/>
      <c r="D27" s="92" t="s">
        <v>16</v>
      </c>
      <c r="E27" s="92"/>
      <c r="F27" s="92"/>
      <c r="G27" s="92"/>
      <c r="H27" s="92" t="s">
        <v>112</v>
      </c>
      <c r="I27" s="92" t="s">
        <v>15</v>
      </c>
      <c r="J27" s="92"/>
      <c r="K27" s="92"/>
      <c r="L27" s="92"/>
      <c r="M27" s="92"/>
      <c r="N27" s="92"/>
    </row>
    <row r="28" spans="1:14" x14ac:dyDescent="0.3">
      <c r="A28" s="92"/>
      <c r="B28" s="92"/>
      <c r="C28" s="92"/>
      <c r="D28" s="92" t="s">
        <v>84</v>
      </c>
      <c r="E28" s="92"/>
      <c r="F28" s="69" t="str">
        <f>B1</f>
        <v>MARIA JOSE GOMEZ MARTINEZ</v>
      </c>
      <c r="G28" s="92"/>
      <c r="H28" s="92"/>
      <c r="I28" s="92"/>
      <c r="J28" s="92"/>
      <c r="K28" s="92">
        <f>N26*4.33</f>
        <v>60.793200000000013</v>
      </c>
      <c r="L28" s="92"/>
      <c r="M28" s="92"/>
      <c r="N28" s="92"/>
    </row>
    <row r="29" spans="1:14" x14ac:dyDescent="0.3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</row>
  </sheetData>
  <pageMargins left="0.25" right="0.25" top="0.75" bottom="0.75" header="0.3" footer="0.3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0" workbookViewId="0"/>
  </sheetViews>
  <sheetFormatPr baseColWidth="10" defaultRowHeight="14.4" x14ac:dyDescent="0.3"/>
  <cols>
    <col min="1" max="1" width="7.5546875" customWidth="1"/>
    <col min="2" max="2" width="14.88671875" customWidth="1"/>
    <col min="3" max="3" width="7.109375" customWidth="1"/>
    <col min="5" max="5" width="5.6640625" customWidth="1"/>
    <col min="7" max="7" width="5.6640625" customWidth="1"/>
    <col min="8" max="8" width="20.5546875" customWidth="1"/>
    <col min="9" max="9" width="6.109375" customWidth="1"/>
    <col min="10" max="10" width="17.6640625" customWidth="1"/>
    <col min="11" max="11" width="6.109375" customWidth="1"/>
    <col min="12" max="12" width="6.6640625" customWidth="1"/>
    <col min="13" max="13" width="6.33203125" customWidth="1"/>
    <col min="14" max="14" width="6.5546875" customWidth="1"/>
  </cols>
  <sheetData>
    <row r="1" spans="1:14" x14ac:dyDescent="0.3">
      <c r="A1" s="91"/>
      <c r="B1" s="91" t="s">
        <v>72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x14ac:dyDescent="0.3">
      <c r="A5" s="35"/>
      <c r="B5" s="61" t="s">
        <v>52</v>
      </c>
      <c r="C5" s="8"/>
      <c r="D5" s="61"/>
      <c r="E5" s="8"/>
      <c r="F5" s="61" t="s">
        <v>52</v>
      </c>
      <c r="G5" s="8"/>
      <c r="H5" s="61"/>
      <c r="I5" s="8"/>
      <c r="J5" s="61" t="s">
        <v>52</v>
      </c>
      <c r="K5" s="8"/>
      <c r="L5" s="61"/>
      <c r="M5" s="8"/>
      <c r="N5" s="8"/>
    </row>
    <row r="6" spans="1:14" x14ac:dyDescent="0.3">
      <c r="A6" s="24">
        <v>9</v>
      </c>
      <c r="B6" s="12" t="s">
        <v>11</v>
      </c>
      <c r="C6" s="62">
        <v>0.33</v>
      </c>
      <c r="D6" s="12"/>
      <c r="E6" s="62"/>
      <c r="F6" s="12" t="s">
        <v>63</v>
      </c>
      <c r="G6" s="62">
        <v>1.41</v>
      </c>
      <c r="H6" s="57"/>
      <c r="I6" s="12"/>
      <c r="J6" s="12" t="s">
        <v>11</v>
      </c>
      <c r="K6" s="62">
        <v>0.33</v>
      </c>
      <c r="L6" s="57"/>
      <c r="M6" s="62"/>
      <c r="N6" s="12">
        <f>C6+E6+G6+I6+K6+M6</f>
        <v>2.0699999999999998</v>
      </c>
    </row>
    <row r="7" spans="1:14" x14ac:dyDescent="0.3">
      <c r="A7" s="35"/>
      <c r="B7" s="91"/>
      <c r="C7" s="8"/>
      <c r="D7" s="91"/>
      <c r="E7" s="8"/>
      <c r="F7" s="91"/>
      <c r="G7" s="8"/>
      <c r="H7" s="91" t="s">
        <v>57</v>
      </c>
      <c r="I7" s="8"/>
      <c r="J7" s="91"/>
      <c r="K7" s="8"/>
      <c r="L7" s="91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x14ac:dyDescent="0.3">
      <c r="A9" s="35"/>
      <c r="B9" s="91" t="s">
        <v>58</v>
      </c>
      <c r="C9" s="8"/>
      <c r="D9" s="91"/>
      <c r="E9" s="8"/>
      <c r="F9" s="91" t="s">
        <v>58</v>
      </c>
      <c r="G9" s="8"/>
      <c r="H9" s="91"/>
      <c r="I9" s="8"/>
      <c r="J9" s="91" t="s">
        <v>58</v>
      </c>
      <c r="K9" s="8"/>
      <c r="L9" s="91"/>
      <c r="M9" s="8"/>
      <c r="N9" s="8"/>
    </row>
    <row r="10" spans="1:14" ht="31.8" x14ac:dyDescent="0.3">
      <c r="A10" s="24">
        <v>7</v>
      </c>
      <c r="B10" s="57" t="s">
        <v>25</v>
      </c>
      <c r="C10" s="12">
        <v>0.33</v>
      </c>
      <c r="D10" s="12"/>
      <c r="E10" s="62"/>
      <c r="F10" s="57" t="s">
        <v>59</v>
      </c>
      <c r="G10" s="12">
        <v>0.95</v>
      </c>
      <c r="H10" s="57"/>
      <c r="I10" s="12"/>
      <c r="J10" s="57" t="s">
        <v>25</v>
      </c>
      <c r="K10" s="12">
        <v>0.33</v>
      </c>
      <c r="L10" s="12"/>
      <c r="M10" s="12"/>
      <c r="N10" s="12">
        <f>C10+E10+G10+I10+K10+M10</f>
        <v>1.61</v>
      </c>
    </row>
    <row r="11" spans="1:14" ht="20.399999999999999" x14ac:dyDescent="0.3">
      <c r="A11" s="35"/>
      <c r="B11" s="2"/>
      <c r="C11" s="8"/>
      <c r="D11" s="89" t="s">
        <v>60</v>
      </c>
      <c r="E11" s="8"/>
      <c r="F11" s="2"/>
      <c r="G11" s="8"/>
      <c r="H11" s="2"/>
      <c r="I11" s="8"/>
      <c r="J11" s="89" t="s">
        <v>60</v>
      </c>
      <c r="K11" s="8"/>
      <c r="L11" s="2"/>
      <c r="M11" s="8"/>
      <c r="N11" s="8"/>
    </row>
    <row r="12" spans="1:14" x14ac:dyDescent="0.3">
      <c r="A12" s="24">
        <v>4</v>
      </c>
      <c r="B12" s="57"/>
      <c r="C12" s="12"/>
      <c r="D12" s="12" t="s">
        <v>25</v>
      </c>
      <c r="E12" s="62">
        <v>0.33</v>
      </c>
      <c r="F12" s="57"/>
      <c r="G12" s="12"/>
      <c r="H12" s="57"/>
      <c r="I12" s="12"/>
      <c r="J12" s="12" t="s">
        <v>12</v>
      </c>
      <c r="K12" s="62">
        <v>0.59</v>
      </c>
      <c r="L12" s="12"/>
      <c r="M12" s="12"/>
      <c r="N12" s="12">
        <f>C12+E12+G12+I12+K12+M12</f>
        <v>0.91999999999999993</v>
      </c>
    </row>
    <row r="13" spans="1:14" x14ac:dyDescent="0.3">
      <c r="A13" s="7"/>
      <c r="B13" s="91"/>
      <c r="C13" s="9"/>
      <c r="D13" s="63"/>
      <c r="E13" s="10"/>
      <c r="F13" s="64"/>
      <c r="G13" s="9"/>
      <c r="H13" s="91" t="s">
        <v>65</v>
      </c>
      <c r="I13" s="9"/>
      <c r="J13" s="91"/>
      <c r="K13" s="9"/>
      <c r="L13" s="9"/>
      <c r="M13" s="9"/>
      <c r="N13" s="9"/>
    </row>
    <row r="14" spans="1:14" ht="24.6" x14ac:dyDescent="0.3">
      <c r="A14" s="11">
        <v>1</v>
      </c>
      <c r="B14" s="14"/>
      <c r="C14" s="13"/>
      <c r="D14" s="13"/>
      <c r="E14" s="13"/>
      <c r="F14" s="65"/>
      <c r="G14" s="13"/>
      <c r="H14" s="66" t="s">
        <v>66</v>
      </c>
      <c r="I14" s="13">
        <v>0.23</v>
      </c>
      <c r="J14" s="66"/>
      <c r="K14" s="13"/>
      <c r="L14" s="14"/>
      <c r="M14" s="13"/>
      <c r="N14" s="13">
        <f>C14+E14+G14+I14+K14+M14</f>
        <v>0.23</v>
      </c>
    </row>
    <row r="15" spans="1:14" x14ac:dyDescent="0.3">
      <c r="A15" s="84"/>
      <c r="B15" s="10" t="s">
        <v>93</v>
      </c>
      <c r="C15" s="17"/>
      <c r="D15" s="17"/>
      <c r="E15" s="91"/>
      <c r="F15" s="10"/>
      <c r="G15" s="17"/>
      <c r="H15" s="72" t="s">
        <v>93</v>
      </c>
      <c r="I15" s="17"/>
      <c r="J15" s="72"/>
      <c r="K15" s="17"/>
      <c r="L15" s="18"/>
      <c r="M15" s="17"/>
      <c r="N15" s="17"/>
    </row>
    <row r="16" spans="1:14" x14ac:dyDescent="0.3">
      <c r="A16" s="84">
        <v>12.56</v>
      </c>
      <c r="B16" s="18" t="s">
        <v>12</v>
      </c>
      <c r="C16" s="17">
        <v>1.45</v>
      </c>
      <c r="D16" s="17"/>
      <c r="E16" s="91"/>
      <c r="F16" s="18"/>
      <c r="G16" s="17"/>
      <c r="H16" s="72" t="s">
        <v>12</v>
      </c>
      <c r="I16" s="17">
        <v>1.45</v>
      </c>
      <c r="J16" s="72"/>
      <c r="K16" s="17"/>
      <c r="L16" s="18"/>
      <c r="M16" s="17"/>
      <c r="N16" s="17">
        <f>C16+E16+G16+I16+K16+M16</f>
        <v>2.9</v>
      </c>
    </row>
    <row r="17" spans="1:14" x14ac:dyDescent="0.3">
      <c r="A17" s="7"/>
      <c r="B17" s="82" t="s">
        <v>97</v>
      </c>
      <c r="C17" s="15"/>
      <c r="D17" s="15"/>
      <c r="E17" s="15"/>
      <c r="F17" s="10"/>
      <c r="G17" s="9"/>
      <c r="H17" s="10"/>
      <c r="I17" s="15"/>
      <c r="J17" s="10" t="s">
        <v>98</v>
      </c>
      <c r="K17" s="15"/>
      <c r="L17" s="10"/>
      <c r="M17" s="15"/>
      <c r="N17" s="9"/>
    </row>
    <row r="18" spans="1:14" ht="36.6" x14ac:dyDescent="0.3">
      <c r="A18" s="11">
        <v>9.16</v>
      </c>
      <c r="B18" s="83" t="s">
        <v>12</v>
      </c>
      <c r="C18" s="20">
        <v>1.61</v>
      </c>
      <c r="D18" s="20"/>
      <c r="E18" s="20"/>
      <c r="F18" s="14"/>
      <c r="G18" s="13"/>
      <c r="H18" s="14"/>
      <c r="I18" s="20"/>
      <c r="J18" s="14" t="s">
        <v>100</v>
      </c>
      <c r="K18" s="20">
        <v>0.5</v>
      </c>
      <c r="L18" s="14"/>
      <c r="M18" s="20"/>
      <c r="N18" s="13">
        <f>C18+E18+G18+I18+K18</f>
        <v>2.1100000000000003</v>
      </c>
    </row>
    <row r="19" spans="1:14" x14ac:dyDescent="0.3">
      <c r="A19" s="84"/>
      <c r="B19" s="86"/>
      <c r="C19" s="87"/>
      <c r="D19" s="87"/>
      <c r="E19" s="91"/>
      <c r="F19" s="18"/>
      <c r="G19" s="17"/>
      <c r="H19" s="86" t="s">
        <v>102</v>
      </c>
      <c r="I19" s="87"/>
      <c r="J19" s="18"/>
      <c r="K19" s="87"/>
      <c r="L19" s="18"/>
      <c r="M19" s="87"/>
      <c r="N19" s="17"/>
    </row>
    <row r="20" spans="1:14" x14ac:dyDescent="0.3">
      <c r="A20" s="84">
        <v>5.16</v>
      </c>
      <c r="B20" s="86"/>
      <c r="C20" s="87"/>
      <c r="D20" s="87"/>
      <c r="E20" s="91"/>
      <c r="F20" s="18"/>
      <c r="G20" s="17"/>
      <c r="H20" s="86" t="s">
        <v>12</v>
      </c>
      <c r="I20" s="87">
        <v>1.19</v>
      </c>
      <c r="J20" s="18"/>
      <c r="K20" s="87"/>
      <c r="L20" s="18"/>
      <c r="M20" s="87"/>
      <c r="N20" s="17">
        <f>C20+E20+G20+I20+K20</f>
        <v>1.19</v>
      </c>
    </row>
    <row r="21" spans="1:14" x14ac:dyDescent="0.3">
      <c r="A21" s="7"/>
      <c r="B21" s="82"/>
      <c r="C21" s="15"/>
      <c r="D21" s="15" t="s">
        <v>104</v>
      </c>
      <c r="E21" s="15"/>
      <c r="F21" s="10"/>
      <c r="G21" s="9"/>
      <c r="H21" s="10"/>
      <c r="I21" s="15"/>
      <c r="J21" s="10" t="s">
        <v>105</v>
      </c>
      <c r="K21" s="15"/>
      <c r="L21" s="10"/>
      <c r="M21" s="15"/>
      <c r="N21" s="9"/>
    </row>
    <row r="22" spans="1:14" x14ac:dyDescent="0.3">
      <c r="A22" s="11">
        <v>6</v>
      </c>
      <c r="B22" s="83"/>
      <c r="C22" s="20"/>
      <c r="D22" s="20" t="s">
        <v>12</v>
      </c>
      <c r="E22" s="20">
        <v>1.1000000000000001</v>
      </c>
      <c r="F22" s="14"/>
      <c r="G22" s="13"/>
      <c r="H22" s="14"/>
      <c r="I22" s="20"/>
      <c r="J22" s="14" t="s">
        <v>11</v>
      </c>
      <c r="K22" s="20">
        <v>0.28999999999999998</v>
      </c>
      <c r="L22" s="14"/>
      <c r="M22" s="20"/>
      <c r="N22" s="13">
        <f>E22+K22</f>
        <v>1.3900000000000001</v>
      </c>
    </row>
    <row r="23" spans="1:14" x14ac:dyDescent="0.3">
      <c r="A23" s="85"/>
      <c r="B23" s="8"/>
      <c r="C23" s="8"/>
      <c r="D23" s="8"/>
      <c r="E23" s="74"/>
      <c r="F23" s="36"/>
      <c r="G23" s="8"/>
      <c r="H23" s="8"/>
      <c r="I23" s="8"/>
      <c r="J23" s="8"/>
      <c r="K23" s="8"/>
      <c r="L23" s="8"/>
      <c r="M23" s="8"/>
      <c r="N23" s="8"/>
    </row>
    <row r="24" spans="1:14" x14ac:dyDescent="0.3">
      <c r="A24" s="39">
        <f>SUM(A3:A23)</f>
        <v>58.879999999999995</v>
      </c>
      <c r="B24" s="24" t="s">
        <v>9</v>
      </c>
      <c r="C24" s="39">
        <f>SUM(C3:C23)</f>
        <v>3.7199999999999998</v>
      </c>
      <c r="D24" s="39"/>
      <c r="E24" s="39">
        <f>SUM(E3:E23)</f>
        <v>1.4300000000000002</v>
      </c>
      <c r="F24" s="46"/>
      <c r="G24" s="39">
        <f>SUM(G3:G23)</f>
        <v>2.82</v>
      </c>
      <c r="H24" s="24"/>
      <c r="I24" s="39">
        <f>SUM(I3:I23)</f>
        <v>3.56</v>
      </c>
      <c r="J24" s="24"/>
      <c r="K24" s="39">
        <f>SUM(K3:K23)</f>
        <v>2.04</v>
      </c>
      <c r="L24" s="39"/>
      <c r="M24" s="39">
        <f>SUM(M3:M23)</f>
        <v>0</v>
      </c>
      <c r="N24" s="39">
        <f>SUM(N3:N23)</f>
        <v>13.570000000000002</v>
      </c>
    </row>
    <row r="25" spans="1:14" x14ac:dyDescent="0.3">
      <c r="A25" s="91"/>
      <c r="B25" s="91"/>
      <c r="C25" s="91"/>
      <c r="D25" s="91" t="s">
        <v>16</v>
      </c>
      <c r="E25" s="91"/>
      <c r="F25" s="91"/>
      <c r="G25" s="91"/>
      <c r="H25" s="91" t="s">
        <v>110</v>
      </c>
      <c r="I25" s="91" t="s">
        <v>15</v>
      </c>
      <c r="J25" s="91"/>
      <c r="K25" s="91"/>
      <c r="L25" s="91"/>
      <c r="M25" s="91"/>
      <c r="N25" s="91"/>
    </row>
    <row r="26" spans="1:14" x14ac:dyDescent="0.3">
      <c r="A26" s="91"/>
      <c r="B26" s="91"/>
      <c r="C26" s="91"/>
      <c r="D26" s="91" t="s">
        <v>84</v>
      </c>
      <c r="E26" s="91"/>
      <c r="F26" s="69" t="str">
        <f>B1</f>
        <v>MARIA JOSE GOMEZ MARTINEZ</v>
      </c>
      <c r="G26" s="91"/>
      <c r="H26" s="91"/>
      <c r="I26" s="91"/>
      <c r="J26" s="91"/>
      <c r="K26" s="91">
        <f>N24*4.33</f>
        <v>58.758100000000013</v>
      </c>
      <c r="L26" s="91"/>
      <c r="M26" s="91"/>
      <c r="N26" s="91"/>
    </row>
  </sheetData>
  <pageMargins left="0" right="0" top="0" bottom="0" header="0" footer="0.31496062992125984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/>
  </sheetViews>
  <sheetFormatPr baseColWidth="10" defaultRowHeight="14.4" x14ac:dyDescent="0.3"/>
  <cols>
    <col min="2" max="2" width="17.33203125" customWidth="1"/>
    <col min="3" max="3" width="5.88671875" customWidth="1"/>
    <col min="5" max="5" width="6.6640625" customWidth="1"/>
    <col min="6" max="6" width="14" customWidth="1"/>
    <col min="7" max="7" width="8.109375" customWidth="1"/>
    <col min="8" max="8" width="20.33203125" customWidth="1"/>
    <col min="9" max="9" width="7.6640625" customWidth="1"/>
    <col min="11" max="11" width="7.33203125" customWidth="1"/>
    <col min="12" max="12" width="6.44140625" customWidth="1"/>
    <col min="13" max="13" width="4.88671875" customWidth="1"/>
    <col min="14" max="14" width="5.88671875" customWidth="1"/>
  </cols>
  <sheetData>
    <row r="1" spans="1:14" x14ac:dyDescent="0.3">
      <c r="A1" s="90"/>
      <c r="B1" s="90" t="s">
        <v>72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x14ac:dyDescent="0.3">
      <c r="A5" s="35"/>
      <c r="B5" s="61" t="s">
        <v>52</v>
      </c>
      <c r="C5" s="8"/>
      <c r="D5" s="61"/>
      <c r="E5" s="8"/>
      <c r="F5" s="61" t="s">
        <v>52</v>
      </c>
      <c r="G5" s="8"/>
      <c r="H5" s="61"/>
      <c r="I5" s="8"/>
      <c r="J5" s="61" t="s">
        <v>52</v>
      </c>
      <c r="K5" s="8"/>
      <c r="L5" s="61"/>
      <c r="M5" s="8"/>
      <c r="N5" s="8"/>
    </row>
    <row r="6" spans="1:14" x14ac:dyDescent="0.3">
      <c r="A6" s="24">
        <v>9</v>
      </c>
      <c r="B6" s="12" t="s">
        <v>11</v>
      </c>
      <c r="C6" s="62">
        <v>0.33</v>
      </c>
      <c r="D6" s="12"/>
      <c r="E6" s="62"/>
      <c r="F6" s="12" t="s">
        <v>63</v>
      </c>
      <c r="G6" s="62">
        <v>1.41</v>
      </c>
      <c r="H6" s="57"/>
      <c r="I6" s="12"/>
      <c r="J6" s="12" t="s">
        <v>11</v>
      </c>
      <c r="K6" s="62">
        <v>0.33</v>
      </c>
      <c r="L6" s="57"/>
      <c r="M6" s="62"/>
      <c r="N6" s="12">
        <f>C6+E6+G6+I6+K6+M6</f>
        <v>2.0699999999999998</v>
      </c>
    </row>
    <row r="7" spans="1:14" x14ac:dyDescent="0.3">
      <c r="A7" s="35"/>
      <c r="B7" s="90"/>
      <c r="C7" s="8"/>
      <c r="D7" s="90"/>
      <c r="E7" s="8"/>
      <c r="F7" s="90"/>
      <c r="G7" s="8"/>
      <c r="H7" s="90" t="s">
        <v>57</v>
      </c>
      <c r="I7" s="8"/>
      <c r="J7" s="90"/>
      <c r="K7" s="8"/>
      <c r="L7" s="90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x14ac:dyDescent="0.3">
      <c r="A9" s="35"/>
      <c r="B9" s="90" t="s">
        <v>58</v>
      </c>
      <c r="C9" s="8"/>
      <c r="D9" s="90"/>
      <c r="E9" s="8"/>
      <c r="F9" s="90" t="s">
        <v>58</v>
      </c>
      <c r="G9" s="8"/>
      <c r="H9" s="90"/>
      <c r="I9" s="8"/>
      <c r="J9" s="90" t="s">
        <v>58</v>
      </c>
      <c r="K9" s="8"/>
      <c r="L9" s="90"/>
      <c r="M9" s="8"/>
      <c r="N9" s="8"/>
    </row>
    <row r="10" spans="1:14" ht="21.6" x14ac:dyDescent="0.3">
      <c r="A10" s="24">
        <v>7</v>
      </c>
      <c r="B10" s="57" t="s">
        <v>25</v>
      </c>
      <c r="C10" s="12">
        <v>0.33</v>
      </c>
      <c r="D10" s="12"/>
      <c r="E10" s="62"/>
      <c r="F10" s="57" t="s">
        <v>59</v>
      </c>
      <c r="G10" s="12">
        <v>0.95</v>
      </c>
      <c r="H10" s="57"/>
      <c r="I10" s="12"/>
      <c r="J10" s="57" t="s">
        <v>25</v>
      </c>
      <c r="K10" s="12">
        <v>0.33</v>
      </c>
      <c r="L10" s="12"/>
      <c r="M10" s="12"/>
      <c r="N10" s="12">
        <f>C10+E10+G10+I10+K10+M10</f>
        <v>1.61</v>
      </c>
    </row>
    <row r="11" spans="1:14" ht="20.399999999999999" x14ac:dyDescent="0.3">
      <c r="A11" s="35"/>
      <c r="B11" s="2"/>
      <c r="C11" s="8"/>
      <c r="D11" s="89" t="s">
        <v>60</v>
      </c>
      <c r="E11" s="8"/>
      <c r="F11" s="2"/>
      <c r="G11" s="8"/>
      <c r="H11" s="2"/>
      <c r="I11" s="8"/>
      <c r="J11" s="89" t="s">
        <v>60</v>
      </c>
      <c r="K11" s="8"/>
      <c r="L11" s="2"/>
      <c r="M11" s="8"/>
      <c r="N11" s="8"/>
    </row>
    <row r="12" spans="1:14" x14ac:dyDescent="0.3">
      <c r="A12" s="24">
        <v>4</v>
      </c>
      <c r="B12" s="57"/>
      <c r="C12" s="12"/>
      <c r="D12" s="12" t="s">
        <v>25</v>
      </c>
      <c r="E12" s="62">
        <v>0.33</v>
      </c>
      <c r="F12" s="57"/>
      <c r="G12" s="12"/>
      <c r="H12" s="57"/>
      <c r="I12" s="12"/>
      <c r="J12" s="12" t="s">
        <v>12</v>
      </c>
      <c r="K12" s="62">
        <v>0.59</v>
      </c>
      <c r="L12" s="12"/>
      <c r="M12" s="12"/>
      <c r="N12" s="12">
        <f>C12+E12+G12+I12+K12+M12</f>
        <v>0.91999999999999993</v>
      </c>
    </row>
    <row r="13" spans="1:14" x14ac:dyDescent="0.3">
      <c r="A13" s="7"/>
      <c r="B13" s="90"/>
      <c r="C13" s="9"/>
      <c r="D13" s="63"/>
      <c r="E13" s="10"/>
      <c r="F13" s="64"/>
      <c r="G13" s="9"/>
      <c r="H13" s="90" t="s">
        <v>65</v>
      </c>
      <c r="I13" s="9"/>
      <c r="J13" s="90"/>
      <c r="K13" s="9"/>
      <c r="L13" s="9"/>
      <c r="M13" s="9"/>
      <c r="N13" s="9"/>
    </row>
    <row r="14" spans="1:14" ht="24.6" x14ac:dyDescent="0.3">
      <c r="A14" s="11">
        <v>1</v>
      </c>
      <c r="B14" s="14"/>
      <c r="C14" s="13"/>
      <c r="D14" s="13"/>
      <c r="E14" s="13"/>
      <c r="F14" s="65"/>
      <c r="G14" s="13"/>
      <c r="H14" s="66" t="s">
        <v>66</v>
      </c>
      <c r="I14" s="13">
        <v>0.23</v>
      </c>
      <c r="J14" s="66"/>
      <c r="K14" s="13"/>
      <c r="L14" s="14"/>
      <c r="M14" s="13"/>
      <c r="N14" s="13">
        <f>C14+E14+G14+I14+K14+M14</f>
        <v>0.23</v>
      </c>
    </row>
    <row r="15" spans="1:14" x14ac:dyDescent="0.3">
      <c r="A15" s="84"/>
      <c r="B15" s="10" t="s">
        <v>93</v>
      </c>
      <c r="C15" s="17"/>
      <c r="D15" s="17"/>
      <c r="E15" s="90"/>
      <c r="F15" s="10"/>
      <c r="G15" s="17"/>
      <c r="H15" s="72" t="s">
        <v>93</v>
      </c>
      <c r="I15" s="17"/>
      <c r="J15" s="72"/>
      <c r="K15" s="17"/>
      <c r="L15" s="18"/>
      <c r="M15" s="17"/>
      <c r="N15" s="17"/>
    </row>
    <row r="16" spans="1:14" x14ac:dyDescent="0.3">
      <c r="A16" s="84">
        <v>12.56</v>
      </c>
      <c r="B16" s="18" t="s">
        <v>12</v>
      </c>
      <c r="C16" s="17">
        <v>1.45</v>
      </c>
      <c r="D16" s="17"/>
      <c r="E16" s="90"/>
      <c r="F16" s="18"/>
      <c r="G16" s="17"/>
      <c r="H16" s="72" t="s">
        <v>12</v>
      </c>
      <c r="I16" s="17">
        <v>1.45</v>
      </c>
      <c r="J16" s="72"/>
      <c r="K16" s="17"/>
      <c r="L16" s="18"/>
      <c r="M16" s="17"/>
      <c r="N16" s="17">
        <f>C16+E16+G16+I16+K16+M16</f>
        <v>2.9</v>
      </c>
    </row>
    <row r="17" spans="1:14" x14ac:dyDescent="0.3">
      <c r="A17" s="7"/>
      <c r="B17" s="82" t="s">
        <v>97</v>
      </c>
      <c r="C17" s="15"/>
      <c r="D17" s="15"/>
      <c r="E17" s="15"/>
      <c r="F17" s="10"/>
      <c r="G17" s="9"/>
      <c r="H17" s="10"/>
      <c r="I17" s="15"/>
      <c r="J17" s="10" t="s">
        <v>98</v>
      </c>
      <c r="K17" s="15"/>
      <c r="L17" s="10"/>
      <c r="M17" s="15"/>
      <c r="N17" s="9"/>
    </row>
    <row r="18" spans="1:14" ht="72.599999999999994" x14ac:dyDescent="0.3">
      <c r="A18" s="11">
        <v>9.16</v>
      </c>
      <c r="B18" s="83" t="s">
        <v>12</v>
      </c>
      <c r="C18" s="20">
        <v>1.61</v>
      </c>
      <c r="D18" s="20"/>
      <c r="E18" s="20"/>
      <c r="F18" s="14"/>
      <c r="G18" s="13"/>
      <c r="H18" s="14"/>
      <c r="I18" s="20"/>
      <c r="J18" s="14" t="s">
        <v>100</v>
      </c>
      <c r="K18" s="20">
        <v>0.5</v>
      </c>
      <c r="L18" s="14"/>
      <c r="M18" s="20"/>
      <c r="N18" s="13">
        <f>C18+E18+G18+I18+K18</f>
        <v>2.1100000000000003</v>
      </c>
    </row>
    <row r="19" spans="1:14" x14ac:dyDescent="0.3">
      <c r="A19" s="84"/>
      <c r="B19" s="86"/>
      <c r="C19" s="87"/>
      <c r="D19" s="87"/>
      <c r="E19" s="90"/>
      <c r="F19" s="18"/>
      <c r="G19" s="17"/>
      <c r="H19" s="86" t="s">
        <v>102</v>
      </c>
      <c r="I19" s="87"/>
      <c r="J19" s="18"/>
      <c r="K19" s="87"/>
      <c r="L19" s="18"/>
      <c r="M19" s="87"/>
      <c r="N19" s="17"/>
    </row>
    <row r="20" spans="1:14" x14ac:dyDescent="0.3">
      <c r="A20" s="84">
        <v>5.16</v>
      </c>
      <c r="B20" s="86"/>
      <c r="C20" s="87"/>
      <c r="D20" s="87"/>
      <c r="E20" s="90"/>
      <c r="F20" s="18"/>
      <c r="G20" s="17"/>
      <c r="H20" s="86" t="s">
        <v>12</v>
      </c>
      <c r="I20" s="87">
        <v>1.19</v>
      </c>
      <c r="J20" s="18"/>
      <c r="K20" s="87"/>
      <c r="L20" s="18"/>
      <c r="M20" s="87"/>
      <c r="N20" s="17">
        <f>C20+E20+G20+I20+K20</f>
        <v>1.19</v>
      </c>
    </row>
    <row r="21" spans="1:14" x14ac:dyDescent="0.3">
      <c r="A21" s="7"/>
      <c r="B21" s="82"/>
      <c r="C21" s="15"/>
      <c r="D21" s="15" t="s">
        <v>104</v>
      </c>
      <c r="E21" s="15"/>
      <c r="F21" s="10"/>
      <c r="G21" s="9"/>
      <c r="H21" s="10"/>
      <c r="I21" s="15"/>
      <c r="J21" s="10" t="s">
        <v>105</v>
      </c>
      <c r="K21" s="15"/>
      <c r="L21" s="10"/>
      <c r="M21" s="15"/>
      <c r="N21" s="9"/>
    </row>
    <row r="22" spans="1:14" x14ac:dyDescent="0.3">
      <c r="A22" s="11">
        <v>6</v>
      </c>
      <c r="B22" s="83"/>
      <c r="C22" s="20"/>
      <c r="D22" s="20" t="s">
        <v>12</v>
      </c>
      <c r="E22" s="20">
        <v>1.1000000000000001</v>
      </c>
      <c r="F22" s="14"/>
      <c r="G22" s="13"/>
      <c r="H22" s="14"/>
      <c r="I22" s="20"/>
      <c r="J22" s="14" t="s">
        <v>11</v>
      </c>
      <c r="K22" s="20">
        <v>0.28999999999999998</v>
      </c>
      <c r="L22" s="14"/>
      <c r="M22" s="20"/>
      <c r="N22" s="13">
        <f>E22+K22</f>
        <v>1.3900000000000001</v>
      </c>
    </row>
    <row r="23" spans="1:14" x14ac:dyDescent="0.3">
      <c r="A23" s="84"/>
      <c r="B23" s="86" t="s">
        <v>107</v>
      </c>
      <c r="C23" s="87"/>
      <c r="D23" s="87"/>
      <c r="E23" s="88"/>
      <c r="F23" s="18"/>
      <c r="G23" s="17"/>
      <c r="H23" s="18" t="s">
        <v>107</v>
      </c>
      <c r="I23" s="87"/>
      <c r="J23" s="18"/>
      <c r="K23" s="87"/>
      <c r="L23" s="18"/>
      <c r="M23" s="87"/>
      <c r="N23" s="17"/>
    </row>
    <row r="24" spans="1:14" x14ac:dyDescent="0.3">
      <c r="A24" s="84">
        <v>4.93</v>
      </c>
      <c r="B24" s="86" t="s">
        <v>12</v>
      </c>
      <c r="C24" s="87">
        <v>0.81</v>
      </c>
      <c r="D24" s="87"/>
      <c r="E24" s="88"/>
      <c r="F24" s="18"/>
      <c r="G24" s="17"/>
      <c r="H24" s="18" t="s">
        <v>11</v>
      </c>
      <c r="I24" s="87">
        <v>0.33</v>
      </c>
      <c r="J24" s="18"/>
      <c r="K24" s="87"/>
      <c r="L24" s="18"/>
      <c r="M24" s="87"/>
      <c r="N24" s="13">
        <f>C24+E24+G24+I24+K24</f>
        <v>1.1400000000000001</v>
      </c>
    </row>
    <row r="25" spans="1:14" x14ac:dyDescent="0.3">
      <c r="A25" s="85"/>
      <c r="B25" s="8"/>
      <c r="C25" s="8"/>
      <c r="D25" s="8"/>
      <c r="E25" s="74"/>
      <c r="F25" s="36"/>
      <c r="G25" s="8"/>
      <c r="H25" s="8"/>
      <c r="I25" s="8"/>
      <c r="J25" s="8"/>
      <c r="K25" s="8"/>
      <c r="L25" s="8"/>
      <c r="M25" s="8"/>
      <c r="N25" s="8"/>
    </row>
    <row r="26" spans="1:14" x14ac:dyDescent="0.3">
      <c r="A26" s="39">
        <f>SUM(A3:A25)</f>
        <v>63.809999999999995</v>
      </c>
      <c r="B26" s="24" t="s">
        <v>9</v>
      </c>
      <c r="C26" s="39">
        <f>SUM(C3:C25)</f>
        <v>4.5299999999999994</v>
      </c>
      <c r="D26" s="39"/>
      <c r="E26" s="39">
        <f>SUM(E3:E25)</f>
        <v>1.4300000000000002</v>
      </c>
      <c r="F26" s="46"/>
      <c r="G26" s="39">
        <f>SUM(G3:G25)</f>
        <v>2.82</v>
      </c>
      <c r="H26" s="24"/>
      <c r="I26" s="39">
        <f>SUM(I3:I25)</f>
        <v>3.89</v>
      </c>
      <c r="J26" s="24"/>
      <c r="K26" s="39">
        <f>SUM(K3:K25)</f>
        <v>2.04</v>
      </c>
      <c r="L26" s="39"/>
      <c r="M26" s="39">
        <f>SUM(M3:M25)</f>
        <v>0</v>
      </c>
      <c r="N26" s="39">
        <f>SUM(N3:N25)</f>
        <v>14.710000000000003</v>
      </c>
    </row>
    <row r="27" spans="1:14" x14ac:dyDescent="0.3">
      <c r="A27" s="90"/>
      <c r="B27" s="90"/>
      <c r="C27" s="90"/>
      <c r="D27" s="90" t="s">
        <v>16</v>
      </c>
      <c r="E27" s="90"/>
      <c r="F27" s="90"/>
      <c r="G27" s="90"/>
      <c r="H27" s="90" t="s">
        <v>109</v>
      </c>
      <c r="I27" s="90" t="s">
        <v>15</v>
      </c>
      <c r="K27" s="90"/>
      <c r="L27" s="90"/>
      <c r="M27" s="90"/>
      <c r="N27" s="90"/>
    </row>
    <row r="28" spans="1:14" x14ac:dyDescent="0.3">
      <c r="A28" s="90"/>
      <c r="B28" s="90"/>
      <c r="C28" s="90"/>
      <c r="D28" s="90" t="s">
        <v>84</v>
      </c>
      <c r="E28" s="90"/>
      <c r="F28" s="69" t="str">
        <f>B1</f>
        <v>MARIA JOSE GOMEZ MARTINEZ</v>
      </c>
      <c r="G28" s="90"/>
      <c r="H28" s="90"/>
      <c r="I28" s="90"/>
      <c r="J28" s="90"/>
      <c r="K28" s="90">
        <f>N26*4.33</f>
        <v>63.694300000000013</v>
      </c>
      <c r="L28" s="90"/>
      <c r="M28" s="90"/>
      <c r="N28" s="90"/>
    </row>
  </sheetData>
  <pageMargins left="0" right="0" top="0" bottom="0" header="0" footer="0.31496062992125984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0" workbookViewId="0"/>
  </sheetViews>
  <sheetFormatPr baseColWidth="10" defaultRowHeight="14.4" x14ac:dyDescent="0.3"/>
  <cols>
    <col min="1" max="1" width="7.109375" customWidth="1"/>
    <col min="2" max="2" width="16.5546875" customWidth="1"/>
    <col min="3" max="3" width="7.33203125" customWidth="1"/>
    <col min="4" max="4" width="17.6640625" customWidth="1"/>
    <col min="5" max="5" width="5.33203125" customWidth="1"/>
    <col min="6" max="6" width="11.5546875" customWidth="1"/>
    <col min="7" max="7" width="6" customWidth="1"/>
    <col min="8" max="8" width="16.88671875" customWidth="1"/>
    <col min="9" max="9" width="6.109375" customWidth="1"/>
    <col min="10" max="10" width="17.109375" customWidth="1"/>
    <col min="11" max="11" width="6.88671875" customWidth="1"/>
    <col min="13" max="13" width="6.109375" customWidth="1"/>
    <col min="14" max="14" width="5.44140625" customWidth="1"/>
  </cols>
  <sheetData>
    <row r="1" spans="1:14" x14ac:dyDescent="0.3">
      <c r="B1" t="s">
        <v>72</v>
      </c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2.5" customHeight="1" x14ac:dyDescent="0.3">
      <c r="A3" s="35"/>
      <c r="B3" s="41"/>
      <c r="C3" s="41"/>
      <c r="D3" s="58"/>
      <c r="E3" s="41"/>
      <c r="F3" s="58" t="s">
        <v>51</v>
      </c>
      <c r="G3" s="41"/>
      <c r="H3" s="41"/>
      <c r="I3" s="41"/>
      <c r="J3" s="59"/>
      <c r="K3" s="41"/>
      <c r="L3" s="41"/>
      <c r="M3" s="41"/>
      <c r="N3" s="41"/>
    </row>
    <row r="4" spans="1:14" x14ac:dyDescent="0.3">
      <c r="A4" s="24">
        <v>2</v>
      </c>
      <c r="B4" s="41"/>
      <c r="C4" s="41"/>
      <c r="D4" s="60"/>
      <c r="E4" s="41"/>
      <c r="F4" s="60" t="s">
        <v>88</v>
      </c>
      <c r="G4" s="41">
        <v>0.46</v>
      </c>
      <c r="H4" s="41"/>
      <c r="I4" s="41"/>
      <c r="J4" s="59"/>
      <c r="K4" s="41"/>
      <c r="L4" s="41"/>
      <c r="M4" s="41"/>
      <c r="N4" s="12">
        <f>C4+E4+G4+I4+K4+M4</f>
        <v>0.46</v>
      </c>
    </row>
    <row r="5" spans="1:14" x14ac:dyDescent="0.3">
      <c r="A5" s="35"/>
      <c r="B5" s="61" t="s">
        <v>52</v>
      </c>
      <c r="C5" s="8"/>
      <c r="D5" s="61" t="s">
        <v>52</v>
      </c>
      <c r="E5" s="8"/>
      <c r="F5" s="61" t="s">
        <v>52</v>
      </c>
      <c r="G5" s="8"/>
      <c r="H5" s="61" t="s">
        <v>52</v>
      </c>
      <c r="I5" s="8"/>
      <c r="J5" s="61" t="s">
        <v>52</v>
      </c>
      <c r="K5" s="8"/>
      <c r="L5" s="61" t="s">
        <v>52</v>
      </c>
      <c r="M5" s="8"/>
      <c r="N5" s="8"/>
    </row>
    <row r="6" spans="1:14" x14ac:dyDescent="0.3">
      <c r="A6" s="24">
        <v>13</v>
      </c>
      <c r="B6" s="12" t="s">
        <v>11</v>
      </c>
      <c r="C6" s="62">
        <v>0.33</v>
      </c>
      <c r="D6" s="12" t="s">
        <v>11</v>
      </c>
      <c r="E6" s="62">
        <v>0.33</v>
      </c>
      <c r="F6" s="12" t="s">
        <v>63</v>
      </c>
      <c r="G6" s="62">
        <v>1.41</v>
      </c>
      <c r="H6" s="57" t="s">
        <v>25</v>
      </c>
      <c r="I6" s="12">
        <v>0.33</v>
      </c>
      <c r="J6" s="12" t="s">
        <v>11</v>
      </c>
      <c r="K6" s="62">
        <v>0.33</v>
      </c>
      <c r="L6" s="57" t="s">
        <v>11</v>
      </c>
      <c r="M6" s="62">
        <v>0.33</v>
      </c>
      <c r="N6" s="12">
        <f>C6+E6+G6+I6+K6+M6</f>
        <v>3.06</v>
      </c>
    </row>
    <row r="7" spans="1:14" x14ac:dyDescent="0.3">
      <c r="A7" s="35"/>
      <c r="C7" s="8"/>
      <c r="E7" s="8"/>
      <c r="G7" s="8"/>
      <c r="H7" t="s">
        <v>57</v>
      </c>
      <c r="I7" s="8"/>
      <c r="K7" s="8"/>
      <c r="M7" s="8"/>
      <c r="N7" s="8"/>
    </row>
    <row r="8" spans="1:14" x14ac:dyDescent="0.3">
      <c r="A8" s="24">
        <v>3</v>
      </c>
      <c r="B8" s="57"/>
      <c r="C8" s="12"/>
      <c r="D8" s="12"/>
      <c r="E8" s="62"/>
      <c r="F8" s="57"/>
      <c r="G8" s="12"/>
      <c r="H8" s="57" t="s">
        <v>12</v>
      </c>
      <c r="I8" s="12">
        <v>0.69</v>
      </c>
      <c r="J8" s="12"/>
      <c r="K8" s="62"/>
      <c r="L8" s="12"/>
      <c r="M8" s="12"/>
      <c r="N8" s="12">
        <f>C8+E8+G8+I8+K8+M8</f>
        <v>0.69</v>
      </c>
    </row>
    <row r="9" spans="1:14" x14ac:dyDescent="0.3">
      <c r="A9" s="35"/>
      <c r="B9" t="s">
        <v>58</v>
      </c>
      <c r="C9" s="8"/>
      <c r="E9" s="8"/>
      <c r="F9" t="s">
        <v>58</v>
      </c>
      <c r="G9" s="8"/>
      <c r="I9" s="8"/>
      <c r="J9" t="s">
        <v>58</v>
      </c>
      <c r="K9" s="8"/>
      <c r="M9" s="8"/>
      <c r="N9" s="8"/>
    </row>
    <row r="10" spans="1:14" ht="35.25" customHeight="1" x14ac:dyDescent="0.3">
      <c r="A10" s="24">
        <v>7</v>
      </c>
      <c r="B10" s="57" t="s">
        <v>25</v>
      </c>
      <c r="C10" s="12">
        <v>0.33</v>
      </c>
      <c r="D10" s="12"/>
      <c r="E10" s="62"/>
      <c r="F10" s="57" t="s">
        <v>59</v>
      </c>
      <c r="G10" s="12">
        <v>0.95</v>
      </c>
      <c r="H10" s="57"/>
      <c r="I10" s="12"/>
      <c r="J10" s="57" t="s">
        <v>25</v>
      </c>
      <c r="K10" s="12">
        <v>0.33</v>
      </c>
      <c r="L10" s="12"/>
      <c r="M10" s="12"/>
      <c r="N10" s="12">
        <f>C10+E10+G10+I10+K10+M10</f>
        <v>1.61</v>
      </c>
    </row>
    <row r="11" spans="1:14" ht="22.5" customHeight="1" x14ac:dyDescent="0.3">
      <c r="A11" s="35"/>
      <c r="B11" s="2"/>
      <c r="C11" s="8"/>
      <c r="D11" s="89" t="s">
        <v>60</v>
      </c>
      <c r="E11" s="8"/>
      <c r="F11" s="2"/>
      <c r="G11" s="8"/>
      <c r="H11" s="2"/>
      <c r="I11" s="8"/>
      <c r="J11" s="89" t="s">
        <v>60</v>
      </c>
      <c r="K11" s="8"/>
      <c r="L11" s="2"/>
      <c r="M11" s="8"/>
      <c r="N11" s="8"/>
    </row>
    <row r="12" spans="1:14" x14ac:dyDescent="0.3">
      <c r="A12" s="24">
        <v>4</v>
      </c>
      <c r="B12" s="57"/>
      <c r="C12" s="12"/>
      <c r="D12" s="12" t="s">
        <v>25</v>
      </c>
      <c r="E12" s="62">
        <v>0.33</v>
      </c>
      <c r="F12" s="57"/>
      <c r="G12" s="12"/>
      <c r="H12" s="57"/>
      <c r="I12" s="12"/>
      <c r="J12" s="12" t="s">
        <v>12</v>
      </c>
      <c r="K12" s="62">
        <v>0.59</v>
      </c>
      <c r="L12" s="12"/>
      <c r="M12" s="12"/>
      <c r="N12" s="12">
        <f>C12+E12+G12+I12+K12+M12</f>
        <v>0.91999999999999993</v>
      </c>
    </row>
    <row r="13" spans="1:14" x14ac:dyDescent="0.3">
      <c r="A13" s="7"/>
      <c r="C13" s="9"/>
      <c r="D13" s="63"/>
      <c r="E13" s="10"/>
      <c r="F13" s="64"/>
      <c r="G13" s="9"/>
      <c r="H13" t="s">
        <v>65</v>
      </c>
      <c r="I13" s="9"/>
      <c r="K13" s="9"/>
      <c r="L13" s="9"/>
      <c r="M13" s="9"/>
      <c r="N13" s="9"/>
    </row>
    <row r="14" spans="1:14" ht="21.75" customHeight="1" x14ac:dyDescent="0.3">
      <c r="A14" s="11">
        <v>1</v>
      </c>
      <c r="B14" s="14"/>
      <c r="C14" s="13"/>
      <c r="D14" s="13"/>
      <c r="E14" s="13"/>
      <c r="F14" s="65"/>
      <c r="G14" s="13"/>
      <c r="H14" s="66" t="s">
        <v>66</v>
      </c>
      <c r="I14" s="13">
        <v>0.23</v>
      </c>
      <c r="J14" s="66"/>
      <c r="K14" s="13"/>
      <c r="L14" s="14"/>
      <c r="M14" s="13"/>
      <c r="N14" s="13">
        <f>C14+E14+G14+I14+K14+M14</f>
        <v>0.23</v>
      </c>
    </row>
    <row r="15" spans="1:14" x14ac:dyDescent="0.3">
      <c r="A15" s="84"/>
      <c r="B15" s="10" t="s">
        <v>93</v>
      </c>
      <c r="C15" s="17"/>
      <c r="D15" s="17"/>
      <c r="F15" s="10"/>
      <c r="G15" s="17"/>
      <c r="H15" s="72" t="s">
        <v>93</v>
      </c>
      <c r="I15" s="17"/>
      <c r="J15" s="72"/>
      <c r="K15" s="17"/>
      <c r="L15" s="18"/>
      <c r="M15" s="17"/>
      <c r="N15" s="17"/>
    </row>
    <row r="16" spans="1:14" x14ac:dyDescent="0.3">
      <c r="A16" s="84">
        <v>12.56</v>
      </c>
      <c r="B16" s="18" t="s">
        <v>12</v>
      </c>
      <c r="C16" s="17">
        <v>1.45</v>
      </c>
      <c r="D16" s="17"/>
      <c r="F16" s="18"/>
      <c r="G16" s="17"/>
      <c r="H16" s="72" t="s">
        <v>12</v>
      </c>
      <c r="I16" s="17">
        <v>1.45</v>
      </c>
      <c r="J16" s="72"/>
      <c r="K16" s="17"/>
      <c r="L16" s="18"/>
      <c r="M16" s="17"/>
      <c r="N16" s="17">
        <f>C16+E16+G16+I16+K16+M16</f>
        <v>2.9</v>
      </c>
    </row>
    <row r="17" spans="1:14" x14ac:dyDescent="0.3">
      <c r="A17" s="7"/>
      <c r="B17" s="82" t="s">
        <v>97</v>
      </c>
      <c r="C17" s="15"/>
      <c r="D17" s="15"/>
      <c r="E17" s="15"/>
      <c r="F17" s="10"/>
      <c r="G17" s="9"/>
      <c r="H17" s="10"/>
      <c r="I17" s="15"/>
      <c r="J17" s="10" t="s">
        <v>98</v>
      </c>
      <c r="K17" s="15"/>
      <c r="L17" s="10"/>
      <c r="M17" s="15"/>
      <c r="N17" s="9"/>
    </row>
    <row r="18" spans="1:14" ht="39.75" customHeight="1" x14ac:dyDescent="0.3">
      <c r="A18" s="11">
        <v>9.16</v>
      </c>
      <c r="B18" s="83" t="s">
        <v>12</v>
      </c>
      <c r="C18" s="20">
        <v>1.61</v>
      </c>
      <c r="D18" s="20"/>
      <c r="E18" s="20"/>
      <c r="F18" s="14"/>
      <c r="G18" s="13"/>
      <c r="H18" s="14"/>
      <c r="I18" s="20"/>
      <c r="J18" s="14" t="s">
        <v>100</v>
      </c>
      <c r="K18" s="20">
        <v>0.5</v>
      </c>
      <c r="L18" s="14"/>
      <c r="M18" s="20"/>
      <c r="N18" s="13">
        <f>C18+E18+G18+I18+K18</f>
        <v>2.1100000000000003</v>
      </c>
    </row>
    <row r="19" spans="1:14" x14ac:dyDescent="0.3">
      <c r="A19" s="84"/>
      <c r="B19" s="86"/>
      <c r="C19" s="87"/>
      <c r="D19" s="87"/>
      <c r="F19" s="18"/>
      <c r="G19" s="17"/>
      <c r="H19" s="86" t="s">
        <v>102</v>
      </c>
      <c r="I19" s="87"/>
      <c r="J19" s="18"/>
      <c r="K19" s="87"/>
      <c r="L19" s="18"/>
      <c r="M19" s="87"/>
      <c r="N19" s="17"/>
    </row>
    <row r="20" spans="1:14" x14ac:dyDescent="0.3">
      <c r="A20" s="84">
        <v>5.16</v>
      </c>
      <c r="B20" s="86"/>
      <c r="C20" s="87"/>
      <c r="D20" s="87"/>
      <c r="F20" s="18"/>
      <c r="G20" s="17"/>
      <c r="H20" s="86" t="s">
        <v>12</v>
      </c>
      <c r="I20" s="87">
        <v>1.19</v>
      </c>
      <c r="J20" s="18"/>
      <c r="K20" s="87"/>
      <c r="L20" s="18"/>
      <c r="M20" s="87"/>
      <c r="N20" s="17">
        <f>C20+E20+G20+I20+K20</f>
        <v>1.19</v>
      </c>
    </row>
    <row r="21" spans="1:14" x14ac:dyDescent="0.3">
      <c r="A21" s="7"/>
      <c r="B21" s="82"/>
      <c r="C21" s="15"/>
      <c r="D21" s="15" t="s">
        <v>104</v>
      </c>
      <c r="E21" s="15"/>
      <c r="F21" s="10"/>
      <c r="G21" s="9"/>
      <c r="H21" s="10"/>
      <c r="I21" s="15"/>
      <c r="J21" s="10" t="s">
        <v>105</v>
      </c>
      <c r="K21" s="15"/>
      <c r="L21" s="10"/>
      <c r="M21" s="15"/>
      <c r="N21" s="9"/>
    </row>
    <row r="22" spans="1:14" x14ac:dyDescent="0.3">
      <c r="A22" s="11">
        <v>6</v>
      </c>
      <c r="B22" s="83"/>
      <c r="C22" s="20"/>
      <c r="D22" s="20" t="s">
        <v>12</v>
      </c>
      <c r="E22" s="20">
        <v>1.1000000000000001</v>
      </c>
      <c r="F22" s="14"/>
      <c r="G22" s="13"/>
      <c r="H22" s="14"/>
      <c r="I22" s="20"/>
      <c r="J22" s="14" t="s">
        <v>11</v>
      </c>
      <c r="K22" s="20">
        <v>0.28999999999999998</v>
      </c>
      <c r="L22" s="14"/>
      <c r="M22" s="20"/>
      <c r="N22" s="13">
        <f>E22+K22</f>
        <v>1.3900000000000001</v>
      </c>
    </row>
    <row r="23" spans="1:14" ht="17.25" customHeight="1" x14ac:dyDescent="0.3">
      <c r="A23" s="84"/>
      <c r="B23" s="86" t="s">
        <v>107</v>
      </c>
      <c r="C23" s="87"/>
      <c r="D23" s="87"/>
      <c r="E23" s="88"/>
      <c r="F23" s="18"/>
      <c r="G23" s="17"/>
      <c r="H23" s="18" t="s">
        <v>107</v>
      </c>
      <c r="I23" s="87"/>
      <c r="J23" s="18"/>
      <c r="K23" s="87"/>
      <c r="L23" s="18"/>
      <c r="M23" s="87"/>
      <c r="N23" s="17"/>
    </row>
    <row r="24" spans="1:14" x14ac:dyDescent="0.3">
      <c r="A24" s="84">
        <v>4.93</v>
      </c>
      <c r="B24" s="86" t="s">
        <v>12</v>
      </c>
      <c r="C24" s="87">
        <v>0.81</v>
      </c>
      <c r="D24" s="87"/>
      <c r="E24" s="88"/>
      <c r="F24" s="18"/>
      <c r="G24" s="17"/>
      <c r="H24" s="18" t="s">
        <v>11</v>
      </c>
      <c r="I24" s="87">
        <v>0.33</v>
      </c>
      <c r="J24" s="18"/>
      <c r="K24" s="87"/>
      <c r="L24" s="18"/>
      <c r="M24" s="87"/>
      <c r="N24" s="13">
        <f>C24+E24+G24+I24+K24</f>
        <v>1.1400000000000001</v>
      </c>
    </row>
    <row r="25" spans="1:14" x14ac:dyDescent="0.3">
      <c r="A25" s="85"/>
      <c r="B25" s="8"/>
      <c r="C25" s="8"/>
      <c r="D25" s="8"/>
      <c r="E25" s="74"/>
      <c r="F25" s="36"/>
      <c r="G25" s="8"/>
      <c r="H25" s="8"/>
      <c r="I25" s="8"/>
      <c r="J25" s="8"/>
      <c r="K25" s="8"/>
      <c r="L25" s="8"/>
      <c r="M25" s="8"/>
      <c r="N25" s="8"/>
    </row>
    <row r="26" spans="1:14" x14ac:dyDescent="0.3">
      <c r="A26" s="39">
        <f>SUM(A3:A25)</f>
        <v>67.81</v>
      </c>
      <c r="B26" s="24" t="s">
        <v>9</v>
      </c>
      <c r="C26" s="39">
        <f>SUM(C3:C25)</f>
        <v>4.5299999999999994</v>
      </c>
      <c r="D26" s="39"/>
      <c r="E26" s="39">
        <f>SUM(E3:E25)</f>
        <v>1.7600000000000002</v>
      </c>
      <c r="F26" s="46"/>
      <c r="G26" s="39">
        <f>SUM(G3:G25)</f>
        <v>2.82</v>
      </c>
      <c r="H26" s="24"/>
      <c r="I26" s="39">
        <f>SUM(I3:I25)</f>
        <v>4.22</v>
      </c>
      <c r="J26" s="24"/>
      <c r="K26" s="39">
        <f>SUM(K3:K25)</f>
        <v>2.04</v>
      </c>
      <c r="L26" s="39"/>
      <c r="M26" s="39">
        <f>SUM(M3:M25)</f>
        <v>0.33</v>
      </c>
      <c r="N26" s="39">
        <f>SUM(N3:N25)</f>
        <v>15.700000000000001</v>
      </c>
    </row>
    <row r="27" spans="1:14" x14ac:dyDescent="0.3">
      <c r="D27" t="s">
        <v>16</v>
      </c>
      <c r="H27" t="s">
        <v>108</v>
      </c>
      <c r="J27" t="s">
        <v>15</v>
      </c>
    </row>
    <row r="28" spans="1:14" x14ac:dyDescent="0.3">
      <c r="D28" t="s">
        <v>84</v>
      </c>
      <c r="F28" s="69" t="str">
        <f>B1</f>
        <v>MARIA JOSE GOMEZ MARTINEZ</v>
      </c>
      <c r="K28">
        <f>N26*4.33</f>
        <v>67.981000000000009</v>
      </c>
    </row>
    <row r="29" spans="1:14" x14ac:dyDescent="0.3">
      <c r="J29" s="39"/>
    </row>
    <row r="30" spans="1:14" x14ac:dyDescent="0.3">
      <c r="F30" s="351"/>
      <c r="G30" s="351"/>
      <c r="H30" s="351"/>
      <c r="I30" s="351"/>
    </row>
  </sheetData>
  <mergeCells count="1">
    <mergeCell ref="F30:I30"/>
  </mergeCells>
  <pageMargins left="0.25" right="0.25" top="0.75" bottom="0.75" header="0.3" footer="0.3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/>
  </sheetViews>
  <sheetFormatPr baseColWidth="10" defaultRowHeight="14.4" x14ac:dyDescent="0.3"/>
  <cols>
    <col min="3" max="3" width="7.33203125" customWidth="1"/>
    <col min="4" max="4" width="12.5546875" customWidth="1"/>
    <col min="5" max="5" width="5.33203125" customWidth="1"/>
    <col min="7" max="7" width="6" customWidth="1"/>
    <col min="8" max="8" width="16.88671875" customWidth="1"/>
    <col min="9" max="9" width="6.109375" customWidth="1"/>
    <col min="10" max="10" width="13.44140625" customWidth="1"/>
    <col min="11" max="11" width="6.88671875" customWidth="1"/>
    <col min="13" max="13" width="6.109375" customWidth="1"/>
    <col min="14" max="14" width="5.44140625" customWidth="1"/>
  </cols>
  <sheetData>
    <row r="1" spans="1:14" x14ac:dyDescent="0.3">
      <c r="B1" t="s">
        <v>72</v>
      </c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21.6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 t="s">
        <v>88</v>
      </c>
      <c r="G5" s="41">
        <v>0.46</v>
      </c>
      <c r="H5" s="41"/>
      <c r="I5" s="41"/>
      <c r="J5" s="59"/>
      <c r="K5" s="41"/>
      <c r="L5" s="41"/>
      <c r="M5" s="41"/>
      <c r="N5" s="12">
        <f>C5+E5+G5+I5+K5+M5</f>
        <v>0.46</v>
      </c>
    </row>
    <row r="6" spans="1:14" x14ac:dyDescent="0.3">
      <c r="A6" s="35"/>
      <c r="B6" s="61" t="s">
        <v>52</v>
      </c>
      <c r="C6" s="8"/>
      <c r="D6" s="61" t="s">
        <v>52</v>
      </c>
      <c r="E6" s="8"/>
      <c r="F6" s="61" t="s">
        <v>52</v>
      </c>
      <c r="G6" s="8"/>
      <c r="H6" s="61" t="s">
        <v>52</v>
      </c>
      <c r="I6" s="8"/>
      <c r="J6" s="61" t="s">
        <v>52</v>
      </c>
      <c r="K6" s="8"/>
      <c r="L6" s="61" t="s">
        <v>52</v>
      </c>
      <c r="M6" s="8"/>
      <c r="N6" s="8"/>
    </row>
    <row r="7" spans="1:14" x14ac:dyDescent="0.3">
      <c r="A7" s="24">
        <v>13</v>
      </c>
      <c r="B7" s="12" t="s">
        <v>11</v>
      </c>
      <c r="C7" s="62">
        <v>0.33</v>
      </c>
      <c r="D7" s="12" t="s">
        <v>11</v>
      </c>
      <c r="E7" s="62">
        <v>0.33</v>
      </c>
      <c r="F7" s="12" t="s">
        <v>63</v>
      </c>
      <c r="G7" s="62">
        <v>1.41</v>
      </c>
      <c r="H7" s="57" t="s">
        <v>25</v>
      </c>
      <c r="I7" s="12">
        <v>0.33</v>
      </c>
      <c r="J7" s="12" t="s">
        <v>11</v>
      </c>
      <c r="K7" s="62">
        <v>0.33</v>
      </c>
      <c r="L7" s="57" t="s">
        <v>11</v>
      </c>
      <c r="M7" s="62">
        <v>0.33</v>
      </c>
      <c r="N7" s="12">
        <f>C7+E7+G7+I7+K7+M7</f>
        <v>3.06</v>
      </c>
    </row>
    <row r="8" spans="1:14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x14ac:dyDescent="0.3">
      <c r="A10" s="35"/>
      <c r="B10" s="16" t="s">
        <v>58</v>
      </c>
      <c r="C10" s="8"/>
      <c r="D10" s="16"/>
      <c r="E10" s="8"/>
      <c r="F10" s="16" t="s">
        <v>58</v>
      </c>
      <c r="G10" s="8"/>
      <c r="H10" s="16"/>
      <c r="I10" s="8"/>
      <c r="J10" s="16" t="s">
        <v>58</v>
      </c>
      <c r="K10" s="8"/>
      <c r="L10" s="16"/>
      <c r="M10" s="8"/>
      <c r="N10" s="8"/>
    </row>
    <row r="11" spans="1:14" ht="31.8" x14ac:dyDescent="0.3">
      <c r="A11" s="24">
        <v>7</v>
      </c>
      <c r="B11" s="57" t="s">
        <v>25</v>
      </c>
      <c r="C11" s="12">
        <v>0.33</v>
      </c>
      <c r="D11" s="12"/>
      <c r="E11" s="62"/>
      <c r="F11" s="57" t="s">
        <v>59</v>
      </c>
      <c r="G11" s="12">
        <v>0.95</v>
      </c>
      <c r="H11" s="57"/>
      <c r="I11" s="12"/>
      <c r="J11" s="57" t="s">
        <v>25</v>
      </c>
      <c r="K11" s="12">
        <v>0.33</v>
      </c>
      <c r="L11" s="12"/>
      <c r="M11" s="12"/>
      <c r="N11" s="12">
        <f>C11+E11+G11+I11+K11+M11</f>
        <v>1.61</v>
      </c>
    </row>
    <row r="12" spans="1:14" ht="43.5" customHeight="1" x14ac:dyDescent="0.3">
      <c r="A12" s="35"/>
      <c r="B12" s="16"/>
      <c r="C12" s="8"/>
      <c r="D12" s="89" t="s">
        <v>60</v>
      </c>
      <c r="E12" s="8"/>
      <c r="F12" s="16"/>
      <c r="G12" s="8"/>
      <c r="H12" s="16"/>
      <c r="I12" s="8"/>
      <c r="J12" s="89" t="s">
        <v>60</v>
      </c>
      <c r="K12" s="8"/>
      <c r="L12" s="16"/>
      <c r="M12" s="8"/>
      <c r="N12" s="8"/>
    </row>
    <row r="13" spans="1:14" x14ac:dyDescent="0.3">
      <c r="A13" s="24">
        <v>4</v>
      </c>
      <c r="B13" s="57"/>
      <c r="C13" s="12"/>
      <c r="D13" s="12" t="s">
        <v>25</v>
      </c>
      <c r="E13" s="62">
        <v>0.33</v>
      </c>
      <c r="F13" s="57"/>
      <c r="G13" s="12"/>
      <c r="H13" s="57"/>
      <c r="I13" s="12"/>
      <c r="J13" s="12" t="s">
        <v>12</v>
      </c>
      <c r="K13" s="62">
        <v>0.59</v>
      </c>
      <c r="L13" s="12"/>
      <c r="M13" s="12"/>
      <c r="N13" s="12">
        <f>C13+E13+G13+I13+K13+M13</f>
        <v>0.91999999999999993</v>
      </c>
    </row>
    <row r="14" spans="1:14" x14ac:dyDescent="0.3">
      <c r="A14" s="7"/>
      <c r="C14" s="9"/>
      <c r="D14" s="63"/>
      <c r="E14" s="10"/>
      <c r="F14" s="64"/>
      <c r="G14" s="9"/>
      <c r="H14" s="19" t="s">
        <v>65</v>
      </c>
      <c r="I14" s="9"/>
      <c r="J14" s="19"/>
      <c r="K14" s="9"/>
      <c r="L14" s="9"/>
      <c r="M14" s="9"/>
      <c r="N14" s="9"/>
    </row>
    <row r="15" spans="1:14" ht="24.6" x14ac:dyDescent="0.3">
      <c r="A15" s="11">
        <v>1</v>
      </c>
      <c r="B15" s="14"/>
      <c r="C15" s="13"/>
      <c r="D15" s="13"/>
      <c r="E15" s="13"/>
      <c r="F15" s="65"/>
      <c r="G15" s="13"/>
      <c r="H15" s="66" t="s">
        <v>66</v>
      </c>
      <c r="I15" s="13">
        <v>0.23</v>
      </c>
      <c r="J15" s="66"/>
      <c r="K15" s="13"/>
      <c r="L15" s="14"/>
      <c r="M15" s="13"/>
      <c r="N15" s="13">
        <f>C15+E15+G15+I15+K15+M15</f>
        <v>0.23</v>
      </c>
    </row>
    <row r="16" spans="1:14" x14ac:dyDescent="0.3">
      <c r="A16" s="84"/>
      <c r="B16" s="10" t="s">
        <v>93</v>
      </c>
      <c r="C16" s="17"/>
      <c r="D16" s="17"/>
      <c r="E16" s="81"/>
      <c r="F16" s="10"/>
      <c r="G16" s="17"/>
      <c r="H16" s="72" t="s">
        <v>93</v>
      </c>
      <c r="I16" s="17"/>
      <c r="J16" s="72"/>
      <c r="K16" s="17"/>
      <c r="L16" s="18"/>
      <c r="M16" s="17"/>
      <c r="N16" s="17"/>
    </row>
    <row r="17" spans="1:14" x14ac:dyDescent="0.3">
      <c r="A17" s="84">
        <v>12.56</v>
      </c>
      <c r="B17" s="18" t="s">
        <v>12</v>
      </c>
      <c r="C17" s="17">
        <v>1.45</v>
      </c>
      <c r="D17" s="17"/>
      <c r="E17" s="81"/>
      <c r="F17" s="18"/>
      <c r="G17" s="17"/>
      <c r="H17" s="72" t="s">
        <v>12</v>
      </c>
      <c r="I17" s="17">
        <v>1.45</v>
      </c>
      <c r="J17" s="72"/>
      <c r="K17" s="17"/>
      <c r="L17" s="18"/>
      <c r="M17" s="17"/>
      <c r="N17" s="17">
        <f>C17+E17+G17+I17+K17+M17</f>
        <v>2.9</v>
      </c>
    </row>
    <row r="18" spans="1:14" x14ac:dyDescent="0.3">
      <c r="A18" s="7"/>
      <c r="B18" s="82" t="s">
        <v>97</v>
      </c>
      <c r="C18" s="15"/>
      <c r="D18" s="15"/>
      <c r="E18" s="15"/>
      <c r="F18" s="10"/>
      <c r="G18" s="9"/>
      <c r="H18" s="10"/>
      <c r="I18" s="15"/>
      <c r="J18" s="10" t="s">
        <v>98</v>
      </c>
      <c r="K18" s="15"/>
      <c r="L18" s="10"/>
      <c r="M18" s="15"/>
      <c r="N18" s="9"/>
    </row>
    <row r="19" spans="1:14" ht="48.6" x14ac:dyDescent="0.3">
      <c r="A19" s="11">
        <v>9.16</v>
      </c>
      <c r="B19" s="83" t="s">
        <v>12</v>
      </c>
      <c r="C19" s="20">
        <v>1.61</v>
      </c>
      <c r="D19" s="20"/>
      <c r="E19" s="20"/>
      <c r="F19" s="14"/>
      <c r="G19" s="13"/>
      <c r="H19" s="14"/>
      <c r="I19" s="20"/>
      <c r="J19" s="14" t="s">
        <v>100</v>
      </c>
      <c r="K19" s="20">
        <v>0.5</v>
      </c>
      <c r="L19" s="14"/>
      <c r="M19" s="20"/>
      <c r="N19" s="13">
        <f>C19+E19+G19+I19+K19</f>
        <v>2.1100000000000003</v>
      </c>
    </row>
    <row r="20" spans="1:14" x14ac:dyDescent="0.3">
      <c r="A20" s="84"/>
      <c r="B20" s="86" t="s">
        <v>102</v>
      </c>
      <c r="C20" s="87"/>
      <c r="D20" s="87"/>
      <c r="E20" s="88"/>
      <c r="F20" s="18"/>
      <c r="G20" s="17"/>
      <c r="H20" s="18"/>
      <c r="I20" s="87"/>
      <c r="J20" s="18"/>
      <c r="K20" s="87"/>
      <c r="L20" s="18"/>
      <c r="M20" s="87"/>
      <c r="N20" s="17"/>
    </row>
    <row r="21" spans="1:14" x14ac:dyDescent="0.3">
      <c r="A21" s="84">
        <v>5.16</v>
      </c>
      <c r="B21" s="86" t="s">
        <v>12</v>
      </c>
      <c r="C21" s="87">
        <v>1.19</v>
      </c>
      <c r="D21" s="87"/>
      <c r="E21" s="88"/>
      <c r="F21" s="18"/>
      <c r="G21" s="17"/>
      <c r="H21" s="18"/>
      <c r="I21" s="87"/>
      <c r="J21" s="18"/>
      <c r="K21" s="87"/>
      <c r="L21" s="18"/>
      <c r="M21" s="87"/>
      <c r="N21" s="17">
        <f>C21+E21+G21+I21+K21</f>
        <v>1.19</v>
      </c>
    </row>
    <row r="22" spans="1:14" x14ac:dyDescent="0.3">
      <c r="A22" s="7"/>
      <c r="B22" s="82"/>
      <c r="C22" s="15"/>
      <c r="D22" s="15" t="s">
        <v>104</v>
      </c>
      <c r="E22" s="15"/>
      <c r="F22" s="10"/>
      <c r="G22" s="9"/>
      <c r="H22" s="10"/>
      <c r="I22" s="15"/>
      <c r="J22" s="10" t="s">
        <v>105</v>
      </c>
      <c r="K22" s="15"/>
      <c r="L22" s="10"/>
      <c r="M22" s="15"/>
      <c r="N22" s="9"/>
    </row>
    <row r="23" spans="1:14" x14ac:dyDescent="0.3">
      <c r="A23" s="11">
        <v>6</v>
      </c>
      <c r="B23" s="83"/>
      <c r="C23" s="20"/>
      <c r="D23" s="20" t="s">
        <v>12</v>
      </c>
      <c r="E23" s="20">
        <v>1.1000000000000001</v>
      </c>
      <c r="F23" s="14"/>
      <c r="G23" s="13"/>
      <c r="H23" s="14"/>
      <c r="I23" s="20"/>
      <c r="J23" s="14" t="s">
        <v>11</v>
      </c>
      <c r="K23" s="20">
        <v>0.28999999999999998</v>
      </c>
      <c r="L23" s="14"/>
      <c r="M23" s="20"/>
      <c r="N23" s="13">
        <f>E23+K23</f>
        <v>1.3900000000000001</v>
      </c>
    </row>
    <row r="24" spans="1:14" x14ac:dyDescent="0.3">
      <c r="A24" s="85"/>
      <c r="B24" s="8"/>
      <c r="C24" s="8"/>
      <c r="D24" s="8"/>
      <c r="E24" s="74"/>
      <c r="F24" s="36"/>
      <c r="G24" s="8"/>
      <c r="H24" s="8"/>
      <c r="I24" s="8"/>
      <c r="J24" s="8"/>
      <c r="K24" s="8"/>
      <c r="L24" s="8"/>
      <c r="M24" s="8"/>
      <c r="N24" s="8"/>
    </row>
    <row r="25" spans="1:14" x14ac:dyDescent="0.3">
      <c r="A25" s="39">
        <f>SUM(A4:A24)</f>
        <v>62.879999999999995</v>
      </c>
      <c r="B25" s="24" t="s">
        <v>9</v>
      </c>
      <c r="C25" s="39">
        <f>SUM(C4:C24)</f>
        <v>4.91</v>
      </c>
      <c r="D25" s="39"/>
      <c r="E25" s="39">
        <f>SUM(E4:E24)</f>
        <v>1.7600000000000002</v>
      </c>
      <c r="F25" s="46"/>
      <c r="G25" s="39">
        <f>SUM(G4:G24)</f>
        <v>2.82</v>
      </c>
      <c r="H25" s="24"/>
      <c r="I25" s="39">
        <f>SUM(I4:I24)</f>
        <v>2.7</v>
      </c>
      <c r="J25" s="24"/>
      <c r="K25" s="39">
        <f>SUM(K4:K24)</f>
        <v>2.04</v>
      </c>
      <c r="L25" s="39"/>
      <c r="M25" s="39">
        <f>SUM(M4:M24)</f>
        <v>0.33</v>
      </c>
      <c r="N25" s="39">
        <f>SUM(N4:N24)</f>
        <v>14.56</v>
      </c>
    </row>
    <row r="26" spans="1:14" x14ac:dyDescent="0.3">
      <c r="A26" s="2"/>
      <c r="B26" s="2"/>
      <c r="C26" s="2"/>
      <c r="D26" s="67"/>
      <c r="E26" s="2"/>
      <c r="F26" s="33"/>
      <c r="G26" s="2"/>
      <c r="H26" s="2"/>
      <c r="I26" s="2"/>
      <c r="J26" s="48"/>
      <c r="K26" s="2"/>
      <c r="L26" s="2"/>
      <c r="M26" s="2"/>
      <c r="N26" s="2"/>
    </row>
    <row r="27" spans="1:14" x14ac:dyDescent="0.3">
      <c r="A27" s="2"/>
      <c r="B27" s="2"/>
      <c r="C27" s="2"/>
      <c r="D27" s="68"/>
      <c r="E27" s="2"/>
      <c r="F27" s="33"/>
      <c r="G27" s="2"/>
      <c r="H27" s="2" t="s">
        <v>15</v>
      </c>
      <c r="I27" s="2"/>
      <c r="J27" s="48"/>
      <c r="K27" s="49">
        <f>N25*4.33</f>
        <v>63.044800000000002</v>
      </c>
      <c r="L27" s="49"/>
      <c r="M27" s="49"/>
      <c r="N27" s="2"/>
    </row>
    <row r="28" spans="1:14" x14ac:dyDescent="0.3">
      <c r="A28" s="2"/>
      <c r="B28" s="2" t="s">
        <v>16</v>
      </c>
      <c r="C28" s="2"/>
      <c r="D28" s="68"/>
      <c r="E28" s="2"/>
      <c r="F28" s="33" t="s">
        <v>106</v>
      </c>
      <c r="G28" s="2"/>
      <c r="H28" s="2"/>
      <c r="I28" s="50"/>
      <c r="J28" s="39"/>
      <c r="K28" s="2"/>
      <c r="L28" s="2"/>
      <c r="M28" s="2"/>
      <c r="N28" s="2"/>
    </row>
    <row r="29" spans="1:14" x14ac:dyDescent="0.3">
      <c r="A29" s="2"/>
      <c r="B29" s="2" t="s">
        <v>84</v>
      </c>
      <c r="C29" s="2"/>
      <c r="D29" s="69" t="str">
        <f>B1</f>
        <v>MARIA JOSE GOMEZ MARTINEZ</v>
      </c>
      <c r="E29" s="2"/>
      <c r="F29" s="352"/>
      <c r="G29" s="352"/>
      <c r="H29" s="352"/>
      <c r="I29" s="352"/>
      <c r="J29" s="2"/>
      <c r="K29" s="2"/>
      <c r="L29" s="2"/>
      <c r="M29" s="2"/>
      <c r="N29" s="2"/>
    </row>
    <row r="30" spans="1:14" x14ac:dyDescent="0.3">
      <c r="F30" t="s">
        <v>108</v>
      </c>
    </row>
  </sheetData>
  <mergeCells count="1">
    <mergeCell ref="F29:I29"/>
  </mergeCells>
  <pageMargins left="0.25" right="0.25" top="0.75" bottom="0.75" header="0.3" footer="0.3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6" workbookViewId="0"/>
  </sheetViews>
  <sheetFormatPr baseColWidth="10" defaultRowHeight="14.4" x14ac:dyDescent="0.3"/>
  <cols>
    <col min="1" max="1" width="9.33203125" customWidth="1"/>
    <col min="2" max="2" width="18" customWidth="1"/>
    <col min="3" max="3" width="6" customWidth="1"/>
    <col min="5" max="5" width="6.109375" customWidth="1"/>
    <col min="7" max="7" width="6" customWidth="1"/>
    <col min="9" max="9" width="6.6640625" customWidth="1"/>
    <col min="10" max="10" width="18.5546875" customWidth="1"/>
    <col min="11" max="11" width="6.33203125" customWidth="1"/>
    <col min="13" max="14" width="6" customWidth="1"/>
  </cols>
  <sheetData>
    <row r="1" spans="1:14" x14ac:dyDescent="0.3">
      <c r="B1" t="s">
        <v>72</v>
      </c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21.6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 t="s">
        <v>88</v>
      </c>
      <c r="G5" s="41">
        <v>0.46</v>
      </c>
      <c r="H5" s="41"/>
      <c r="I5" s="41"/>
      <c r="J5" s="59"/>
      <c r="K5" s="41"/>
      <c r="L5" s="41"/>
      <c r="M5" s="41"/>
      <c r="N5" s="12">
        <f>C5+E5+G5+I5+K5+M5</f>
        <v>0.46</v>
      </c>
    </row>
    <row r="6" spans="1:14" x14ac:dyDescent="0.3">
      <c r="A6" s="35"/>
      <c r="B6" s="61" t="s">
        <v>52</v>
      </c>
      <c r="C6" s="8"/>
      <c r="D6" s="61" t="s">
        <v>52</v>
      </c>
      <c r="E6" s="8"/>
      <c r="F6" s="61" t="s">
        <v>52</v>
      </c>
      <c r="G6" s="8"/>
      <c r="H6" s="61" t="s">
        <v>52</v>
      </c>
      <c r="I6" s="8"/>
      <c r="J6" s="61" t="s">
        <v>52</v>
      </c>
      <c r="K6" s="8"/>
      <c r="L6" s="61" t="s">
        <v>52</v>
      </c>
      <c r="M6" s="8"/>
      <c r="N6" s="8"/>
    </row>
    <row r="7" spans="1:14" x14ac:dyDescent="0.3">
      <c r="A7" s="24">
        <v>13</v>
      </c>
      <c r="B7" s="12" t="s">
        <v>11</v>
      </c>
      <c r="C7" s="62">
        <v>0.33</v>
      </c>
      <c r="D7" s="12" t="s">
        <v>11</v>
      </c>
      <c r="E7" s="62">
        <v>0.33</v>
      </c>
      <c r="F7" s="12" t="s">
        <v>63</v>
      </c>
      <c r="G7" s="62">
        <v>1.41</v>
      </c>
      <c r="H7" s="57" t="s">
        <v>25</v>
      </c>
      <c r="I7" s="12">
        <v>0.33</v>
      </c>
      <c r="J7" s="12" t="s">
        <v>11</v>
      </c>
      <c r="K7" s="62">
        <v>0.33</v>
      </c>
      <c r="L7" s="57" t="s">
        <v>11</v>
      </c>
      <c r="M7" s="62">
        <v>0.33</v>
      </c>
      <c r="N7" s="12">
        <f>C7+E7+G7+I7+K7+M7</f>
        <v>3.06</v>
      </c>
    </row>
    <row r="8" spans="1:14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x14ac:dyDescent="0.3">
      <c r="A10" s="35"/>
      <c r="B10" s="16" t="s">
        <v>58</v>
      </c>
      <c r="C10" s="8"/>
      <c r="D10" s="16"/>
      <c r="E10" s="8"/>
      <c r="F10" s="16" t="s">
        <v>58</v>
      </c>
      <c r="G10" s="8"/>
      <c r="H10" s="16"/>
      <c r="I10" s="8"/>
      <c r="J10" s="16" t="s">
        <v>58</v>
      </c>
      <c r="K10" s="8"/>
      <c r="L10" s="16"/>
      <c r="M10" s="8"/>
      <c r="N10" s="8"/>
    </row>
    <row r="11" spans="1:14" ht="31.8" x14ac:dyDescent="0.3">
      <c r="A11" s="24">
        <v>7</v>
      </c>
      <c r="B11" s="57" t="s">
        <v>25</v>
      </c>
      <c r="C11" s="12">
        <v>0.33</v>
      </c>
      <c r="D11" s="12"/>
      <c r="E11" s="62"/>
      <c r="F11" s="57" t="s">
        <v>59</v>
      </c>
      <c r="G11" s="12">
        <v>0.95</v>
      </c>
      <c r="H11" s="57"/>
      <c r="I11" s="12"/>
      <c r="J11" s="57" t="s">
        <v>25</v>
      </c>
      <c r="K11" s="12">
        <v>0.33</v>
      </c>
      <c r="L11" s="12"/>
      <c r="M11" s="12"/>
      <c r="N11" s="12">
        <f>C11+E11+G11+I11+K11+M11</f>
        <v>1.61</v>
      </c>
    </row>
    <row r="12" spans="1:14" ht="21.6" x14ac:dyDescent="0.3">
      <c r="A12" s="35"/>
      <c r="B12" s="16"/>
      <c r="C12" s="8"/>
      <c r="D12" s="16" t="s">
        <v>60</v>
      </c>
      <c r="E12" s="8"/>
      <c r="F12" s="16"/>
      <c r="G12" s="8"/>
      <c r="H12" s="16"/>
      <c r="I12" s="8"/>
      <c r="J12" s="16" t="s">
        <v>60</v>
      </c>
      <c r="K12" s="8"/>
      <c r="L12" s="16"/>
      <c r="M12" s="8"/>
      <c r="N12" s="8"/>
    </row>
    <row r="13" spans="1:14" x14ac:dyDescent="0.3">
      <c r="A13" s="24">
        <v>4</v>
      </c>
      <c r="B13" s="57"/>
      <c r="C13" s="12"/>
      <c r="D13" s="12" t="s">
        <v>25</v>
      </c>
      <c r="E13" s="62">
        <v>0.33</v>
      </c>
      <c r="F13" s="57"/>
      <c r="G13" s="12"/>
      <c r="H13" s="57"/>
      <c r="I13" s="12"/>
      <c r="J13" s="12" t="s">
        <v>12</v>
      </c>
      <c r="K13" s="62">
        <v>0.59</v>
      </c>
      <c r="L13" s="12"/>
      <c r="M13" s="12"/>
      <c r="N13" s="12">
        <f>C13+E13+G13+I13+K13+M13</f>
        <v>0.91999999999999993</v>
      </c>
    </row>
    <row r="14" spans="1:14" ht="24.6" x14ac:dyDescent="0.3">
      <c r="A14" s="7"/>
      <c r="C14" s="9"/>
      <c r="D14" s="63"/>
      <c r="E14" s="10"/>
      <c r="F14" s="64"/>
      <c r="G14" s="9"/>
      <c r="H14" s="19" t="s">
        <v>65</v>
      </c>
      <c r="I14" s="9"/>
      <c r="J14" s="19"/>
      <c r="K14" s="9"/>
      <c r="L14" s="9"/>
      <c r="M14" s="9"/>
      <c r="N14" s="9"/>
    </row>
    <row r="15" spans="1:14" ht="36.6" x14ac:dyDescent="0.3">
      <c r="A15" s="11">
        <v>1</v>
      </c>
      <c r="B15" s="14"/>
      <c r="C15" s="13"/>
      <c r="D15" s="13"/>
      <c r="E15" s="13"/>
      <c r="F15" s="65"/>
      <c r="G15" s="13"/>
      <c r="H15" s="66" t="s">
        <v>66</v>
      </c>
      <c r="I15" s="13">
        <v>0.23</v>
      </c>
      <c r="J15" s="66"/>
      <c r="K15" s="13"/>
      <c r="L15" s="14"/>
      <c r="M15" s="13"/>
      <c r="N15" s="13">
        <f>C15+E15+G15+I15+K15+M15</f>
        <v>0.23</v>
      </c>
    </row>
    <row r="16" spans="1:14" x14ac:dyDescent="0.3">
      <c r="A16" s="84"/>
      <c r="B16" s="10" t="s">
        <v>93</v>
      </c>
      <c r="C16" s="17"/>
      <c r="D16" s="17"/>
      <c r="E16" s="81"/>
      <c r="F16" s="10"/>
      <c r="G16" s="17"/>
      <c r="H16" s="72" t="s">
        <v>93</v>
      </c>
      <c r="I16" s="17"/>
      <c r="J16" s="72"/>
      <c r="K16" s="17"/>
      <c r="L16" s="18"/>
      <c r="M16" s="17"/>
      <c r="N16" s="17"/>
    </row>
    <row r="17" spans="1:14" x14ac:dyDescent="0.3">
      <c r="A17" s="84">
        <v>12.56</v>
      </c>
      <c r="B17" s="18" t="s">
        <v>12</v>
      </c>
      <c r="C17" s="17">
        <v>1.45</v>
      </c>
      <c r="D17" s="17"/>
      <c r="E17" s="81"/>
      <c r="F17" s="18"/>
      <c r="G17" s="17"/>
      <c r="H17" s="72" t="s">
        <v>12</v>
      </c>
      <c r="I17" s="17">
        <v>1.45</v>
      </c>
      <c r="J17" s="72"/>
      <c r="K17" s="17"/>
      <c r="L17" s="18"/>
      <c r="M17" s="17"/>
      <c r="N17" s="17">
        <f>C17+E17+G17+I17+K17+M17</f>
        <v>2.9</v>
      </c>
    </row>
    <row r="18" spans="1:14" x14ac:dyDescent="0.3">
      <c r="A18" s="7"/>
      <c r="B18" s="82" t="s">
        <v>97</v>
      </c>
      <c r="C18" s="15"/>
      <c r="D18" s="15"/>
      <c r="E18" s="15"/>
      <c r="F18" s="10"/>
      <c r="G18" s="9"/>
      <c r="H18" s="10"/>
      <c r="I18" s="15"/>
      <c r="J18" s="10" t="s">
        <v>98</v>
      </c>
      <c r="K18" s="15"/>
      <c r="L18" s="10"/>
      <c r="M18" s="15"/>
      <c r="N18" s="9"/>
    </row>
    <row r="19" spans="1:14" ht="39" customHeight="1" x14ac:dyDescent="0.3">
      <c r="A19" s="11">
        <v>9.16</v>
      </c>
      <c r="B19" s="83" t="s">
        <v>12</v>
      </c>
      <c r="C19" s="20">
        <v>1.61</v>
      </c>
      <c r="D19" s="20"/>
      <c r="E19" s="20"/>
      <c r="F19" s="14"/>
      <c r="G19" s="13"/>
      <c r="H19" s="14"/>
      <c r="I19" s="20"/>
      <c r="J19" s="14" t="s">
        <v>100</v>
      </c>
      <c r="K19" s="20">
        <v>0.5</v>
      </c>
      <c r="L19" s="14"/>
      <c r="M19" s="20"/>
      <c r="N19" s="13">
        <f>C19+E19+G19+I19+K19</f>
        <v>2.1100000000000003</v>
      </c>
    </row>
    <row r="20" spans="1:14" ht="15" customHeight="1" x14ac:dyDescent="0.3">
      <c r="A20" s="84"/>
      <c r="B20" s="86" t="s">
        <v>102</v>
      </c>
      <c r="C20" s="87"/>
      <c r="D20" s="87"/>
      <c r="E20" s="88"/>
      <c r="F20" s="18"/>
      <c r="G20" s="17"/>
      <c r="H20" s="18"/>
      <c r="I20" s="87"/>
      <c r="J20" s="18"/>
      <c r="K20" s="87"/>
      <c r="L20" s="18"/>
      <c r="M20" s="87"/>
      <c r="N20" s="17"/>
    </row>
    <row r="21" spans="1:14" ht="17.25" customHeight="1" x14ac:dyDescent="0.3">
      <c r="A21" s="84">
        <v>5.16</v>
      </c>
      <c r="B21" s="86" t="s">
        <v>12</v>
      </c>
      <c r="C21" s="87">
        <v>1.19</v>
      </c>
      <c r="D21" s="87"/>
      <c r="E21" s="88"/>
      <c r="F21" s="18"/>
      <c r="G21" s="17"/>
      <c r="H21" s="18"/>
      <c r="I21" s="87"/>
      <c r="J21" s="18"/>
      <c r="K21" s="87"/>
      <c r="L21" s="18"/>
      <c r="M21" s="87"/>
      <c r="N21" s="13">
        <f>C21+E21+G21+I21+K21</f>
        <v>1.19</v>
      </c>
    </row>
    <row r="22" spans="1:14" x14ac:dyDescent="0.3">
      <c r="A22" s="85"/>
      <c r="B22" s="8"/>
      <c r="C22" s="8"/>
      <c r="D22" s="8"/>
      <c r="E22" s="74"/>
      <c r="F22" s="36"/>
      <c r="G22" s="8"/>
      <c r="H22" s="8"/>
      <c r="I22" s="8"/>
      <c r="J22" s="8"/>
      <c r="K22" s="8"/>
      <c r="L22" s="8"/>
      <c r="M22" s="8"/>
      <c r="N22" s="8"/>
    </row>
    <row r="23" spans="1:14" x14ac:dyDescent="0.3">
      <c r="A23" s="39">
        <f>SUM(A4:A22)</f>
        <v>56.879999999999995</v>
      </c>
      <c r="B23" s="24" t="s">
        <v>9</v>
      </c>
      <c r="C23" s="39">
        <f>SUM(C4:C22)</f>
        <v>4.91</v>
      </c>
      <c r="D23" s="39"/>
      <c r="E23" s="39">
        <f>SUM(E4:E22)</f>
        <v>0.66</v>
      </c>
      <c r="F23" s="46"/>
      <c r="G23" s="39">
        <f>SUM(G4:G22)</f>
        <v>2.82</v>
      </c>
      <c r="H23" s="24"/>
      <c r="I23" s="39">
        <f>SUM(I4:I22)</f>
        <v>2.7</v>
      </c>
      <c r="J23" s="24"/>
      <c r="K23" s="39">
        <f>SUM(K4:K22)</f>
        <v>1.75</v>
      </c>
      <c r="L23" s="39"/>
      <c r="M23" s="39">
        <f>SUM(M4:M22)</f>
        <v>0.33</v>
      </c>
      <c r="N23" s="39">
        <f>SUM(N4:N22)</f>
        <v>13.17</v>
      </c>
    </row>
    <row r="24" spans="1:14" x14ac:dyDescent="0.3">
      <c r="A24" s="2"/>
      <c r="B24" s="2"/>
      <c r="C24" s="2"/>
      <c r="D24" s="67"/>
      <c r="E24" s="2"/>
      <c r="F24" s="33"/>
      <c r="G24" s="2"/>
      <c r="H24" s="2"/>
      <c r="I24" s="2"/>
      <c r="J24" s="48"/>
      <c r="K24" s="2"/>
      <c r="L24" s="2"/>
      <c r="M24" s="2"/>
      <c r="N24" s="2"/>
    </row>
    <row r="25" spans="1:14" x14ac:dyDescent="0.3">
      <c r="A25" s="2"/>
      <c r="B25" s="2"/>
      <c r="C25" s="2"/>
      <c r="D25" s="68"/>
      <c r="E25" s="2"/>
      <c r="F25" s="33"/>
      <c r="G25" s="2"/>
      <c r="H25" s="2" t="s">
        <v>15</v>
      </c>
      <c r="I25" s="2"/>
      <c r="J25" s="48"/>
      <c r="K25" s="49">
        <f>N23*4.33</f>
        <v>57.0261</v>
      </c>
      <c r="L25" s="49"/>
      <c r="M25" s="49"/>
      <c r="N25" s="2"/>
    </row>
    <row r="26" spans="1:14" x14ac:dyDescent="0.3">
      <c r="A26" s="2"/>
      <c r="B26" s="2" t="s">
        <v>16</v>
      </c>
      <c r="C26" s="2"/>
      <c r="D26" s="68"/>
      <c r="E26" s="2"/>
      <c r="F26" s="33" t="s">
        <v>103</v>
      </c>
      <c r="G26" s="2"/>
      <c r="H26" s="2"/>
      <c r="I26" s="50"/>
      <c r="J26" s="39"/>
      <c r="K26" s="2"/>
      <c r="L26" s="2"/>
      <c r="M26" s="2"/>
      <c r="N26" s="2"/>
    </row>
    <row r="27" spans="1:14" x14ac:dyDescent="0.3">
      <c r="A27" s="2"/>
      <c r="B27" s="2" t="s">
        <v>84</v>
      </c>
      <c r="C27" s="2"/>
      <c r="D27" s="69" t="str">
        <f>B1</f>
        <v>MARIA JOSE GOMEZ MARTINEZ</v>
      </c>
      <c r="E27" s="2"/>
      <c r="F27" s="352"/>
      <c r="G27" s="352"/>
      <c r="H27" s="352"/>
      <c r="I27" s="352"/>
      <c r="J27" s="2"/>
      <c r="K27" s="2"/>
      <c r="L27" s="2"/>
      <c r="M27" s="2"/>
      <c r="N27" s="2"/>
    </row>
  </sheetData>
  <mergeCells count="1">
    <mergeCell ref="F27:I27"/>
  </mergeCells>
  <pageMargins left="0" right="0" top="0" bottom="0" header="0" footer="0.31496062992125984"/>
  <pageSetup paperSize="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/>
  </sheetViews>
  <sheetFormatPr baseColWidth="10" defaultRowHeight="14.4" x14ac:dyDescent="0.3"/>
  <cols>
    <col min="2" max="2" width="13" customWidth="1"/>
    <col min="3" max="3" width="6" customWidth="1"/>
    <col min="4" max="4" width="12.88671875" customWidth="1"/>
    <col min="5" max="5" width="5.5546875" customWidth="1"/>
    <col min="6" max="6" width="13.33203125" customWidth="1"/>
    <col min="7" max="7" width="6" customWidth="1"/>
    <col min="8" max="8" width="12.6640625" customWidth="1"/>
    <col min="9" max="9" width="6.5546875" customWidth="1"/>
    <col min="10" max="10" width="15.88671875" customWidth="1"/>
    <col min="11" max="11" width="4.5546875" customWidth="1"/>
    <col min="13" max="13" width="5.6640625" customWidth="1"/>
    <col min="14" max="14" width="5.88671875" customWidth="1"/>
  </cols>
  <sheetData>
    <row r="1" spans="1:14" x14ac:dyDescent="0.3">
      <c r="B1" t="s">
        <v>72</v>
      </c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21.6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 t="s">
        <v>88</v>
      </c>
      <c r="G5" s="41">
        <v>0.46</v>
      </c>
      <c r="H5" s="41"/>
      <c r="I5" s="41"/>
      <c r="J5" s="59"/>
      <c r="K5" s="41"/>
      <c r="L5" s="41"/>
      <c r="M5" s="41"/>
      <c r="N5" s="12">
        <f>C5+E5+G5+I5+K5+M5</f>
        <v>0.46</v>
      </c>
    </row>
    <row r="6" spans="1:14" x14ac:dyDescent="0.3">
      <c r="A6" s="35"/>
      <c r="B6" s="61" t="s">
        <v>52</v>
      </c>
      <c r="C6" s="8"/>
      <c r="D6" s="61" t="s">
        <v>52</v>
      </c>
      <c r="E6" s="8"/>
      <c r="F6" s="61" t="s">
        <v>52</v>
      </c>
      <c r="G6" s="8"/>
      <c r="H6" s="61" t="s">
        <v>52</v>
      </c>
      <c r="I6" s="8"/>
      <c r="J6" s="61" t="s">
        <v>52</v>
      </c>
      <c r="K6" s="8"/>
      <c r="L6" s="61" t="s">
        <v>52</v>
      </c>
      <c r="M6" s="8"/>
      <c r="N6" s="8"/>
    </row>
    <row r="7" spans="1:14" x14ac:dyDescent="0.3">
      <c r="A7" s="24">
        <v>13</v>
      </c>
      <c r="B7" s="12" t="s">
        <v>11</v>
      </c>
      <c r="C7" s="62">
        <v>0.33</v>
      </c>
      <c r="D7" s="12" t="s">
        <v>11</v>
      </c>
      <c r="E7" s="62">
        <v>0.33</v>
      </c>
      <c r="F7" s="12" t="s">
        <v>63</v>
      </c>
      <c r="G7" s="62">
        <v>1.41</v>
      </c>
      <c r="H7" s="57" t="s">
        <v>25</v>
      </c>
      <c r="I7" s="12">
        <v>0.33</v>
      </c>
      <c r="J7" s="12" t="s">
        <v>11</v>
      </c>
      <c r="K7" s="62">
        <v>0.33</v>
      </c>
      <c r="L7" s="57" t="s">
        <v>11</v>
      </c>
      <c r="M7" s="62">
        <v>0.33</v>
      </c>
      <c r="N7" s="12">
        <f>C7+E7+G7+I7+K7+M7</f>
        <v>3.06</v>
      </c>
    </row>
    <row r="8" spans="1:14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x14ac:dyDescent="0.3">
      <c r="A10" s="35"/>
      <c r="B10" s="16" t="s">
        <v>58</v>
      </c>
      <c r="C10" s="8"/>
      <c r="D10" s="16"/>
      <c r="E10" s="8"/>
      <c r="F10" s="16" t="s">
        <v>58</v>
      </c>
      <c r="G10" s="8"/>
      <c r="H10" s="16"/>
      <c r="I10" s="8"/>
      <c r="J10" s="16" t="s">
        <v>58</v>
      </c>
      <c r="K10" s="8"/>
      <c r="L10" s="16"/>
      <c r="M10" s="8"/>
      <c r="N10" s="8"/>
    </row>
    <row r="11" spans="1:14" ht="21.6" x14ac:dyDescent="0.3">
      <c r="A11" s="24">
        <v>7</v>
      </c>
      <c r="B11" s="57" t="s">
        <v>25</v>
      </c>
      <c r="C11" s="12">
        <v>0.33</v>
      </c>
      <c r="D11" s="12"/>
      <c r="E11" s="62"/>
      <c r="F11" s="57" t="s">
        <v>59</v>
      </c>
      <c r="G11" s="12">
        <v>0.95</v>
      </c>
      <c r="H11" s="57"/>
      <c r="I11" s="12"/>
      <c r="J11" s="57" t="s">
        <v>25</v>
      </c>
      <c r="K11" s="12">
        <v>0.33</v>
      </c>
      <c r="L11" s="12"/>
      <c r="M11" s="12"/>
      <c r="N11" s="12">
        <f>C11+E11+G11+I11+K11+M11</f>
        <v>1.61</v>
      </c>
    </row>
    <row r="12" spans="1:14" ht="21.6" x14ac:dyDescent="0.3">
      <c r="A12" s="35"/>
      <c r="B12" s="16"/>
      <c r="C12" s="8"/>
      <c r="D12" s="16" t="s">
        <v>60</v>
      </c>
      <c r="E12" s="8"/>
      <c r="F12" s="16"/>
      <c r="G12" s="8"/>
      <c r="H12" s="16"/>
      <c r="I12" s="8"/>
      <c r="J12" s="16" t="s">
        <v>60</v>
      </c>
      <c r="K12" s="8"/>
      <c r="L12" s="16"/>
      <c r="M12" s="8"/>
      <c r="N12" s="8"/>
    </row>
    <row r="13" spans="1:14" x14ac:dyDescent="0.3">
      <c r="A13" s="24">
        <v>4</v>
      </c>
      <c r="B13" s="57"/>
      <c r="C13" s="12"/>
      <c r="D13" s="12" t="s">
        <v>25</v>
      </c>
      <c r="E13" s="62">
        <v>0.33</v>
      </c>
      <c r="F13" s="57"/>
      <c r="G13" s="12"/>
      <c r="H13" s="57"/>
      <c r="I13" s="12"/>
      <c r="J13" s="12" t="s">
        <v>12</v>
      </c>
      <c r="K13" s="62">
        <v>0.59</v>
      </c>
      <c r="L13" s="12"/>
      <c r="M13" s="12"/>
      <c r="N13" s="12">
        <f>C13+E13+G13+I13+K13+M13</f>
        <v>0.91999999999999993</v>
      </c>
    </row>
    <row r="14" spans="1:14" ht="24.6" x14ac:dyDescent="0.3">
      <c r="A14" s="7"/>
      <c r="C14" s="9"/>
      <c r="D14" s="63"/>
      <c r="E14" s="10"/>
      <c r="F14" s="64"/>
      <c r="G14" s="9"/>
      <c r="H14" s="19" t="s">
        <v>65</v>
      </c>
      <c r="I14" s="9"/>
      <c r="J14" s="19"/>
      <c r="K14" s="9"/>
      <c r="L14" s="9"/>
      <c r="M14" s="9"/>
      <c r="N14" s="9"/>
    </row>
    <row r="15" spans="1:14" ht="36.6" x14ac:dyDescent="0.3">
      <c r="A15" s="11">
        <v>1</v>
      </c>
      <c r="B15" s="14"/>
      <c r="C15" s="13"/>
      <c r="D15" s="13"/>
      <c r="E15" s="13"/>
      <c r="F15" s="65"/>
      <c r="G15" s="13"/>
      <c r="H15" s="66" t="s">
        <v>66</v>
      </c>
      <c r="I15" s="13">
        <v>0.23</v>
      </c>
      <c r="J15" s="66"/>
      <c r="K15" s="13"/>
      <c r="L15" s="14"/>
      <c r="M15" s="13"/>
      <c r="N15" s="13">
        <f>C15+E15+G15+I15+K15+M15</f>
        <v>0.23</v>
      </c>
    </row>
    <row r="16" spans="1:14" x14ac:dyDescent="0.3">
      <c r="A16" s="84"/>
      <c r="B16" s="10" t="s">
        <v>93</v>
      </c>
      <c r="C16" s="17"/>
      <c r="D16" s="17"/>
      <c r="E16" s="81"/>
      <c r="F16" s="10"/>
      <c r="G16" s="17"/>
      <c r="H16" s="72" t="s">
        <v>93</v>
      </c>
      <c r="I16" s="17"/>
      <c r="J16" s="72"/>
      <c r="K16" s="17"/>
      <c r="L16" s="18"/>
      <c r="M16" s="17"/>
      <c r="N16" s="17"/>
    </row>
    <row r="17" spans="1:14" x14ac:dyDescent="0.3">
      <c r="A17" s="84">
        <v>12.56</v>
      </c>
      <c r="B17" s="18" t="s">
        <v>12</v>
      </c>
      <c r="C17" s="17">
        <v>1.45</v>
      </c>
      <c r="D17" s="17"/>
      <c r="E17" s="81"/>
      <c r="F17" s="18"/>
      <c r="G17" s="17"/>
      <c r="H17" s="72" t="s">
        <v>12</v>
      </c>
      <c r="I17" s="17">
        <v>1.45</v>
      </c>
      <c r="J17" s="72"/>
      <c r="K17" s="17"/>
      <c r="L17" s="18"/>
      <c r="M17" s="17"/>
      <c r="N17" s="17">
        <f>C17+E17+G17+I17+K17+M17</f>
        <v>2.9</v>
      </c>
    </row>
    <row r="18" spans="1:14" x14ac:dyDescent="0.3">
      <c r="A18" s="7"/>
      <c r="B18" s="82" t="s">
        <v>97</v>
      </c>
      <c r="C18" s="15"/>
      <c r="D18" s="15"/>
      <c r="E18" s="15"/>
      <c r="F18" s="10"/>
      <c r="G18" s="9"/>
      <c r="H18" s="10"/>
      <c r="I18" s="15"/>
      <c r="J18" s="10" t="s">
        <v>98</v>
      </c>
      <c r="K18" s="15"/>
      <c r="L18" s="10"/>
      <c r="M18" s="15"/>
      <c r="N18" s="9"/>
    </row>
    <row r="19" spans="1:14" ht="41.25" customHeight="1" x14ac:dyDescent="0.3">
      <c r="A19" s="11">
        <v>9.16</v>
      </c>
      <c r="B19" s="83" t="s">
        <v>12</v>
      </c>
      <c r="C19" s="20">
        <v>1.61</v>
      </c>
      <c r="D19" s="20"/>
      <c r="E19" s="20"/>
      <c r="F19" s="14"/>
      <c r="G19" s="13"/>
      <c r="H19" s="14"/>
      <c r="I19" s="20"/>
      <c r="J19" s="14" t="s">
        <v>100</v>
      </c>
      <c r="K19" s="20">
        <v>0.5</v>
      </c>
      <c r="L19" s="14"/>
      <c r="M19" s="20"/>
      <c r="N19" s="13">
        <f>C19+E19+G19+I19+K19</f>
        <v>2.1100000000000003</v>
      </c>
    </row>
    <row r="20" spans="1:14" x14ac:dyDescent="0.3">
      <c r="A20" s="85"/>
      <c r="B20" s="8"/>
      <c r="C20" s="8"/>
      <c r="D20" s="8"/>
      <c r="E20" s="74"/>
      <c r="F20" s="36"/>
      <c r="G20" s="8"/>
      <c r="H20" s="8"/>
      <c r="I20" s="8"/>
      <c r="J20" s="8"/>
      <c r="K20" s="8"/>
      <c r="L20" s="8"/>
      <c r="M20" s="8"/>
      <c r="N20" s="8"/>
    </row>
    <row r="21" spans="1:14" x14ac:dyDescent="0.3">
      <c r="A21" s="39">
        <f>SUM(A4:A20)</f>
        <v>51.72</v>
      </c>
      <c r="B21" s="24" t="s">
        <v>9</v>
      </c>
      <c r="C21" s="39">
        <f>SUM(C4:C20)</f>
        <v>3.7199999999999998</v>
      </c>
      <c r="D21" s="39"/>
      <c r="E21" s="39">
        <f>SUM(E4:E20)</f>
        <v>0.66</v>
      </c>
      <c r="F21" s="46"/>
      <c r="G21" s="39">
        <f>SUM(G4:G20)</f>
        <v>2.82</v>
      </c>
      <c r="H21" s="24"/>
      <c r="I21" s="39">
        <f>SUM(I4:I20)</f>
        <v>2.7</v>
      </c>
      <c r="J21" s="24"/>
      <c r="K21" s="39">
        <f>SUM(K4:K20)</f>
        <v>1.75</v>
      </c>
      <c r="L21" s="39"/>
      <c r="M21" s="39">
        <f>SUM(M4:M20)</f>
        <v>0.33</v>
      </c>
      <c r="N21" s="39">
        <f>SUM(N4:N20)</f>
        <v>11.98</v>
      </c>
    </row>
    <row r="22" spans="1:14" x14ac:dyDescent="0.3">
      <c r="A22" s="2"/>
      <c r="B22" s="2"/>
      <c r="C22" s="2"/>
      <c r="D22" s="67"/>
      <c r="E22" s="2"/>
      <c r="F22" s="33"/>
      <c r="G22" s="2"/>
      <c r="H22" s="2"/>
      <c r="I22" s="2"/>
      <c r="J22" s="48"/>
      <c r="K22" s="2"/>
      <c r="L22" s="2"/>
      <c r="M22" s="2"/>
      <c r="N22" s="2"/>
    </row>
    <row r="23" spans="1:14" x14ac:dyDescent="0.3">
      <c r="A23" s="2"/>
      <c r="B23" s="2"/>
      <c r="C23" s="2"/>
      <c r="D23" s="68"/>
      <c r="E23" s="2"/>
      <c r="F23" s="33"/>
      <c r="G23" s="2"/>
      <c r="H23" s="2" t="s">
        <v>15</v>
      </c>
      <c r="I23" s="2"/>
      <c r="J23" s="48"/>
      <c r="K23" s="49">
        <f>N21*4.33</f>
        <v>51.873400000000004</v>
      </c>
      <c r="L23" s="49"/>
      <c r="M23" s="49"/>
      <c r="N23" s="2"/>
    </row>
    <row r="24" spans="1:14" x14ac:dyDescent="0.3">
      <c r="A24" s="2"/>
      <c r="B24" s="2" t="s">
        <v>16</v>
      </c>
      <c r="C24" s="2"/>
      <c r="D24" s="68"/>
      <c r="E24" s="2"/>
      <c r="F24" s="33" t="s">
        <v>101</v>
      </c>
      <c r="G24" s="2"/>
      <c r="H24" s="2"/>
      <c r="I24" s="50"/>
      <c r="J24" s="39"/>
      <c r="K24" s="2"/>
      <c r="L24" s="2"/>
      <c r="M24" s="2"/>
      <c r="N24" s="2"/>
    </row>
    <row r="25" spans="1:14" x14ac:dyDescent="0.3">
      <c r="A25" s="2"/>
      <c r="B25" s="2" t="s">
        <v>84</v>
      </c>
      <c r="C25" s="2"/>
      <c r="D25" s="69" t="str">
        <f>B1</f>
        <v>MARIA JOSE GOMEZ MARTINEZ</v>
      </c>
      <c r="E25" s="2"/>
      <c r="F25" s="352"/>
      <c r="G25" s="352"/>
      <c r="H25" s="352"/>
      <c r="I25" s="352"/>
      <c r="J25" s="2"/>
      <c r="K25" s="2"/>
      <c r="L25" s="2"/>
      <c r="M25" s="2"/>
      <c r="N25" s="2"/>
    </row>
  </sheetData>
  <mergeCells count="1">
    <mergeCell ref="F25:I25"/>
  </mergeCells>
  <pageMargins left="0.7" right="0.7" top="0.75" bottom="0.75" header="0.3" footer="0.3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baseColWidth="10" defaultRowHeight="14.4" x14ac:dyDescent="0.3"/>
  <cols>
    <col min="1" max="1" width="9.88671875" customWidth="1"/>
    <col min="2" max="2" width="13.5546875" customWidth="1"/>
    <col min="3" max="3" width="7.33203125" customWidth="1"/>
    <col min="5" max="5" width="11.33203125" customWidth="1"/>
    <col min="7" max="7" width="6.33203125" customWidth="1"/>
    <col min="9" max="9" width="6.109375" customWidth="1"/>
    <col min="11" max="11" width="5.44140625" customWidth="1"/>
    <col min="12" max="12" width="6.88671875" customWidth="1"/>
    <col min="13" max="13" width="7.5546875" customWidth="1"/>
    <col min="14" max="14" width="6.5546875" customWidth="1"/>
  </cols>
  <sheetData>
    <row r="1" spans="1:14" x14ac:dyDescent="0.3">
      <c r="B1" t="s">
        <v>72</v>
      </c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21.6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 t="s">
        <v>88</v>
      </c>
      <c r="G5" s="41">
        <v>0.46</v>
      </c>
      <c r="H5" s="41"/>
      <c r="I5" s="41"/>
      <c r="J5" s="59"/>
      <c r="K5" s="41"/>
      <c r="L5" s="41"/>
      <c r="M5" s="41"/>
      <c r="N5" s="12">
        <f>C5+E5+G5+I5+K5+M5</f>
        <v>0.46</v>
      </c>
    </row>
    <row r="6" spans="1:14" x14ac:dyDescent="0.3">
      <c r="A6" s="35"/>
      <c r="B6" s="61" t="s">
        <v>52</v>
      </c>
      <c r="C6" s="8"/>
      <c r="D6" s="61"/>
      <c r="E6" s="8"/>
      <c r="F6" s="61" t="s">
        <v>52</v>
      </c>
      <c r="G6" s="8"/>
      <c r="H6" s="61"/>
      <c r="I6" s="8"/>
      <c r="J6" s="61" t="s">
        <v>52</v>
      </c>
      <c r="K6" s="8"/>
      <c r="L6" s="61"/>
      <c r="M6" s="8"/>
      <c r="N6" s="8"/>
    </row>
    <row r="7" spans="1:14" x14ac:dyDescent="0.3">
      <c r="A7" s="24">
        <v>9</v>
      </c>
      <c r="B7" s="12" t="s">
        <v>11</v>
      </c>
      <c r="C7" s="62">
        <v>0.33</v>
      </c>
      <c r="D7" s="12"/>
      <c r="E7" s="62"/>
      <c r="F7" s="12" t="s">
        <v>11</v>
      </c>
      <c r="G7" s="62">
        <v>0.33</v>
      </c>
      <c r="H7" s="57"/>
      <c r="I7" s="12"/>
      <c r="J7" s="12" t="s">
        <v>12</v>
      </c>
      <c r="K7" s="62">
        <v>1.41</v>
      </c>
      <c r="L7" s="57"/>
      <c r="M7" s="62"/>
      <c r="N7" s="12">
        <f>C7+E7+G7+I7+K7+M7</f>
        <v>2.0699999999999998</v>
      </c>
    </row>
    <row r="8" spans="1:14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x14ac:dyDescent="0.3">
      <c r="A10" s="35"/>
      <c r="B10" s="16" t="s">
        <v>58</v>
      </c>
      <c r="C10" s="8"/>
      <c r="D10" s="16"/>
      <c r="E10" s="8"/>
      <c r="F10" s="16" t="s">
        <v>58</v>
      </c>
      <c r="G10" s="8"/>
      <c r="H10" s="16"/>
      <c r="I10" s="8"/>
      <c r="J10" s="16" t="s">
        <v>58</v>
      </c>
      <c r="K10" s="8"/>
      <c r="L10" s="16"/>
      <c r="M10" s="8"/>
      <c r="N10" s="8"/>
    </row>
    <row r="11" spans="1:14" ht="31.8" x14ac:dyDescent="0.3">
      <c r="A11" s="24">
        <v>7</v>
      </c>
      <c r="B11" s="57" t="s">
        <v>25</v>
      </c>
      <c r="C11" s="12">
        <v>0.33</v>
      </c>
      <c r="D11" s="12"/>
      <c r="E11" s="62"/>
      <c r="F11" s="57" t="s">
        <v>59</v>
      </c>
      <c r="G11" s="12">
        <v>0.95</v>
      </c>
      <c r="H11" s="57"/>
      <c r="I11" s="12"/>
      <c r="J11" s="57" t="s">
        <v>25</v>
      </c>
      <c r="K11" s="12">
        <v>0.33</v>
      </c>
      <c r="L11" s="12"/>
      <c r="M11" s="12"/>
      <c r="N11" s="12">
        <f>C11+E11+G11+I11+K11+M11</f>
        <v>1.61</v>
      </c>
    </row>
    <row r="12" spans="1:14" ht="21.6" x14ac:dyDescent="0.3">
      <c r="A12" s="35"/>
      <c r="B12" s="16"/>
      <c r="C12" s="8"/>
      <c r="D12" s="16" t="s">
        <v>60</v>
      </c>
      <c r="E12" s="8"/>
      <c r="F12" s="16"/>
      <c r="G12" s="8"/>
      <c r="H12" s="16"/>
      <c r="I12" s="8"/>
      <c r="J12" s="16" t="s">
        <v>60</v>
      </c>
      <c r="K12" s="8"/>
      <c r="L12" s="16"/>
      <c r="M12" s="8"/>
      <c r="N12" s="8"/>
    </row>
    <row r="13" spans="1:14" x14ac:dyDescent="0.3">
      <c r="A13" s="24">
        <v>4</v>
      </c>
      <c r="B13" s="57"/>
      <c r="C13" s="12"/>
      <c r="D13" s="12" t="s">
        <v>25</v>
      </c>
      <c r="E13" s="62">
        <v>0.33</v>
      </c>
      <c r="F13" s="57"/>
      <c r="G13" s="12"/>
      <c r="H13" s="57"/>
      <c r="I13" s="12"/>
      <c r="J13" s="12" t="s">
        <v>12</v>
      </c>
      <c r="K13" s="62">
        <v>0.59</v>
      </c>
      <c r="L13" s="12"/>
      <c r="M13" s="12"/>
      <c r="N13" s="12">
        <f>C13+E13+G13+I13+K13+M13</f>
        <v>0.91999999999999993</v>
      </c>
    </row>
    <row r="14" spans="1:14" ht="24.6" x14ac:dyDescent="0.3">
      <c r="A14" s="7"/>
      <c r="C14" s="9"/>
      <c r="D14" s="63"/>
      <c r="E14" s="10"/>
      <c r="F14" s="64"/>
      <c r="G14" s="9"/>
      <c r="H14" s="19" t="s">
        <v>65</v>
      </c>
      <c r="I14" s="9"/>
      <c r="J14" s="19"/>
      <c r="K14" s="9"/>
      <c r="L14" s="9"/>
      <c r="M14" s="9"/>
      <c r="N14" s="9"/>
    </row>
    <row r="15" spans="1:14" ht="36.6" x14ac:dyDescent="0.3">
      <c r="A15" s="11">
        <v>1</v>
      </c>
      <c r="B15" s="14"/>
      <c r="C15" s="13"/>
      <c r="D15" s="13"/>
      <c r="E15" s="13"/>
      <c r="F15" s="65"/>
      <c r="G15" s="13"/>
      <c r="H15" s="66" t="s">
        <v>66</v>
      </c>
      <c r="I15" s="13">
        <v>0.23</v>
      </c>
      <c r="J15" s="66"/>
      <c r="K15" s="13"/>
      <c r="L15" s="14"/>
      <c r="M15" s="13"/>
      <c r="N15" s="13">
        <f>C15+E15+G15+I15+K15+M15</f>
        <v>0.23</v>
      </c>
    </row>
    <row r="16" spans="1:14" x14ac:dyDescent="0.3">
      <c r="A16" s="71"/>
      <c r="B16" s="10" t="s">
        <v>93</v>
      </c>
      <c r="C16" s="17"/>
      <c r="D16" s="17"/>
      <c r="E16" s="81"/>
      <c r="F16" s="10"/>
      <c r="G16" s="17"/>
      <c r="H16" s="72" t="s">
        <v>93</v>
      </c>
      <c r="I16" s="17"/>
      <c r="J16" s="72"/>
      <c r="K16" s="17"/>
      <c r="L16" s="18"/>
      <c r="M16" s="17"/>
      <c r="N16" s="17"/>
    </row>
    <row r="17" spans="1:14" x14ac:dyDescent="0.3">
      <c r="A17" s="71">
        <v>12.56</v>
      </c>
      <c r="B17" s="18" t="s">
        <v>12</v>
      </c>
      <c r="C17" s="17">
        <v>1.45</v>
      </c>
      <c r="D17" s="17"/>
      <c r="E17" s="81"/>
      <c r="F17" s="18"/>
      <c r="G17" s="17"/>
      <c r="H17" s="72" t="s">
        <v>12</v>
      </c>
      <c r="I17" s="17">
        <v>1.45</v>
      </c>
      <c r="J17" s="72"/>
      <c r="K17" s="17"/>
      <c r="L17" s="18"/>
      <c r="M17" s="17"/>
      <c r="N17" s="17">
        <f>C17+E17+G17+I17+K17+M17</f>
        <v>2.9</v>
      </c>
    </row>
    <row r="18" spans="1:14" x14ac:dyDescent="0.3">
      <c r="A18" s="7"/>
      <c r="B18" s="82" t="s">
        <v>97</v>
      </c>
      <c r="C18" s="15"/>
      <c r="D18" s="15"/>
      <c r="E18" s="15"/>
      <c r="F18" s="10"/>
      <c r="G18" s="9"/>
      <c r="H18" s="10"/>
      <c r="I18" s="15"/>
      <c r="J18" s="10" t="s">
        <v>98</v>
      </c>
      <c r="K18" s="15"/>
      <c r="L18" s="10"/>
      <c r="M18" s="15"/>
      <c r="N18" s="9"/>
    </row>
    <row r="19" spans="1:14" x14ac:dyDescent="0.3">
      <c r="A19" s="11">
        <v>9.16</v>
      </c>
      <c r="B19" s="83" t="s">
        <v>12</v>
      </c>
      <c r="C19" s="20">
        <v>1.61</v>
      </c>
      <c r="D19" s="20"/>
      <c r="E19" s="20"/>
      <c r="F19" s="14"/>
      <c r="G19" s="13"/>
      <c r="H19" s="14"/>
      <c r="I19" s="20"/>
      <c r="J19" s="14" t="s">
        <v>11</v>
      </c>
      <c r="K19" s="20">
        <v>0.5</v>
      </c>
      <c r="L19" s="14"/>
      <c r="M19" s="20"/>
      <c r="N19" s="13">
        <f>C19+E19+G19+I19+K19</f>
        <v>2.1100000000000003</v>
      </c>
    </row>
    <row r="20" spans="1:14" x14ac:dyDescent="0.3">
      <c r="A20" s="73"/>
      <c r="B20" s="8"/>
      <c r="C20" s="8"/>
      <c r="D20" s="8"/>
      <c r="E20" s="74"/>
      <c r="F20" s="36"/>
      <c r="G20" s="8"/>
      <c r="H20" s="8"/>
      <c r="I20" s="8"/>
      <c r="J20" s="8"/>
      <c r="K20" s="8"/>
      <c r="L20" s="8"/>
      <c r="M20" s="8"/>
      <c r="N20" s="8"/>
    </row>
    <row r="21" spans="1:14" x14ac:dyDescent="0.3">
      <c r="A21" s="39">
        <f>SUM(A4:A20)</f>
        <v>47.72</v>
      </c>
      <c r="B21" s="24" t="s">
        <v>9</v>
      </c>
      <c r="C21" s="39">
        <f>SUM(C4:C20)</f>
        <v>3.7199999999999998</v>
      </c>
      <c r="D21" s="39"/>
      <c r="E21" s="39">
        <f>SUM(E4:E20)</f>
        <v>0.33</v>
      </c>
      <c r="F21" s="46"/>
      <c r="G21" s="39">
        <f>SUM(G4:G20)</f>
        <v>1.74</v>
      </c>
      <c r="H21" s="24"/>
      <c r="I21" s="39">
        <f>SUM(I4:I20)</f>
        <v>2.37</v>
      </c>
      <c r="J21" s="24"/>
      <c r="K21" s="39">
        <f>SUM(K4:K20)</f>
        <v>2.83</v>
      </c>
      <c r="L21" s="39"/>
      <c r="M21" s="39">
        <f>SUM(M4:M20)</f>
        <v>0</v>
      </c>
      <c r="N21" s="39">
        <f>SUM(N4:N20)</f>
        <v>10.990000000000002</v>
      </c>
    </row>
    <row r="22" spans="1:14" x14ac:dyDescent="0.3">
      <c r="A22" s="2"/>
      <c r="B22" s="2"/>
      <c r="C22" s="2"/>
      <c r="D22" s="67"/>
      <c r="E22" s="2"/>
      <c r="F22" s="33"/>
      <c r="G22" s="2"/>
      <c r="H22" s="2"/>
      <c r="I22" s="2"/>
      <c r="J22" s="48"/>
      <c r="K22" s="2"/>
      <c r="L22" s="2"/>
      <c r="M22" s="2"/>
      <c r="N22" s="2"/>
    </row>
    <row r="23" spans="1:14" x14ac:dyDescent="0.3">
      <c r="A23" s="2"/>
      <c r="B23" s="2"/>
      <c r="C23" s="2"/>
      <c r="D23" s="68"/>
      <c r="E23" s="2"/>
      <c r="F23" s="33"/>
      <c r="G23" s="2"/>
      <c r="H23" s="2" t="s">
        <v>15</v>
      </c>
      <c r="I23" s="2"/>
      <c r="J23" s="48"/>
      <c r="K23" s="49">
        <f>N21*4.33</f>
        <v>47.586700000000008</v>
      </c>
      <c r="L23" s="49"/>
      <c r="M23" s="49"/>
      <c r="N23" s="2"/>
    </row>
    <row r="24" spans="1:14" x14ac:dyDescent="0.3">
      <c r="A24" s="2"/>
      <c r="B24" s="2" t="s">
        <v>16</v>
      </c>
      <c r="C24" s="2"/>
      <c r="D24" s="68"/>
      <c r="E24" s="2"/>
      <c r="F24" s="33" t="s">
        <v>99</v>
      </c>
      <c r="G24" s="2"/>
      <c r="H24" s="2"/>
      <c r="I24" s="50"/>
      <c r="J24" s="39"/>
      <c r="K24" s="2"/>
      <c r="L24" s="2"/>
      <c r="M24" s="2"/>
      <c r="N24" s="2"/>
    </row>
    <row r="25" spans="1:14" x14ac:dyDescent="0.3">
      <c r="A25" s="2"/>
      <c r="B25" s="2" t="s">
        <v>84</v>
      </c>
      <c r="C25" s="2"/>
      <c r="D25" s="69" t="str">
        <f>B1</f>
        <v>MARIA JOSE GOMEZ MARTINEZ</v>
      </c>
      <c r="E25" s="2"/>
      <c r="F25" s="352"/>
      <c r="G25" s="352"/>
      <c r="H25" s="352"/>
      <c r="I25" s="352"/>
      <c r="J25" s="2"/>
      <c r="K25" s="2"/>
      <c r="L25" s="2"/>
      <c r="M25" s="2"/>
      <c r="N25" s="2"/>
    </row>
    <row r="26" spans="1:14" x14ac:dyDescent="0.3">
      <c r="F26" s="80"/>
      <c r="G26" s="80"/>
      <c r="H26" s="80"/>
      <c r="I26" s="80"/>
      <c r="J26" s="80"/>
    </row>
  </sheetData>
  <mergeCells count="1">
    <mergeCell ref="F25:I25"/>
  </mergeCells>
  <pageMargins left="0.7" right="0.7" top="0.75" bottom="0.75" header="0.3" footer="0.3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4.4" x14ac:dyDescent="0.3"/>
  <cols>
    <col min="1" max="1" width="9.44140625" customWidth="1"/>
    <col min="3" max="3" width="7.88671875" customWidth="1"/>
    <col min="5" max="5" width="7.88671875" customWidth="1"/>
    <col min="7" max="7" width="6.5546875" customWidth="1"/>
    <col min="9" max="9" width="6" customWidth="1"/>
    <col min="11" max="11" width="6.44140625" customWidth="1"/>
    <col min="13" max="13" width="5.33203125" customWidth="1"/>
  </cols>
  <sheetData>
    <row r="1" spans="1:14" x14ac:dyDescent="0.3">
      <c r="A1" s="1"/>
      <c r="B1" s="1" t="s">
        <v>72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x14ac:dyDescent="0.3">
      <c r="A4" s="7"/>
      <c r="B4" s="19" t="s">
        <v>81</v>
      </c>
      <c r="C4" s="17"/>
      <c r="D4" s="18"/>
      <c r="E4" s="18"/>
      <c r="F4" s="18"/>
      <c r="G4" s="17"/>
      <c r="H4" s="19"/>
      <c r="I4" s="17"/>
      <c r="J4" s="19" t="s">
        <v>81</v>
      </c>
      <c r="K4" s="9"/>
      <c r="L4" s="9"/>
      <c r="M4" s="9"/>
      <c r="N4" s="9"/>
    </row>
    <row r="5" spans="1:14" x14ac:dyDescent="0.3">
      <c r="A5" s="11">
        <v>5.65</v>
      </c>
      <c r="B5" s="22" t="s">
        <v>12</v>
      </c>
      <c r="C5" s="13">
        <v>1</v>
      </c>
      <c r="D5" s="14"/>
      <c r="E5" s="14"/>
      <c r="F5" s="14"/>
      <c r="G5" s="13"/>
      <c r="H5" s="13"/>
      <c r="I5" s="13"/>
      <c r="J5" s="14" t="s">
        <v>11</v>
      </c>
      <c r="K5" s="13">
        <v>0.3</v>
      </c>
      <c r="L5" s="14"/>
      <c r="M5" s="13"/>
      <c r="N5" s="13">
        <f>C5+E5+G5+I5+K5+M5</f>
        <v>1.3</v>
      </c>
    </row>
    <row r="6" spans="1:14" x14ac:dyDescent="0.3">
      <c r="A6" s="23"/>
      <c r="B6" s="9"/>
      <c r="C6" s="9"/>
      <c r="D6" s="9"/>
      <c r="E6" s="9"/>
      <c r="F6" s="10"/>
      <c r="G6" s="9"/>
      <c r="H6" s="9"/>
      <c r="I6" s="9"/>
      <c r="J6" s="9"/>
      <c r="K6" s="9"/>
      <c r="L6" s="17"/>
      <c r="M6" s="17"/>
      <c r="N6" s="9"/>
    </row>
    <row r="7" spans="1:14" x14ac:dyDescent="0.3">
      <c r="A7" s="23">
        <f>SUM(A4:A6)</f>
        <v>5.65</v>
      </c>
      <c r="B7" s="11" t="s">
        <v>9</v>
      </c>
      <c r="C7" s="11">
        <f>SUM(C4:C6)</f>
        <v>1</v>
      </c>
      <c r="D7" s="25"/>
      <c r="E7" s="25">
        <f>SUM(E4:E6)</f>
        <v>0</v>
      </c>
      <c r="F7" s="26"/>
      <c r="G7" s="11">
        <f>SUM(G4:G6)</f>
        <v>0</v>
      </c>
      <c r="H7" s="11"/>
      <c r="I7" s="11">
        <f>SUM(I4:I6)</f>
        <v>0</v>
      </c>
      <c r="J7" s="11"/>
      <c r="K7" s="25">
        <f>SUM(K4:K6)</f>
        <v>0.3</v>
      </c>
      <c r="L7" s="25"/>
      <c r="M7" s="25">
        <f>SUM(M4:M6)</f>
        <v>0</v>
      </c>
      <c r="N7" s="27">
        <f>SUM(N4:N6)</f>
        <v>1.3</v>
      </c>
    </row>
    <row r="8" spans="1:14" x14ac:dyDescent="0.3">
      <c r="A8" s="1"/>
      <c r="B8" s="1"/>
      <c r="C8" s="1"/>
      <c r="D8" s="1"/>
      <c r="E8" s="1"/>
      <c r="F8" s="3"/>
      <c r="G8" s="1"/>
      <c r="H8" s="1"/>
      <c r="I8" s="1"/>
      <c r="J8" s="28"/>
      <c r="K8" s="1"/>
      <c r="L8" s="1"/>
      <c r="M8" s="1"/>
      <c r="N8" s="1"/>
    </row>
    <row r="9" spans="1:14" x14ac:dyDescent="0.3">
      <c r="A9" s="1"/>
      <c r="B9" s="1"/>
      <c r="C9" s="1"/>
      <c r="D9" s="1"/>
      <c r="E9" s="1"/>
      <c r="F9" s="3"/>
      <c r="G9" s="1"/>
      <c r="H9" s="1" t="s">
        <v>15</v>
      </c>
      <c r="I9" s="1"/>
      <c r="J9" s="28"/>
      <c r="K9" s="29">
        <f>N7*4.33</f>
        <v>5.6290000000000004</v>
      </c>
      <c r="L9" s="29"/>
      <c r="M9" s="29"/>
      <c r="N9" s="1"/>
    </row>
    <row r="10" spans="1:14" x14ac:dyDescent="0.3">
      <c r="A10" s="1"/>
      <c r="B10" s="1"/>
      <c r="C10" s="1"/>
      <c r="D10" s="1"/>
      <c r="E10" s="1"/>
      <c r="F10" s="3"/>
      <c r="G10" s="1"/>
      <c r="H10" s="1"/>
      <c r="I10" s="31">
        <f>N7</f>
        <v>1.3</v>
      </c>
      <c r="J10" s="1"/>
      <c r="K10" s="1"/>
      <c r="L10" s="1"/>
      <c r="M10" s="1"/>
      <c r="N10" s="1"/>
    </row>
    <row r="11" spans="1:14" x14ac:dyDescent="0.3">
      <c r="A11" s="1"/>
      <c r="B11" s="1" t="s">
        <v>16</v>
      </c>
      <c r="C11" s="1"/>
      <c r="D11" s="1"/>
      <c r="E11" s="32" t="s">
        <v>95</v>
      </c>
      <c r="F11" s="53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1" t="s">
        <v>73</v>
      </c>
      <c r="C12" s="1"/>
      <c r="D12" s="1"/>
      <c r="E12" s="1"/>
      <c r="F12" s="3"/>
      <c r="G12" s="1"/>
      <c r="H12" s="1" t="s">
        <v>96</v>
      </c>
      <c r="I12" s="1"/>
      <c r="J12" s="1"/>
      <c r="K12" s="1"/>
      <c r="L12" s="1"/>
      <c r="M12" s="1"/>
      <c r="N12" s="1"/>
    </row>
    <row r="13" spans="1:14" x14ac:dyDescent="0.3">
      <c r="A13" s="1"/>
      <c r="B13" s="1"/>
      <c r="C13" s="1"/>
      <c r="D13" s="1"/>
      <c r="E13" s="1"/>
      <c r="F13" s="3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pageSetup paperSize="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workbookViewId="0"/>
  </sheetViews>
  <sheetFormatPr baseColWidth="10" defaultRowHeight="14.4" x14ac:dyDescent="0.3"/>
  <cols>
    <col min="3" max="3" width="7.5546875" customWidth="1"/>
    <col min="11" max="11" width="7.109375" customWidth="1"/>
    <col min="12" max="12" width="6.109375" customWidth="1"/>
    <col min="13" max="13" width="5.33203125" customWidth="1"/>
    <col min="14" max="14" width="6.44140625" customWidth="1"/>
  </cols>
  <sheetData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21.6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 t="s">
        <v>88</v>
      </c>
      <c r="G5" s="41">
        <v>0.46</v>
      </c>
      <c r="H5" s="41"/>
      <c r="I5" s="41"/>
      <c r="J5" s="59"/>
      <c r="K5" s="41"/>
      <c r="L5" s="41"/>
      <c r="M5" s="41"/>
      <c r="N5" s="12">
        <f>C5+E5+G5+I5+K5+M5</f>
        <v>0.46</v>
      </c>
    </row>
    <row r="6" spans="1:14" x14ac:dyDescent="0.3">
      <c r="A6" s="35"/>
      <c r="B6" s="61" t="s">
        <v>52</v>
      </c>
      <c r="C6" s="8"/>
      <c r="D6" s="61"/>
      <c r="E6" s="8"/>
      <c r="F6" s="61" t="s">
        <v>52</v>
      </c>
      <c r="G6" s="8"/>
      <c r="H6" s="61"/>
      <c r="I6" s="8"/>
      <c r="J6" s="61" t="s">
        <v>52</v>
      </c>
      <c r="K6" s="8"/>
      <c r="L6" s="61"/>
      <c r="M6" s="8"/>
      <c r="N6" s="8"/>
    </row>
    <row r="7" spans="1:14" x14ac:dyDescent="0.3">
      <c r="A7" s="24">
        <v>9</v>
      </c>
      <c r="B7" s="12" t="s">
        <v>11</v>
      </c>
      <c r="C7" s="62">
        <v>0.33</v>
      </c>
      <c r="D7" s="12"/>
      <c r="E7" s="62"/>
      <c r="F7" s="12" t="s">
        <v>11</v>
      </c>
      <c r="G7" s="62">
        <v>0.33</v>
      </c>
      <c r="H7" s="57"/>
      <c r="I7" s="12"/>
      <c r="J7" s="12" t="s">
        <v>12</v>
      </c>
      <c r="K7" s="62">
        <v>1.41</v>
      </c>
      <c r="L7" s="57"/>
      <c r="M7" s="62"/>
      <c r="N7" s="12">
        <f>C7+E7+G7+I7+K7+M7</f>
        <v>2.0699999999999998</v>
      </c>
    </row>
    <row r="8" spans="1:14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x14ac:dyDescent="0.3">
      <c r="A10" s="35"/>
      <c r="B10" s="16" t="s">
        <v>58</v>
      </c>
      <c r="C10" s="8"/>
      <c r="D10" s="16"/>
      <c r="E10" s="8"/>
      <c r="F10" s="16" t="s">
        <v>58</v>
      </c>
      <c r="G10" s="8"/>
      <c r="H10" s="16"/>
      <c r="I10" s="8"/>
      <c r="J10" s="16" t="s">
        <v>58</v>
      </c>
      <c r="K10" s="8"/>
      <c r="L10" s="16"/>
      <c r="M10" s="8"/>
      <c r="N10" s="8"/>
    </row>
    <row r="11" spans="1:14" ht="31.8" x14ac:dyDescent="0.3">
      <c r="A11" s="24">
        <v>7</v>
      </c>
      <c r="B11" s="57" t="s">
        <v>25</v>
      </c>
      <c r="C11" s="12">
        <v>0.33</v>
      </c>
      <c r="D11" s="12"/>
      <c r="E11" s="62"/>
      <c r="F11" s="57" t="s">
        <v>59</v>
      </c>
      <c r="G11" s="12">
        <v>0.95</v>
      </c>
      <c r="H11" s="57"/>
      <c r="I11" s="12"/>
      <c r="J11" s="57" t="s">
        <v>25</v>
      </c>
      <c r="K11" s="12">
        <v>0.33</v>
      </c>
      <c r="L11" s="12"/>
      <c r="M11" s="12"/>
      <c r="N11" s="12">
        <f>C11+E11+G11+I11+K11+M11</f>
        <v>1.61</v>
      </c>
    </row>
    <row r="12" spans="1:14" ht="21.6" x14ac:dyDescent="0.3">
      <c r="A12" s="35"/>
      <c r="B12" s="16"/>
      <c r="C12" s="8"/>
      <c r="D12" s="16" t="s">
        <v>60</v>
      </c>
      <c r="E12" s="8"/>
      <c r="F12" s="16"/>
      <c r="G12" s="8"/>
      <c r="H12" s="16"/>
      <c r="I12" s="8"/>
      <c r="J12" s="16" t="s">
        <v>60</v>
      </c>
      <c r="K12" s="8"/>
      <c r="L12" s="16"/>
      <c r="M12" s="8"/>
      <c r="N12" s="8"/>
    </row>
    <row r="13" spans="1:14" x14ac:dyDescent="0.3">
      <c r="A13" s="24">
        <v>4</v>
      </c>
      <c r="B13" s="57"/>
      <c r="C13" s="12"/>
      <c r="D13" s="12" t="s">
        <v>25</v>
      </c>
      <c r="E13" s="62">
        <v>0.33</v>
      </c>
      <c r="F13" s="57"/>
      <c r="G13" s="12"/>
      <c r="H13" s="57"/>
      <c r="I13" s="12"/>
      <c r="J13" s="12" t="s">
        <v>12</v>
      </c>
      <c r="K13" s="62">
        <v>0.59</v>
      </c>
      <c r="L13" s="12"/>
      <c r="M13" s="12"/>
      <c r="N13" s="12">
        <f>C13+E13+G13+I13+K13+M13</f>
        <v>0.91999999999999993</v>
      </c>
    </row>
    <row r="14" spans="1:14" ht="24.6" x14ac:dyDescent="0.3">
      <c r="A14" s="7"/>
      <c r="C14" s="9"/>
      <c r="D14" s="63"/>
      <c r="E14" s="10"/>
      <c r="F14" s="64"/>
      <c r="G14" s="9"/>
      <c r="H14" s="64"/>
      <c r="I14" s="9"/>
      <c r="J14" s="19" t="s">
        <v>65</v>
      </c>
      <c r="K14" s="9"/>
      <c r="L14" s="9"/>
      <c r="M14" s="9"/>
      <c r="N14" s="9"/>
    </row>
    <row r="15" spans="1:14" ht="36.6" x14ac:dyDescent="0.3">
      <c r="A15" s="11">
        <v>1</v>
      </c>
      <c r="B15" s="14"/>
      <c r="C15" s="13"/>
      <c r="D15" s="13"/>
      <c r="E15" s="13"/>
      <c r="F15" s="65"/>
      <c r="G15" s="13"/>
      <c r="H15" s="13"/>
      <c r="I15" s="13"/>
      <c r="J15" s="66" t="s">
        <v>66</v>
      </c>
      <c r="K15" s="13">
        <v>0.23</v>
      </c>
      <c r="L15" s="14"/>
      <c r="M15" s="13"/>
      <c r="N15" s="13">
        <f>C15+E15+G15+I15+K15+M15</f>
        <v>0.23</v>
      </c>
    </row>
    <row r="16" spans="1:14" x14ac:dyDescent="0.3">
      <c r="A16" s="71"/>
      <c r="B16" s="10" t="s">
        <v>93</v>
      </c>
      <c r="C16" s="17"/>
      <c r="D16" s="17"/>
      <c r="E16" s="81"/>
      <c r="F16" s="10"/>
      <c r="G16" s="17"/>
      <c r="H16" s="72" t="s">
        <v>93</v>
      </c>
      <c r="I16" s="17"/>
      <c r="J16" s="72"/>
      <c r="K16" s="17"/>
      <c r="L16" s="18"/>
      <c r="M16" s="17"/>
      <c r="N16" s="17"/>
    </row>
    <row r="17" spans="1:14" x14ac:dyDescent="0.3">
      <c r="A17" s="71">
        <v>12.56</v>
      </c>
      <c r="B17" s="14" t="s">
        <v>12</v>
      </c>
      <c r="C17" s="17">
        <v>1.45</v>
      </c>
      <c r="D17" s="17"/>
      <c r="E17" s="81"/>
      <c r="F17" s="14"/>
      <c r="G17" s="17"/>
      <c r="H17" s="72" t="s">
        <v>12</v>
      </c>
      <c r="I17" s="17">
        <v>1.45</v>
      </c>
      <c r="J17" s="72"/>
      <c r="K17" s="17"/>
      <c r="L17" s="18"/>
      <c r="M17" s="17"/>
      <c r="N17" s="13">
        <f>C17+E17+G17+I17+K17+M17</f>
        <v>2.9</v>
      </c>
    </row>
    <row r="18" spans="1:14" x14ac:dyDescent="0.3">
      <c r="A18" s="73"/>
      <c r="B18" s="8"/>
      <c r="C18" s="8"/>
      <c r="D18" s="8"/>
      <c r="E18" s="74"/>
      <c r="F18" s="36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39">
        <f>SUM(A4:A18)</f>
        <v>38.56</v>
      </c>
      <c r="B19" s="24" t="s">
        <v>9</v>
      </c>
      <c r="C19" s="39">
        <f>SUM(C4:C18)</f>
        <v>2.11</v>
      </c>
      <c r="D19" s="39"/>
      <c r="E19" s="39">
        <f>SUM(E4:E18)</f>
        <v>0.33</v>
      </c>
      <c r="F19" s="46"/>
      <c r="G19" s="39">
        <f>SUM(G4:G18)</f>
        <v>1.74</v>
      </c>
      <c r="H19" s="24"/>
      <c r="I19" s="39">
        <f>SUM(I4:I18)</f>
        <v>2.1399999999999997</v>
      </c>
      <c r="J19" s="24"/>
      <c r="K19" s="39">
        <f>SUM(K4:K18)</f>
        <v>2.56</v>
      </c>
      <c r="L19" s="39"/>
      <c r="M19" s="39">
        <f>SUM(M4:M18)</f>
        <v>0</v>
      </c>
      <c r="N19" s="39">
        <f>SUM(N4:N18)</f>
        <v>8.8800000000000008</v>
      </c>
    </row>
    <row r="20" spans="1:14" x14ac:dyDescent="0.3">
      <c r="A20" s="2"/>
      <c r="B20" s="2"/>
      <c r="C20" s="2"/>
      <c r="D20" s="67"/>
      <c r="E20" s="2"/>
      <c r="F20" s="33"/>
      <c r="G20" s="2"/>
      <c r="H20" s="2"/>
      <c r="I20" s="2"/>
      <c r="J20" s="48"/>
      <c r="K20" s="2"/>
      <c r="L20" s="2"/>
      <c r="M20" s="2"/>
      <c r="N20" s="2"/>
    </row>
    <row r="21" spans="1:14" x14ac:dyDescent="0.3">
      <c r="A21" s="2"/>
      <c r="B21" s="2"/>
      <c r="C21" s="2"/>
      <c r="D21" s="68"/>
      <c r="E21" s="2"/>
      <c r="F21" s="33"/>
      <c r="G21" s="2"/>
      <c r="H21" s="2" t="s">
        <v>15</v>
      </c>
      <c r="I21" s="2"/>
      <c r="J21" s="48"/>
      <c r="K21" s="49">
        <f>N19*4.33</f>
        <v>38.450400000000002</v>
      </c>
      <c r="L21" s="49"/>
      <c r="M21" s="49"/>
      <c r="N21" s="2"/>
    </row>
    <row r="22" spans="1:14" x14ac:dyDescent="0.3">
      <c r="A22" s="2"/>
      <c r="B22" s="2" t="s">
        <v>94</v>
      </c>
      <c r="C22" s="2"/>
      <c r="D22" s="68"/>
      <c r="E22" s="2"/>
      <c r="F22" s="33"/>
      <c r="G22" s="2"/>
      <c r="H22" s="2"/>
      <c r="I22" s="50"/>
      <c r="J22" s="39"/>
      <c r="K22" s="2"/>
      <c r="L22" s="2"/>
      <c r="M22" s="2"/>
      <c r="N22" s="2"/>
    </row>
    <row r="23" spans="1:14" x14ac:dyDescent="0.3">
      <c r="A23" s="2"/>
      <c r="B23" s="2" t="s">
        <v>84</v>
      </c>
      <c r="C23" s="2"/>
      <c r="D23" s="69">
        <f>A1</f>
        <v>0</v>
      </c>
      <c r="E23" s="2"/>
      <c r="F23" s="352"/>
      <c r="G23" s="352"/>
      <c r="H23" s="352"/>
      <c r="I23" s="352"/>
      <c r="J23" s="2"/>
      <c r="K23" s="2"/>
      <c r="L23" s="2"/>
      <c r="M23" s="2"/>
      <c r="N23" s="2"/>
    </row>
    <row r="24" spans="1:14" x14ac:dyDescent="0.3">
      <c r="F24" s="80"/>
      <c r="G24" s="80"/>
      <c r="H24" s="80"/>
      <c r="I24" s="80"/>
      <c r="J24" s="80"/>
    </row>
  </sheetData>
  <mergeCells count="1">
    <mergeCell ref="F23:I23"/>
  </mergeCells>
  <pageMargins left="0" right="0" top="0" bottom="0" header="0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31" workbookViewId="0">
      <selection activeCell="F44" sqref="F44"/>
    </sheetView>
  </sheetViews>
  <sheetFormatPr baseColWidth="10" defaultRowHeight="14.4" x14ac:dyDescent="0.3"/>
  <cols>
    <col min="1" max="1" width="8.109375" customWidth="1"/>
    <col min="2" max="2" width="17" customWidth="1"/>
    <col min="3" max="3" width="6" customWidth="1"/>
    <col min="4" max="4" width="17.6640625" customWidth="1"/>
    <col min="5" max="5" width="5.109375" customWidth="1"/>
    <col min="6" max="6" width="16.44140625" customWidth="1"/>
    <col min="7" max="7" width="5.109375" customWidth="1"/>
    <col min="8" max="8" width="17.33203125" customWidth="1"/>
    <col min="9" max="9" width="5.33203125" customWidth="1"/>
    <col min="10" max="10" width="19" customWidth="1"/>
    <col min="11" max="11" width="6.33203125" customWidth="1"/>
    <col min="12" max="12" width="7" customWidth="1"/>
    <col min="13" max="13" width="5" customWidth="1"/>
    <col min="14" max="14" width="5.88671875" customWidth="1"/>
  </cols>
  <sheetData>
    <row r="1" spans="1:16" x14ac:dyDescent="0.3">
      <c r="A1" s="2"/>
      <c r="B1" s="2" t="s">
        <v>72</v>
      </c>
      <c r="C1" s="2"/>
      <c r="D1" s="2"/>
      <c r="E1" s="2"/>
      <c r="F1" s="273"/>
      <c r="G1" s="2"/>
      <c r="H1" s="2"/>
      <c r="I1" s="2"/>
      <c r="J1" s="273"/>
      <c r="K1" s="2"/>
      <c r="L1" s="2"/>
      <c r="M1" s="2"/>
      <c r="N1" s="2"/>
      <c r="O1" s="337"/>
      <c r="P1" s="337"/>
    </row>
    <row r="2" spans="1:16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279" t="s">
        <v>5</v>
      </c>
      <c r="G2" s="5" t="s">
        <v>4</v>
      </c>
      <c r="H2" s="5" t="s">
        <v>6</v>
      </c>
      <c r="I2" s="5" t="s">
        <v>4</v>
      </c>
      <c r="J2" s="274" t="s">
        <v>7</v>
      </c>
      <c r="K2" s="5" t="s">
        <v>4</v>
      </c>
      <c r="L2" s="5" t="s">
        <v>8</v>
      </c>
      <c r="M2" s="5" t="s">
        <v>4</v>
      </c>
      <c r="N2" s="5" t="s">
        <v>9</v>
      </c>
      <c r="O2" s="337"/>
      <c r="P2" s="334" t="s">
        <v>203</v>
      </c>
    </row>
    <row r="3" spans="1:16" x14ac:dyDescent="0.3">
      <c r="A3" s="293"/>
      <c r="B3" s="294"/>
      <c r="C3" s="305"/>
      <c r="D3" s="305" t="s">
        <v>186</v>
      </c>
      <c r="E3" s="305"/>
      <c r="F3" s="294"/>
      <c r="G3" s="305"/>
      <c r="H3" s="294"/>
      <c r="I3" s="305"/>
      <c r="J3" s="294" t="s">
        <v>187</v>
      </c>
      <c r="K3" s="305"/>
      <c r="L3" s="294"/>
      <c r="M3" s="305"/>
      <c r="N3" s="305"/>
      <c r="O3" s="337" t="s">
        <v>193</v>
      </c>
      <c r="P3" s="337" t="s">
        <v>191</v>
      </c>
    </row>
    <row r="4" spans="1:16" x14ac:dyDescent="0.3">
      <c r="A4" s="293">
        <v>10.84</v>
      </c>
      <c r="B4" s="294"/>
      <c r="C4" s="305"/>
      <c r="D4" s="305" t="s">
        <v>12</v>
      </c>
      <c r="E4" s="305">
        <v>1.25</v>
      </c>
      <c r="F4" s="294"/>
      <c r="G4" s="305"/>
      <c r="H4" s="294"/>
      <c r="I4" s="305"/>
      <c r="J4" s="294" t="s">
        <v>12</v>
      </c>
      <c r="K4" s="305">
        <v>1.25</v>
      </c>
      <c r="L4" s="294"/>
      <c r="M4" s="305"/>
      <c r="N4" s="304">
        <f>M4+K4+I4+G4+E4+C4</f>
        <v>2.5</v>
      </c>
      <c r="O4" s="337"/>
      <c r="P4" s="337"/>
    </row>
    <row r="5" spans="1:16" x14ac:dyDescent="0.3">
      <c r="A5" s="37"/>
      <c r="B5" s="306" t="s">
        <v>81</v>
      </c>
      <c r="C5" s="307"/>
      <c r="D5" s="95"/>
      <c r="E5" s="95"/>
      <c r="F5" s="95"/>
      <c r="G5" s="307"/>
      <c r="H5" s="306"/>
      <c r="I5" s="307"/>
      <c r="J5" s="306" t="s">
        <v>81</v>
      </c>
      <c r="K5" s="307"/>
      <c r="L5" s="307"/>
      <c r="M5" s="307"/>
      <c r="N5" s="307"/>
      <c r="O5" s="337" t="s">
        <v>189</v>
      </c>
      <c r="P5" s="335" t="s">
        <v>204</v>
      </c>
    </row>
    <row r="6" spans="1:16" x14ac:dyDescent="0.3">
      <c r="A6" s="38">
        <v>5.63</v>
      </c>
      <c r="B6" s="308" t="s">
        <v>12</v>
      </c>
      <c r="C6" s="309">
        <v>1</v>
      </c>
      <c r="D6" s="96"/>
      <c r="E6" s="96"/>
      <c r="F6" s="96"/>
      <c r="G6" s="309"/>
      <c r="H6" s="309"/>
      <c r="I6" s="309"/>
      <c r="J6" s="96" t="s">
        <v>11</v>
      </c>
      <c r="K6" s="309">
        <v>0.3</v>
      </c>
      <c r="L6" s="96"/>
      <c r="M6" s="309"/>
      <c r="N6" s="309">
        <f>C6+E6+G6+I6+K6+M6</f>
        <v>1.3</v>
      </c>
      <c r="O6" s="337"/>
      <c r="P6" s="337"/>
    </row>
    <row r="7" spans="1:16" x14ac:dyDescent="0.3">
      <c r="A7" s="241"/>
      <c r="B7" s="310"/>
      <c r="C7" s="310"/>
      <c r="D7" s="310"/>
      <c r="E7" s="310"/>
      <c r="F7" s="311" t="s">
        <v>169</v>
      </c>
      <c r="G7" s="310"/>
      <c r="H7" s="310"/>
      <c r="I7" s="310"/>
      <c r="J7" s="310"/>
      <c r="K7" s="310"/>
      <c r="L7" s="310"/>
      <c r="M7" s="310"/>
      <c r="N7" s="310"/>
      <c r="O7" s="337" t="s">
        <v>190</v>
      </c>
      <c r="P7" s="335" t="s">
        <v>204</v>
      </c>
    </row>
    <row r="8" spans="1:16" x14ac:dyDescent="0.3">
      <c r="A8" s="267">
        <v>3.5</v>
      </c>
      <c r="B8" s="312"/>
      <c r="C8" s="312"/>
      <c r="D8" s="312"/>
      <c r="E8" s="312"/>
      <c r="F8" s="313" t="s">
        <v>12</v>
      </c>
      <c r="G8" s="312">
        <v>0.81</v>
      </c>
      <c r="H8" s="312"/>
      <c r="I8" s="312"/>
      <c r="J8" s="312"/>
      <c r="K8" s="312"/>
      <c r="L8" s="312"/>
      <c r="M8" s="312"/>
      <c r="N8" s="312">
        <f>C8+E8+G8+I8+K8</f>
        <v>0.81</v>
      </c>
      <c r="O8" s="337"/>
      <c r="P8" s="337"/>
    </row>
    <row r="9" spans="1:16" x14ac:dyDescent="0.3">
      <c r="A9" s="241"/>
      <c r="B9" s="310"/>
      <c r="C9" s="310"/>
      <c r="D9" s="310"/>
      <c r="E9" s="310"/>
      <c r="F9" s="311" t="s">
        <v>170</v>
      </c>
      <c r="G9" s="310"/>
      <c r="H9" s="310"/>
      <c r="I9" s="310"/>
      <c r="J9" s="310"/>
      <c r="K9" s="310"/>
      <c r="L9" s="310"/>
      <c r="M9" s="310"/>
      <c r="N9" s="310"/>
      <c r="O9" s="337" t="s">
        <v>190</v>
      </c>
      <c r="P9" s="335" t="s">
        <v>204</v>
      </c>
    </row>
    <row r="10" spans="1:16" x14ac:dyDescent="0.3">
      <c r="A10" s="242">
        <v>0.65</v>
      </c>
      <c r="B10" s="314"/>
      <c r="C10" s="314"/>
      <c r="D10" s="314"/>
      <c r="E10" s="314"/>
      <c r="F10" s="286" t="s">
        <v>88</v>
      </c>
      <c r="G10" s="314">
        <v>0.15</v>
      </c>
      <c r="H10" s="314"/>
      <c r="I10" s="314"/>
      <c r="J10" s="314"/>
      <c r="K10" s="314"/>
      <c r="L10" s="314"/>
      <c r="M10" s="314"/>
      <c r="N10" s="312">
        <f>C10+E10+G10+I10+K10</f>
        <v>0.15</v>
      </c>
      <c r="O10" s="337"/>
      <c r="P10" s="337"/>
    </row>
    <row r="11" spans="1:16" x14ac:dyDescent="0.3">
      <c r="A11" s="158"/>
      <c r="B11" s="315"/>
      <c r="C11" s="315"/>
      <c r="D11" s="316"/>
      <c r="E11" s="315"/>
      <c r="F11" s="94" t="s">
        <v>51</v>
      </c>
      <c r="G11" s="315"/>
      <c r="H11" s="315"/>
      <c r="I11" s="315"/>
      <c r="J11" s="317"/>
      <c r="K11" s="315"/>
      <c r="L11" s="315"/>
      <c r="M11" s="315"/>
      <c r="N11" s="315"/>
      <c r="O11" s="337" t="s">
        <v>191</v>
      </c>
      <c r="P11" s="337" t="s">
        <v>191</v>
      </c>
    </row>
    <row r="12" spans="1:16" x14ac:dyDescent="0.3">
      <c r="A12" s="38">
        <v>2</v>
      </c>
      <c r="B12" s="315"/>
      <c r="C12" s="315"/>
      <c r="D12" s="318"/>
      <c r="E12" s="315"/>
      <c r="F12" s="98" t="s">
        <v>88</v>
      </c>
      <c r="G12" s="315">
        <v>0.46</v>
      </c>
      <c r="H12" s="315"/>
      <c r="I12" s="315"/>
      <c r="J12" s="317"/>
      <c r="K12" s="315"/>
      <c r="L12" s="315"/>
      <c r="M12" s="315"/>
      <c r="N12" s="309">
        <f>C12+E12+G12+I12+K12+M12</f>
        <v>0.46</v>
      </c>
      <c r="O12" s="337"/>
      <c r="P12" s="337"/>
    </row>
    <row r="13" spans="1:16" x14ac:dyDescent="0.3">
      <c r="A13" s="35"/>
      <c r="B13" s="306" t="s">
        <v>52</v>
      </c>
      <c r="C13" s="307"/>
      <c r="D13" s="306"/>
      <c r="E13" s="307"/>
      <c r="F13" s="306" t="s">
        <v>52</v>
      </c>
      <c r="G13" s="307"/>
      <c r="H13" s="306"/>
      <c r="I13" s="307"/>
      <c r="J13" s="306" t="s">
        <v>52</v>
      </c>
      <c r="K13" s="307"/>
      <c r="L13" s="306"/>
      <c r="M13" s="307"/>
      <c r="N13" s="307"/>
      <c r="O13" s="337" t="s">
        <v>191</v>
      </c>
      <c r="P13" s="337" t="s">
        <v>191</v>
      </c>
    </row>
    <row r="14" spans="1:16" x14ac:dyDescent="0.3">
      <c r="A14" s="24">
        <v>9</v>
      </c>
      <c r="B14" s="309" t="s">
        <v>11</v>
      </c>
      <c r="C14" s="319">
        <v>0.33</v>
      </c>
      <c r="D14" s="309"/>
      <c r="E14" s="319"/>
      <c r="F14" s="309" t="s">
        <v>63</v>
      </c>
      <c r="G14" s="319">
        <v>1.41</v>
      </c>
      <c r="H14" s="96"/>
      <c r="I14" s="309"/>
      <c r="J14" s="309" t="s">
        <v>11</v>
      </c>
      <c r="K14" s="319">
        <v>0.33</v>
      </c>
      <c r="L14" s="96"/>
      <c r="M14" s="319"/>
      <c r="N14" s="309">
        <f>C14+E14+G14+I14+K14+M14</f>
        <v>2.0699999999999998</v>
      </c>
      <c r="O14" s="337"/>
      <c r="P14" s="337"/>
    </row>
    <row r="15" spans="1:16" ht="15.75" customHeight="1" x14ac:dyDescent="0.3">
      <c r="A15" s="37"/>
      <c r="B15" s="320"/>
      <c r="C15" s="307"/>
      <c r="D15" s="320"/>
      <c r="E15" s="307"/>
      <c r="F15" s="306" t="s">
        <v>57</v>
      </c>
      <c r="G15" s="307"/>
      <c r="H15" s="306"/>
      <c r="I15" s="307"/>
      <c r="J15" s="320"/>
      <c r="K15" s="307"/>
      <c r="L15" s="320"/>
      <c r="M15" s="307"/>
      <c r="N15" s="307"/>
      <c r="O15" s="337" t="s">
        <v>191</v>
      </c>
      <c r="P15" s="337" t="s">
        <v>191</v>
      </c>
    </row>
    <row r="16" spans="1:16" x14ac:dyDescent="0.3">
      <c r="A16" s="38">
        <v>2.99</v>
      </c>
      <c r="B16" s="96"/>
      <c r="C16" s="309"/>
      <c r="D16" s="309"/>
      <c r="E16" s="319"/>
      <c r="F16" s="96" t="s">
        <v>12</v>
      </c>
      <c r="G16" s="309">
        <v>0.69</v>
      </c>
      <c r="H16" s="96"/>
      <c r="I16" s="309"/>
      <c r="J16" s="309"/>
      <c r="K16" s="319"/>
      <c r="L16" s="309"/>
      <c r="M16" s="309"/>
      <c r="N16" s="309">
        <f>C16+E16+G16+I16+K16+M16</f>
        <v>0.69</v>
      </c>
      <c r="O16" s="337"/>
      <c r="P16" s="337"/>
    </row>
    <row r="17" spans="1:16" ht="15" customHeight="1" x14ac:dyDescent="0.3">
      <c r="A17" s="37"/>
      <c r="B17" s="278" t="s">
        <v>60</v>
      </c>
      <c r="C17" s="307"/>
      <c r="D17" s="278"/>
      <c r="E17" s="307"/>
      <c r="F17" s="320"/>
      <c r="G17" s="307"/>
      <c r="H17" s="278" t="s">
        <v>60</v>
      </c>
      <c r="I17" s="307"/>
      <c r="J17" s="278"/>
      <c r="K17" s="307"/>
      <c r="L17" s="320"/>
      <c r="M17" s="307"/>
      <c r="N17" s="307"/>
      <c r="O17" s="337" t="s">
        <v>193</v>
      </c>
      <c r="P17" s="337" t="s">
        <v>206</v>
      </c>
    </row>
    <row r="18" spans="1:16" x14ac:dyDescent="0.3">
      <c r="A18" s="38">
        <v>3.98</v>
      </c>
      <c r="B18" s="309" t="s">
        <v>25</v>
      </c>
      <c r="C18" s="319">
        <v>0.33</v>
      </c>
      <c r="D18" s="309"/>
      <c r="E18" s="319"/>
      <c r="F18" s="96"/>
      <c r="G18" s="309"/>
      <c r="H18" s="309" t="s">
        <v>12</v>
      </c>
      <c r="I18" s="319">
        <v>0.59</v>
      </c>
      <c r="J18" s="309"/>
      <c r="K18" s="319"/>
      <c r="L18" s="309"/>
      <c r="M18" s="309"/>
      <c r="N18" s="309">
        <f>C18+E18+G18+I18+K18+M18</f>
        <v>0.91999999999999993</v>
      </c>
      <c r="O18" s="337"/>
      <c r="P18" s="337"/>
    </row>
    <row r="19" spans="1:16" x14ac:dyDescent="0.3">
      <c r="A19" s="37"/>
      <c r="B19" s="95" t="s">
        <v>97</v>
      </c>
      <c r="C19" s="307"/>
      <c r="D19" s="307"/>
      <c r="E19" s="307"/>
      <c r="F19" s="95"/>
      <c r="G19" s="307"/>
      <c r="H19" s="95" t="s">
        <v>98</v>
      </c>
      <c r="I19" s="307"/>
      <c r="J19" s="95"/>
      <c r="K19" s="307"/>
      <c r="L19" s="95"/>
      <c r="M19" s="307"/>
      <c r="N19" s="307"/>
      <c r="O19" s="337" t="s">
        <v>191</v>
      </c>
      <c r="P19" s="335" t="s">
        <v>204</v>
      </c>
    </row>
    <row r="20" spans="1:16" ht="18.75" customHeight="1" x14ac:dyDescent="0.3">
      <c r="A20" s="38">
        <v>9.1300000000000008</v>
      </c>
      <c r="B20" s="96" t="s">
        <v>12</v>
      </c>
      <c r="C20" s="309">
        <v>1.61</v>
      </c>
      <c r="D20" s="309"/>
      <c r="E20" s="309"/>
      <c r="F20" s="96"/>
      <c r="G20" s="309"/>
      <c r="H20" s="330" t="s">
        <v>100</v>
      </c>
      <c r="I20" s="319">
        <v>0.5</v>
      </c>
      <c r="J20" s="321"/>
      <c r="K20" s="319"/>
      <c r="L20" s="96"/>
      <c r="M20" s="309"/>
      <c r="N20" s="309">
        <f>C20+E20+G20+I20+K20</f>
        <v>2.1100000000000003</v>
      </c>
      <c r="O20" s="337"/>
      <c r="P20" s="337"/>
    </row>
    <row r="21" spans="1:16" x14ac:dyDescent="0.3">
      <c r="A21" s="158"/>
      <c r="B21" s="315"/>
      <c r="C21" s="315"/>
      <c r="D21" s="315"/>
      <c r="E21" s="320"/>
      <c r="F21" s="94"/>
      <c r="G21" s="315"/>
      <c r="H21" s="95" t="s">
        <v>102</v>
      </c>
      <c r="I21" s="315"/>
      <c r="J21" s="94"/>
      <c r="K21" s="315"/>
      <c r="L21" s="94"/>
      <c r="M21" s="315"/>
      <c r="N21" s="315"/>
      <c r="O21" s="337" t="s">
        <v>191</v>
      </c>
      <c r="P21" s="337" t="s">
        <v>191</v>
      </c>
    </row>
    <row r="22" spans="1:16" x14ac:dyDescent="0.3">
      <c r="A22" s="158">
        <v>5.15</v>
      </c>
      <c r="B22" s="315"/>
      <c r="C22" s="315"/>
      <c r="D22" s="315"/>
      <c r="E22" s="320"/>
      <c r="F22" s="94"/>
      <c r="G22" s="315"/>
      <c r="H22" s="315" t="s">
        <v>12</v>
      </c>
      <c r="I22" s="319">
        <v>1.19</v>
      </c>
      <c r="J22" s="94"/>
      <c r="K22" s="315"/>
      <c r="L22" s="94"/>
      <c r="M22" s="315"/>
      <c r="N22" s="315">
        <f>C22+E22+G22+I22+K22</f>
        <v>1.19</v>
      </c>
      <c r="O22" s="337"/>
      <c r="P22" s="337"/>
    </row>
    <row r="23" spans="1:16" x14ac:dyDescent="0.3">
      <c r="A23" s="37"/>
      <c r="B23" s="307"/>
      <c r="C23" s="307"/>
      <c r="D23" s="95" t="s">
        <v>104</v>
      </c>
      <c r="E23" s="307"/>
      <c r="F23" s="95"/>
      <c r="G23" s="307"/>
      <c r="H23" s="95" t="s">
        <v>105</v>
      </c>
      <c r="I23" s="322"/>
      <c r="J23" s="95"/>
      <c r="K23" s="322"/>
      <c r="L23" s="95"/>
      <c r="M23" s="307"/>
      <c r="N23" s="307"/>
      <c r="O23" s="337" t="s">
        <v>193</v>
      </c>
      <c r="P23" s="337" t="s">
        <v>206</v>
      </c>
    </row>
    <row r="24" spans="1:16" x14ac:dyDescent="0.3">
      <c r="A24" s="38">
        <v>6</v>
      </c>
      <c r="B24" s="309"/>
      <c r="C24" s="309"/>
      <c r="D24" s="96" t="s">
        <v>12</v>
      </c>
      <c r="E24" s="96">
        <v>1.1000000000000001</v>
      </c>
      <c r="F24" s="96"/>
      <c r="G24" s="309"/>
      <c r="H24" s="96" t="s">
        <v>11</v>
      </c>
      <c r="I24" s="319">
        <v>0.28999999999999998</v>
      </c>
      <c r="J24" s="96"/>
      <c r="K24" s="319"/>
      <c r="L24" s="96"/>
      <c r="M24" s="309"/>
      <c r="N24" s="309">
        <f>E24+I24</f>
        <v>1.3900000000000001</v>
      </c>
      <c r="O24" s="337"/>
      <c r="P24" s="337"/>
    </row>
    <row r="25" spans="1:16" ht="12.75" customHeight="1" x14ac:dyDescent="0.3">
      <c r="A25" s="37"/>
      <c r="B25" s="278"/>
      <c r="C25" s="94"/>
      <c r="D25" s="278" t="s">
        <v>111</v>
      </c>
      <c r="E25" s="94"/>
      <c r="F25" s="320"/>
      <c r="G25" s="94"/>
      <c r="H25" s="320"/>
      <c r="I25" s="94"/>
      <c r="J25" s="320"/>
      <c r="K25" s="95"/>
      <c r="L25" s="95"/>
      <c r="M25" s="95"/>
      <c r="N25" s="307"/>
      <c r="O25" s="337" t="s">
        <v>191</v>
      </c>
      <c r="P25" s="337" t="s">
        <v>191</v>
      </c>
    </row>
    <row r="26" spans="1:16" x14ac:dyDescent="0.3">
      <c r="A26" s="38">
        <v>2</v>
      </c>
      <c r="B26" s="96"/>
      <c r="C26" s="96"/>
      <c r="D26" s="96" t="s">
        <v>12</v>
      </c>
      <c r="E26" s="96">
        <v>0.46</v>
      </c>
      <c r="F26" s="96"/>
      <c r="G26" s="96"/>
      <c r="H26" s="96"/>
      <c r="I26" s="96"/>
      <c r="J26" s="96"/>
      <c r="K26" s="96"/>
      <c r="L26" s="96"/>
      <c r="M26" s="96"/>
      <c r="N26" s="309">
        <f>C26+E26+G26+I26+K26+M26</f>
        <v>0.46</v>
      </c>
      <c r="O26" s="337"/>
      <c r="P26" s="337"/>
    </row>
    <row r="27" spans="1:16" ht="12.75" customHeight="1" x14ac:dyDescent="0.3">
      <c r="A27" s="158"/>
      <c r="B27" s="94"/>
      <c r="C27" s="94"/>
      <c r="D27" s="94"/>
      <c r="E27" s="98"/>
      <c r="F27" s="94"/>
      <c r="G27" s="94"/>
      <c r="H27" s="94" t="s">
        <v>114</v>
      </c>
      <c r="I27" s="94"/>
      <c r="J27" s="94"/>
      <c r="K27" s="94"/>
      <c r="L27" s="94"/>
      <c r="M27" s="94"/>
      <c r="N27" s="315"/>
      <c r="O27" s="337" t="s">
        <v>190</v>
      </c>
      <c r="P27" s="335" t="s">
        <v>204</v>
      </c>
    </row>
    <row r="28" spans="1:16" x14ac:dyDescent="0.3">
      <c r="A28" s="158">
        <v>4.55</v>
      </c>
      <c r="B28" s="94"/>
      <c r="C28" s="94"/>
      <c r="D28" s="94"/>
      <c r="E28" s="98"/>
      <c r="F28" s="94"/>
      <c r="G28" s="94"/>
      <c r="H28" s="94" t="s">
        <v>12</v>
      </c>
      <c r="I28" s="94">
        <v>1.05</v>
      </c>
      <c r="J28" s="94"/>
      <c r="K28" s="94"/>
      <c r="L28" s="94"/>
      <c r="M28" s="94"/>
      <c r="N28" s="309">
        <f>C28+E28+G28+I28+K28+M28</f>
        <v>1.05</v>
      </c>
      <c r="O28" s="337"/>
      <c r="P28" s="337"/>
    </row>
    <row r="29" spans="1:16" ht="14.25" customHeight="1" x14ac:dyDescent="0.3">
      <c r="A29" s="37"/>
      <c r="B29" s="306"/>
      <c r="C29" s="307"/>
      <c r="D29" s="306"/>
      <c r="E29" s="95"/>
      <c r="F29" s="306" t="s">
        <v>147</v>
      </c>
      <c r="G29" s="95"/>
      <c r="H29" s="306"/>
      <c r="I29" s="95"/>
      <c r="J29" s="306"/>
      <c r="K29" s="95"/>
      <c r="L29" s="306"/>
      <c r="M29" s="95"/>
      <c r="N29" s="307"/>
      <c r="O29" s="337" t="s">
        <v>190</v>
      </c>
      <c r="P29" s="335" t="s">
        <v>204</v>
      </c>
    </row>
    <row r="30" spans="1:16" ht="15" customHeight="1" x14ac:dyDescent="0.3">
      <c r="A30" s="38">
        <v>2.29</v>
      </c>
      <c r="B30" s="308"/>
      <c r="C30" s="309"/>
      <c r="D30" s="308"/>
      <c r="E30" s="96"/>
      <c r="F30" s="308" t="s">
        <v>118</v>
      </c>
      <c r="G30" s="96">
        <v>0.53</v>
      </c>
      <c r="H30" s="308"/>
      <c r="I30" s="96"/>
      <c r="J30" s="308"/>
      <c r="K30" s="96"/>
      <c r="L30" s="308"/>
      <c r="M30" s="96"/>
      <c r="N30" s="96">
        <f>C30+E30+G30+I30+K30+M30</f>
        <v>0.53</v>
      </c>
      <c r="O30" s="337"/>
      <c r="P30" s="337"/>
    </row>
    <row r="31" spans="1:16" ht="24" customHeight="1" x14ac:dyDescent="0.3">
      <c r="A31" s="37"/>
      <c r="B31" s="95"/>
      <c r="C31" s="95"/>
      <c r="D31" s="95"/>
      <c r="E31" s="95"/>
      <c r="F31" s="95"/>
      <c r="G31" s="95"/>
      <c r="H31" s="95"/>
      <c r="I31" s="95"/>
      <c r="J31" s="95" t="s">
        <v>153</v>
      </c>
      <c r="K31" s="95"/>
      <c r="L31" s="95"/>
      <c r="M31" s="307"/>
      <c r="N31" s="307"/>
      <c r="O31" s="337" t="s">
        <v>192</v>
      </c>
      <c r="P31" s="337" t="s">
        <v>205</v>
      </c>
    </row>
    <row r="32" spans="1:16" ht="33.75" customHeight="1" x14ac:dyDescent="0.3">
      <c r="A32" s="158">
        <v>0.74</v>
      </c>
      <c r="B32" s="94"/>
      <c r="C32" s="94"/>
      <c r="D32" s="94"/>
      <c r="E32" s="94"/>
      <c r="F32" s="94"/>
      <c r="G32" s="94"/>
      <c r="H32" s="94"/>
      <c r="I32" s="94"/>
      <c r="J32" s="323" t="s">
        <v>154</v>
      </c>
      <c r="K32" s="94">
        <v>0.17</v>
      </c>
      <c r="L32" s="94"/>
      <c r="M32" s="315"/>
      <c r="N32" s="315">
        <f>C32+G32+K32</f>
        <v>0.17</v>
      </c>
      <c r="O32" s="337"/>
      <c r="P32" s="337"/>
    </row>
    <row r="33" spans="1:16" x14ac:dyDescent="0.3">
      <c r="A33" s="37"/>
      <c r="B33" s="95" t="s">
        <v>162</v>
      </c>
      <c r="C33" s="95"/>
      <c r="D33" s="95"/>
      <c r="E33" s="95"/>
      <c r="F33" s="95"/>
      <c r="G33" s="95"/>
      <c r="H33" s="95" t="s">
        <v>163</v>
      </c>
      <c r="I33" s="95"/>
      <c r="J33" s="95"/>
      <c r="K33" s="95"/>
      <c r="L33" s="95"/>
      <c r="M33" s="307"/>
      <c r="N33" s="307"/>
      <c r="O33" s="337" t="s">
        <v>191</v>
      </c>
      <c r="P33" s="335" t="s">
        <v>204</v>
      </c>
    </row>
    <row r="34" spans="1:16" x14ac:dyDescent="0.3">
      <c r="A34" s="38">
        <v>8.18</v>
      </c>
      <c r="B34" s="96" t="s">
        <v>63</v>
      </c>
      <c r="C34" s="96">
        <v>1.39</v>
      </c>
      <c r="D34" s="96"/>
      <c r="E34" s="96"/>
      <c r="F34" s="96"/>
      <c r="G34" s="96"/>
      <c r="H34" s="96" t="s">
        <v>11</v>
      </c>
      <c r="I34" s="96">
        <v>0.5</v>
      </c>
      <c r="J34" s="96"/>
      <c r="K34" s="96"/>
      <c r="L34" s="96"/>
      <c r="M34" s="309"/>
      <c r="N34" s="309">
        <f>C34+E34+G34+I34+K34</f>
        <v>1.89</v>
      </c>
      <c r="O34" s="337"/>
      <c r="P34" s="337"/>
    </row>
    <row r="35" spans="1:16" x14ac:dyDescent="0.3">
      <c r="A35" s="37"/>
      <c r="B35" s="95" t="s">
        <v>93</v>
      </c>
      <c r="C35" s="307"/>
      <c r="D35" s="307"/>
      <c r="E35" s="324"/>
      <c r="F35" s="95"/>
      <c r="G35" s="307"/>
      <c r="H35" s="325" t="s">
        <v>93</v>
      </c>
      <c r="I35" s="307"/>
      <c r="J35" s="325"/>
      <c r="K35" s="307"/>
      <c r="L35" s="95"/>
      <c r="M35" s="307"/>
      <c r="N35" s="307"/>
      <c r="O35" s="337" t="s">
        <v>193</v>
      </c>
      <c r="P35" s="337" t="s">
        <v>206</v>
      </c>
    </row>
    <row r="36" spans="1:16" x14ac:dyDescent="0.3">
      <c r="A36" s="38">
        <v>12.56</v>
      </c>
      <c r="B36" s="96" t="s">
        <v>12</v>
      </c>
      <c r="C36" s="309">
        <v>1.45</v>
      </c>
      <c r="D36" s="309"/>
      <c r="E36" s="326"/>
      <c r="F36" s="96"/>
      <c r="G36" s="309"/>
      <c r="H36" s="327" t="s">
        <v>12</v>
      </c>
      <c r="I36" s="309">
        <v>1.45</v>
      </c>
      <c r="J36" s="327"/>
      <c r="K36" s="309"/>
      <c r="L36" s="96"/>
      <c r="M36" s="309"/>
      <c r="N36" s="309">
        <f>C36+E36+G36+I36+K36+M36</f>
        <v>2.9</v>
      </c>
      <c r="O36" s="337"/>
      <c r="P36" s="337"/>
    </row>
    <row r="37" spans="1:16" x14ac:dyDescent="0.3">
      <c r="A37" s="207">
        <f>SUM(A3:A36)</f>
        <v>89.19</v>
      </c>
      <c r="B37" s="309" t="s">
        <v>9</v>
      </c>
      <c r="C37" s="328">
        <f>SUM(C3:C36)</f>
        <v>6.11</v>
      </c>
      <c r="D37" s="328"/>
      <c r="E37" s="328">
        <f>SUM(E3:E36)</f>
        <v>2.81</v>
      </c>
      <c r="F37" s="96"/>
      <c r="G37" s="328">
        <f>SUM(G3:G36)</f>
        <v>4.05</v>
      </c>
      <c r="H37" s="309"/>
      <c r="I37" s="328">
        <f>SUM(I3:I36)</f>
        <v>5.57</v>
      </c>
      <c r="J37" s="309"/>
      <c r="K37" s="328">
        <f>SUM(K3:K36)</f>
        <v>2.0500000000000003</v>
      </c>
      <c r="L37" s="328"/>
      <c r="M37" s="328">
        <f>SUM(M3:M36)</f>
        <v>0</v>
      </c>
      <c r="N37" s="328">
        <f>SUM(N3:N36)</f>
        <v>20.589999999999996</v>
      </c>
      <c r="O37" s="337"/>
      <c r="P37" s="337"/>
    </row>
    <row r="38" spans="1:16" x14ac:dyDescent="0.3">
      <c r="A38" s="2"/>
      <c r="B38" s="2"/>
      <c r="C38" s="2"/>
      <c r="D38" s="2" t="s">
        <v>16</v>
      </c>
      <c r="E38" s="2"/>
      <c r="F38" s="273"/>
      <c r="G38" s="278"/>
      <c r="H38" s="272" t="s">
        <v>208</v>
      </c>
      <c r="I38" s="2" t="s">
        <v>15</v>
      </c>
      <c r="J38" s="273"/>
      <c r="K38" s="2"/>
      <c r="L38" s="2"/>
      <c r="M38" s="2"/>
      <c r="N38" s="2"/>
      <c r="O38" s="337"/>
      <c r="P38" s="337"/>
    </row>
    <row r="39" spans="1:16" x14ac:dyDescent="0.3">
      <c r="A39" s="2"/>
      <c r="B39" s="2"/>
      <c r="C39" s="2"/>
      <c r="D39" s="2" t="s">
        <v>84</v>
      </c>
      <c r="E39" s="2"/>
      <c r="F39" s="273" t="str">
        <f>B1</f>
        <v>MARIA JOSE GOMEZ MARTINEZ</v>
      </c>
      <c r="G39" s="2"/>
      <c r="H39" s="2"/>
      <c r="I39" s="2"/>
      <c r="J39" s="2">
        <f>N37*4.33</f>
        <v>89.154699999999991</v>
      </c>
      <c r="K39" s="337"/>
      <c r="L39" s="2"/>
      <c r="M39" s="2"/>
      <c r="N39" s="2"/>
      <c r="O39" s="337"/>
      <c r="P39" s="337"/>
    </row>
    <row r="41" spans="1:16" x14ac:dyDescent="0.3">
      <c r="H41" t="s">
        <v>209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2" workbookViewId="0"/>
  </sheetViews>
  <sheetFormatPr baseColWidth="10" defaultRowHeight="14.4" x14ac:dyDescent="0.3"/>
  <cols>
    <col min="11" max="11" width="8.6640625" customWidth="1"/>
    <col min="12" max="12" width="8.109375" customWidth="1"/>
    <col min="13" max="13" width="7.44140625" customWidth="1"/>
  </cols>
  <sheetData>
    <row r="1" spans="1:14" x14ac:dyDescent="0.3">
      <c r="A1" s="2"/>
      <c r="B1" s="2" t="s">
        <v>43</v>
      </c>
      <c r="C1" s="2"/>
      <c r="D1" s="2"/>
      <c r="E1" s="2"/>
      <c r="F1" s="33"/>
      <c r="G1" s="2"/>
      <c r="H1" s="2"/>
      <c r="I1" s="2"/>
      <c r="J1" s="2"/>
      <c r="K1" s="2"/>
      <c r="L1" s="2"/>
      <c r="M1" s="2"/>
      <c r="N1" s="2"/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21.6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 t="s">
        <v>88</v>
      </c>
      <c r="G5" s="41">
        <v>0.46</v>
      </c>
      <c r="H5" s="41"/>
      <c r="I5" s="41"/>
      <c r="J5" s="59"/>
      <c r="K5" s="41"/>
      <c r="L5" s="41"/>
      <c r="M5" s="41"/>
      <c r="N5" s="41">
        <f>E5</f>
        <v>0</v>
      </c>
    </row>
    <row r="6" spans="1:14" x14ac:dyDescent="0.3">
      <c r="A6" s="35"/>
      <c r="B6" s="61" t="s">
        <v>52</v>
      </c>
      <c r="C6" s="8"/>
      <c r="D6" s="61"/>
      <c r="E6" s="8"/>
      <c r="F6" s="61" t="s">
        <v>52</v>
      </c>
      <c r="G6" s="8"/>
      <c r="H6" s="61"/>
      <c r="I6" s="8"/>
      <c r="J6" s="61" t="s">
        <v>52</v>
      </c>
      <c r="K6" s="8"/>
      <c r="L6" s="61"/>
      <c r="M6" s="8"/>
      <c r="N6" s="8"/>
    </row>
    <row r="7" spans="1:14" x14ac:dyDescent="0.3">
      <c r="A7" s="24">
        <v>9</v>
      </c>
      <c r="B7" s="12" t="s">
        <v>11</v>
      </c>
      <c r="C7" s="62">
        <v>0.33</v>
      </c>
      <c r="D7" s="12"/>
      <c r="E7" s="62"/>
      <c r="F7" s="12" t="s">
        <v>11</v>
      </c>
      <c r="G7" s="62">
        <v>0.33</v>
      </c>
      <c r="H7" s="57"/>
      <c r="I7" s="12"/>
      <c r="J7" s="12" t="s">
        <v>12</v>
      </c>
      <c r="K7" s="62">
        <v>1.41</v>
      </c>
      <c r="L7" s="57"/>
      <c r="M7" s="62"/>
      <c r="N7" s="12">
        <f>C7+E7+G7+I7+K7+M7</f>
        <v>2.0699999999999998</v>
      </c>
    </row>
    <row r="8" spans="1:14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x14ac:dyDescent="0.3">
      <c r="A10" s="35"/>
      <c r="B10" s="16" t="s">
        <v>58</v>
      </c>
      <c r="C10" s="8"/>
      <c r="D10" s="16"/>
      <c r="E10" s="8"/>
      <c r="F10" s="16" t="s">
        <v>58</v>
      </c>
      <c r="G10" s="8"/>
      <c r="H10" s="16"/>
      <c r="I10" s="8"/>
      <c r="J10" s="16" t="s">
        <v>58</v>
      </c>
      <c r="K10" s="8"/>
      <c r="L10" s="16"/>
      <c r="M10" s="8"/>
      <c r="N10" s="8"/>
    </row>
    <row r="11" spans="1:14" ht="31.8" x14ac:dyDescent="0.3">
      <c r="A11" s="24">
        <v>7</v>
      </c>
      <c r="B11" s="57" t="s">
        <v>25</v>
      </c>
      <c r="C11" s="12">
        <v>0.33</v>
      </c>
      <c r="D11" s="12"/>
      <c r="E11" s="62"/>
      <c r="F11" s="57" t="s">
        <v>59</v>
      </c>
      <c r="G11" s="12">
        <v>0.95</v>
      </c>
      <c r="H11" s="57"/>
      <c r="I11" s="12"/>
      <c r="J11" s="57" t="s">
        <v>25</v>
      </c>
      <c r="K11" s="12">
        <v>0.33</v>
      </c>
      <c r="L11" s="12"/>
      <c r="M11" s="12"/>
      <c r="N11" s="12">
        <f>C11+E11+G11+I11+K11+M11</f>
        <v>1.61</v>
      </c>
    </row>
    <row r="12" spans="1:14" ht="21.6" x14ac:dyDescent="0.3">
      <c r="A12" s="35"/>
      <c r="B12" s="16"/>
      <c r="C12" s="8"/>
      <c r="D12" s="16" t="s">
        <v>60</v>
      </c>
      <c r="E12" s="8"/>
      <c r="F12" s="16"/>
      <c r="G12" s="8"/>
      <c r="H12" s="16"/>
      <c r="I12" s="8"/>
      <c r="J12" s="16" t="s">
        <v>60</v>
      </c>
      <c r="K12" s="8"/>
      <c r="L12" s="16"/>
      <c r="M12" s="8"/>
      <c r="N12" s="8"/>
    </row>
    <row r="13" spans="1:14" x14ac:dyDescent="0.3">
      <c r="A13" s="24">
        <v>4</v>
      </c>
      <c r="B13" s="57"/>
      <c r="C13" s="12"/>
      <c r="D13" s="12" t="s">
        <v>25</v>
      </c>
      <c r="E13" s="62">
        <v>0.33</v>
      </c>
      <c r="F13" s="57"/>
      <c r="G13" s="12"/>
      <c r="H13" s="57"/>
      <c r="I13" s="12"/>
      <c r="J13" s="12" t="s">
        <v>12</v>
      </c>
      <c r="K13" s="62">
        <v>0.59</v>
      </c>
      <c r="L13" s="12"/>
      <c r="M13" s="12"/>
      <c r="N13" s="12">
        <f>C13+E13+G13+I13+K13+M13</f>
        <v>0.91999999999999993</v>
      </c>
    </row>
    <row r="14" spans="1:14" ht="24.6" x14ac:dyDescent="0.3">
      <c r="A14" s="7"/>
      <c r="C14" s="9"/>
      <c r="D14" s="63"/>
      <c r="E14" s="10"/>
      <c r="F14" s="64"/>
      <c r="G14" s="9"/>
      <c r="H14" s="64"/>
      <c r="I14" s="9"/>
      <c r="J14" s="19" t="s">
        <v>65</v>
      </c>
      <c r="K14" s="9"/>
      <c r="L14" s="9"/>
      <c r="M14" s="9"/>
      <c r="N14" s="9"/>
    </row>
    <row r="15" spans="1:14" ht="36.6" x14ac:dyDescent="0.3">
      <c r="A15" s="11">
        <v>1</v>
      </c>
      <c r="B15" s="14"/>
      <c r="C15" s="13"/>
      <c r="D15" s="13"/>
      <c r="E15" s="13"/>
      <c r="F15" s="65"/>
      <c r="G15" s="13"/>
      <c r="H15" s="13"/>
      <c r="I15" s="13"/>
      <c r="J15" s="66" t="s">
        <v>66</v>
      </c>
      <c r="K15" s="13">
        <v>0.23</v>
      </c>
      <c r="L15" s="14"/>
      <c r="M15" s="13"/>
      <c r="N15" s="13">
        <f>C15+E15+G15+I15+K15+M15</f>
        <v>0.23</v>
      </c>
    </row>
    <row r="16" spans="1:14" x14ac:dyDescent="0.3">
      <c r="A16" s="73"/>
      <c r="B16" s="8"/>
      <c r="C16" s="8"/>
      <c r="D16" s="8"/>
      <c r="E16" s="74"/>
      <c r="F16" s="36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39">
        <f>SUM(A4:A16)</f>
        <v>26</v>
      </c>
      <c r="B17" s="24" t="s">
        <v>9</v>
      </c>
      <c r="C17" s="39">
        <f>SUM(C4:C16)</f>
        <v>0.66</v>
      </c>
      <c r="D17" s="39"/>
      <c r="E17" s="39">
        <f>SUM(E4:E16)</f>
        <v>0.33</v>
      </c>
      <c r="F17" s="46"/>
      <c r="G17" s="39">
        <f>SUM(G4:G16)</f>
        <v>1.74</v>
      </c>
      <c r="H17" s="24"/>
      <c r="I17" s="39">
        <f>SUM(I4:I16)</f>
        <v>0.69</v>
      </c>
      <c r="J17" s="24"/>
      <c r="K17" s="39">
        <f>SUM(K4:K16)</f>
        <v>2.56</v>
      </c>
      <c r="L17" s="39"/>
      <c r="M17" s="39">
        <f>SUM(M4:M16)</f>
        <v>0</v>
      </c>
      <c r="N17" s="39">
        <f>SUM(N4:N16)</f>
        <v>5.5200000000000005</v>
      </c>
    </row>
    <row r="18" spans="1:14" x14ac:dyDescent="0.3">
      <c r="A18" s="2"/>
      <c r="B18" s="2"/>
      <c r="C18" s="2"/>
      <c r="D18" s="67"/>
      <c r="E18" s="2"/>
      <c r="F18" s="33"/>
      <c r="G18" s="2"/>
      <c r="H18" s="2"/>
      <c r="I18" s="2"/>
      <c r="J18" s="48"/>
      <c r="K18" s="2"/>
      <c r="L18" s="2"/>
      <c r="M18" s="2"/>
      <c r="N18" s="2"/>
    </row>
    <row r="19" spans="1:14" x14ac:dyDescent="0.3">
      <c r="A19" s="2"/>
      <c r="B19" s="2"/>
      <c r="C19" s="2"/>
      <c r="D19" s="68"/>
      <c r="E19" s="2"/>
      <c r="F19" s="33"/>
      <c r="G19" s="2"/>
      <c r="H19" s="2" t="s">
        <v>15</v>
      </c>
      <c r="I19" s="2"/>
      <c r="J19" s="48"/>
      <c r="K19" s="49">
        <f>N17*4.33</f>
        <v>23.901600000000002</v>
      </c>
      <c r="L19" s="49"/>
      <c r="M19" s="49"/>
      <c r="N19" s="2"/>
    </row>
    <row r="20" spans="1:14" x14ac:dyDescent="0.3">
      <c r="A20" s="2"/>
      <c r="B20" s="2" t="s">
        <v>92</v>
      </c>
      <c r="C20" s="2"/>
      <c r="D20" s="68"/>
      <c r="E20" s="2"/>
      <c r="F20" s="33"/>
      <c r="G20" s="2"/>
      <c r="H20" s="2"/>
      <c r="I20" s="50"/>
      <c r="J20" s="39"/>
      <c r="K20" s="2"/>
      <c r="L20" s="2"/>
      <c r="M20" s="2"/>
      <c r="N20" s="2"/>
    </row>
    <row r="21" spans="1:14" x14ac:dyDescent="0.3">
      <c r="A21" s="2"/>
      <c r="B21" s="2" t="s">
        <v>69</v>
      </c>
      <c r="C21" s="2"/>
      <c r="D21" s="69"/>
      <c r="E21" s="2"/>
      <c r="F21" s="352"/>
      <c r="G21" s="352"/>
      <c r="H21" s="352"/>
      <c r="I21" s="352"/>
      <c r="J21" s="2"/>
      <c r="K21" s="2"/>
      <c r="L21" s="2"/>
      <c r="M21" s="2"/>
      <c r="N21" s="2"/>
    </row>
    <row r="22" spans="1:14" x14ac:dyDescent="0.3">
      <c r="F22" s="80"/>
      <c r="G22" s="80"/>
      <c r="H22" s="80"/>
      <c r="I22" s="80"/>
      <c r="J22" s="80"/>
    </row>
  </sheetData>
  <mergeCells count="1">
    <mergeCell ref="F21:I21"/>
  </mergeCell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/>
  </sheetViews>
  <sheetFormatPr baseColWidth="10" defaultRowHeight="14.4" x14ac:dyDescent="0.3"/>
  <cols>
    <col min="1" max="1" width="8.88671875" customWidth="1"/>
    <col min="5" max="5" width="7.5546875" customWidth="1"/>
    <col min="9" max="9" width="7.33203125" customWidth="1"/>
    <col min="11" max="11" width="7.5546875" customWidth="1"/>
    <col min="12" max="12" width="5.88671875" customWidth="1"/>
    <col min="13" max="13" width="6.109375" customWidth="1"/>
    <col min="14" max="14" width="8.44140625" customWidth="1"/>
  </cols>
  <sheetData>
    <row r="1" spans="1:14" x14ac:dyDescent="0.3">
      <c r="A1" s="2"/>
      <c r="B1" s="2" t="s">
        <v>43</v>
      </c>
      <c r="C1" s="2"/>
      <c r="D1" s="2"/>
      <c r="E1" s="2"/>
      <c r="F1" s="33"/>
      <c r="G1" s="2"/>
      <c r="H1" s="2"/>
      <c r="I1" s="2"/>
      <c r="J1" s="2"/>
      <c r="K1" s="2"/>
      <c r="L1" s="2"/>
      <c r="M1" s="2"/>
      <c r="N1" s="2"/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21.6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 t="s">
        <v>88</v>
      </c>
      <c r="G5" s="41">
        <v>0.46</v>
      </c>
      <c r="H5" s="41"/>
      <c r="I5" s="41"/>
      <c r="J5" s="59"/>
      <c r="K5" s="41"/>
      <c r="L5" s="41"/>
      <c r="M5" s="41"/>
      <c r="N5" s="41">
        <f>E5</f>
        <v>0</v>
      </c>
    </row>
    <row r="6" spans="1:14" x14ac:dyDescent="0.3">
      <c r="A6" s="35"/>
      <c r="B6" s="61" t="s">
        <v>52</v>
      </c>
      <c r="C6" s="8"/>
      <c r="D6" s="61"/>
      <c r="E6" s="8"/>
      <c r="F6" s="61" t="s">
        <v>52</v>
      </c>
      <c r="G6" s="8"/>
      <c r="H6" s="61"/>
      <c r="I6" s="8"/>
      <c r="J6" s="61" t="s">
        <v>52</v>
      </c>
      <c r="K6" s="8"/>
      <c r="L6" s="61"/>
      <c r="M6" s="8"/>
      <c r="N6" s="8"/>
    </row>
    <row r="7" spans="1:14" x14ac:dyDescent="0.3">
      <c r="A7" s="24">
        <v>9</v>
      </c>
      <c r="B7" s="12" t="s">
        <v>11</v>
      </c>
      <c r="C7" s="62">
        <v>0.33</v>
      </c>
      <c r="D7" s="12"/>
      <c r="E7" s="62"/>
      <c r="F7" s="12" t="s">
        <v>11</v>
      </c>
      <c r="G7" s="62">
        <v>0.33</v>
      </c>
      <c r="H7" s="57"/>
      <c r="I7" s="12"/>
      <c r="J7" s="12" t="s">
        <v>12</v>
      </c>
      <c r="K7" s="62">
        <v>1.41</v>
      </c>
      <c r="L7" s="57"/>
      <c r="M7" s="62"/>
      <c r="N7" s="12">
        <f>C7+E7+G7+I7+K7+M7</f>
        <v>2.0699999999999998</v>
      </c>
    </row>
    <row r="8" spans="1:14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x14ac:dyDescent="0.3">
      <c r="A10" s="35"/>
      <c r="B10" s="16" t="s">
        <v>58</v>
      </c>
      <c r="C10" s="8"/>
      <c r="D10" s="16"/>
      <c r="E10" s="8"/>
      <c r="F10" s="16" t="s">
        <v>58</v>
      </c>
      <c r="G10" s="8"/>
      <c r="H10" s="16"/>
      <c r="I10" s="8"/>
      <c r="J10" s="16" t="s">
        <v>58</v>
      </c>
      <c r="K10" s="8"/>
      <c r="L10" s="16"/>
      <c r="M10" s="8"/>
      <c r="N10" s="8"/>
    </row>
    <row r="11" spans="1:14" ht="31.8" x14ac:dyDescent="0.3">
      <c r="A11" s="24">
        <v>7</v>
      </c>
      <c r="B11" s="57" t="s">
        <v>25</v>
      </c>
      <c r="C11" s="12">
        <v>0.33</v>
      </c>
      <c r="D11" s="12"/>
      <c r="E11" s="62"/>
      <c r="F11" s="57" t="s">
        <v>59</v>
      </c>
      <c r="G11" s="12">
        <v>0.95</v>
      </c>
      <c r="H11" s="57"/>
      <c r="I11" s="12"/>
      <c r="J11" s="57" t="s">
        <v>25</v>
      </c>
      <c r="K11" s="12">
        <v>0.33</v>
      </c>
      <c r="L11" s="12"/>
      <c r="M11" s="12"/>
      <c r="N11" s="12">
        <f>C11+E11+G11+I11+K11+M11</f>
        <v>1.61</v>
      </c>
    </row>
    <row r="12" spans="1:14" ht="21.6" x14ac:dyDescent="0.3">
      <c r="A12" s="35"/>
      <c r="B12" s="16"/>
      <c r="C12" s="8"/>
      <c r="D12" s="16" t="s">
        <v>60</v>
      </c>
      <c r="E12" s="8"/>
      <c r="F12" s="16"/>
      <c r="G12" s="8"/>
      <c r="H12" s="16"/>
      <c r="I12" s="8"/>
      <c r="J12" s="16" t="s">
        <v>60</v>
      </c>
      <c r="K12" s="8"/>
      <c r="L12" s="16"/>
      <c r="M12" s="8"/>
      <c r="N12" s="8"/>
    </row>
    <row r="13" spans="1:14" x14ac:dyDescent="0.3">
      <c r="A13" s="24">
        <v>4</v>
      </c>
      <c r="B13" s="57"/>
      <c r="C13" s="12"/>
      <c r="D13" s="12" t="s">
        <v>25</v>
      </c>
      <c r="E13" s="62">
        <v>0.33</v>
      </c>
      <c r="F13" s="57"/>
      <c r="G13" s="12"/>
      <c r="H13" s="57"/>
      <c r="I13" s="12"/>
      <c r="J13" s="12" t="s">
        <v>12</v>
      </c>
      <c r="K13" s="62">
        <v>0.59</v>
      </c>
      <c r="L13" s="12"/>
      <c r="M13" s="12"/>
      <c r="N13" s="12">
        <f>C13+E13+G13+I13+K13+M13</f>
        <v>0.91999999999999993</v>
      </c>
    </row>
    <row r="14" spans="1:14" ht="24.6" x14ac:dyDescent="0.3">
      <c r="A14" s="7"/>
      <c r="C14" s="9"/>
      <c r="D14" s="63"/>
      <c r="E14" s="10"/>
      <c r="F14" s="64"/>
      <c r="G14" s="9"/>
      <c r="H14" s="64"/>
      <c r="I14" s="9"/>
      <c r="J14" s="19" t="s">
        <v>65</v>
      </c>
      <c r="K14" s="9"/>
      <c r="L14" s="9"/>
      <c r="M14" s="9"/>
      <c r="N14" s="9"/>
    </row>
    <row r="15" spans="1:14" ht="36.6" x14ac:dyDescent="0.3">
      <c r="A15" s="11">
        <v>1</v>
      </c>
      <c r="B15" s="14"/>
      <c r="C15" s="13"/>
      <c r="D15" s="13"/>
      <c r="E15" s="13"/>
      <c r="F15" s="65"/>
      <c r="G15" s="13"/>
      <c r="H15" s="13"/>
      <c r="I15" s="13"/>
      <c r="J15" s="66" t="s">
        <v>66</v>
      </c>
      <c r="K15" s="13">
        <v>0.23</v>
      </c>
      <c r="L15" s="14"/>
      <c r="M15" s="13"/>
      <c r="N15" s="13">
        <f>C15+E15+G15+I15+K15+M15</f>
        <v>0.23</v>
      </c>
    </row>
    <row r="16" spans="1:14" x14ac:dyDescent="0.3">
      <c r="A16" s="73"/>
      <c r="B16" s="8"/>
      <c r="C16" s="8"/>
      <c r="D16" s="8"/>
      <c r="E16" s="74"/>
      <c r="F16" s="36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39">
        <f>SUM(A4:A16)</f>
        <v>26</v>
      </c>
      <c r="B17" s="24" t="s">
        <v>9</v>
      </c>
      <c r="C17" s="39">
        <f>SUM(C4:C16)</f>
        <v>0.66</v>
      </c>
      <c r="D17" s="39"/>
      <c r="E17" s="39">
        <f>SUM(E4:E16)</f>
        <v>0.33</v>
      </c>
      <c r="F17" s="46"/>
      <c r="G17" s="39">
        <f>SUM(G4:G16)</f>
        <v>1.74</v>
      </c>
      <c r="H17" s="24"/>
      <c r="I17" s="39">
        <f>SUM(I4:I16)</f>
        <v>0.69</v>
      </c>
      <c r="J17" s="24"/>
      <c r="K17" s="39">
        <f>SUM(K4:K16)</f>
        <v>2.56</v>
      </c>
      <c r="L17" s="39"/>
      <c r="M17" s="39">
        <f>SUM(M4:M16)</f>
        <v>0</v>
      </c>
      <c r="N17" s="39">
        <f>SUM(N4:N16)</f>
        <v>5.5200000000000005</v>
      </c>
    </row>
    <row r="18" spans="1:14" x14ac:dyDescent="0.3">
      <c r="A18" s="2"/>
      <c r="B18" s="2"/>
      <c r="C18" s="2"/>
      <c r="D18" s="67"/>
      <c r="E18" s="2"/>
      <c r="F18" s="33"/>
      <c r="G18" s="2"/>
      <c r="H18" s="2"/>
      <c r="I18" s="2"/>
      <c r="J18" s="48"/>
      <c r="K18" s="2"/>
      <c r="L18" s="2"/>
      <c r="M18" s="2"/>
      <c r="N18" s="2"/>
    </row>
    <row r="19" spans="1:14" x14ac:dyDescent="0.3">
      <c r="A19" s="2"/>
      <c r="B19" s="2"/>
      <c r="C19" s="2"/>
      <c r="D19" s="68"/>
      <c r="E19" s="2"/>
      <c r="F19" s="33"/>
      <c r="G19" s="2"/>
      <c r="H19" s="2" t="s">
        <v>15</v>
      </c>
      <c r="I19" s="2"/>
      <c r="J19" s="48"/>
      <c r="K19" s="49">
        <f>N17*4.33</f>
        <v>23.901600000000002</v>
      </c>
      <c r="L19" s="49"/>
      <c r="M19" s="49"/>
      <c r="N19" s="2"/>
    </row>
    <row r="20" spans="1:14" x14ac:dyDescent="0.3">
      <c r="A20" s="2"/>
      <c r="B20" s="2" t="s">
        <v>92</v>
      </c>
      <c r="C20" s="2"/>
      <c r="D20" s="68"/>
      <c r="E20" s="2"/>
      <c r="F20" s="33"/>
      <c r="G20" s="2"/>
      <c r="H20" s="2"/>
      <c r="I20" s="50"/>
      <c r="J20" s="39"/>
      <c r="K20" s="2"/>
      <c r="L20" s="2"/>
      <c r="M20" s="2"/>
      <c r="N20" s="2"/>
    </row>
    <row r="21" spans="1:14" x14ac:dyDescent="0.3">
      <c r="A21" s="2"/>
      <c r="B21" s="2" t="s">
        <v>69</v>
      </c>
      <c r="C21" s="2"/>
      <c r="D21" s="69"/>
      <c r="E21" s="2"/>
      <c r="F21" s="352" t="s">
        <v>90</v>
      </c>
      <c r="G21" s="352"/>
      <c r="H21" s="352"/>
      <c r="I21" s="352"/>
      <c r="J21" s="2"/>
      <c r="K21" s="2"/>
      <c r="L21" s="2"/>
      <c r="M21" s="2"/>
      <c r="N21" s="2"/>
    </row>
    <row r="22" spans="1:14" x14ac:dyDescent="0.3">
      <c r="F22" s="80"/>
      <c r="G22" s="80"/>
      <c r="H22" s="80"/>
      <c r="I22" s="80"/>
      <c r="J22" s="80"/>
    </row>
  </sheetData>
  <mergeCells count="1">
    <mergeCell ref="F21:I21"/>
  </mergeCells>
  <pageMargins left="0" right="0" top="0" bottom="0" header="0" footer="0.31496062992125984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/>
  </sheetViews>
  <sheetFormatPr baseColWidth="10" defaultRowHeight="14.4" x14ac:dyDescent="0.3"/>
  <cols>
    <col min="1" max="1" width="8.5546875" customWidth="1"/>
    <col min="11" max="11" width="7.6640625" customWidth="1"/>
    <col min="13" max="13" width="5.88671875" customWidth="1"/>
    <col min="14" max="14" width="7" customWidth="1"/>
  </cols>
  <sheetData>
    <row r="1" spans="1:14" x14ac:dyDescent="0.3">
      <c r="A1" s="2"/>
      <c r="B1" s="2" t="s">
        <v>43</v>
      </c>
      <c r="C1" s="2"/>
      <c r="D1" s="2"/>
      <c r="E1" s="2"/>
      <c r="F1" s="33"/>
      <c r="G1" s="2"/>
      <c r="H1" s="2"/>
      <c r="I1" s="2"/>
      <c r="J1" s="2"/>
      <c r="K1" s="2"/>
      <c r="L1" s="2"/>
      <c r="M1" s="2"/>
      <c r="N1" s="2"/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21.6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 t="s">
        <v>88</v>
      </c>
      <c r="G5" s="41">
        <v>0.46</v>
      </c>
      <c r="H5" s="41"/>
      <c r="I5" s="41"/>
      <c r="J5" s="59"/>
      <c r="K5" s="41"/>
      <c r="L5" s="41"/>
      <c r="M5" s="41"/>
      <c r="N5" s="41">
        <f>E5</f>
        <v>0</v>
      </c>
    </row>
    <row r="6" spans="1:14" x14ac:dyDescent="0.3">
      <c r="A6" s="35"/>
      <c r="B6" s="61" t="s">
        <v>52</v>
      </c>
      <c r="C6" s="8"/>
      <c r="D6" s="61"/>
      <c r="E6" s="8"/>
      <c r="F6" s="61" t="s">
        <v>52</v>
      </c>
      <c r="G6" s="8"/>
      <c r="H6" s="61"/>
      <c r="I6" s="8"/>
      <c r="J6" s="61" t="s">
        <v>52</v>
      </c>
      <c r="K6" s="8"/>
      <c r="L6" s="61"/>
      <c r="M6" s="8"/>
      <c r="N6" s="8"/>
    </row>
    <row r="7" spans="1:14" x14ac:dyDescent="0.3">
      <c r="A7" s="24">
        <v>9</v>
      </c>
      <c r="B7" s="12" t="s">
        <v>11</v>
      </c>
      <c r="C7" s="62">
        <v>0.33</v>
      </c>
      <c r="D7" s="12"/>
      <c r="E7" s="62"/>
      <c r="F7" s="12" t="s">
        <v>11</v>
      </c>
      <c r="G7" s="62">
        <v>0.33</v>
      </c>
      <c r="H7" s="57"/>
      <c r="I7" s="12"/>
      <c r="J7" s="12" t="s">
        <v>12</v>
      </c>
      <c r="K7" s="62">
        <v>1.41</v>
      </c>
      <c r="L7" s="57"/>
      <c r="M7" s="62"/>
      <c r="N7" s="12">
        <f>C7+E7+G7+I7+K7+M7</f>
        <v>2.0699999999999998</v>
      </c>
    </row>
    <row r="8" spans="1:14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x14ac:dyDescent="0.3">
      <c r="A10" s="35"/>
      <c r="B10" s="16" t="s">
        <v>58</v>
      </c>
      <c r="C10" s="8"/>
      <c r="D10" s="16"/>
      <c r="E10" s="8"/>
      <c r="F10" s="16" t="s">
        <v>58</v>
      </c>
      <c r="G10" s="8"/>
      <c r="H10" s="16"/>
      <c r="I10" s="8"/>
      <c r="J10" s="16" t="s">
        <v>58</v>
      </c>
      <c r="K10" s="8"/>
      <c r="L10" s="16"/>
      <c r="M10" s="8"/>
      <c r="N10" s="8"/>
    </row>
    <row r="11" spans="1:14" ht="31.8" x14ac:dyDescent="0.3">
      <c r="A11" s="24">
        <v>7</v>
      </c>
      <c r="B11" s="57" t="s">
        <v>25</v>
      </c>
      <c r="C11" s="12">
        <v>0.33</v>
      </c>
      <c r="D11" s="12"/>
      <c r="E11" s="62"/>
      <c r="F11" s="57" t="s">
        <v>59</v>
      </c>
      <c r="G11" s="12">
        <v>0.95</v>
      </c>
      <c r="H11" s="57"/>
      <c r="I11" s="12"/>
      <c r="J11" s="57" t="s">
        <v>25</v>
      </c>
      <c r="K11" s="12">
        <v>0.33</v>
      </c>
      <c r="L11" s="12"/>
      <c r="M11" s="12"/>
      <c r="N11" s="12">
        <f>C11+E11+G11+I11+K11+M11</f>
        <v>1.61</v>
      </c>
    </row>
    <row r="12" spans="1:14" ht="21.6" x14ac:dyDescent="0.3">
      <c r="A12" s="35"/>
      <c r="B12" s="16"/>
      <c r="C12" s="8"/>
      <c r="D12" s="16" t="s">
        <v>60</v>
      </c>
      <c r="E12" s="8"/>
      <c r="F12" s="16"/>
      <c r="G12" s="8"/>
      <c r="H12" s="16"/>
      <c r="I12" s="8"/>
      <c r="J12" s="16" t="s">
        <v>60</v>
      </c>
      <c r="K12" s="8"/>
      <c r="L12" s="16"/>
      <c r="M12" s="8"/>
      <c r="N12" s="8"/>
    </row>
    <row r="13" spans="1:14" x14ac:dyDescent="0.3">
      <c r="A13" s="24">
        <v>4</v>
      </c>
      <c r="B13" s="57"/>
      <c r="C13" s="12"/>
      <c r="D13" s="12" t="s">
        <v>25</v>
      </c>
      <c r="E13" s="62">
        <v>0.33</v>
      </c>
      <c r="F13" s="57"/>
      <c r="G13" s="12"/>
      <c r="H13" s="57"/>
      <c r="I13" s="12"/>
      <c r="J13" s="12" t="s">
        <v>12</v>
      </c>
      <c r="K13" s="62">
        <v>0.59</v>
      </c>
      <c r="L13" s="12"/>
      <c r="M13" s="12"/>
      <c r="N13" s="12">
        <f>C13+E13+G13+I13+K13+M13</f>
        <v>0.91999999999999993</v>
      </c>
    </row>
    <row r="14" spans="1:14" ht="24.6" x14ac:dyDescent="0.3">
      <c r="A14" s="7"/>
      <c r="C14" s="9"/>
      <c r="D14" s="63"/>
      <c r="E14" s="10"/>
      <c r="F14" s="64"/>
      <c r="G14" s="9"/>
      <c r="H14" s="64"/>
      <c r="I14" s="9"/>
      <c r="J14" s="19" t="s">
        <v>65</v>
      </c>
      <c r="K14" s="9"/>
      <c r="L14" s="9"/>
      <c r="M14" s="9"/>
      <c r="N14" s="9"/>
    </row>
    <row r="15" spans="1:14" ht="36.6" x14ac:dyDescent="0.3">
      <c r="A15" s="11">
        <v>1</v>
      </c>
      <c r="B15" s="14"/>
      <c r="C15" s="13"/>
      <c r="D15" s="13"/>
      <c r="E15" s="13"/>
      <c r="F15" s="65"/>
      <c r="G15" s="13"/>
      <c r="H15" s="13"/>
      <c r="I15" s="13"/>
      <c r="J15" s="66" t="s">
        <v>66</v>
      </c>
      <c r="K15" s="13">
        <v>0.23</v>
      </c>
      <c r="L15" s="14"/>
      <c r="M15" s="13"/>
      <c r="N15" s="13">
        <f>C15+E15+G15+I15+K15+M15</f>
        <v>0.23</v>
      </c>
    </row>
    <row r="16" spans="1:14" ht="36.6" x14ac:dyDescent="0.3">
      <c r="A16" s="7"/>
      <c r="B16" s="18"/>
      <c r="C16" s="17"/>
      <c r="D16" s="72" t="s">
        <v>79</v>
      </c>
      <c r="E16" s="17"/>
      <c r="F16" s="10"/>
      <c r="G16" s="17"/>
      <c r="H16" s="17"/>
      <c r="I16" s="17"/>
      <c r="J16" s="72" t="s">
        <v>79</v>
      </c>
      <c r="K16" s="17"/>
      <c r="L16" s="18"/>
      <c r="M16" s="17"/>
      <c r="N16" s="17"/>
    </row>
    <row r="17" spans="1:14" ht="24.6" x14ac:dyDescent="0.3">
      <c r="A17" s="11">
        <v>13</v>
      </c>
      <c r="B17" s="18"/>
      <c r="C17" s="17"/>
      <c r="D17" s="72" t="s">
        <v>80</v>
      </c>
      <c r="E17" s="17">
        <v>1.5</v>
      </c>
      <c r="F17" s="14"/>
      <c r="G17" s="17"/>
      <c r="H17" s="17"/>
      <c r="I17" s="17"/>
      <c r="J17" s="72" t="s">
        <v>80</v>
      </c>
      <c r="K17" s="17">
        <v>1.5</v>
      </c>
      <c r="L17" s="18"/>
      <c r="M17" s="17"/>
      <c r="N17" s="17">
        <f>C17+E17+G17+I17+K17</f>
        <v>3</v>
      </c>
    </row>
    <row r="18" spans="1:14" x14ac:dyDescent="0.3">
      <c r="A18" s="73"/>
      <c r="B18" s="8"/>
      <c r="C18" s="8"/>
      <c r="D18" s="8"/>
      <c r="E18" s="74"/>
      <c r="F18" s="36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39">
        <f>SUM(A4:A18)</f>
        <v>39</v>
      </c>
      <c r="B19" s="24" t="s">
        <v>9</v>
      </c>
      <c r="C19" s="39">
        <f>SUM(C4:C18)</f>
        <v>0.66</v>
      </c>
      <c r="D19" s="39"/>
      <c r="E19" s="39">
        <f>SUM(E4:E18)</f>
        <v>1.83</v>
      </c>
      <c r="F19" s="46"/>
      <c r="G19" s="39">
        <f>SUM(G4:G18)</f>
        <v>1.74</v>
      </c>
      <c r="H19" s="24"/>
      <c r="I19" s="39">
        <f>SUM(I4:I18)</f>
        <v>0.69</v>
      </c>
      <c r="J19" s="24"/>
      <c r="K19" s="39">
        <f>SUM(K4:K18)</f>
        <v>4.0600000000000005</v>
      </c>
      <c r="L19" s="39"/>
      <c r="M19" s="39">
        <f>SUM(M4:M18)</f>
        <v>0</v>
      </c>
      <c r="N19" s="39">
        <f>SUM(N4:N18)</f>
        <v>8.52</v>
      </c>
    </row>
    <row r="20" spans="1:14" x14ac:dyDescent="0.3">
      <c r="A20" s="2"/>
      <c r="B20" s="2"/>
      <c r="C20" s="2"/>
      <c r="D20" s="67"/>
      <c r="E20" s="2"/>
      <c r="F20" s="33"/>
      <c r="G20" s="2"/>
      <c r="H20" s="2"/>
      <c r="I20" s="2"/>
      <c r="J20" s="48"/>
      <c r="K20" s="2"/>
      <c r="L20" s="2"/>
      <c r="M20" s="2"/>
      <c r="N20" s="2"/>
    </row>
    <row r="21" spans="1:14" x14ac:dyDescent="0.3">
      <c r="A21" s="2"/>
      <c r="B21" s="2"/>
      <c r="C21" s="2"/>
      <c r="D21" s="68"/>
      <c r="E21" s="2"/>
      <c r="F21" s="33"/>
      <c r="G21" s="2"/>
      <c r="H21" s="2" t="s">
        <v>15</v>
      </c>
      <c r="I21" s="2"/>
      <c r="J21" s="48"/>
      <c r="K21" s="49">
        <f>N19*4.33</f>
        <v>36.891599999999997</v>
      </c>
      <c r="L21" s="49"/>
      <c r="M21" s="49"/>
      <c r="N21" s="2"/>
    </row>
    <row r="22" spans="1:14" x14ac:dyDescent="0.3">
      <c r="A22" s="2"/>
      <c r="B22" s="2" t="s">
        <v>89</v>
      </c>
      <c r="C22" s="2"/>
      <c r="D22" s="68"/>
      <c r="E22" s="2"/>
      <c r="F22" s="33"/>
      <c r="G22" s="2"/>
      <c r="H22" s="2"/>
      <c r="I22" s="50"/>
      <c r="J22" s="39"/>
      <c r="K22" s="2"/>
      <c r="L22" s="2"/>
      <c r="M22" s="2"/>
      <c r="N22" s="2"/>
    </row>
    <row r="23" spans="1:14" ht="15" customHeight="1" x14ac:dyDescent="0.3">
      <c r="A23" s="2"/>
      <c r="B23" s="2" t="s">
        <v>69</v>
      </c>
      <c r="C23" s="2"/>
      <c r="D23" s="69"/>
      <c r="E23" s="2"/>
      <c r="F23" s="352" t="s">
        <v>90</v>
      </c>
      <c r="G23" s="352"/>
      <c r="H23" s="352"/>
      <c r="I23" s="352"/>
      <c r="J23" s="2"/>
      <c r="K23" s="2"/>
      <c r="L23" s="2"/>
      <c r="M23" s="2"/>
      <c r="N23" s="2"/>
    </row>
    <row r="24" spans="1:14" x14ac:dyDescent="0.3">
      <c r="F24" s="80" t="s">
        <v>91</v>
      </c>
      <c r="G24" s="80"/>
      <c r="H24" s="80"/>
      <c r="I24" s="80"/>
      <c r="J24" s="80"/>
    </row>
  </sheetData>
  <mergeCells count="1">
    <mergeCell ref="F23:I23"/>
  </mergeCells>
  <pageMargins left="0" right="0" top="0" bottom="0" header="0" footer="0.31496062992125984"/>
  <pageSetup paperSize="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4.4" x14ac:dyDescent="0.3"/>
  <cols>
    <col min="1" max="1" width="9" customWidth="1"/>
    <col min="5" max="5" width="9.44140625" customWidth="1"/>
    <col min="7" max="7" width="6.109375" customWidth="1"/>
    <col min="9" max="9" width="4" customWidth="1"/>
    <col min="12" max="12" width="5.33203125" customWidth="1"/>
    <col min="13" max="13" width="6" customWidth="1"/>
  </cols>
  <sheetData>
    <row r="1" spans="1:14" x14ac:dyDescent="0.3">
      <c r="A1" s="1"/>
      <c r="B1" s="1" t="s">
        <v>72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x14ac:dyDescent="0.3">
      <c r="A4" s="7"/>
      <c r="B4" s="19" t="s">
        <v>81</v>
      </c>
      <c r="C4" s="17"/>
      <c r="D4" s="18"/>
      <c r="E4" s="18"/>
      <c r="F4" s="18"/>
      <c r="G4" s="17"/>
      <c r="H4" s="19"/>
      <c r="I4" s="17"/>
      <c r="J4" s="19" t="s">
        <v>81</v>
      </c>
      <c r="K4" s="9"/>
      <c r="L4" s="9"/>
      <c r="M4" s="9"/>
      <c r="N4" s="9"/>
    </row>
    <row r="5" spans="1:14" x14ac:dyDescent="0.3">
      <c r="A5" s="11">
        <v>5.65</v>
      </c>
      <c r="B5" s="22" t="s">
        <v>12</v>
      </c>
      <c r="C5" s="13">
        <v>1</v>
      </c>
      <c r="D5" s="14"/>
      <c r="E5" s="14"/>
      <c r="F5" s="14"/>
      <c r="G5" s="13"/>
      <c r="H5" s="13"/>
      <c r="I5" s="13"/>
      <c r="J5" s="14" t="s">
        <v>11</v>
      </c>
      <c r="K5" s="13">
        <v>0.3</v>
      </c>
      <c r="L5" s="14"/>
      <c r="M5" s="13"/>
      <c r="N5" s="13">
        <f>C5+E5+G5+I5+K5+M5</f>
        <v>1.3</v>
      </c>
    </row>
    <row r="6" spans="1:14" x14ac:dyDescent="0.3">
      <c r="A6" s="23"/>
      <c r="B6" s="9"/>
      <c r="C6" s="9"/>
      <c r="D6" s="9"/>
      <c r="E6" s="9"/>
      <c r="F6" s="10"/>
      <c r="G6" s="9"/>
      <c r="H6" s="9"/>
      <c r="I6" s="9"/>
      <c r="J6" s="9"/>
      <c r="K6" s="9"/>
      <c r="L6" s="17"/>
      <c r="M6" s="17"/>
      <c r="N6" s="9">
        <f>C6+E6+G6+I6+K6+M6</f>
        <v>0</v>
      </c>
    </row>
    <row r="7" spans="1:14" x14ac:dyDescent="0.3">
      <c r="A7" s="23">
        <f>SUM(A4:A6)</f>
        <v>5.65</v>
      </c>
      <c r="B7" s="11" t="s">
        <v>9</v>
      </c>
      <c r="C7" s="11">
        <f>SUM(C4:C6)</f>
        <v>1</v>
      </c>
      <c r="D7" s="25"/>
      <c r="E7" s="25">
        <f>SUM(E4:E6)</f>
        <v>0</v>
      </c>
      <c r="F7" s="26"/>
      <c r="G7" s="11">
        <f>SUM(G4:G6)</f>
        <v>0</v>
      </c>
      <c r="H7" s="11"/>
      <c r="I7" s="11">
        <f>SUM(I4:I6)</f>
        <v>0</v>
      </c>
      <c r="J7" s="11"/>
      <c r="K7" s="25">
        <f>SUM(K4:K6)</f>
        <v>0.3</v>
      </c>
      <c r="L7" s="25"/>
      <c r="M7" s="25">
        <f>SUM(M4:M6)</f>
        <v>0</v>
      </c>
      <c r="N7" s="27">
        <f>SUM(N4:N6)</f>
        <v>1.3</v>
      </c>
    </row>
    <row r="8" spans="1:14" x14ac:dyDescent="0.3">
      <c r="A8" s="1"/>
      <c r="B8" s="1"/>
      <c r="C8" s="1"/>
      <c r="D8" s="1"/>
      <c r="E8" s="1"/>
      <c r="F8" s="3"/>
      <c r="G8" s="1"/>
      <c r="H8" s="1"/>
      <c r="I8" s="1"/>
      <c r="J8" s="28"/>
      <c r="K8" s="1"/>
      <c r="L8" s="1"/>
      <c r="M8" s="1"/>
      <c r="N8" s="1"/>
    </row>
    <row r="9" spans="1:14" x14ac:dyDescent="0.3">
      <c r="A9" s="1"/>
      <c r="B9" s="1"/>
      <c r="C9" s="1"/>
      <c r="D9" s="1"/>
      <c r="E9" s="1"/>
      <c r="F9" s="3"/>
      <c r="G9" s="1"/>
      <c r="H9" s="1" t="s">
        <v>15</v>
      </c>
      <c r="I9" s="1"/>
      <c r="J9" s="28"/>
      <c r="K9" s="29">
        <f>N7*4.33</f>
        <v>5.6290000000000004</v>
      </c>
      <c r="L9" s="29"/>
      <c r="M9" s="29"/>
      <c r="N9" s="1"/>
    </row>
    <row r="10" spans="1:14" x14ac:dyDescent="0.3">
      <c r="A10" s="1"/>
      <c r="B10" s="1"/>
      <c r="C10" s="1"/>
      <c r="D10" s="1"/>
      <c r="E10" s="1"/>
      <c r="F10" s="3"/>
      <c r="G10" s="1"/>
      <c r="H10" s="1"/>
      <c r="I10" s="31">
        <f>N7</f>
        <v>1.3</v>
      </c>
      <c r="J10" s="1"/>
      <c r="K10" s="1"/>
      <c r="L10" s="1"/>
      <c r="M10" s="1"/>
      <c r="N10" s="1"/>
    </row>
    <row r="11" spans="1:14" x14ac:dyDescent="0.3">
      <c r="A11" s="1"/>
      <c r="B11" s="1" t="s">
        <v>16</v>
      </c>
      <c r="C11" s="1"/>
      <c r="D11" s="1"/>
      <c r="E11" s="32" t="s">
        <v>82</v>
      </c>
      <c r="F11" s="53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1" t="s">
        <v>73</v>
      </c>
      <c r="C12" s="1"/>
      <c r="D12" s="1"/>
      <c r="E12" s="1"/>
      <c r="F12" s="3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1"/>
      <c r="B13" s="1"/>
      <c r="C13" s="1"/>
      <c r="D13" s="1"/>
      <c r="E13" s="1"/>
      <c r="F13" s="3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4.4" x14ac:dyDescent="0.3"/>
  <cols>
    <col min="1" max="1" width="8.5546875" customWidth="1"/>
    <col min="5" max="5" width="6.6640625" customWidth="1"/>
    <col min="7" max="7" width="7.6640625" customWidth="1"/>
    <col min="11" max="11" width="5.88671875" customWidth="1"/>
    <col min="12" max="12" width="4.44140625" customWidth="1"/>
    <col min="13" max="13" width="5" customWidth="1"/>
  </cols>
  <sheetData>
    <row r="1" spans="1:14" x14ac:dyDescent="0.3">
      <c r="A1" s="1"/>
      <c r="B1" s="2" t="s">
        <v>85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1.6" x14ac:dyDescent="0.3">
      <c r="A4" s="7"/>
      <c r="B4" s="16"/>
      <c r="C4" s="75"/>
      <c r="D4" s="19"/>
      <c r="E4" s="18"/>
      <c r="F4" s="19"/>
      <c r="G4" s="18"/>
      <c r="H4" s="16" t="s">
        <v>83</v>
      </c>
      <c r="I4" s="18"/>
      <c r="J4" s="19"/>
      <c r="K4" s="18"/>
      <c r="L4" s="19"/>
      <c r="M4" s="18"/>
      <c r="N4" s="9"/>
    </row>
    <row r="5" spans="1:14" x14ac:dyDescent="0.3">
      <c r="A5" s="11">
        <v>2.33</v>
      </c>
      <c r="B5" s="76"/>
      <c r="C5" s="77"/>
      <c r="D5" s="22"/>
      <c r="E5" s="14"/>
      <c r="F5" s="22"/>
      <c r="G5" s="14"/>
      <c r="H5" s="76" t="s">
        <v>12</v>
      </c>
      <c r="I5" s="14">
        <v>0.54</v>
      </c>
      <c r="J5" s="22"/>
      <c r="K5" s="14"/>
      <c r="L5" s="22"/>
      <c r="M5" s="14"/>
      <c r="N5" s="78">
        <f>C5+E5+G5+I5+K5+M5</f>
        <v>0.54</v>
      </c>
    </row>
    <row r="6" spans="1:14" x14ac:dyDescent="0.3">
      <c r="A6" s="23">
        <f>SUM(A4:A5)</f>
        <v>2.33</v>
      </c>
      <c r="B6" s="24" t="s">
        <v>9</v>
      </c>
      <c r="C6" s="77">
        <f>SUM(C4:C5)</f>
        <v>0</v>
      </c>
      <c r="D6" s="25"/>
      <c r="E6" s="25">
        <f>SUM(E4:E5)</f>
        <v>0</v>
      </c>
      <c r="F6" s="26"/>
      <c r="G6" s="11">
        <f>SUM(G4:G5)</f>
        <v>0</v>
      </c>
      <c r="H6" s="11"/>
      <c r="I6" s="11">
        <v>0.54</v>
      </c>
      <c r="J6" s="11"/>
      <c r="K6" s="25">
        <f>SUM(K4:K5)</f>
        <v>0</v>
      </c>
      <c r="L6" s="25"/>
      <c r="M6" s="25">
        <f>SUM(M4:M5)</f>
        <v>0</v>
      </c>
      <c r="N6" s="27">
        <f>SUM(N4:N5)</f>
        <v>0.54</v>
      </c>
    </row>
    <row r="7" spans="1:14" x14ac:dyDescent="0.3">
      <c r="A7" s="1"/>
      <c r="B7" s="2"/>
      <c r="C7" s="1"/>
      <c r="D7" s="1"/>
      <c r="E7" s="1"/>
      <c r="F7" s="3"/>
      <c r="G7" s="1"/>
      <c r="H7" s="1"/>
      <c r="I7" s="1"/>
      <c r="J7" s="28"/>
      <c r="K7" s="1"/>
      <c r="L7" s="1"/>
      <c r="M7" s="1"/>
      <c r="N7" s="1"/>
    </row>
    <row r="8" spans="1:14" x14ac:dyDescent="0.3">
      <c r="A8" s="1"/>
      <c r="B8" s="2"/>
      <c r="C8" s="1"/>
      <c r="D8" s="1"/>
      <c r="E8" s="1"/>
      <c r="F8" s="3"/>
      <c r="G8" s="1"/>
      <c r="H8" s="1" t="s">
        <v>15</v>
      </c>
      <c r="I8" s="1"/>
      <c r="J8" s="28"/>
      <c r="K8" s="29"/>
      <c r="L8" s="29"/>
      <c r="M8" s="29"/>
      <c r="N8" s="1"/>
    </row>
    <row r="9" spans="1:14" x14ac:dyDescent="0.3">
      <c r="A9" s="1"/>
      <c r="B9" s="2"/>
      <c r="C9" s="1"/>
      <c r="D9" s="1"/>
      <c r="E9" s="1"/>
      <c r="F9" s="3"/>
      <c r="G9" s="1"/>
      <c r="H9" s="1"/>
      <c r="I9" s="31"/>
      <c r="J9" s="27">
        <f>N6*4.33</f>
        <v>2.3382000000000001</v>
      </c>
      <c r="K9" s="1"/>
      <c r="L9" s="1"/>
      <c r="M9" s="1"/>
      <c r="N9" s="1"/>
    </row>
    <row r="10" spans="1:14" x14ac:dyDescent="0.3">
      <c r="A10" s="1"/>
      <c r="B10" s="2" t="s">
        <v>16</v>
      </c>
      <c r="C10" s="1"/>
      <c r="D10" s="1"/>
      <c r="E10" s="32"/>
      <c r="F10" s="79" t="s">
        <v>86</v>
      </c>
      <c r="G10" s="1"/>
      <c r="H10" s="1"/>
      <c r="I10" s="1"/>
      <c r="J10" s="1" t="s">
        <v>17</v>
      </c>
      <c r="K10" s="1"/>
      <c r="L10" s="1"/>
      <c r="M10" s="1"/>
      <c r="N10" s="1"/>
    </row>
    <row r="11" spans="1:14" x14ac:dyDescent="0.3">
      <c r="A11" s="1"/>
      <c r="B11" s="2" t="s">
        <v>84</v>
      </c>
      <c r="C11" s="1"/>
      <c r="D11" s="1" t="s">
        <v>85</v>
      </c>
      <c r="E11" s="1"/>
      <c r="F11" s="3"/>
      <c r="G11" s="1"/>
      <c r="H11" s="1"/>
      <c r="I11" s="1"/>
      <c r="J11" s="1"/>
      <c r="K11" s="1"/>
      <c r="L11" s="1"/>
      <c r="M11" s="1"/>
      <c r="N11" s="1"/>
    </row>
    <row r="13" spans="1:14" x14ac:dyDescent="0.3">
      <c r="F13" t="s">
        <v>87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/>
  </sheetViews>
  <sheetFormatPr baseColWidth="10" defaultRowHeight="14.4" x14ac:dyDescent="0.3"/>
  <cols>
    <col min="11" max="11" width="6.109375" customWidth="1"/>
    <col min="12" max="12" width="5.5546875" customWidth="1"/>
    <col min="13" max="13" width="4.44140625" customWidth="1"/>
    <col min="14" max="14" width="6.88671875" customWidth="1"/>
  </cols>
  <sheetData>
    <row r="1" spans="1:14" x14ac:dyDescent="0.3">
      <c r="A1" s="2"/>
      <c r="B1" s="2" t="s">
        <v>43</v>
      </c>
      <c r="C1" s="2"/>
      <c r="D1" s="2"/>
      <c r="E1" s="2"/>
      <c r="F1" s="33"/>
      <c r="G1" s="2"/>
      <c r="H1" s="2"/>
      <c r="I1" s="2"/>
      <c r="J1" s="2"/>
      <c r="K1" s="2"/>
      <c r="L1" s="2"/>
      <c r="M1" s="2"/>
      <c r="N1" s="2"/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21.6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 t="s">
        <v>88</v>
      </c>
      <c r="G5" s="41">
        <v>0.46</v>
      </c>
      <c r="H5" s="41"/>
      <c r="I5" s="41"/>
      <c r="J5" s="59"/>
      <c r="K5" s="41"/>
      <c r="L5" s="41"/>
      <c r="M5" s="41"/>
      <c r="N5" s="41">
        <f>E5</f>
        <v>0</v>
      </c>
    </row>
    <row r="6" spans="1:14" x14ac:dyDescent="0.3">
      <c r="A6" s="35"/>
      <c r="B6" s="61" t="s">
        <v>52</v>
      </c>
      <c r="C6" s="8"/>
      <c r="D6" s="61"/>
      <c r="E6" s="8"/>
      <c r="F6" s="61" t="s">
        <v>52</v>
      </c>
      <c r="G6" s="8"/>
      <c r="H6" s="61"/>
      <c r="I6" s="8"/>
      <c r="J6" s="61" t="s">
        <v>52</v>
      </c>
      <c r="K6" s="8"/>
      <c r="L6" s="61"/>
      <c r="M6" s="8"/>
      <c r="N6" s="8"/>
    </row>
    <row r="7" spans="1:14" x14ac:dyDescent="0.3">
      <c r="A7" s="24">
        <v>9</v>
      </c>
      <c r="B7" s="12" t="s">
        <v>11</v>
      </c>
      <c r="C7" s="62">
        <v>0.33</v>
      </c>
      <c r="D7" s="12"/>
      <c r="E7" s="62"/>
      <c r="F7" s="12" t="s">
        <v>11</v>
      </c>
      <c r="G7" s="62">
        <v>0.33</v>
      </c>
      <c r="H7" s="57"/>
      <c r="I7" s="12"/>
      <c r="J7" s="12" t="s">
        <v>12</v>
      </c>
      <c r="K7" s="62">
        <v>1.41</v>
      </c>
      <c r="L7" s="57"/>
      <c r="M7" s="62"/>
      <c r="N7" s="12">
        <f>C7+E7+G7+I7+K7+M7</f>
        <v>2.0699999999999998</v>
      </c>
    </row>
    <row r="8" spans="1:14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x14ac:dyDescent="0.3">
      <c r="A10" s="35"/>
      <c r="B10" s="16" t="s">
        <v>58</v>
      </c>
      <c r="C10" s="8"/>
      <c r="D10" s="16"/>
      <c r="E10" s="8"/>
      <c r="F10" s="16" t="s">
        <v>58</v>
      </c>
      <c r="G10" s="8"/>
      <c r="H10" s="16"/>
      <c r="I10" s="8"/>
      <c r="J10" s="16" t="s">
        <v>58</v>
      </c>
      <c r="K10" s="8"/>
      <c r="L10" s="16"/>
      <c r="M10" s="8"/>
      <c r="N10" s="8"/>
    </row>
    <row r="11" spans="1:14" ht="31.8" x14ac:dyDescent="0.3">
      <c r="A11" s="24">
        <v>7</v>
      </c>
      <c r="B11" s="57" t="s">
        <v>25</v>
      </c>
      <c r="C11" s="12">
        <v>0.33</v>
      </c>
      <c r="D11" s="12"/>
      <c r="E11" s="62"/>
      <c r="F11" s="57" t="s">
        <v>59</v>
      </c>
      <c r="G11" s="12">
        <v>0.95</v>
      </c>
      <c r="H11" s="57"/>
      <c r="I11" s="12"/>
      <c r="J11" s="57" t="s">
        <v>25</v>
      </c>
      <c r="K11" s="12">
        <v>0.33</v>
      </c>
      <c r="L11" s="12"/>
      <c r="M11" s="12"/>
      <c r="N11" s="12">
        <f>C11+E11+G11+I11+K11+M11</f>
        <v>1.61</v>
      </c>
    </row>
    <row r="12" spans="1:14" ht="21.6" x14ac:dyDescent="0.3">
      <c r="A12" s="35"/>
      <c r="B12" s="16"/>
      <c r="C12" s="8"/>
      <c r="D12" s="16" t="s">
        <v>60</v>
      </c>
      <c r="E12" s="8"/>
      <c r="F12" s="16"/>
      <c r="G12" s="8"/>
      <c r="H12" s="16"/>
      <c r="I12" s="8"/>
      <c r="J12" s="16" t="s">
        <v>60</v>
      </c>
      <c r="K12" s="8"/>
      <c r="L12" s="16"/>
      <c r="M12" s="8"/>
      <c r="N12" s="8"/>
    </row>
    <row r="13" spans="1:14" x14ac:dyDescent="0.3">
      <c r="A13" s="24">
        <v>4</v>
      </c>
      <c r="B13" s="57"/>
      <c r="C13" s="12"/>
      <c r="D13" s="12" t="s">
        <v>25</v>
      </c>
      <c r="E13" s="62">
        <v>0.33</v>
      </c>
      <c r="F13" s="57"/>
      <c r="G13" s="12"/>
      <c r="H13" s="57"/>
      <c r="I13" s="12"/>
      <c r="J13" s="12" t="s">
        <v>12</v>
      </c>
      <c r="K13" s="62">
        <v>0.59</v>
      </c>
      <c r="L13" s="12"/>
      <c r="M13" s="12"/>
      <c r="N13" s="12">
        <f>C13+E13+G13+I13+K13+M13</f>
        <v>0.91999999999999993</v>
      </c>
    </row>
    <row r="14" spans="1:14" ht="24.6" x14ac:dyDescent="0.3">
      <c r="A14" s="7"/>
      <c r="C14" s="9"/>
      <c r="D14" s="63"/>
      <c r="E14" s="10"/>
      <c r="F14" s="64"/>
      <c r="G14" s="9"/>
      <c r="H14" s="64"/>
      <c r="I14" s="9"/>
      <c r="J14" s="19" t="s">
        <v>65</v>
      </c>
      <c r="K14" s="9"/>
      <c r="L14" s="9"/>
      <c r="M14" s="9"/>
      <c r="N14" s="9"/>
    </row>
    <row r="15" spans="1:14" ht="36.6" x14ac:dyDescent="0.3">
      <c r="A15" s="11">
        <v>1</v>
      </c>
      <c r="B15" s="14"/>
      <c r="C15" s="13"/>
      <c r="D15" s="13"/>
      <c r="E15" s="13"/>
      <c r="F15" s="65"/>
      <c r="G15" s="13"/>
      <c r="H15" s="13"/>
      <c r="I15" s="13"/>
      <c r="J15" s="66" t="s">
        <v>66</v>
      </c>
      <c r="K15" s="13">
        <v>0.23</v>
      </c>
      <c r="L15" s="14"/>
      <c r="M15" s="13"/>
      <c r="N15" s="13">
        <f>C15+E15+G15+I15+K15+M15</f>
        <v>0.23</v>
      </c>
    </row>
    <row r="16" spans="1:14" ht="36.6" x14ac:dyDescent="0.3">
      <c r="A16" s="71"/>
      <c r="B16" s="18"/>
      <c r="C16" s="17"/>
      <c r="D16" s="72" t="s">
        <v>79</v>
      </c>
      <c r="E16" s="17"/>
      <c r="F16" s="10"/>
      <c r="G16" s="17"/>
      <c r="H16" s="17"/>
      <c r="I16" s="17"/>
      <c r="J16" s="72" t="s">
        <v>79</v>
      </c>
      <c r="K16" s="17"/>
      <c r="L16" s="18"/>
      <c r="M16" s="17"/>
      <c r="N16" s="17"/>
    </row>
    <row r="17" spans="1:14" ht="24.6" x14ac:dyDescent="0.3">
      <c r="A17" s="71">
        <v>13</v>
      </c>
      <c r="B17" s="18"/>
      <c r="C17" s="17"/>
      <c r="D17" s="72" t="s">
        <v>80</v>
      </c>
      <c r="E17" s="17">
        <v>1.5</v>
      </c>
      <c r="F17" s="14"/>
      <c r="G17" s="17"/>
      <c r="H17" s="17"/>
      <c r="I17" s="17"/>
      <c r="J17" s="72" t="s">
        <v>80</v>
      </c>
      <c r="K17" s="17">
        <v>1.5</v>
      </c>
      <c r="L17" s="18"/>
      <c r="M17" s="17"/>
      <c r="N17" s="17">
        <f>C17+E17+G17+I17+K17</f>
        <v>3</v>
      </c>
    </row>
    <row r="18" spans="1:14" x14ac:dyDescent="0.3">
      <c r="A18" s="73"/>
      <c r="B18" s="8"/>
      <c r="C18" s="8"/>
      <c r="D18" s="8"/>
      <c r="E18" s="74"/>
      <c r="F18" s="36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39">
        <f>SUM(A4:A18)</f>
        <v>39</v>
      </c>
      <c r="B19" s="24" t="s">
        <v>9</v>
      </c>
      <c r="C19" s="39">
        <f>SUM(C4:C18)</f>
        <v>0.66</v>
      </c>
      <c r="D19" s="39"/>
      <c r="E19" s="39">
        <f>SUM(E4:E18)</f>
        <v>1.83</v>
      </c>
      <c r="F19" s="46"/>
      <c r="G19" s="39">
        <f>SUM(G4:G18)</f>
        <v>1.74</v>
      </c>
      <c r="H19" s="24"/>
      <c r="I19" s="39">
        <f>SUM(I4:I18)</f>
        <v>0.69</v>
      </c>
      <c r="J19" s="24"/>
      <c r="K19" s="39">
        <f>SUM(K4:K18)</f>
        <v>4.0600000000000005</v>
      </c>
      <c r="L19" s="39"/>
      <c r="M19" s="39">
        <f>SUM(M4:M18)</f>
        <v>0</v>
      </c>
      <c r="N19" s="39">
        <f>SUM(N4:N18)</f>
        <v>8.52</v>
      </c>
    </row>
    <row r="20" spans="1:14" x14ac:dyDescent="0.3">
      <c r="A20" s="2"/>
      <c r="B20" s="2"/>
      <c r="C20" s="2"/>
      <c r="D20" s="67"/>
      <c r="E20" s="2"/>
      <c r="F20" s="33"/>
      <c r="G20" s="2"/>
      <c r="H20" s="2"/>
      <c r="I20" s="2"/>
      <c r="J20" s="48"/>
      <c r="K20" s="2"/>
      <c r="L20" s="2"/>
      <c r="M20" s="2"/>
      <c r="N20" s="2"/>
    </row>
    <row r="21" spans="1:14" x14ac:dyDescent="0.3">
      <c r="A21" s="2"/>
      <c r="B21" s="2"/>
      <c r="C21" s="2"/>
      <c r="D21" s="68"/>
      <c r="E21" s="2"/>
      <c r="F21" s="33"/>
      <c r="G21" s="2"/>
      <c r="H21" s="2" t="s">
        <v>15</v>
      </c>
      <c r="I21" s="2"/>
      <c r="J21" s="48"/>
      <c r="K21" s="49">
        <f>N19*4.33</f>
        <v>36.891599999999997</v>
      </c>
      <c r="L21" s="49"/>
      <c r="M21" s="49"/>
      <c r="N21" s="2"/>
    </row>
    <row r="22" spans="1:14" x14ac:dyDescent="0.3">
      <c r="A22" s="2"/>
      <c r="B22" s="2" t="s">
        <v>78</v>
      </c>
      <c r="C22" s="2"/>
      <c r="D22" s="68"/>
      <c r="E22" s="2"/>
      <c r="F22" s="33"/>
      <c r="G22" s="2"/>
      <c r="H22" s="2"/>
      <c r="I22" s="50"/>
      <c r="J22" s="39"/>
      <c r="K22" s="2"/>
      <c r="L22" s="2"/>
      <c r="M22" s="2"/>
      <c r="N22" s="2"/>
    </row>
    <row r="23" spans="1:14" x14ac:dyDescent="0.3">
      <c r="A23" s="2"/>
      <c r="B23" s="2" t="s">
        <v>69</v>
      </c>
      <c r="C23" s="2"/>
      <c r="D23" s="69"/>
      <c r="E23" s="2"/>
      <c r="F23" s="33"/>
      <c r="G23" s="2"/>
      <c r="H23" s="2"/>
      <c r="I23" s="2"/>
      <c r="J23" s="2"/>
      <c r="K23" s="2"/>
      <c r="L23" s="2"/>
      <c r="M23" s="2"/>
      <c r="N23" s="2"/>
    </row>
  </sheetData>
  <pageMargins left="0" right="0" top="0" bottom="0" header="0" footer="0.31496062992125984"/>
  <pageSetup paperSize="9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/>
  </sheetViews>
  <sheetFormatPr baseColWidth="10" defaultRowHeight="14.4" x14ac:dyDescent="0.3"/>
  <cols>
    <col min="1" max="1" width="5.88671875" customWidth="1"/>
    <col min="2" max="2" width="15.109375" customWidth="1"/>
    <col min="3" max="3" width="6" customWidth="1"/>
    <col min="4" max="4" width="16.33203125" customWidth="1"/>
    <col min="5" max="5" width="4.88671875" customWidth="1"/>
    <col min="6" max="6" width="17.5546875" customWidth="1"/>
    <col min="7" max="7" width="6" customWidth="1"/>
    <col min="8" max="8" width="17.33203125" customWidth="1"/>
    <col min="9" max="9" width="5.44140625" customWidth="1"/>
    <col min="10" max="10" width="19" customWidth="1"/>
    <col min="11" max="11" width="6.109375" customWidth="1"/>
    <col min="12" max="12" width="9.109375" customWidth="1"/>
    <col min="13" max="13" width="4.109375" customWidth="1"/>
    <col min="14" max="14" width="5.109375" customWidth="1"/>
  </cols>
  <sheetData>
    <row r="1" spans="1:14" x14ac:dyDescent="0.3">
      <c r="A1" s="2"/>
      <c r="B1" s="2" t="s">
        <v>43</v>
      </c>
      <c r="C1" s="2"/>
      <c r="D1" s="2"/>
      <c r="E1" s="2"/>
      <c r="F1" s="33"/>
      <c r="G1" s="2"/>
      <c r="H1" s="2"/>
      <c r="I1" s="2"/>
      <c r="J1" s="2"/>
      <c r="K1" s="2"/>
      <c r="L1" s="2"/>
      <c r="M1" s="2"/>
      <c r="N1" s="2"/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/>
      <c r="G5" s="41">
        <v>0.46</v>
      </c>
      <c r="H5" s="41"/>
      <c r="I5" s="41"/>
      <c r="J5" s="59"/>
      <c r="K5" s="41"/>
      <c r="L5" s="41"/>
      <c r="M5" s="41"/>
      <c r="N5" s="41">
        <f>E5</f>
        <v>0</v>
      </c>
    </row>
    <row r="6" spans="1:14" x14ac:dyDescent="0.3">
      <c r="A6" s="35"/>
      <c r="B6" s="61" t="s">
        <v>52</v>
      </c>
      <c r="C6" s="8"/>
      <c r="D6" s="61"/>
      <c r="E6" s="8"/>
      <c r="F6" s="61" t="s">
        <v>52</v>
      </c>
      <c r="G6" s="8"/>
      <c r="H6" s="61"/>
      <c r="I6" s="8"/>
      <c r="J6" s="61" t="s">
        <v>52</v>
      </c>
      <c r="K6" s="8"/>
      <c r="L6" s="61"/>
      <c r="M6" s="8"/>
      <c r="N6" s="8"/>
    </row>
    <row r="7" spans="1:14" x14ac:dyDescent="0.3">
      <c r="A7" s="24">
        <v>9</v>
      </c>
      <c r="B7" s="12" t="s">
        <v>11</v>
      </c>
      <c r="C7" s="62">
        <v>0.33</v>
      </c>
      <c r="D7" s="12"/>
      <c r="E7" s="62"/>
      <c r="F7" s="12" t="s">
        <v>11</v>
      </c>
      <c r="G7" s="62">
        <v>0.33</v>
      </c>
      <c r="H7" s="57"/>
      <c r="I7" s="12"/>
      <c r="J7" s="12" t="s">
        <v>12</v>
      </c>
      <c r="K7" s="62">
        <v>1.41</v>
      </c>
      <c r="L7" s="57"/>
      <c r="M7" s="62"/>
      <c r="N7" s="12">
        <f>C7+E7+G7+I7+K7+M7</f>
        <v>2.0699999999999998</v>
      </c>
    </row>
    <row r="8" spans="1:14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x14ac:dyDescent="0.3">
      <c r="A10" s="35"/>
      <c r="B10" s="16" t="s">
        <v>58</v>
      </c>
      <c r="C10" s="8"/>
      <c r="D10" s="16"/>
      <c r="E10" s="8"/>
      <c r="F10" s="16" t="s">
        <v>58</v>
      </c>
      <c r="G10" s="8"/>
      <c r="H10" s="16"/>
      <c r="I10" s="8"/>
      <c r="J10" s="16" t="s">
        <v>58</v>
      </c>
      <c r="K10" s="8"/>
      <c r="L10" s="16"/>
      <c r="M10" s="8"/>
      <c r="N10" s="8"/>
    </row>
    <row r="11" spans="1:14" ht="21.6" x14ac:dyDescent="0.3">
      <c r="A11" s="24">
        <v>7</v>
      </c>
      <c r="B11" s="57" t="s">
        <v>25</v>
      </c>
      <c r="C11" s="12">
        <v>0.33</v>
      </c>
      <c r="D11" s="12"/>
      <c r="E11" s="62"/>
      <c r="F11" s="57" t="s">
        <v>59</v>
      </c>
      <c r="G11" s="12">
        <v>0.95</v>
      </c>
      <c r="H11" s="57"/>
      <c r="I11" s="12"/>
      <c r="J11" s="57" t="s">
        <v>25</v>
      </c>
      <c r="K11" s="12">
        <v>0.33</v>
      </c>
      <c r="L11" s="12"/>
      <c r="M11" s="12"/>
      <c r="N11" s="12">
        <f>C11+E11+G11+I11+K11+M11</f>
        <v>1.61</v>
      </c>
    </row>
    <row r="12" spans="1:14" x14ac:dyDescent="0.3">
      <c r="A12" s="35"/>
      <c r="B12" s="16"/>
      <c r="C12" s="8"/>
      <c r="D12" s="16" t="s">
        <v>60</v>
      </c>
      <c r="E12" s="8"/>
      <c r="F12" s="16"/>
      <c r="G12" s="8"/>
      <c r="H12" s="16"/>
      <c r="I12" s="8"/>
      <c r="J12" s="16" t="s">
        <v>60</v>
      </c>
      <c r="K12" s="8"/>
      <c r="L12" s="16"/>
      <c r="M12" s="8"/>
      <c r="N12" s="8"/>
    </row>
    <row r="13" spans="1:14" x14ac:dyDescent="0.3">
      <c r="A13" s="24">
        <v>4</v>
      </c>
      <c r="B13" s="57"/>
      <c r="C13" s="12"/>
      <c r="D13" s="12" t="s">
        <v>25</v>
      </c>
      <c r="E13" s="62">
        <v>0.33</v>
      </c>
      <c r="F13" s="57"/>
      <c r="G13" s="12"/>
      <c r="H13" s="57"/>
      <c r="I13" s="12"/>
      <c r="J13" s="12" t="s">
        <v>12</v>
      </c>
      <c r="K13" s="62">
        <v>0.59</v>
      </c>
      <c r="L13" s="12"/>
      <c r="M13" s="12"/>
      <c r="N13" s="12">
        <f>C13+E13+G13+I13+K13+M13</f>
        <v>0.91999999999999993</v>
      </c>
    </row>
    <row r="14" spans="1:14" x14ac:dyDescent="0.3">
      <c r="A14" s="7"/>
      <c r="C14" s="9"/>
      <c r="D14" s="63"/>
      <c r="E14" s="10"/>
      <c r="F14" s="64"/>
      <c r="G14" s="9"/>
      <c r="H14" s="64"/>
      <c r="I14" s="9"/>
      <c r="J14" s="19" t="s">
        <v>65</v>
      </c>
      <c r="K14" s="9"/>
      <c r="L14" s="9"/>
      <c r="M14" s="9"/>
      <c r="N14" s="9"/>
    </row>
    <row r="15" spans="1:14" ht="24.6" x14ac:dyDescent="0.3">
      <c r="A15" s="11">
        <v>1</v>
      </c>
      <c r="B15" s="14"/>
      <c r="C15" s="13"/>
      <c r="D15" s="13"/>
      <c r="E15" s="13"/>
      <c r="F15" s="65"/>
      <c r="G15" s="13"/>
      <c r="H15" s="13"/>
      <c r="I15" s="13"/>
      <c r="J15" s="66" t="s">
        <v>66</v>
      </c>
      <c r="K15" s="13">
        <v>0.23</v>
      </c>
      <c r="L15" s="14"/>
      <c r="M15" s="13"/>
      <c r="N15" s="13">
        <f>C15+E15+G15+I15+K15+M15</f>
        <v>0.23</v>
      </c>
    </row>
    <row r="16" spans="1:14" x14ac:dyDescent="0.3">
      <c r="A16" s="45"/>
      <c r="B16" s="8"/>
      <c r="C16" s="8"/>
      <c r="D16" s="8"/>
      <c r="E16" s="2"/>
      <c r="F16" s="36"/>
      <c r="G16" s="8"/>
      <c r="H16" s="8"/>
      <c r="I16" s="8"/>
      <c r="J16" s="8"/>
      <c r="K16" s="8"/>
      <c r="L16" s="41"/>
      <c r="M16" s="41"/>
      <c r="N16" s="41"/>
    </row>
    <row r="17" spans="1:14" x14ac:dyDescent="0.3">
      <c r="A17" s="39">
        <f>SUM(A4:A16)</f>
        <v>26</v>
      </c>
      <c r="B17" s="24" t="s">
        <v>9</v>
      </c>
      <c r="C17" s="39">
        <f>SUM(C4:C16)</f>
        <v>0.66</v>
      </c>
      <c r="D17" s="39"/>
      <c r="E17" s="39">
        <f>SUM(E4:E16)</f>
        <v>0.33</v>
      </c>
      <c r="F17" s="46"/>
      <c r="G17" s="39">
        <f>SUM(G4:G16)</f>
        <v>1.74</v>
      </c>
      <c r="H17" s="24"/>
      <c r="I17" s="39">
        <f>SUM(I4:I16)</f>
        <v>0.69</v>
      </c>
      <c r="J17" s="24"/>
      <c r="K17" s="39">
        <f>SUM(K4:K16)</f>
        <v>2.56</v>
      </c>
      <c r="L17" s="39"/>
      <c r="M17" s="39">
        <f>SUM(M4:M16)</f>
        <v>0</v>
      </c>
      <c r="N17" s="39">
        <f>SUM(N4:N16)</f>
        <v>5.5200000000000005</v>
      </c>
    </row>
    <row r="18" spans="1:14" x14ac:dyDescent="0.3">
      <c r="A18" s="2"/>
      <c r="B18" s="2"/>
      <c r="C18" s="2"/>
      <c r="D18" s="67"/>
      <c r="E18" s="2"/>
      <c r="F18" s="33"/>
      <c r="G18" s="2"/>
      <c r="H18" s="2"/>
      <c r="I18" s="2"/>
      <c r="J18" s="48"/>
      <c r="K18" s="2"/>
      <c r="L18" s="2"/>
      <c r="M18" s="2"/>
      <c r="N18" s="2"/>
    </row>
    <row r="19" spans="1:14" x14ac:dyDescent="0.3">
      <c r="A19" s="2"/>
      <c r="B19" s="2"/>
      <c r="C19" s="2"/>
      <c r="D19" s="68"/>
      <c r="E19" s="2"/>
      <c r="F19" s="33"/>
      <c r="G19" s="2"/>
      <c r="H19" s="2" t="s">
        <v>15</v>
      </c>
      <c r="I19" s="2"/>
      <c r="J19" s="48"/>
      <c r="K19" s="49">
        <f>N17*4.33</f>
        <v>23.901600000000002</v>
      </c>
      <c r="L19" s="49"/>
      <c r="M19" s="49"/>
      <c r="N19" s="2"/>
    </row>
    <row r="20" spans="1:14" x14ac:dyDescent="0.3">
      <c r="A20" s="2"/>
      <c r="B20" s="2" t="s">
        <v>78</v>
      </c>
      <c r="C20" s="2"/>
      <c r="D20" s="68"/>
      <c r="E20" s="2"/>
      <c r="F20" s="33"/>
      <c r="G20" s="2"/>
      <c r="H20" s="2"/>
      <c r="I20" s="50"/>
      <c r="J20" s="39"/>
      <c r="K20" s="2"/>
      <c r="L20" s="2"/>
      <c r="M20" s="2"/>
      <c r="N20" s="2"/>
    </row>
    <row r="21" spans="1:14" x14ac:dyDescent="0.3">
      <c r="A21" s="2"/>
      <c r="B21" s="2" t="s">
        <v>69</v>
      </c>
      <c r="C21" s="2"/>
      <c r="D21" s="69"/>
      <c r="E21" s="2"/>
      <c r="F21" s="33"/>
      <c r="G21" s="2"/>
      <c r="H21" s="2"/>
      <c r="I21" s="2"/>
      <c r="J21" s="2"/>
      <c r="K21" s="2"/>
      <c r="L21" s="2"/>
      <c r="M21" s="2"/>
      <c r="N21" s="2"/>
    </row>
  </sheetData>
  <pageMargins left="0" right="0" top="0" bottom="0" header="0" footer="0.31496062992125984"/>
  <pageSetup paperSize="9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/>
  </sheetViews>
  <sheetFormatPr baseColWidth="10" defaultRowHeight="14.4" x14ac:dyDescent="0.3"/>
  <cols>
    <col min="1" max="1" width="7.5546875" customWidth="1"/>
    <col min="2" max="2" width="14.5546875" customWidth="1"/>
    <col min="3" max="3" width="5.44140625" customWidth="1"/>
    <col min="4" max="4" width="18" customWidth="1"/>
    <col min="5" max="5" width="6" customWidth="1"/>
    <col min="6" max="6" width="16.6640625" customWidth="1"/>
    <col min="7" max="7" width="5.88671875" customWidth="1"/>
    <col min="8" max="8" width="15.33203125" customWidth="1"/>
    <col min="9" max="9" width="6.5546875" customWidth="1"/>
    <col min="10" max="10" width="16.88671875" customWidth="1"/>
    <col min="11" max="11" width="6.109375" customWidth="1"/>
    <col min="12" max="12" width="11.5546875" customWidth="1"/>
    <col min="13" max="13" width="5.33203125" customWidth="1"/>
    <col min="14" max="14" width="7" customWidth="1"/>
  </cols>
  <sheetData>
    <row r="1" spans="1:14" x14ac:dyDescent="0.3">
      <c r="A1" s="2"/>
      <c r="B1" s="2" t="s">
        <v>43</v>
      </c>
      <c r="C1" s="2"/>
      <c r="D1" s="2"/>
      <c r="E1" s="2"/>
      <c r="F1" s="33"/>
      <c r="G1" s="2"/>
      <c r="H1" s="2"/>
      <c r="I1" s="2"/>
      <c r="J1" s="2"/>
      <c r="K1" s="2"/>
      <c r="L1" s="2"/>
      <c r="M1" s="2"/>
      <c r="N1" s="2"/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19.5" customHeight="1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/>
      <c r="G5" s="41">
        <v>0.46</v>
      </c>
      <c r="H5" s="41"/>
      <c r="I5" s="41"/>
      <c r="J5" s="59"/>
      <c r="K5" s="41"/>
      <c r="L5" s="41"/>
      <c r="M5" s="41"/>
      <c r="N5" s="41">
        <f>E5</f>
        <v>0</v>
      </c>
    </row>
    <row r="6" spans="1:14" x14ac:dyDescent="0.3">
      <c r="A6" s="35"/>
      <c r="B6" s="61" t="s">
        <v>52</v>
      </c>
      <c r="C6" s="8"/>
      <c r="D6" s="61" t="s">
        <v>52</v>
      </c>
      <c r="E6" s="8"/>
      <c r="F6" s="61" t="s">
        <v>52</v>
      </c>
      <c r="G6" s="8"/>
      <c r="H6" s="61" t="s">
        <v>52</v>
      </c>
      <c r="I6" s="8"/>
      <c r="J6" s="61" t="s">
        <v>52</v>
      </c>
      <c r="K6" s="8"/>
      <c r="L6" s="61" t="s">
        <v>52</v>
      </c>
      <c r="M6" s="8"/>
      <c r="N6" s="8"/>
    </row>
    <row r="7" spans="1:14" x14ac:dyDescent="0.3">
      <c r="A7" s="24">
        <v>13</v>
      </c>
      <c r="B7" s="12" t="s">
        <v>11</v>
      </c>
      <c r="C7" s="62">
        <v>0.33</v>
      </c>
      <c r="D7" s="12" t="s">
        <v>11</v>
      </c>
      <c r="E7" s="62">
        <v>0.33</v>
      </c>
      <c r="F7" s="12" t="s">
        <v>11</v>
      </c>
      <c r="G7" s="62">
        <v>0.33</v>
      </c>
      <c r="H7" s="57" t="s">
        <v>25</v>
      </c>
      <c r="I7" s="12">
        <v>0.33</v>
      </c>
      <c r="J7" s="12" t="s">
        <v>11</v>
      </c>
      <c r="K7" s="62">
        <v>0.33</v>
      </c>
      <c r="L7" s="57" t="s">
        <v>12</v>
      </c>
      <c r="M7" s="62">
        <v>1.41</v>
      </c>
      <c r="N7" s="12">
        <f>C7+E7+G7+I7+K7+M7</f>
        <v>3.06</v>
      </c>
    </row>
    <row r="8" spans="1:14" ht="14.25" customHeight="1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x14ac:dyDescent="0.3">
      <c r="A10" s="35"/>
      <c r="B10" s="16" t="s">
        <v>58</v>
      </c>
      <c r="C10" s="8"/>
      <c r="D10" s="16"/>
      <c r="E10" s="8"/>
      <c r="F10" s="16" t="s">
        <v>58</v>
      </c>
      <c r="G10" s="8"/>
      <c r="H10" s="16"/>
      <c r="I10" s="8"/>
      <c r="J10" s="16" t="s">
        <v>58</v>
      </c>
      <c r="K10" s="8"/>
      <c r="L10" s="16"/>
      <c r="M10" s="8"/>
      <c r="N10" s="8"/>
    </row>
    <row r="11" spans="1:14" ht="25.5" customHeight="1" x14ac:dyDescent="0.3">
      <c r="A11" s="24">
        <v>7</v>
      </c>
      <c r="B11" s="57" t="s">
        <v>25</v>
      </c>
      <c r="C11" s="12">
        <v>0.33</v>
      </c>
      <c r="D11" s="12"/>
      <c r="E11" s="62"/>
      <c r="F11" s="57" t="s">
        <v>59</v>
      </c>
      <c r="G11" s="12">
        <v>0.95</v>
      </c>
      <c r="H11" s="57"/>
      <c r="I11" s="12"/>
      <c r="J11" s="57" t="s">
        <v>25</v>
      </c>
      <c r="K11" s="12">
        <v>0.33</v>
      </c>
      <c r="L11" s="12"/>
      <c r="M11" s="12"/>
      <c r="N11" s="12">
        <f>C11+E11+G11+I11+K11+M11</f>
        <v>1.61</v>
      </c>
    </row>
    <row r="12" spans="1:14" ht="17.25" customHeight="1" x14ac:dyDescent="0.3">
      <c r="A12" s="35"/>
      <c r="B12" s="16"/>
      <c r="C12" s="8"/>
      <c r="D12" s="16" t="s">
        <v>60</v>
      </c>
      <c r="E12" s="8"/>
      <c r="F12" s="16"/>
      <c r="G12" s="8"/>
      <c r="H12" s="16"/>
      <c r="I12" s="8"/>
      <c r="J12" s="16" t="s">
        <v>60</v>
      </c>
      <c r="K12" s="8"/>
      <c r="L12" s="16"/>
      <c r="M12" s="8"/>
      <c r="N12" s="8"/>
    </row>
    <row r="13" spans="1:14" x14ac:dyDescent="0.3">
      <c r="A13" s="24">
        <v>4</v>
      </c>
      <c r="B13" s="57"/>
      <c r="C13" s="12"/>
      <c r="D13" s="12" t="s">
        <v>25</v>
      </c>
      <c r="E13" s="62">
        <v>0.33</v>
      </c>
      <c r="F13" s="57"/>
      <c r="G13" s="12"/>
      <c r="H13" s="57"/>
      <c r="I13" s="12"/>
      <c r="J13" s="12" t="s">
        <v>12</v>
      </c>
      <c r="K13" s="62">
        <v>0.59</v>
      </c>
      <c r="L13" s="12"/>
      <c r="M13" s="12"/>
      <c r="N13" s="12">
        <f>C13+E13+G13+I13+K13+M13</f>
        <v>0.91999999999999993</v>
      </c>
    </row>
    <row r="14" spans="1:14" x14ac:dyDescent="0.3">
      <c r="A14" s="7"/>
      <c r="C14" s="9"/>
      <c r="D14" s="63"/>
      <c r="E14" s="10"/>
      <c r="F14" s="64"/>
      <c r="G14" s="9"/>
      <c r="H14" s="64"/>
      <c r="I14" s="9"/>
      <c r="J14" s="19" t="s">
        <v>65</v>
      </c>
      <c r="K14" s="9"/>
      <c r="L14" s="9"/>
      <c r="M14" s="9"/>
      <c r="N14" s="9"/>
    </row>
    <row r="15" spans="1:14" ht="26.25" customHeight="1" x14ac:dyDescent="0.3">
      <c r="A15" s="11">
        <v>1</v>
      </c>
      <c r="B15" s="14"/>
      <c r="C15" s="13"/>
      <c r="D15" s="13"/>
      <c r="E15" s="13"/>
      <c r="F15" s="65"/>
      <c r="G15" s="13"/>
      <c r="H15" s="13"/>
      <c r="I15" s="13"/>
      <c r="J15" s="66" t="s">
        <v>66</v>
      </c>
      <c r="K15" s="13">
        <v>0.23</v>
      </c>
      <c r="L15" s="14"/>
      <c r="M15" s="13"/>
      <c r="N15" s="13">
        <f>C15+E15+G15+I15+K15+M15</f>
        <v>0.23</v>
      </c>
    </row>
    <row r="16" spans="1:14" x14ac:dyDescent="0.3">
      <c r="A16" s="45"/>
      <c r="B16" s="8"/>
      <c r="C16" s="8"/>
      <c r="D16" s="8"/>
      <c r="E16" s="2"/>
      <c r="F16" s="36"/>
      <c r="G16" s="8"/>
      <c r="H16" s="8"/>
      <c r="I16" s="8"/>
      <c r="J16" s="8"/>
      <c r="K16" s="8"/>
      <c r="L16" s="41"/>
      <c r="M16" s="41"/>
      <c r="N16" s="41"/>
    </row>
    <row r="17" spans="1:14" x14ac:dyDescent="0.3">
      <c r="A17" s="39">
        <f>SUM(A4:A16)</f>
        <v>30</v>
      </c>
      <c r="B17" s="24" t="s">
        <v>9</v>
      </c>
      <c r="C17" s="39">
        <f>SUM(C4:C16)</f>
        <v>0.66</v>
      </c>
      <c r="D17" s="39"/>
      <c r="E17" s="39">
        <f>SUM(E4:E16)</f>
        <v>0.66</v>
      </c>
      <c r="F17" s="46"/>
      <c r="G17" s="39">
        <f>SUM(G4:G16)</f>
        <v>1.74</v>
      </c>
      <c r="H17" s="24"/>
      <c r="I17" s="39">
        <f>SUM(I4:I16)</f>
        <v>1.02</v>
      </c>
      <c r="J17" s="24"/>
      <c r="K17" s="39">
        <f>SUM(K4:K16)</f>
        <v>1.48</v>
      </c>
      <c r="L17" s="39"/>
      <c r="M17" s="39">
        <f>SUM(M4:M16)</f>
        <v>1.41</v>
      </c>
      <c r="N17" s="39">
        <f>SUM(N4:N16)</f>
        <v>6.5100000000000007</v>
      </c>
    </row>
    <row r="18" spans="1:14" x14ac:dyDescent="0.3">
      <c r="A18" s="2"/>
      <c r="B18" s="2"/>
      <c r="C18" s="2"/>
      <c r="D18" s="67"/>
      <c r="E18" s="2"/>
      <c r="F18" s="33"/>
      <c r="G18" s="2"/>
      <c r="H18" s="2"/>
      <c r="I18" s="2"/>
      <c r="J18" s="48"/>
      <c r="K18" s="2"/>
      <c r="L18" s="2"/>
      <c r="M18" s="2"/>
      <c r="N18" s="2"/>
    </row>
    <row r="19" spans="1:14" x14ac:dyDescent="0.3">
      <c r="A19" s="2"/>
      <c r="B19" s="2"/>
      <c r="C19" s="2"/>
      <c r="D19" s="68"/>
      <c r="E19" s="2"/>
      <c r="F19" s="33"/>
      <c r="G19" s="2"/>
      <c r="H19" s="2" t="s">
        <v>15</v>
      </c>
      <c r="I19" s="2"/>
      <c r="J19" s="48"/>
      <c r="K19" s="49">
        <f>N17*4.33</f>
        <v>28.188300000000002</v>
      </c>
      <c r="L19" s="49"/>
      <c r="M19" s="49"/>
      <c r="N19" s="2"/>
    </row>
    <row r="20" spans="1:14" x14ac:dyDescent="0.3">
      <c r="A20" s="2"/>
      <c r="B20" s="2" t="s">
        <v>77</v>
      </c>
      <c r="C20" s="2"/>
      <c r="D20" s="68"/>
      <c r="E20" s="2"/>
      <c r="F20" s="33"/>
      <c r="G20" s="2"/>
      <c r="H20" s="2"/>
      <c r="I20" s="50"/>
      <c r="J20" s="39"/>
      <c r="K20" s="2"/>
      <c r="L20" s="2"/>
      <c r="M20" s="2"/>
      <c r="N20" s="2"/>
    </row>
    <row r="21" spans="1:14" x14ac:dyDescent="0.3">
      <c r="A21" s="2"/>
      <c r="B21" s="2" t="s">
        <v>69</v>
      </c>
      <c r="C21" s="2"/>
      <c r="D21" s="69"/>
      <c r="E21" s="2"/>
      <c r="F21" s="33"/>
      <c r="G21" s="2"/>
      <c r="H21" s="2"/>
      <c r="I21" s="2"/>
      <c r="J21" s="2"/>
      <c r="K21" s="2"/>
      <c r="L21" s="2"/>
      <c r="M21" s="2"/>
      <c r="N21" s="2"/>
    </row>
  </sheetData>
  <pageMargins left="0" right="0" top="0" bottom="0" header="0" footer="0.31496062992125984"/>
  <pageSetup paperSize="9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7" workbookViewId="0"/>
  </sheetViews>
  <sheetFormatPr baseColWidth="10" defaultRowHeight="14.4" x14ac:dyDescent="0.3"/>
  <cols>
    <col min="1" max="1" width="7.5546875" customWidth="1"/>
    <col min="3" max="3" width="7.109375" customWidth="1"/>
    <col min="5" max="5" width="5" customWidth="1"/>
    <col min="7" max="7" width="6.33203125" customWidth="1"/>
    <col min="8" max="8" width="22.33203125" customWidth="1"/>
    <col min="9" max="9" width="6.109375" customWidth="1"/>
    <col min="10" max="10" width="17.109375" customWidth="1"/>
    <col min="11" max="11" width="6.5546875" customWidth="1"/>
    <col min="13" max="13" width="6.109375" customWidth="1"/>
    <col min="14" max="14" width="7.88671875" customWidth="1"/>
  </cols>
  <sheetData>
    <row r="1" spans="1:14" x14ac:dyDescent="0.3">
      <c r="A1" s="2"/>
      <c r="B1" s="2" t="s">
        <v>43</v>
      </c>
      <c r="C1" s="2"/>
      <c r="D1" s="2"/>
      <c r="E1" s="2"/>
      <c r="F1" s="33"/>
      <c r="G1" s="2"/>
      <c r="H1" s="2"/>
      <c r="I1" s="2"/>
      <c r="J1" s="2"/>
      <c r="K1" s="2"/>
      <c r="L1" s="2"/>
      <c r="M1" s="2"/>
      <c r="N1" s="2"/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21.6" x14ac:dyDescent="0.3">
      <c r="A4" s="35"/>
      <c r="B4" s="41"/>
      <c r="C4" s="41"/>
      <c r="D4" s="58"/>
      <c r="E4" s="41"/>
      <c r="F4" s="58" t="s">
        <v>51</v>
      </c>
      <c r="G4" s="41"/>
      <c r="H4" s="41"/>
      <c r="I4" s="41"/>
      <c r="J4" s="59"/>
      <c r="K4" s="41"/>
      <c r="L4" s="41"/>
      <c r="M4" s="41"/>
      <c r="N4" s="41"/>
    </row>
    <row r="5" spans="1:14" x14ac:dyDescent="0.3">
      <c r="A5" s="24">
        <v>2</v>
      </c>
      <c r="B5" s="41"/>
      <c r="C5" s="41"/>
      <c r="D5" s="60"/>
      <c r="E5" s="41"/>
      <c r="F5" s="60"/>
      <c r="G5" s="41">
        <v>0.46</v>
      </c>
      <c r="H5" s="41"/>
      <c r="I5" s="41"/>
      <c r="J5" s="59"/>
      <c r="K5" s="41"/>
      <c r="L5" s="41"/>
      <c r="M5" s="41"/>
      <c r="N5" s="41">
        <f>E5</f>
        <v>0</v>
      </c>
    </row>
    <row r="6" spans="1:14" x14ac:dyDescent="0.3">
      <c r="A6" s="35"/>
      <c r="B6" s="61" t="s">
        <v>52</v>
      </c>
      <c r="C6" s="8"/>
      <c r="D6" s="61" t="s">
        <v>52</v>
      </c>
      <c r="E6" s="8"/>
      <c r="F6" s="61" t="s">
        <v>52</v>
      </c>
      <c r="G6" s="8"/>
      <c r="H6" s="61" t="s">
        <v>52</v>
      </c>
      <c r="I6" s="8"/>
      <c r="J6" s="61" t="s">
        <v>52</v>
      </c>
      <c r="K6" s="8"/>
      <c r="L6" s="61" t="s">
        <v>52</v>
      </c>
      <c r="M6" s="8"/>
      <c r="N6" s="8"/>
    </row>
    <row r="7" spans="1:14" x14ac:dyDescent="0.3">
      <c r="A7" s="24">
        <v>13</v>
      </c>
      <c r="B7" s="12" t="s">
        <v>11</v>
      </c>
      <c r="C7" s="62">
        <v>0.33</v>
      </c>
      <c r="D7" s="12" t="s">
        <v>11</v>
      </c>
      <c r="E7" s="62">
        <v>0.33</v>
      </c>
      <c r="F7" s="12" t="s">
        <v>11</v>
      </c>
      <c r="G7" s="62">
        <v>0.33</v>
      </c>
      <c r="H7" s="57" t="s">
        <v>25</v>
      </c>
      <c r="I7" s="12">
        <v>0.33</v>
      </c>
      <c r="J7" s="12" t="s">
        <v>11</v>
      </c>
      <c r="K7" s="62">
        <v>0.33</v>
      </c>
      <c r="L7" s="57" t="s">
        <v>12</v>
      </c>
      <c r="M7" s="62">
        <v>1.41</v>
      </c>
      <c r="N7" s="12">
        <f>C7+E7+G7+I7+K7+M7</f>
        <v>3.06</v>
      </c>
    </row>
    <row r="8" spans="1:14" x14ac:dyDescent="0.3">
      <c r="A8" s="35"/>
      <c r="B8" s="16"/>
      <c r="C8" s="8"/>
      <c r="D8" s="16"/>
      <c r="E8" s="8"/>
      <c r="F8" s="16"/>
      <c r="G8" s="8"/>
      <c r="H8" s="16" t="s">
        <v>57</v>
      </c>
      <c r="I8" s="8"/>
      <c r="J8" s="16"/>
      <c r="K8" s="8"/>
      <c r="L8" s="16"/>
      <c r="M8" s="8"/>
      <c r="N8" s="8"/>
    </row>
    <row r="9" spans="1:14" x14ac:dyDescent="0.3">
      <c r="A9" s="24">
        <v>3</v>
      </c>
      <c r="B9" s="57"/>
      <c r="C9" s="12"/>
      <c r="D9" s="12"/>
      <c r="E9" s="62"/>
      <c r="F9" s="57"/>
      <c r="G9" s="12"/>
      <c r="H9" s="57" t="s">
        <v>12</v>
      </c>
      <c r="I9" s="12">
        <v>0.69</v>
      </c>
      <c r="J9" s="12"/>
      <c r="K9" s="62"/>
      <c r="L9" s="12"/>
      <c r="M9" s="12"/>
      <c r="N9" s="12">
        <f>C9+E9+G9+I9+K9+M9</f>
        <v>0.69</v>
      </c>
    </row>
    <row r="10" spans="1:14" ht="21.6" x14ac:dyDescent="0.3">
      <c r="A10" s="35"/>
      <c r="B10" s="16" t="s">
        <v>53</v>
      </c>
      <c r="C10" s="8"/>
      <c r="D10" s="16" t="s">
        <v>53</v>
      </c>
      <c r="E10" s="8"/>
      <c r="F10" s="16" t="s">
        <v>53</v>
      </c>
      <c r="G10" s="8"/>
      <c r="H10" s="16" t="s">
        <v>53</v>
      </c>
      <c r="I10" s="8"/>
      <c r="J10" s="36" t="s">
        <v>53</v>
      </c>
      <c r="K10" s="8"/>
      <c r="L10" s="16" t="s">
        <v>53</v>
      </c>
      <c r="M10" s="8"/>
      <c r="N10" s="8"/>
    </row>
    <row r="11" spans="1:14" ht="72.599999999999994" x14ac:dyDescent="0.3">
      <c r="A11" s="24">
        <v>21</v>
      </c>
      <c r="B11" s="57" t="s">
        <v>54</v>
      </c>
      <c r="C11" s="12">
        <v>1</v>
      </c>
      <c r="D11" s="57" t="s">
        <v>55</v>
      </c>
      <c r="E11" s="62">
        <v>0.34</v>
      </c>
      <c r="F11" s="57" t="s">
        <v>56</v>
      </c>
      <c r="G11" s="12">
        <v>2.5</v>
      </c>
      <c r="H11" s="57" t="s">
        <v>55</v>
      </c>
      <c r="I11" s="62">
        <v>0.34</v>
      </c>
      <c r="J11" s="57" t="s">
        <v>55</v>
      </c>
      <c r="K11" s="62">
        <v>0.34</v>
      </c>
      <c r="L11" s="57" t="s">
        <v>55</v>
      </c>
      <c r="M11" s="62">
        <v>0.33</v>
      </c>
      <c r="N11" s="12">
        <f>C11+E11+G11+I11+K11+M11</f>
        <v>4.8499999999999996</v>
      </c>
    </row>
    <row r="12" spans="1:14" x14ac:dyDescent="0.3">
      <c r="A12" s="35"/>
      <c r="B12" s="16" t="s">
        <v>58</v>
      </c>
      <c r="C12" s="8"/>
      <c r="D12" s="16"/>
      <c r="E12" s="8"/>
      <c r="F12" s="16" t="s">
        <v>58</v>
      </c>
      <c r="G12" s="8"/>
      <c r="H12" s="16"/>
      <c r="I12" s="8"/>
      <c r="J12" s="16" t="s">
        <v>58</v>
      </c>
      <c r="K12" s="8"/>
      <c r="L12" s="16"/>
      <c r="M12" s="8"/>
      <c r="N12" s="8"/>
    </row>
    <row r="13" spans="1:14" ht="31.8" x14ac:dyDescent="0.3">
      <c r="A13" s="24">
        <v>7</v>
      </c>
      <c r="B13" s="57" t="s">
        <v>25</v>
      </c>
      <c r="C13" s="12">
        <v>0.33</v>
      </c>
      <c r="D13" s="12"/>
      <c r="E13" s="62"/>
      <c r="F13" s="57" t="s">
        <v>59</v>
      </c>
      <c r="G13" s="12">
        <v>0.95</v>
      </c>
      <c r="H13" s="57"/>
      <c r="I13" s="12"/>
      <c r="J13" s="57" t="s">
        <v>25</v>
      </c>
      <c r="K13" s="12">
        <v>0.33</v>
      </c>
      <c r="L13" s="12"/>
      <c r="M13" s="12"/>
      <c r="N13" s="12">
        <f>C13+E13+G13+I13+K13+M13</f>
        <v>1.61</v>
      </c>
    </row>
    <row r="14" spans="1:14" ht="21.6" x14ac:dyDescent="0.3">
      <c r="A14" s="35"/>
      <c r="B14" s="16"/>
      <c r="C14" s="8"/>
      <c r="D14" s="16" t="s">
        <v>60</v>
      </c>
      <c r="E14" s="8"/>
      <c r="F14" s="16"/>
      <c r="G14" s="8"/>
      <c r="H14" s="16"/>
      <c r="I14" s="8"/>
      <c r="J14" s="16" t="s">
        <v>60</v>
      </c>
      <c r="K14" s="8"/>
      <c r="L14" s="16"/>
      <c r="M14" s="8"/>
      <c r="N14" s="8"/>
    </row>
    <row r="15" spans="1:14" x14ac:dyDescent="0.3">
      <c r="A15" s="24">
        <v>4</v>
      </c>
      <c r="B15" s="57"/>
      <c r="C15" s="12"/>
      <c r="D15" s="12" t="s">
        <v>25</v>
      </c>
      <c r="E15" s="62">
        <v>0.33</v>
      </c>
      <c r="F15" s="57"/>
      <c r="G15" s="12"/>
      <c r="H15" s="57"/>
      <c r="I15" s="12"/>
      <c r="J15" s="12" t="s">
        <v>12</v>
      </c>
      <c r="K15" s="62">
        <v>0.59</v>
      </c>
      <c r="L15" s="12"/>
      <c r="M15" s="12"/>
      <c r="N15" s="12">
        <f>C15+E15+G15+I15+K15+M15</f>
        <v>0.91999999999999993</v>
      </c>
    </row>
    <row r="16" spans="1:14" x14ac:dyDescent="0.3">
      <c r="A16" s="7"/>
      <c r="C16" s="9"/>
      <c r="D16" s="63"/>
      <c r="E16" s="10"/>
      <c r="F16" s="64"/>
      <c r="G16" s="9"/>
      <c r="H16" s="64"/>
      <c r="I16" s="9"/>
      <c r="J16" s="19" t="s">
        <v>65</v>
      </c>
      <c r="K16" s="9"/>
      <c r="L16" s="9"/>
      <c r="M16" s="9"/>
      <c r="N16" s="9"/>
    </row>
    <row r="17" spans="1:14" ht="24.6" x14ac:dyDescent="0.3">
      <c r="A17" s="11">
        <v>1</v>
      </c>
      <c r="B17" s="14"/>
      <c r="C17" s="13"/>
      <c r="D17" s="13"/>
      <c r="E17" s="13"/>
      <c r="F17" s="65"/>
      <c r="G17" s="13"/>
      <c r="H17" s="13"/>
      <c r="I17" s="13"/>
      <c r="J17" s="66" t="s">
        <v>66</v>
      </c>
      <c r="K17" s="13">
        <v>0.23</v>
      </c>
      <c r="L17" s="14"/>
      <c r="M17" s="13"/>
      <c r="N17" s="13">
        <f>C17+E17+G17+I17+K17+M17</f>
        <v>0.23</v>
      </c>
    </row>
    <row r="18" spans="1:14" x14ac:dyDescent="0.3">
      <c r="A18" s="45"/>
      <c r="B18" s="8"/>
      <c r="C18" s="8"/>
      <c r="D18" s="8"/>
      <c r="E18" s="2"/>
      <c r="F18" s="36"/>
      <c r="G18" s="8"/>
      <c r="H18" s="8"/>
      <c r="I18" s="8"/>
      <c r="J18" s="8"/>
      <c r="K18" s="8"/>
      <c r="L18" s="41"/>
      <c r="M18" s="41"/>
      <c r="N18" s="41"/>
    </row>
    <row r="19" spans="1:14" x14ac:dyDescent="0.3">
      <c r="A19" s="39">
        <f>SUM(A4:A18)</f>
        <v>51</v>
      </c>
      <c r="B19" s="24" t="s">
        <v>9</v>
      </c>
      <c r="C19" s="39">
        <f>SUM(C4:C18)</f>
        <v>1.6600000000000001</v>
      </c>
      <c r="D19" s="39"/>
      <c r="E19" s="39">
        <f>SUM(E4:E18)</f>
        <v>1</v>
      </c>
      <c r="F19" s="46"/>
      <c r="G19" s="39">
        <f>SUM(G4:G18)</f>
        <v>4.24</v>
      </c>
      <c r="H19" s="24"/>
      <c r="I19" s="39">
        <f>SUM(I4:I18)</f>
        <v>1.36</v>
      </c>
      <c r="J19" s="24"/>
      <c r="K19" s="39">
        <f>SUM(K4:K18)</f>
        <v>1.8199999999999998</v>
      </c>
      <c r="L19" s="39"/>
      <c r="M19" s="39">
        <f>SUM(M4:M18)</f>
        <v>1.74</v>
      </c>
      <c r="N19" s="39">
        <f>SUM(N4:N18)</f>
        <v>11.36</v>
      </c>
    </row>
    <row r="20" spans="1:14" x14ac:dyDescent="0.3">
      <c r="A20" s="2"/>
      <c r="B20" s="2"/>
      <c r="C20" s="2"/>
      <c r="D20" s="67"/>
      <c r="E20" s="2"/>
      <c r="F20" s="33"/>
      <c r="G20" s="2"/>
      <c r="H20" s="2"/>
      <c r="I20" s="2"/>
      <c r="J20" s="48"/>
      <c r="K20" s="2"/>
      <c r="L20" s="2"/>
      <c r="M20" s="2"/>
      <c r="N20" s="2"/>
    </row>
    <row r="21" spans="1:14" x14ac:dyDescent="0.3">
      <c r="A21" s="2"/>
      <c r="B21" s="2"/>
      <c r="C21" s="2"/>
      <c r="D21" s="68"/>
      <c r="E21" s="2"/>
      <c r="F21" s="33"/>
      <c r="G21" s="2"/>
      <c r="H21" s="2" t="s">
        <v>15</v>
      </c>
      <c r="I21" s="2"/>
      <c r="J21" s="48"/>
      <c r="K21" s="49">
        <f>N19*4.33</f>
        <v>49.188800000000001</v>
      </c>
      <c r="L21" s="49"/>
      <c r="M21" s="49"/>
      <c r="N21" s="2"/>
    </row>
    <row r="22" spans="1:14" x14ac:dyDescent="0.3">
      <c r="A22" s="2"/>
      <c r="B22" s="2" t="s">
        <v>76</v>
      </c>
      <c r="C22" s="2"/>
      <c r="D22" s="68"/>
      <c r="E22" s="2"/>
      <c r="F22" s="33"/>
      <c r="G22" s="2"/>
      <c r="H22" s="2"/>
      <c r="I22" s="50"/>
      <c r="J22" s="39"/>
      <c r="K22" s="2"/>
      <c r="L22" s="2"/>
      <c r="M22" s="2"/>
      <c r="N22" s="2"/>
    </row>
    <row r="23" spans="1:14" x14ac:dyDescent="0.3">
      <c r="A23" s="2"/>
      <c r="B23" s="2" t="s">
        <v>69</v>
      </c>
      <c r="C23" s="2"/>
      <c r="D23" s="69"/>
      <c r="E23" s="2"/>
      <c r="F23" s="33"/>
      <c r="G23" s="2"/>
      <c r="H23" s="2"/>
      <c r="I23" s="2"/>
      <c r="J23" s="2"/>
      <c r="K23" s="2"/>
      <c r="L23" s="2"/>
      <c r="M23" s="2"/>
      <c r="N23" s="2"/>
    </row>
  </sheetData>
  <pageMargins left="0" right="0" top="0" bottom="0" header="0" footer="0.31496062992125984"/>
  <pageSetup paperSize="9"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RowHeight="14.4" x14ac:dyDescent="0.3"/>
  <cols>
    <col min="3" max="3" width="6.109375" customWidth="1"/>
    <col min="5" max="5" width="4.88671875" customWidth="1"/>
    <col min="7" max="7" width="4.109375" customWidth="1"/>
    <col min="9" max="9" width="4.33203125" customWidth="1"/>
    <col min="11" max="11" width="4.44140625" customWidth="1"/>
    <col min="12" max="12" width="4" customWidth="1"/>
    <col min="13" max="13" width="3.6640625" customWidth="1"/>
    <col min="14" max="14" width="6.5546875" customWidth="1"/>
  </cols>
  <sheetData>
    <row r="1" spans="1:14" x14ac:dyDescent="0.3">
      <c r="A1" s="1"/>
      <c r="B1" s="1" t="s">
        <v>72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x14ac:dyDescent="0.3">
      <c r="A4" s="7"/>
      <c r="B4" s="19" t="s">
        <v>71</v>
      </c>
      <c r="C4" s="9"/>
      <c r="D4" s="19" t="s">
        <v>71</v>
      </c>
      <c r="E4" s="9"/>
      <c r="F4" s="19" t="s">
        <v>71</v>
      </c>
      <c r="G4" s="9"/>
      <c r="H4" s="19" t="s">
        <v>71</v>
      </c>
      <c r="I4" s="9"/>
      <c r="J4" s="19" t="s">
        <v>71</v>
      </c>
      <c r="K4" s="9"/>
      <c r="L4" s="9"/>
      <c r="M4" s="9"/>
      <c r="N4" s="9"/>
    </row>
    <row r="5" spans="1:14" x14ac:dyDescent="0.3">
      <c r="A5" s="11">
        <v>35</v>
      </c>
      <c r="B5" s="13"/>
      <c r="C5" s="13">
        <v>1.62</v>
      </c>
      <c r="D5" s="13"/>
      <c r="E5" s="13">
        <v>1.62</v>
      </c>
      <c r="F5" s="14"/>
      <c r="G5" s="13">
        <v>1.62</v>
      </c>
      <c r="H5" s="13"/>
      <c r="I5" s="13">
        <v>1.62</v>
      </c>
      <c r="J5" s="13"/>
      <c r="K5" s="13">
        <v>1.61</v>
      </c>
      <c r="L5" s="13"/>
      <c r="M5" s="13"/>
      <c r="N5" s="13">
        <f>C5+E5+G5+I5+K5+M5</f>
        <v>8.09</v>
      </c>
    </row>
    <row r="6" spans="1:14" x14ac:dyDescent="0.3">
      <c r="A6" s="23"/>
      <c r="B6" s="9"/>
      <c r="C6" s="9"/>
      <c r="D6" s="9"/>
      <c r="E6" s="9"/>
      <c r="F6" s="10"/>
      <c r="G6" s="9"/>
      <c r="H6" s="9"/>
      <c r="I6" s="9"/>
      <c r="J6" s="9"/>
      <c r="K6" s="9"/>
      <c r="L6" s="17"/>
      <c r="M6" s="17"/>
      <c r="N6" s="9"/>
    </row>
    <row r="7" spans="1:14" x14ac:dyDescent="0.3">
      <c r="A7" s="23">
        <f>SUM(A4:A6)</f>
        <v>35</v>
      </c>
      <c r="B7" s="11" t="s">
        <v>9</v>
      </c>
      <c r="C7" s="11">
        <f>SUM(C4:C6)</f>
        <v>1.62</v>
      </c>
      <c r="D7" s="25"/>
      <c r="E7" s="25">
        <f>SUM(E4:E6)</f>
        <v>1.62</v>
      </c>
      <c r="F7" s="26"/>
      <c r="G7" s="11">
        <f>SUM(G4:G6)</f>
        <v>1.62</v>
      </c>
      <c r="H7" s="11"/>
      <c r="I7" s="11">
        <f>SUM(I4:I6)</f>
        <v>1.62</v>
      </c>
      <c r="J7" s="11"/>
      <c r="K7" s="25">
        <f>SUM(K4:K6)</f>
        <v>1.61</v>
      </c>
      <c r="L7" s="25"/>
      <c r="M7" s="25">
        <f>SUM(M4:M6)</f>
        <v>0</v>
      </c>
      <c r="N7" s="27">
        <f>SUM(N4:N6)</f>
        <v>8.09</v>
      </c>
    </row>
    <row r="8" spans="1:14" x14ac:dyDescent="0.3">
      <c r="A8" s="1"/>
      <c r="B8" s="1"/>
      <c r="C8" s="1"/>
      <c r="D8" s="1"/>
      <c r="E8" s="1"/>
      <c r="F8" s="3"/>
      <c r="G8" s="1"/>
      <c r="H8" s="1"/>
      <c r="I8" s="1"/>
      <c r="J8" s="28"/>
      <c r="K8" s="1"/>
      <c r="L8" s="1"/>
      <c r="M8" s="1"/>
      <c r="N8" s="1"/>
    </row>
    <row r="9" spans="1:14" x14ac:dyDescent="0.3">
      <c r="A9" s="1"/>
      <c r="B9" s="1"/>
      <c r="C9" s="1"/>
      <c r="D9" s="1"/>
      <c r="E9" s="1"/>
      <c r="F9" s="3"/>
      <c r="G9" s="1"/>
      <c r="H9" s="1" t="s">
        <v>15</v>
      </c>
      <c r="I9" s="1"/>
      <c r="J9" s="28"/>
      <c r="K9" s="29">
        <f>N7*4.33</f>
        <v>35.029699999999998</v>
      </c>
      <c r="L9" s="29"/>
      <c r="M9" s="29"/>
      <c r="N9" s="1"/>
    </row>
    <row r="10" spans="1:14" x14ac:dyDescent="0.3">
      <c r="A10" s="1"/>
      <c r="B10" s="1"/>
      <c r="C10" s="1"/>
      <c r="D10" s="1"/>
      <c r="E10" s="1"/>
      <c r="F10" s="3"/>
      <c r="G10" s="1"/>
      <c r="H10" s="1"/>
      <c r="I10" s="31">
        <f>N7</f>
        <v>8.09</v>
      </c>
      <c r="J10" s="1"/>
      <c r="K10" s="1"/>
      <c r="L10" s="1"/>
      <c r="M10" s="1"/>
      <c r="N10" s="1"/>
    </row>
    <row r="11" spans="1:14" x14ac:dyDescent="0.3">
      <c r="A11" s="1"/>
      <c r="B11" s="1" t="s">
        <v>16</v>
      </c>
      <c r="C11" s="1"/>
      <c r="D11" s="1"/>
      <c r="E11" s="1"/>
      <c r="F11" s="30" t="s">
        <v>74</v>
      </c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1" t="s">
        <v>73</v>
      </c>
      <c r="C12" s="1"/>
      <c r="D12" s="1"/>
      <c r="E12" s="1"/>
      <c r="F12" s="3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1"/>
      <c r="B13" s="1"/>
      <c r="C13" s="1"/>
      <c r="D13" s="1"/>
      <c r="E13" s="1"/>
      <c r="F13" s="3"/>
      <c r="G13" s="70" t="s">
        <v>75</v>
      </c>
      <c r="H13" s="1"/>
      <c r="I13" s="1"/>
      <c r="J13" s="1"/>
      <c r="K13" s="1"/>
      <c r="L13" s="1"/>
      <c r="M13" s="1"/>
      <c r="N13" s="1"/>
    </row>
    <row r="14" spans="1:14" x14ac:dyDescent="0.3">
      <c r="A14" s="1"/>
      <c r="B14" s="1" t="s">
        <v>17</v>
      </c>
      <c r="C14" s="1"/>
      <c r="D14" s="1"/>
      <c r="E14" s="1"/>
      <c r="G14" s="1"/>
      <c r="H14" s="1"/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cols>
    <col min="2" max="2" width="8.44140625" customWidth="1"/>
    <col min="3" max="3" width="8" customWidth="1"/>
    <col min="4" max="4" width="8.88671875" customWidth="1"/>
    <col min="5" max="5" width="7.109375" customWidth="1"/>
    <col min="6" max="6" width="10.33203125" customWidth="1"/>
    <col min="7" max="7" width="7.109375" customWidth="1"/>
    <col min="8" max="8" width="9.44140625" customWidth="1"/>
    <col min="9" max="9" width="7" customWidth="1"/>
    <col min="11" max="11" width="8.33203125" customWidth="1"/>
    <col min="12" max="13" width="7.88671875" customWidth="1"/>
    <col min="14" max="14" width="9" customWidth="1"/>
  </cols>
  <sheetData>
    <row r="1" spans="1:14" x14ac:dyDescent="0.3">
      <c r="A1" s="336"/>
      <c r="B1" s="336" t="s">
        <v>72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x14ac:dyDescent="0.3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259">
        <v>44572</v>
      </c>
      <c r="B4" s="260"/>
      <c r="C4" s="261"/>
      <c r="D4" s="262"/>
      <c r="E4" s="261"/>
      <c r="F4" s="262"/>
      <c r="G4" s="261"/>
      <c r="H4" s="260"/>
      <c r="I4" s="261"/>
      <c r="J4" s="299" t="s">
        <v>171</v>
      </c>
      <c r="K4" s="261">
        <v>1.5</v>
      </c>
      <c r="L4" s="299"/>
      <c r="M4" s="261"/>
      <c r="N4" s="261"/>
    </row>
    <row r="5" spans="1:14" ht="15" thickBot="1" x14ac:dyDescent="0.35">
      <c r="A5" s="167" t="s">
        <v>134</v>
      </c>
      <c r="B5" s="168"/>
      <c r="C5" s="169">
        <v>0</v>
      </c>
      <c r="D5" s="168"/>
      <c r="E5" s="240">
        <v>0</v>
      </c>
      <c r="F5" s="168"/>
      <c r="G5" s="239">
        <v>0</v>
      </c>
      <c r="H5" s="168"/>
      <c r="I5" s="169">
        <v>0</v>
      </c>
      <c r="J5" s="168"/>
      <c r="K5" s="169">
        <f>K4</f>
        <v>1.5</v>
      </c>
      <c r="L5" s="168"/>
      <c r="M5" s="168"/>
      <c r="N5" s="168">
        <v>1.5</v>
      </c>
    </row>
    <row r="6" spans="1:14" x14ac:dyDescent="0.3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</row>
    <row r="7" spans="1:14" x14ac:dyDescent="0.3">
      <c r="A7" s="336"/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</row>
    <row r="8" spans="1:14" x14ac:dyDescent="0.3">
      <c r="A8" s="336"/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</row>
    <row r="9" spans="1:14" x14ac:dyDescent="0.3">
      <c r="A9" s="336"/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</row>
    <row r="10" spans="1:14" x14ac:dyDescent="0.3">
      <c r="A10" s="336"/>
      <c r="B10" s="2" t="s">
        <v>16</v>
      </c>
      <c r="C10" s="336"/>
      <c r="D10" s="336"/>
      <c r="E10" s="171"/>
      <c r="F10" s="172" t="s">
        <v>207</v>
      </c>
      <c r="G10" s="336"/>
      <c r="H10" s="336"/>
      <c r="I10" s="336"/>
      <c r="J10" s="336"/>
      <c r="K10" s="336"/>
      <c r="L10" s="336"/>
      <c r="M10" s="336"/>
      <c r="N10" s="336"/>
    </row>
    <row r="11" spans="1:14" x14ac:dyDescent="0.3">
      <c r="A11" s="336"/>
      <c r="B11" s="336" t="s">
        <v>84</v>
      </c>
      <c r="C11" s="336"/>
      <c r="D11" s="336" t="str">
        <f>B1</f>
        <v>MARIA JOSE GOMEZ MARTINEZ</v>
      </c>
      <c r="E11" s="336"/>
      <c r="F11" s="336"/>
      <c r="G11" s="336"/>
      <c r="H11" s="336"/>
      <c r="I11" s="336"/>
      <c r="J11" s="336"/>
      <c r="K11" s="336"/>
      <c r="L11" s="336"/>
      <c r="M11" s="336"/>
      <c r="N11" s="336"/>
    </row>
    <row r="12" spans="1:14" x14ac:dyDescent="0.3">
      <c r="A12" s="336"/>
      <c r="B12" s="336" t="s">
        <v>17</v>
      </c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</row>
    <row r="13" spans="1:14" x14ac:dyDescent="0.3">
      <c r="A13" s="336"/>
      <c r="B13" s="336"/>
      <c r="C13" s="336"/>
      <c r="D13" s="336"/>
      <c r="E13" s="173" t="s">
        <v>136</v>
      </c>
      <c r="F13" s="336"/>
      <c r="G13" s="336"/>
      <c r="H13" s="336"/>
      <c r="I13" s="336"/>
      <c r="J13" s="336"/>
      <c r="K13" s="336"/>
      <c r="L13" s="336"/>
      <c r="M13" s="336"/>
      <c r="N13" s="336"/>
    </row>
  </sheetData>
  <pageMargins left="0.7" right="0.7" top="0.75" bottom="0.75" header="0.3" footer="0.3"/>
  <pageSetup paperSize="9" orientation="landscape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4" workbookViewId="0"/>
  </sheetViews>
  <sheetFormatPr baseColWidth="10" defaultRowHeight="14.4" x14ac:dyDescent="0.3"/>
  <cols>
    <col min="1" max="1" width="6.6640625" customWidth="1"/>
    <col min="2" max="2" width="16.5546875" customWidth="1"/>
    <col min="3" max="3" width="5.5546875" customWidth="1"/>
    <col min="5" max="5" width="5.88671875" customWidth="1"/>
    <col min="6" max="6" width="16.44140625" customWidth="1"/>
    <col min="7" max="7" width="4.44140625" bestFit="1" customWidth="1"/>
    <col min="8" max="8" width="13.5546875" customWidth="1"/>
    <col min="9" max="9" width="5.6640625" customWidth="1"/>
    <col min="10" max="10" width="19.33203125" customWidth="1"/>
    <col min="11" max="11" width="5" customWidth="1"/>
    <col min="13" max="13" width="4.44140625" bestFit="1" customWidth="1"/>
    <col min="14" max="14" width="6.44140625" customWidth="1"/>
  </cols>
  <sheetData>
    <row r="1" spans="1:14" x14ac:dyDescent="0.3">
      <c r="A1" s="2"/>
      <c r="B1" s="2" t="s">
        <v>43</v>
      </c>
      <c r="C1" s="2"/>
      <c r="D1" s="2"/>
      <c r="E1" s="2"/>
      <c r="F1" s="33"/>
      <c r="G1" s="2"/>
      <c r="H1" s="2"/>
      <c r="I1" s="2"/>
      <c r="J1" s="2"/>
      <c r="K1" s="2"/>
      <c r="L1" s="2"/>
      <c r="M1" s="2"/>
      <c r="N1" s="2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35"/>
      <c r="B3" s="41"/>
      <c r="C3" s="41"/>
      <c r="D3" s="54" t="s">
        <v>45</v>
      </c>
      <c r="E3" s="41"/>
      <c r="F3" s="43"/>
      <c r="G3" s="41"/>
      <c r="H3" s="41"/>
      <c r="I3" s="41"/>
      <c r="J3" s="54" t="s">
        <v>46</v>
      </c>
      <c r="K3" s="41"/>
      <c r="L3" s="41"/>
      <c r="M3" s="41"/>
      <c r="N3" s="41"/>
    </row>
    <row r="4" spans="1:14" ht="21.6" x14ac:dyDescent="0.3">
      <c r="A4" s="44"/>
      <c r="B4" s="41"/>
      <c r="C4" s="41"/>
      <c r="D4" s="55" t="s">
        <v>47</v>
      </c>
      <c r="E4" s="41"/>
      <c r="F4" s="43"/>
      <c r="G4" s="41"/>
      <c r="H4" s="41"/>
      <c r="I4" s="41"/>
      <c r="J4" s="55" t="s">
        <v>48</v>
      </c>
      <c r="K4" s="41"/>
      <c r="L4" s="41"/>
      <c r="M4" s="41"/>
      <c r="N4" s="41"/>
    </row>
    <row r="5" spans="1:14" x14ac:dyDescent="0.3">
      <c r="A5" s="24">
        <v>10</v>
      </c>
      <c r="B5" s="12"/>
      <c r="C5" s="12"/>
      <c r="D5" s="56" t="s">
        <v>49</v>
      </c>
      <c r="E5" s="12">
        <v>1.1499999999999999</v>
      </c>
      <c r="F5" s="57"/>
      <c r="G5" s="12"/>
      <c r="H5" s="12"/>
      <c r="I5" s="12"/>
      <c r="J5" s="56" t="s">
        <v>50</v>
      </c>
      <c r="K5" s="12">
        <v>1.1499999999999999</v>
      </c>
      <c r="L5" s="12"/>
      <c r="M5" s="12"/>
      <c r="N5" s="12">
        <f>K5+E5</f>
        <v>2.2999999999999998</v>
      </c>
    </row>
    <row r="6" spans="1:14" x14ac:dyDescent="0.3">
      <c r="A6" s="35"/>
      <c r="B6" s="41"/>
      <c r="C6" s="41"/>
      <c r="D6" s="58"/>
      <c r="E6" s="41"/>
      <c r="F6" s="58" t="s">
        <v>51</v>
      </c>
      <c r="G6" s="41"/>
      <c r="H6" s="41"/>
      <c r="I6" s="41"/>
      <c r="J6" s="59"/>
      <c r="K6" s="41"/>
      <c r="L6" s="41"/>
      <c r="M6" s="41"/>
      <c r="N6" s="41"/>
    </row>
    <row r="7" spans="1:14" x14ac:dyDescent="0.3">
      <c r="A7" s="24">
        <v>2</v>
      </c>
      <c r="B7" s="41"/>
      <c r="C7" s="41"/>
      <c r="D7" s="60"/>
      <c r="E7" s="41"/>
      <c r="F7" s="60"/>
      <c r="G7" s="41">
        <v>0.46</v>
      </c>
      <c r="H7" s="41"/>
      <c r="I7" s="41"/>
      <c r="J7" s="59"/>
      <c r="K7" s="41"/>
      <c r="L7" s="41"/>
      <c r="M7" s="41"/>
      <c r="N7" s="41">
        <f>E7</f>
        <v>0</v>
      </c>
    </row>
    <row r="8" spans="1:14" x14ac:dyDescent="0.3">
      <c r="A8" s="35"/>
      <c r="B8" s="61" t="s">
        <v>52</v>
      </c>
      <c r="C8" s="8"/>
      <c r="D8" s="61" t="s">
        <v>52</v>
      </c>
      <c r="E8" s="8"/>
      <c r="F8" s="61" t="s">
        <v>52</v>
      </c>
      <c r="G8" s="8"/>
      <c r="H8" s="61" t="s">
        <v>52</v>
      </c>
      <c r="I8" s="8"/>
      <c r="J8" s="61" t="s">
        <v>52</v>
      </c>
      <c r="K8" s="8"/>
      <c r="L8" s="61" t="s">
        <v>52</v>
      </c>
      <c r="M8" s="8"/>
      <c r="N8" s="8"/>
    </row>
    <row r="9" spans="1:14" x14ac:dyDescent="0.3">
      <c r="A9" s="24">
        <v>13</v>
      </c>
      <c r="B9" s="12" t="s">
        <v>11</v>
      </c>
      <c r="C9" s="62">
        <v>0.33</v>
      </c>
      <c r="D9" s="12" t="s">
        <v>11</v>
      </c>
      <c r="E9" s="62">
        <v>0.33</v>
      </c>
      <c r="F9" s="12" t="s">
        <v>11</v>
      </c>
      <c r="G9" s="62">
        <v>0.33</v>
      </c>
      <c r="H9" s="57" t="s">
        <v>25</v>
      </c>
      <c r="I9" s="12">
        <v>0.33</v>
      </c>
      <c r="J9" s="12" t="s">
        <v>11</v>
      </c>
      <c r="K9" s="62">
        <v>0.33</v>
      </c>
      <c r="L9" s="57" t="s">
        <v>12</v>
      </c>
      <c r="M9" s="62">
        <v>1.41</v>
      </c>
      <c r="N9" s="12">
        <f>C9+E9+G9+I9+K9+M9</f>
        <v>3.06</v>
      </c>
    </row>
    <row r="10" spans="1:14" ht="21.6" x14ac:dyDescent="0.3">
      <c r="A10" s="35"/>
      <c r="B10" s="16" t="s">
        <v>53</v>
      </c>
      <c r="C10" s="8"/>
      <c r="D10" s="16" t="s">
        <v>53</v>
      </c>
      <c r="E10" s="8"/>
      <c r="F10" s="16" t="s">
        <v>53</v>
      </c>
      <c r="G10" s="8"/>
      <c r="H10" s="16" t="s">
        <v>53</v>
      </c>
      <c r="I10" s="8"/>
      <c r="J10" s="36" t="s">
        <v>53</v>
      </c>
      <c r="K10" s="8"/>
      <c r="L10" s="16" t="s">
        <v>53</v>
      </c>
      <c r="M10" s="8"/>
      <c r="N10" s="8"/>
    </row>
    <row r="11" spans="1:14" ht="59.25" customHeight="1" x14ac:dyDescent="0.3">
      <c r="A11" s="24">
        <v>21</v>
      </c>
      <c r="B11" s="57" t="s">
        <v>54</v>
      </c>
      <c r="C11" s="12">
        <v>1</v>
      </c>
      <c r="D11" s="57" t="s">
        <v>55</v>
      </c>
      <c r="E11" s="62">
        <v>0.34</v>
      </c>
      <c r="F11" s="57" t="s">
        <v>56</v>
      </c>
      <c r="G11" s="12">
        <v>2.5</v>
      </c>
      <c r="H11" s="57" t="s">
        <v>55</v>
      </c>
      <c r="I11" s="62">
        <v>0.34</v>
      </c>
      <c r="J11" s="57" t="s">
        <v>55</v>
      </c>
      <c r="K11" s="62">
        <v>0.34</v>
      </c>
      <c r="L11" s="57" t="s">
        <v>55</v>
      </c>
      <c r="M11" s="62">
        <v>0.33</v>
      </c>
      <c r="N11" s="12">
        <f>C11+E11+G11+I11+K11+M11</f>
        <v>4.8499999999999996</v>
      </c>
    </row>
    <row r="12" spans="1:14" ht="15.75" customHeight="1" x14ac:dyDescent="0.3">
      <c r="A12" s="35"/>
      <c r="B12" s="16"/>
      <c r="C12" s="8"/>
      <c r="D12" s="16"/>
      <c r="E12" s="8"/>
      <c r="F12" s="16"/>
      <c r="G12" s="8"/>
      <c r="H12" s="16" t="s">
        <v>57</v>
      </c>
      <c r="I12" s="8"/>
      <c r="J12" s="16"/>
      <c r="K12" s="8"/>
      <c r="L12" s="16"/>
      <c r="M12" s="8"/>
      <c r="N12" s="8"/>
    </row>
    <row r="13" spans="1:14" x14ac:dyDescent="0.3">
      <c r="A13" s="24">
        <v>3</v>
      </c>
      <c r="B13" s="57"/>
      <c r="C13" s="12"/>
      <c r="D13" s="12"/>
      <c r="E13" s="62"/>
      <c r="F13" s="57"/>
      <c r="G13" s="12"/>
      <c r="H13" s="57" t="s">
        <v>12</v>
      </c>
      <c r="I13" s="12">
        <v>0.69</v>
      </c>
      <c r="J13" s="12"/>
      <c r="K13" s="62"/>
      <c r="L13" s="12"/>
      <c r="M13" s="12"/>
      <c r="N13" s="12">
        <f>C13+E13+G13+I13+K13+M13</f>
        <v>0.69</v>
      </c>
    </row>
    <row r="14" spans="1:14" x14ac:dyDescent="0.3">
      <c r="A14" s="35"/>
      <c r="B14" s="16" t="s">
        <v>58</v>
      </c>
      <c r="C14" s="8"/>
      <c r="D14" s="16"/>
      <c r="E14" s="8"/>
      <c r="F14" s="16" t="s">
        <v>58</v>
      </c>
      <c r="G14" s="8"/>
      <c r="H14" s="16"/>
      <c r="I14" s="8"/>
      <c r="J14" s="16" t="s">
        <v>58</v>
      </c>
      <c r="K14" s="8"/>
      <c r="L14" s="16"/>
      <c r="M14" s="8"/>
      <c r="N14" s="8"/>
    </row>
    <row r="15" spans="1:14" ht="24" customHeight="1" x14ac:dyDescent="0.3">
      <c r="A15" s="24">
        <v>7</v>
      </c>
      <c r="B15" s="57" t="s">
        <v>25</v>
      </c>
      <c r="C15" s="12">
        <v>0.33</v>
      </c>
      <c r="D15" s="12"/>
      <c r="E15" s="62"/>
      <c r="F15" s="57" t="s">
        <v>59</v>
      </c>
      <c r="G15" s="12">
        <v>0.95</v>
      </c>
      <c r="H15" s="57"/>
      <c r="I15" s="12"/>
      <c r="J15" s="57" t="s">
        <v>25</v>
      </c>
      <c r="K15" s="12">
        <v>0.33</v>
      </c>
      <c r="L15" s="12"/>
      <c r="M15" s="12"/>
      <c r="N15" s="12">
        <f>C15+E15+G15+I15+K15+M15</f>
        <v>1.61</v>
      </c>
    </row>
    <row r="16" spans="1:14" ht="21.6" x14ac:dyDescent="0.3">
      <c r="A16" s="35"/>
      <c r="B16" s="16"/>
      <c r="C16" s="8"/>
      <c r="D16" s="16" t="s">
        <v>60</v>
      </c>
      <c r="E16" s="8"/>
      <c r="F16" s="16"/>
      <c r="G16" s="8"/>
      <c r="H16" s="16"/>
      <c r="I16" s="8"/>
      <c r="J16" s="16" t="s">
        <v>60</v>
      </c>
      <c r="K16" s="8"/>
      <c r="L16" s="16"/>
      <c r="M16" s="8"/>
      <c r="N16" s="8"/>
    </row>
    <row r="17" spans="1:14" x14ac:dyDescent="0.3">
      <c r="A17" s="24">
        <v>4</v>
      </c>
      <c r="B17" s="57"/>
      <c r="C17" s="12"/>
      <c r="D17" s="12" t="s">
        <v>25</v>
      </c>
      <c r="E17" s="62">
        <v>0.33</v>
      </c>
      <c r="F17" s="57"/>
      <c r="G17" s="12"/>
      <c r="H17" s="57"/>
      <c r="I17" s="12"/>
      <c r="J17" s="12" t="s">
        <v>12</v>
      </c>
      <c r="K17" s="62">
        <v>0.59</v>
      </c>
      <c r="L17" s="12"/>
      <c r="M17" s="12"/>
      <c r="N17" s="12">
        <f>C17+E17+G17+I17+K17+M17</f>
        <v>0.91999999999999993</v>
      </c>
    </row>
    <row r="18" spans="1:14" ht="14.25" customHeight="1" x14ac:dyDescent="0.3">
      <c r="A18" s="35"/>
      <c r="B18" s="16" t="s">
        <v>61</v>
      </c>
      <c r="C18" s="8"/>
      <c r="D18" s="16"/>
      <c r="E18" s="8"/>
      <c r="F18" s="16" t="s">
        <v>61</v>
      </c>
      <c r="G18" s="8"/>
      <c r="H18" s="16"/>
      <c r="I18" s="8"/>
      <c r="J18" s="16" t="s">
        <v>61</v>
      </c>
      <c r="K18" s="8"/>
      <c r="L18" s="16"/>
      <c r="M18" s="8"/>
      <c r="N18" s="8"/>
    </row>
    <row r="19" spans="1:14" x14ac:dyDescent="0.3">
      <c r="A19" s="24">
        <v>14.81</v>
      </c>
      <c r="B19" s="57" t="s">
        <v>67</v>
      </c>
      <c r="C19" s="12">
        <v>0.33</v>
      </c>
      <c r="D19" s="12"/>
      <c r="E19" s="62"/>
      <c r="F19" s="57" t="s">
        <v>67</v>
      </c>
      <c r="G19" s="12">
        <v>0.33</v>
      </c>
      <c r="H19" s="57"/>
      <c r="I19" s="12"/>
      <c r="J19" s="57" t="s">
        <v>68</v>
      </c>
      <c r="K19" s="12">
        <v>2.76</v>
      </c>
      <c r="L19" s="12"/>
      <c r="M19" s="12"/>
      <c r="N19" s="12">
        <f>C19+E19+G19+I19+K19+M19</f>
        <v>3.42</v>
      </c>
    </row>
    <row r="20" spans="1:14" x14ac:dyDescent="0.3">
      <c r="A20" s="35"/>
      <c r="B20" s="16" t="s">
        <v>62</v>
      </c>
      <c r="C20" s="8"/>
      <c r="D20" s="16" t="s">
        <v>62</v>
      </c>
      <c r="E20" s="8"/>
      <c r="F20" s="16" t="s">
        <v>62</v>
      </c>
      <c r="G20" s="8"/>
      <c r="H20" s="16" t="s">
        <v>62</v>
      </c>
      <c r="I20" s="8"/>
      <c r="J20" s="16" t="s">
        <v>62</v>
      </c>
      <c r="K20" s="8"/>
      <c r="L20" s="16" t="s">
        <v>62</v>
      </c>
      <c r="M20" s="8"/>
      <c r="N20" s="8"/>
    </row>
    <row r="21" spans="1:14" x14ac:dyDescent="0.3">
      <c r="A21" s="24">
        <v>14</v>
      </c>
      <c r="B21" s="57" t="s">
        <v>63</v>
      </c>
      <c r="C21" s="12">
        <v>2.06</v>
      </c>
      <c r="D21" s="57" t="s">
        <v>25</v>
      </c>
      <c r="E21" s="62">
        <v>0.4</v>
      </c>
      <c r="F21" s="57" t="s">
        <v>25</v>
      </c>
      <c r="G21" s="62">
        <v>0.4</v>
      </c>
      <c r="H21" s="57" t="s">
        <v>25</v>
      </c>
      <c r="I21" s="62">
        <v>0.4</v>
      </c>
      <c r="J21" s="12" t="s">
        <v>64</v>
      </c>
      <c r="K21" s="62">
        <v>0.4</v>
      </c>
      <c r="L21" s="57" t="s">
        <v>25</v>
      </c>
      <c r="M21" s="62">
        <v>0.4</v>
      </c>
      <c r="N21" s="12">
        <f>C21+E21+G21+I21+K21+M21</f>
        <v>4.0599999999999996</v>
      </c>
    </row>
    <row r="22" spans="1:14" ht="17.25" customHeight="1" x14ac:dyDescent="0.3">
      <c r="A22" s="7"/>
      <c r="C22" s="9"/>
      <c r="D22" s="63"/>
      <c r="E22" s="10"/>
      <c r="F22" s="64"/>
      <c r="G22" s="9"/>
      <c r="H22" s="64"/>
      <c r="I22" s="9"/>
      <c r="J22" s="19" t="s">
        <v>65</v>
      </c>
      <c r="K22" s="9"/>
      <c r="L22" s="9"/>
      <c r="M22" s="9"/>
      <c r="N22" s="9"/>
    </row>
    <row r="23" spans="1:14" ht="24.75" customHeight="1" x14ac:dyDescent="0.3">
      <c r="A23" s="11">
        <v>1</v>
      </c>
      <c r="B23" s="14"/>
      <c r="C23" s="13"/>
      <c r="D23" s="13"/>
      <c r="E23" s="13"/>
      <c r="F23" s="65"/>
      <c r="G23" s="13"/>
      <c r="H23" s="13"/>
      <c r="I23" s="13"/>
      <c r="J23" s="66" t="s">
        <v>66</v>
      </c>
      <c r="K23" s="13">
        <v>0.23</v>
      </c>
      <c r="L23" s="14"/>
      <c r="M23" s="13"/>
      <c r="N23" s="13">
        <f>C23+E23+G23+I23+K23+M23</f>
        <v>0.23</v>
      </c>
    </row>
    <row r="24" spans="1:14" x14ac:dyDescent="0.3">
      <c r="A24" s="45"/>
      <c r="B24" s="8"/>
      <c r="C24" s="8"/>
      <c r="D24" s="8"/>
      <c r="E24" s="2"/>
      <c r="F24" s="36"/>
      <c r="G24" s="8"/>
      <c r="H24" s="8"/>
      <c r="I24" s="8"/>
      <c r="J24" s="8"/>
      <c r="K24" s="8"/>
      <c r="L24" s="41"/>
      <c r="M24" s="41"/>
      <c r="N24" s="41"/>
    </row>
    <row r="25" spans="1:14" x14ac:dyDescent="0.3">
      <c r="A25" s="39">
        <f>SUM(A3:A24)</f>
        <v>89.81</v>
      </c>
      <c r="B25" s="24" t="s">
        <v>9</v>
      </c>
      <c r="C25" s="39">
        <f>SUM(C3:C24)</f>
        <v>4.0500000000000007</v>
      </c>
      <c r="D25" s="39"/>
      <c r="E25" s="39">
        <f>SUM(E3:E24)</f>
        <v>2.5499999999999998</v>
      </c>
      <c r="F25" s="46"/>
      <c r="G25" s="39">
        <f>SUM(G3:G24)</f>
        <v>4.9700000000000006</v>
      </c>
      <c r="H25" s="24"/>
      <c r="I25" s="39">
        <f>SUM(I3:I24)</f>
        <v>1.7599999999999998</v>
      </c>
      <c r="J25" s="24"/>
      <c r="K25" s="39">
        <f>SUM(K3:K24)</f>
        <v>6.1300000000000008</v>
      </c>
      <c r="L25" s="39"/>
      <c r="M25" s="39">
        <f>SUM(M3:M24)</f>
        <v>2.14</v>
      </c>
      <c r="N25" s="39">
        <f>SUM(N3:N24)</f>
        <v>21.139999999999997</v>
      </c>
    </row>
    <row r="26" spans="1:14" x14ac:dyDescent="0.3">
      <c r="A26" s="2"/>
      <c r="B26" s="2"/>
      <c r="C26" s="2"/>
      <c r="D26" s="67"/>
      <c r="E26" s="2"/>
      <c r="F26" s="33"/>
      <c r="G26" s="2"/>
      <c r="H26" s="2"/>
      <c r="I26" s="2"/>
      <c r="J26" s="48"/>
      <c r="K26" s="2"/>
      <c r="L26" s="2"/>
      <c r="M26" s="2"/>
      <c r="N26" s="2"/>
    </row>
    <row r="27" spans="1:14" x14ac:dyDescent="0.3">
      <c r="A27" s="2"/>
      <c r="B27" s="2"/>
      <c r="C27" s="2"/>
      <c r="D27" s="68"/>
      <c r="E27" s="2"/>
      <c r="F27" s="33"/>
      <c r="G27" s="2"/>
      <c r="H27" s="2" t="s">
        <v>15</v>
      </c>
      <c r="I27" s="2"/>
      <c r="J27" s="48"/>
      <c r="K27" s="49">
        <f>J28*4.33</f>
        <v>83.049400000000006</v>
      </c>
      <c r="L27" s="49"/>
      <c r="M27" s="49"/>
      <c r="N27" s="2"/>
    </row>
    <row r="28" spans="1:14" x14ac:dyDescent="0.3">
      <c r="A28" s="2"/>
      <c r="B28" s="2" t="s">
        <v>70</v>
      </c>
      <c r="C28" s="2"/>
      <c r="D28" s="68"/>
      <c r="E28" s="2"/>
      <c r="F28" s="33"/>
      <c r="G28" s="2"/>
      <c r="H28" s="2"/>
      <c r="I28" s="50"/>
      <c r="J28" s="39">
        <v>19.18</v>
      </c>
      <c r="K28" s="2"/>
      <c r="L28" s="2"/>
      <c r="M28" s="2"/>
      <c r="N28" s="2"/>
    </row>
    <row r="29" spans="1:14" x14ac:dyDescent="0.3">
      <c r="A29" s="2"/>
      <c r="B29" s="2" t="s">
        <v>69</v>
      </c>
      <c r="C29" s="2"/>
      <c r="D29" s="69"/>
      <c r="E29" s="2"/>
      <c r="F29" s="33"/>
      <c r="G29" s="2"/>
      <c r="H29" s="2"/>
      <c r="I29" s="2"/>
      <c r="J29" s="2"/>
      <c r="K29" s="2"/>
      <c r="L29" s="2"/>
      <c r="M29" s="2"/>
      <c r="N29" s="2"/>
    </row>
  </sheetData>
  <pageMargins left="0" right="0" top="0" bottom="0" header="0" footer="0.31496062992125984"/>
  <pageSetup paperSize="9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/>
  </sheetViews>
  <sheetFormatPr baseColWidth="10" defaultRowHeight="14.4" x14ac:dyDescent="0.3"/>
  <cols>
    <col min="1" max="1" width="8.5546875" customWidth="1"/>
    <col min="3" max="3" width="7.6640625" customWidth="1"/>
    <col min="7" max="7" width="7.6640625" customWidth="1"/>
    <col min="9" max="9" width="7.88671875" customWidth="1"/>
    <col min="11" max="11" width="6.44140625" customWidth="1"/>
    <col min="12" max="12" width="5.44140625" customWidth="1"/>
    <col min="13" max="13" width="5.88671875" customWidth="1"/>
    <col min="14" max="14" width="7.44140625" customWidth="1"/>
  </cols>
  <sheetData>
    <row r="1" spans="1:14" x14ac:dyDescent="0.3">
      <c r="A1" s="1"/>
      <c r="B1" s="1" t="s">
        <v>43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x14ac:dyDescent="0.3">
      <c r="A4" s="7"/>
      <c r="B4" s="19" t="s">
        <v>32</v>
      </c>
      <c r="C4" s="9"/>
      <c r="D4" s="51"/>
      <c r="E4" s="9"/>
      <c r="F4" s="19"/>
      <c r="G4" s="9"/>
      <c r="H4" s="19" t="s">
        <v>32</v>
      </c>
      <c r="I4" s="10"/>
      <c r="J4" s="19"/>
      <c r="K4" s="9"/>
      <c r="L4" s="51"/>
      <c r="M4" s="9"/>
      <c r="N4" s="9"/>
    </row>
    <row r="5" spans="1:14" x14ac:dyDescent="0.3">
      <c r="A5" s="11">
        <v>7.32</v>
      </c>
      <c r="B5" s="13" t="s">
        <v>12</v>
      </c>
      <c r="C5" s="13">
        <v>1.36</v>
      </c>
      <c r="D5" s="13"/>
      <c r="E5" s="52"/>
      <c r="F5" s="14"/>
      <c r="G5" s="13"/>
      <c r="H5" s="13" t="s">
        <v>11</v>
      </c>
      <c r="I5" s="13">
        <v>0.33</v>
      </c>
      <c r="J5" s="13"/>
      <c r="K5" s="13"/>
      <c r="L5" s="13"/>
      <c r="M5" s="13"/>
      <c r="N5" s="13">
        <f>C5+E5+G5+I5+K5+M5</f>
        <v>1.6900000000000002</v>
      </c>
    </row>
    <row r="6" spans="1:14" x14ac:dyDescent="0.3">
      <c r="A6" s="7"/>
      <c r="B6" s="19"/>
      <c r="C6" s="9"/>
      <c r="D6" s="51" t="s">
        <v>33</v>
      </c>
      <c r="E6" s="9"/>
      <c r="F6" s="19"/>
      <c r="G6" s="9"/>
      <c r="H6" s="19"/>
      <c r="I6" s="10"/>
      <c r="J6" s="19"/>
      <c r="K6" s="9"/>
      <c r="L6" s="9"/>
      <c r="M6" s="9"/>
      <c r="N6" s="9"/>
    </row>
    <row r="7" spans="1:14" x14ac:dyDescent="0.3">
      <c r="A7" s="11">
        <v>8</v>
      </c>
      <c r="B7" s="13"/>
      <c r="C7" s="13"/>
      <c r="D7" s="13"/>
      <c r="E7" s="52">
        <v>1.84</v>
      </c>
      <c r="F7" s="14"/>
      <c r="G7" s="13"/>
      <c r="H7" s="13"/>
      <c r="I7" s="13"/>
      <c r="J7" s="13"/>
      <c r="K7" s="13"/>
      <c r="L7" s="13"/>
      <c r="M7" s="13"/>
      <c r="N7" s="13">
        <f>C7+E7+G7+I7+K7+M7</f>
        <v>1.84</v>
      </c>
    </row>
    <row r="8" spans="1:14" x14ac:dyDescent="0.3">
      <c r="A8" s="7"/>
      <c r="B8" s="9"/>
      <c r="C8" s="9"/>
      <c r="D8" s="9" t="s">
        <v>34</v>
      </c>
      <c r="E8" s="10"/>
      <c r="F8" s="10"/>
      <c r="G8" s="10"/>
      <c r="H8" s="9"/>
      <c r="I8" s="9"/>
      <c r="J8" s="9"/>
      <c r="K8" s="9"/>
      <c r="L8" s="9"/>
      <c r="M8" s="9"/>
      <c r="N8" s="9"/>
    </row>
    <row r="9" spans="1:14" x14ac:dyDescent="0.3">
      <c r="A9" s="11">
        <v>5</v>
      </c>
      <c r="B9" s="13"/>
      <c r="C9" s="13"/>
      <c r="D9" s="14" t="s">
        <v>12</v>
      </c>
      <c r="E9" s="14">
        <v>1.1499999999999999</v>
      </c>
      <c r="F9" s="14"/>
      <c r="G9" s="13"/>
      <c r="H9" s="13"/>
      <c r="I9" s="13"/>
      <c r="J9" s="13"/>
      <c r="K9" s="13"/>
      <c r="L9" s="14"/>
      <c r="M9" s="13"/>
      <c r="N9" s="13">
        <f>C9+E9+G9+I9+K9+M9</f>
        <v>1.1499999999999999</v>
      </c>
    </row>
    <row r="10" spans="1:14" ht="24.6" x14ac:dyDescent="0.3">
      <c r="A10" s="7"/>
      <c r="B10" s="19"/>
      <c r="C10" s="17"/>
      <c r="D10" s="18" t="s">
        <v>35</v>
      </c>
      <c r="E10" s="18"/>
      <c r="F10" s="19"/>
      <c r="G10" s="17"/>
      <c r="H10" s="19"/>
      <c r="I10" s="17"/>
      <c r="J10" s="18" t="s">
        <v>35</v>
      </c>
      <c r="K10" s="9"/>
      <c r="L10" s="9"/>
      <c r="M10" s="9"/>
      <c r="N10" s="9"/>
    </row>
    <row r="11" spans="1:14" x14ac:dyDescent="0.3">
      <c r="A11" s="11">
        <v>5.33</v>
      </c>
      <c r="B11" s="13"/>
      <c r="C11" s="13"/>
      <c r="D11" s="14" t="s">
        <v>25</v>
      </c>
      <c r="E11" s="14">
        <v>0.25</v>
      </c>
      <c r="F11" s="14"/>
      <c r="G11" s="13"/>
      <c r="H11" s="13"/>
      <c r="I11" s="13"/>
      <c r="J11" s="14" t="s">
        <v>12</v>
      </c>
      <c r="K11" s="13">
        <v>0.98</v>
      </c>
      <c r="L11" s="14"/>
      <c r="M11" s="13"/>
      <c r="N11" s="13">
        <f>C11+E11+G11+I11+K11+M11</f>
        <v>1.23</v>
      </c>
    </row>
    <row r="12" spans="1:14" x14ac:dyDescent="0.3">
      <c r="A12" s="7"/>
      <c r="B12" s="19" t="s">
        <v>36</v>
      </c>
      <c r="C12" s="17"/>
      <c r="D12" s="18"/>
      <c r="E12" s="18"/>
      <c r="F12" s="19" t="s">
        <v>36</v>
      </c>
      <c r="G12" s="17"/>
      <c r="H12" s="19"/>
      <c r="I12" s="17"/>
      <c r="J12" s="19" t="s">
        <v>36</v>
      </c>
      <c r="K12" s="9"/>
      <c r="L12" s="19"/>
      <c r="M12" s="9"/>
      <c r="N12" s="9"/>
    </row>
    <row r="13" spans="1:14" ht="84.6" x14ac:dyDescent="0.3">
      <c r="A13" s="11">
        <v>7.75</v>
      </c>
      <c r="B13" s="22" t="s">
        <v>37</v>
      </c>
      <c r="C13" s="13">
        <v>0.33</v>
      </c>
      <c r="D13" s="14"/>
      <c r="E13" s="14"/>
      <c r="F13" s="22" t="s">
        <v>38</v>
      </c>
      <c r="G13" s="13">
        <v>0.75</v>
      </c>
      <c r="H13" s="13"/>
      <c r="I13" s="13"/>
      <c r="J13" s="14" t="s">
        <v>39</v>
      </c>
      <c r="K13" s="13">
        <v>0.71</v>
      </c>
      <c r="L13" s="14"/>
      <c r="M13" s="13"/>
      <c r="N13" s="13">
        <f>C13+E13+G13+I13+K13+M13</f>
        <v>1.79</v>
      </c>
    </row>
    <row r="14" spans="1:14" x14ac:dyDescent="0.3">
      <c r="A14" s="7"/>
      <c r="B14" s="19"/>
      <c r="C14" s="17"/>
      <c r="D14" s="18"/>
      <c r="E14" s="18"/>
      <c r="F14" s="18"/>
      <c r="G14" s="17"/>
      <c r="H14" s="19" t="s">
        <v>40</v>
      </c>
      <c r="I14" s="17"/>
      <c r="J14" s="19"/>
      <c r="K14" s="9"/>
      <c r="L14" s="9"/>
      <c r="M14" s="9"/>
      <c r="N14" s="9"/>
    </row>
    <row r="15" spans="1:14" x14ac:dyDescent="0.3">
      <c r="A15" s="11">
        <v>4</v>
      </c>
      <c r="B15" s="22"/>
      <c r="C15" s="13"/>
      <c r="D15" s="14"/>
      <c r="E15" s="14"/>
      <c r="F15" s="14"/>
      <c r="G15" s="13"/>
      <c r="H15" s="13" t="s">
        <v>12</v>
      </c>
      <c r="I15" s="13">
        <v>0.92</v>
      </c>
      <c r="J15" s="14"/>
      <c r="K15" s="13"/>
      <c r="L15" s="14"/>
      <c r="M15" s="13"/>
      <c r="N15" s="13">
        <f>C15+E15+G15+I15+K15+M15</f>
        <v>0.92</v>
      </c>
    </row>
    <row r="16" spans="1:14" x14ac:dyDescent="0.3">
      <c r="A16" s="23"/>
      <c r="B16" s="9"/>
      <c r="C16" s="9"/>
      <c r="D16" s="9"/>
      <c r="E16" s="9"/>
      <c r="F16" s="10"/>
      <c r="G16" s="9"/>
      <c r="H16" s="9"/>
      <c r="I16" s="9"/>
      <c r="J16" s="9"/>
      <c r="K16" s="9"/>
      <c r="L16" s="17"/>
      <c r="M16" s="17"/>
      <c r="N16" s="9">
        <f>C16+E16+G16+I16+K16+M16</f>
        <v>0</v>
      </c>
    </row>
    <row r="17" spans="1:14" x14ac:dyDescent="0.3">
      <c r="A17" s="23">
        <f>SUM(A4:A16)</f>
        <v>37.4</v>
      </c>
      <c r="B17" s="11" t="s">
        <v>9</v>
      </c>
      <c r="C17" s="11">
        <f>SUM(C5:C16)</f>
        <v>1.6900000000000002</v>
      </c>
      <c r="D17" s="25"/>
      <c r="E17" s="25">
        <f>SUM(E4:E16)</f>
        <v>3.24</v>
      </c>
      <c r="F17" s="26"/>
      <c r="G17" s="11">
        <f>SUM(G4:G16)</f>
        <v>0.75</v>
      </c>
      <c r="H17" s="11"/>
      <c r="I17" s="11">
        <f>SUM(I4:I16)</f>
        <v>1.25</v>
      </c>
      <c r="J17" s="11"/>
      <c r="K17" s="25">
        <f>SUM(K4:K16)</f>
        <v>1.69</v>
      </c>
      <c r="L17" s="25"/>
      <c r="M17" s="25">
        <f>SUM(M4:M16)</f>
        <v>0</v>
      </c>
      <c r="N17" s="27">
        <f>SUM(N4:N16)</f>
        <v>8.620000000000001</v>
      </c>
    </row>
    <row r="18" spans="1:14" x14ac:dyDescent="0.3">
      <c r="A18" s="1"/>
      <c r="B18" s="1"/>
      <c r="C18" s="1"/>
      <c r="D18" s="1"/>
      <c r="E18" s="1"/>
      <c r="F18" s="3"/>
      <c r="G18" s="1"/>
      <c r="H18" s="1"/>
      <c r="I18" s="1"/>
      <c r="J18" s="28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3"/>
      <c r="G19" s="1"/>
      <c r="H19" s="1" t="s">
        <v>15</v>
      </c>
      <c r="I19" s="1"/>
      <c r="J19" s="28"/>
      <c r="K19" s="29">
        <f>N17*4.33</f>
        <v>37.324600000000004</v>
      </c>
      <c r="L19" s="29"/>
      <c r="M19" s="29"/>
      <c r="N19" s="1"/>
    </row>
    <row r="20" spans="1:14" x14ac:dyDescent="0.3">
      <c r="A20" s="1"/>
      <c r="B20" s="1"/>
      <c r="C20" s="1"/>
      <c r="D20" s="1"/>
      <c r="E20" s="1"/>
      <c r="F20" s="3"/>
      <c r="G20" s="1"/>
      <c r="H20" s="1"/>
      <c r="I20" s="31">
        <f>N17</f>
        <v>8.620000000000001</v>
      </c>
      <c r="J20" s="1"/>
      <c r="K20" s="1"/>
      <c r="L20" s="1"/>
      <c r="M20" s="1"/>
      <c r="N20" s="1"/>
    </row>
    <row r="21" spans="1:14" x14ac:dyDescent="0.3">
      <c r="A21" s="1"/>
      <c r="B21" s="1" t="s">
        <v>16</v>
      </c>
      <c r="C21" s="1"/>
      <c r="D21" s="1"/>
      <c r="E21" s="32" t="s">
        <v>41</v>
      </c>
      <c r="F21" s="53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 t="s">
        <v>44</v>
      </c>
      <c r="C22" s="1"/>
      <c r="D22" s="1"/>
      <c r="E22" s="1"/>
      <c r="F22" s="3"/>
      <c r="G22" s="1"/>
      <c r="H22" s="1" t="s">
        <v>42</v>
      </c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3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 t="s">
        <v>17</v>
      </c>
      <c r="C24" s="1"/>
      <c r="D24" s="1"/>
      <c r="E24" s="1"/>
      <c r="F24" s="3"/>
      <c r="G24" s="1"/>
      <c r="H24" s="1"/>
      <c r="I24" s="1"/>
      <c r="J24" s="1"/>
      <c r="K24" s="1"/>
      <c r="L24" s="1"/>
      <c r="M24" s="1"/>
      <c r="N24" s="1"/>
    </row>
  </sheetData>
  <pageMargins left="0.7" right="0.7" top="0.75" bottom="0.75" header="0.3" footer="0.3"/>
  <pageSetup paperSize="9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/>
  </sheetViews>
  <sheetFormatPr baseColWidth="10" defaultRowHeight="14.4" x14ac:dyDescent="0.3"/>
  <cols>
    <col min="1" max="1" width="7" customWidth="1"/>
    <col min="7" max="7" width="7" customWidth="1"/>
    <col min="9" max="9" width="5.6640625" customWidth="1"/>
    <col min="11" max="11" width="6" customWidth="1"/>
    <col min="12" max="12" width="3.6640625" customWidth="1"/>
    <col min="13" max="13" width="4.109375" customWidth="1"/>
    <col min="14" max="14" width="6.109375" customWidth="1"/>
  </cols>
  <sheetData>
    <row r="1" spans="1:14" x14ac:dyDescent="0.3">
      <c r="A1" s="2"/>
      <c r="B1" s="2" t="s">
        <v>30</v>
      </c>
      <c r="C1" s="2"/>
      <c r="D1" s="2"/>
      <c r="E1" s="2"/>
      <c r="F1" s="33"/>
      <c r="G1" s="2"/>
      <c r="H1" s="2"/>
      <c r="I1" s="2"/>
      <c r="J1" s="2"/>
      <c r="K1" s="2"/>
      <c r="L1" s="2"/>
      <c r="M1" s="2"/>
      <c r="N1" s="2"/>
    </row>
    <row r="2" spans="1:14" x14ac:dyDescent="0.3">
      <c r="A2" s="2"/>
      <c r="B2" s="2"/>
      <c r="C2" s="2"/>
      <c r="D2" s="2"/>
      <c r="E2" s="2"/>
      <c r="F2" s="33"/>
      <c r="G2" s="2"/>
      <c r="H2" s="2"/>
      <c r="I2" s="2"/>
      <c r="J2" s="2"/>
      <c r="K2" s="2"/>
      <c r="L2" s="2"/>
      <c r="M2" s="2"/>
      <c r="N2" s="2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34" t="s">
        <v>5</v>
      </c>
      <c r="G3" s="5" t="s">
        <v>4</v>
      </c>
      <c r="H3" s="5" t="s">
        <v>6</v>
      </c>
      <c r="I3" s="5" t="s">
        <v>4</v>
      </c>
      <c r="J3" s="5" t="s">
        <v>7</v>
      </c>
      <c r="K3" s="5" t="s">
        <v>4</v>
      </c>
      <c r="L3" s="5" t="s">
        <v>8</v>
      </c>
      <c r="M3" s="5" t="s">
        <v>4</v>
      </c>
      <c r="N3" s="5" t="s">
        <v>9</v>
      </c>
    </row>
    <row r="4" spans="1:14" ht="21.6" x14ac:dyDescent="0.3">
      <c r="A4" s="35">
        <v>10</v>
      </c>
      <c r="B4" s="40" t="s">
        <v>24</v>
      </c>
      <c r="C4" s="8"/>
      <c r="D4" s="40" t="s">
        <v>24</v>
      </c>
      <c r="E4" s="8"/>
      <c r="F4" s="40" t="s">
        <v>24</v>
      </c>
      <c r="G4" s="8"/>
      <c r="H4" s="40" t="s">
        <v>24</v>
      </c>
      <c r="I4" s="8"/>
      <c r="J4" s="40" t="s">
        <v>24</v>
      </c>
      <c r="K4" s="8"/>
      <c r="L4" s="8"/>
      <c r="M4" s="8"/>
      <c r="N4" s="37"/>
    </row>
    <row r="5" spans="1:14" x14ac:dyDescent="0.3">
      <c r="A5" s="24"/>
      <c r="B5" s="39" t="s">
        <v>25</v>
      </c>
      <c r="C5" s="12">
        <v>0.25</v>
      </c>
      <c r="D5" s="39" t="s">
        <v>25</v>
      </c>
      <c r="E5" s="39">
        <v>0.25</v>
      </c>
      <c r="F5" s="39" t="s">
        <v>25</v>
      </c>
      <c r="G5" s="12">
        <v>0.25</v>
      </c>
      <c r="H5" s="39" t="s">
        <v>12</v>
      </c>
      <c r="I5" s="12">
        <v>1.05</v>
      </c>
      <c r="J5" s="39" t="s">
        <v>26</v>
      </c>
      <c r="K5" s="12">
        <v>0.5</v>
      </c>
      <c r="L5" s="12"/>
      <c r="M5" s="12"/>
      <c r="N5" s="38">
        <f t="shared" ref="N5:N7" si="0">C5+E5+G5+I5+K5+M5</f>
        <v>2.2999999999999998</v>
      </c>
    </row>
    <row r="6" spans="1:14" x14ac:dyDescent="0.3">
      <c r="A6" s="35">
        <v>2</v>
      </c>
      <c r="B6" s="8"/>
      <c r="C6" s="41"/>
      <c r="D6" s="41"/>
      <c r="E6" s="42"/>
      <c r="F6" s="43"/>
      <c r="G6" s="41"/>
      <c r="H6" s="41"/>
      <c r="I6" s="41"/>
      <c r="J6" s="8" t="s">
        <v>27</v>
      </c>
      <c r="K6" s="8"/>
      <c r="L6" s="8"/>
      <c r="M6" s="8"/>
      <c r="N6" s="37"/>
    </row>
    <row r="7" spans="1:14" x14ac:dyDescent="0.3">
      <c r="A7" s="44"/>
      <c r="B7" s="12"/>
      <c r="C7" s="41"/>
      <c r="D7" s="12"/>
      <c r="E7" s="42"/>
      <c r="F7" s="43"/>
      <c r="G7" s="41"/>
      <c r="H7" s="41"/>
      <c r="I7" s="41"/>
      <c r="J7" s="12" t="s">
        <v>12</v>
      </c>
      <c r="K7" s="12">
        <v>0.46</v>
      </c>
      <c r="L7" s="12"/>
      <c r="M7" s="12"/>
      <c r="N7" s="38">
        <f t="shared" si="0"/>
        <v>0.46</v>
      </c>
    </row>
    <row r="8" spans="1:14" x14ac:dyDescent="0.3">
      <c r="A8" s="45"/>
      <c r="B8" s="8"/>
      <c r="C8" s="8"/>
      <c r="D8" s="8"/>
      <c r="E8" s="8"/>
      <c r="F8" s="36"/>
      <c r="G8" s="8"/>
      <c r="H8" s="8"/>
      <c r="I8" s="8"/>
      <c r="J8" s="8"/>
      <c r="K8" s="8"/>
      <c r="L8" s="8"/>
      <c r="M8" s="8"/>
      <c r="N8" s="37"/>
    </row>
    <row r="9" spans="1:14" x14ac:dyDescent="0.3">
      <c r="A9" s="45">
        <f>SUM(A4:A8)</f>
        <v>12</v>
      </c>
      <c r="B9" s="24" t="s">
        <v>9</v>
      </c>
      <c r="C9" s="24">
        <f>SUM(C4:C8)</f>
        <v>0.25</v>
      </c>
      <c r="D9" s="39"/>
      <c r="E9" s="39">
        <f>SUM(E4:E8)</f>
        <v>0.25</v>
      </c>
      <c r="F9" s="46"/>
      <c r="G9" s="24">
        <f>SUM(G4:G8)</f>
        <v>0.25</v>
      </c>
      <c r="H9" s="24"/>
      <c r="I9" s="24">
        <f>SUM(I4:I8)</f>
        <v>1.05</v>
      </c>
      <c r="J9" s="24"/>
      <c r="K9" s="39">
        <f>SUM(K4:K8)</f>
        <v>0.96</v>
      </c>
      <c r="L9" s="39"/>
      <c r="M9" s="39">
        <f>SUM(M4:M8)</f>
        <v>0</v>
      </c>
      <c r="N9" s="47">
        <f>SUM(N4:N8)</f>
        <v>2.76</v>
      </c>
    </row>
    <row r="10" spans="1:14" x14ac:dyDescent="0.3">
      <c r="A10" s="2"/>
      <c r="B10" s="2"/>
      <c r="C10" s="2"/>
      <c r="D10" s="2"/>
      <c r="E10" s="2"/>
      <c r="F10" s="33"/>
      <c r="G10" s="2"/>
      <c r="H10" s="2"/>
      <c r="I10" s="2"/>
      <c r="J10" s="48"/>
      <c r="K10" s="2"/>
      <c r="L10" s="2"/>
      <c r="M10" s="2"/>
      <c r="N10" s="2"/>
    </row>
    <row r="11" spans="1:14" x14ac:dyDescent="0.3">
      <c r="A11" s="2"/>
      <c r="B11" s="2"/>
      <c r="C11" s="2"/>
      <c r="D11" s="2"/>
      <c r="E11" s="2"/>
      <c r="F11" s="33"/>
      <c r="G11" s="2"/>
      <c r="H11" s="2" t="s">
        <v>15</v>
      </c>
      <c r="I11" s="2"/>
      <c r="J11" s="48"/>
      <c r="K11" s="49">
        <f>N9*4.33</f>
        <v>11.950799999999999</v>
      </c>
      <c r="L11" s="49"/>
      <c r="M11" s="49"/>
      <c r="N11" s="2"/>
    </row>
    <row r="12" spans="1:14" x14ac:dyDescent="0.3">
      <c r="A12" s="2"/>
      <c r="B12" s="2"/>
      <c r="C12" s="2"/>
      <c r="D12" s="2"/>
      <c r="E12" s="2"/>
      <c r="F12" s="33"/>
      <c r="G12" s="2"/>
      <c r="H12" s="2"/>
      <c r="I12" s="50">
        <f>N9</f>
        <v>2.76</v>
      </c>
      <c r="J12" s="2"/>
      <c r="K12" s="2"/>
      <c r="L12" s="2"/>
      <c r="M12" s="2"/>
      <c r="N12" s="2"/>
    </row>
    <row r="13" spans="1:14" x14ac:dyDescent="0.3">
      <c r="A13" s="2"/>
      <c r="B13" s="2" t="s">
        <v>28</v>
      </c>
      <c r="C13" s="2"/>
      <c r="D13" s="2"/>
      <c r="E13" s="2"/>
      <c r="F13" s="33" t="s">
        <v>29</v>
      </c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2"/>
      <c r="B14" s="2" t="s">
        <v>31</v>
      </c>
      <c r="C14" s="2"/>
      <c r="D14" s="2"/>
      <c r="E14" s="2"/>
      <c r="F14" s="33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2"/>
      <c r="B15" s="2" t="s">
        <v>17</v>
      </c>
      <c r="C15" s="2"/>
      <c r="D15" s="2"/>
      <c r="E15" s="2"/>
      <c r="F15" s="33"/>
      <c r="G15" s="2"/>
      <c r="H15" s="2"/>
      <c r="I15" s="2"/>
      <c r="J15" s="2"/>
      <c r="K15" s="2"/>
      <c r="L15" s="2"/>
      <c r="M15" s="2"/>
      <c r="N15" s="2"/>
    </row>
  </sheetData>
  <pageMargins left="0.7" right="0.7" top="0.75" bottom="0.75" header="0.3" footer="0.3"/>
  <pageSetup paperSize="9"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ColWidth="9.109375" defaultRowHeight="14.4" x14ac:dyDescent="0.3"/>
  <sheetData>
    <row r="1" spans="1:14" x14ac:dyDescent="0.3">
      <c r="A1" s="1"/>
      <c r="B1" s="2" t="s">
        <v>18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6" x14ac:dyDescent="0.3">
      <c r="A4" s="7"/>
      <c r="B4" s="8" t="s">
        <v>10</v>
      </c>
      <c r="C4" s="9"/>
      <c r="D4" s="9"/>
      <c r="E4" s="10"/>
      <c r="F4" s="10" t="s">
        <v>10</v>
      </c>
      <c r="G4" s="10"/>
      <c r="H4" s="9"/>
      <c r="I4" s="9"/>
      <c r="J4" s="9" t="s">
        <v>10</v>
      </c>
      <c r="K4" s="9"/>
      <c r="L4" s="9"/>
      <c r="M4" s="9"/>
      <c r="N4" s="9">
        <f>C4+E4+G4+I4+K4</f>
        <v>0</v>
      </c>
    </row>
    <row r="5" spans="1:14" x14ac:dyDescent="0.3">
      <c r="A5" s="11">
        <v>6</v>
      </c>
      <c r="B5" s="12" t="s">
        <v>11</v>
      </c>
      <c r="C5" s="13">
        <v>0.25</v>
      </c>
      <c r="D5" s="14"/>
      <c r="E5" s="14"/>
      <c r="F5" s="14" t="s">
        <v>11</v>
      </c>
      <c r="G5" s="13">
        <v>0.25</v>
      </c>
      <c r="H5" s="13"/>
      <c r="I5" s="13"/>
      <c r="J5" s="13" t="s">
        <v>12</v>
      </c>
      <c r="K5" s="13">
        <v>0.88</v>
      </c>
      <c r="L5" s="14"/>
      <c r="M5" s="13"/>
      <c r="N5" s="13">
        <f>C5+E5+G5+I5+K5+M5</f>
        <v>1.38</v>
      </c>
    </row>
    <row r="6" spans="1:14" x14ac:dyDescent="0.3">
      <c r="A6" s="7"/>
      <c r="B6" s="15"/>
      <c r="C6" s="15"/>
      <c r="D6" s="16" t="s">
        <v>13</v>
      </c>
      <c r="E6" s="17"/>
      <c r="F6" s="18"/>
      <c r="G6" s="17"/>
      <c r="H6" s="19"/>
      <c r="I6" s="17"/>
      <c r="J6" s="18"/>
      <c r="K6" s="9"/>
      <c r="L6" s="16" t="s">
        <v>13</v>
      </c>
      <c r="M6" s="9"/>
      <c r="N6" s="9"/>
    </row>
    <row r="7" spans="1:14" x14ac:dyDescent="0.3">
      <c r="A7" s="11">
        <v>7</v>
      </c>
      <c r="B7" s="20"/>
      <c r="C7" s="20"/>
      <c r="D7" s="21" t="s">
        <v>12</v>
      </c>
      <c r="E7" s="13">
        <v>1.28</v>
      </c>
      <c r="F7" s="14"/>
      <c r="G7" s="13"/>
      <c r="H7" s="13"/>
      <c r="I7" s="13"/>
      <c r="J7" s="14"/>
      <c r="K7" s="13"/>
      <c r="L7" s="14" t="s">
        <v>11</v>
      </c>
      <c r="M7" s="13">
        <v>0.33</v>
      </c>
      <c r="N7" s="13">
        <f>E7+M7</f>
        <v>1.61</v>
      </c>
    </row>
    <row r="8" spans="1:14" x14ac:dyDescent="0.3">
      <c r="A8" s="7"/>
      <c r="B8" s="19" t="s">
        <v>14</v>
      </c>
      <c r="C8" s="17"/>
      <c r="D8" s="19" t="s">
        <v>14</v>
      </c>
      <c r="E8" s="18"/>
      <c r="F8" s="19" t="s">
        <v>14</v>
      </c>
      <c r="G8" s="18"/>
      <c r="H8" s="19" t="s">
        <v>14</v>
      </c>
      <c r="I8" s="18"/>
      <c r="J8" s="19" t="s">
        <v>14</v>
      </c>
      <c r="K8" s="18"/>
      <c r="L8" s="9"/>
      <c r="M8" s="9"/>
      <c r="N8" s="9"/>
    </row>
    <row r="9" spans="1:14" x14ac:dyDescent="0.3">
      <c r="A9" s="11">
        <v>10.3</v>
      </c>
      <c r="B9" s="22" t="s">
        <v>12</v>
      </c>
      <c r="C9" s="13">
        <v>1.54</v>
      </c>
      <c r="D9" s="22" t="s">
        <v>11</v>
      </c>
      <c r="E9" s="14">
        <v>0.21</v>
      </c>
      <c r="F9" s="22" t="s">
        <v>11</v>
      </c>
      <c r="G9" s="14">
        <v>0.21</v>
      </c>
      <c r="H9" s="22" t="s">
        <v>11</v>
      </c>
      <c r="I9" s="14">
        <v>0.21</v>
      </c>
      <c r="J9" s="22" t="s">
        <v>11</v>
      </c>
      <c r="K9" s="14">
        <v>0.21</v>
      </c>
      <c r="L9" s="14"/>
      <c r="M9" s="13"/>
      <c r="N9" s="13">
        <v>2.38</v>
      </c>
    </row>
    <row r="10" spans="1:14" x14ac:dyDescent="0.3">
      <c r="A10" s="23">
        <f>SUM(A4:A9)</f>
        <v>23.3</v>
      </c>
      <c r="B10" s="24" t="s">
        <v>9</v>
      </c>
      <c r="C10" s="11">
        <f>SUM(C4:C9)</f>
        <v>1.79</v>
      </c>
      <c r="D10" s="25"/>
      <c r="E10" s="25">
        <f>SUM(E4:E9)</f>
        <v>1.49</v>
      </c>
      <c r="F10" s="26"/>
      <c r="G10" s="11">
        <f>SUM(G4:G9)</f>
        <v>0.45999999999999996</v>
      </c>
      <c r="H10" s="11"/>
      <c r="I10" s="11">
        <f>SUM(I4:I9)</f>
        <v>0.21</v>
      </c>
      <c r="J10" s="11"/>
      <c r="K10" s="25">
        <f>SUM(K4:K9)</f>
        <v>1.0900000000000001</v>
      </c>
      <c r="L10" s="25"/>
      <c r="M10" s="25">
        <f>SUM(M4:M9)</f>
        <v>0.33</v>
      </c>
      <c r="N10" s="27">
        <f>SUM(N4:N9)</f>
        <v>5.37</v>
      </c>
    </row>
    <row r="11" spans="1:14" x14ac:dyDescent="0.3">
      <c r="A11" s="1"/>
      <c r="B11" s="2"/>
      <c r="C11" s="1"/>
      <c r="D11" s="1"/>
      <c r="E11" s="1"/>
      <c r="F11" s="3"/>
      <c r="G11" s="1"/>
      <c r="H11" s="1"/>
      <c r="I11" s="1"/>
      <c r="J11" s="28"/>
      <c r="K11" s="1"/>
      <c r="L11" s="1"/>
      <c r="M11" s="1"/>
      <c r="N11" s="1"/>
    </row>
    <row r="12" spans="1:14" x14ac:dyDescent="0.3">
      <c r="A12" s="1"/>
      <c r="B12" s="2"/>
      <c r="C12" s="1"/>
      <c r="D12" s="1"/>
      <c r="E12" s="1"/>
      <c r="F12" s="3"/>
      <c r="G12" s="1"/>
      <c r="H12" s="1" t="s">
        <v>15</v>
      </c>
      <c r="I12" s="1"/>
      <c r="J12" s="28"/>
      <c r="K12" s="29"/>
      <c r="L12" s="29">
        <f>N10*4.33</f>
        <v>23.252100000000002</v>
      </c>
      <c r="M12" s="29"/>
      <c r="N12" s="1"/>
    </row>
    <row r="13" spans="1:14" x14ac:dyDescent="0.3">
      <c r="A13" s="1"/>
      <c r="B13" s="2" t="s">
        <v>16</v>
      </c>
      <c r="C13" s="1"/>
      <c r="D13" s="1"/>
      <c r="E13" s="1"/>
      <c r="F13" s="30" t="s">
        <v>20</v>
      </c>
      <c r="G13" s="1"/>
      <c r="H13" s="1"/>
      <c r="I13" s="31"/>
      <c r="J13" s="1"/>
      <c r="K13" s="1"/>
      <c r="L13" s="1"/>
      <c r="M13" s="1"/>
      <c r="N13" s="1"/>
    </row>
    <row r="14" spans="1:14" x14ac:dyDescent="0.3">
      <c r="A14" s="1"/>
      <c r="B14" s="2" t="s">
        <v>19</v>
      </c>
      <c r="C14" s="1"/>
      <c r="D14" s="1"/>
      <c r="E14" s="32"/>
      <c r="F14" s="2" t="s">
        <v>17</v>
      </c>
      <c r="G14" s="1"/>
      <c r="H14" s="1" t="s">
        <v>21</v>
      </c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/>
  </sheetViews>
  <sheetFormatPr baseColWidth="10" defaultRowHeight="14.4" x14ac:dyDescent="0.3"/>
  <cols>
    <col min="3" max="3" width="7.5546875" customWidth="1"/>
    <col min="5" max="5" width="6.33203125" customWidth="1"/>
    <col min="7" max="7" width="4.88671875" customWidth="1"/>
    <col min="9" max="9" width="5.88671875" customWidth="1"/>
    <col min="11" max="11" width="5" customWidth="1"/>
    <col min="12" max="12" width="6.5546875" customWidth="1"/>
  </cols>
  <sheetData>
    <row r="1" spans="1:12" x14ac:dyDescent="0.3">
      <c r="A1" s="1"/>
      <c r="B1" s="2" t="s">
        <v>18</v>
      </c>
      <c r="C1" s="1"/>
      <c r="D1" s="1"/>
      <c r="E1" s="1"/>
      <c r="F1" s="3"/>
      <c r="G1" s="1"/>
      <c r="H1" s="1"/>
      <c r="I1" s="1"/>
      <c r="J1" s="1"/>
      <c r="K1" s="1"/>
      <c r="L1" s="1"/>
    </row>
    <row r="2" spans="1:12" x14ac:dyDescent="0.3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</row>
    <row r="3" spans="1:12" x14ac:dyDescent="0.3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9</v>
      </c>
    </row>
    <row r="4" spans="1:12" x14ac:dyDescent="0.3">
      <c r="A4" s="7"/>
      <c r="B4" s="8" t="s">
        <v>22</v>
      </c>
      <c r="C4" s="9"/>
      <c r="D4" s="9" t="s">
        <v>22</v>
      </c>
      <c r="E4" s="10"/>
      <c r="F4" s="10" t="s">
        <v>22</v>
      </c>
      <c r="G4" s="10"/>
      <c r="H4" s="9" t="s">
        <v>22</v>
      </c>
      <c r="I4" s="9"/>
      <c r="J4" s="9" t="s">
        <v>22</v>
      </c>
      <c r="K4" s="9"/>
      <c r="L4" s="9"/>
    </row>
    <row r="5" spans="1:12" x14ac:dyDescent="0.3">
      <c r="A5" s="11">
        <v>43.3</v>
      </c>
      <c r="B5" s="12"/>
      <c r="C5" s="13">
        <v>2</v>
      </c>
      <c r="D5" s="14"/>
      <c r="E5" s="14">
        <v>2</v>
      </c>
      <c r="F5" s="14"/>
      <c r="G5" s="13">
        <v>2</v>
      </c>
      <c r="H5" s="13"/>
      <c r="I5" s="13">
        <v>2</v>
      </c>
      <c r="J5" s="13"/>
      <c r="K5" s="13">
        <v>2</v>
      </c>
      <c r="L5" s="13">
        <f>C5+E5+G5+I5+K5</f>
        <v>10</v>
      </c>
    </row>
    <row r="6" spans="1:12" x14ac:dyDescent="0.3">
      <c r="A6" s="7"/>
      <c r="B6" s="15"/>
      <c r="C6" s="15"/>
      <c r="D6" s="16"/>
      <c r="E6" s="17"/>
      <c r="F6" s="18"/>
      <c r="G6" s="17"/>
      <c r="H6" s="19"/>
      <c r="I6" s="17"/>
      <c r="J6" s="18"/>
      <c r="K6" s="9"/>
      <c r="L6" s="9"/>
    </row>
    <row r="7" spans="1:12" x14ac:dyDescent="0.3">
      <c r="A7" s="11"/>
      <c r="B7" s="20"/>
      <c r="C7" s="20"/>
      <c r="D7" s="21"/>
      <c r="E7" s="13"/>
      <c r="F7" s="14"/>
      <c r="G7" s="13"/>
      <c r="H7" s="13"/>
      <c r="I7" s="13"/>
      <c r="J7" s="14"/>
      <c r="K7" s="13"/>
      <c r="L7" s="13"/>
    </row>
    <row r="8" spans="1:12" x14ac:dyDescent="0.3">
      <c r="A8" s="7"/>
      <c r="B8" s="19"/>
      <c r="C8" s="17"/>
      <c r="D8" s="19"/>
      <c r="E8" s="18"/>
      <c r="F8" s="19"/>
      <c r="G8" s="18"/>
      <c r="H8" s="19"/>
      <c r="I8" s="18"/>
      <c r="J8" s="19"/>
      <c r="K8" s="18"/>
      <c r="L8" s="9"/>
    </row>
    <row r="9" spans="1:12" x14ac:dyDescent="0.3">
      <c r="A9" s="11"/>
      <c r="B9" s="22"/>
      <c r="C9" s="13"/>
      <c r="D9" s="22"/>
      <c r="E9" s="14"/>
      <c r="F9" s="22"/>
      <c r="G9" s="14"/>
      <c r="H9" s="22"/>
      <c r="I9" s="14"/>
      <c r="J9" s="22"/>
      <c r="K9" s="14"/>
      <c r="L9" s="13"/>
    </row>
    <row r="10" spans="1:12" x14ac:dyDescent="0.3">
      <c r="A10" s="23">
        <f>SUM(A4:A9)</f>
        <v>43.3</v>
      </c>
      <c r="B10" s="24" t="s">
        <v>9</v>
      </c>
      <c r="C10" s="11">
        <f>SUM(C4:C9)</f>
        <v>2</v>
      </c>
      <c r="D10" s="25"/>
      <c r="E10" s="25">
        <f>SUM(E4:E9)</f>
        <v>2</v>
      </c>
      <c r="F10" s="26"/>
      <c r="G10" s="11">
        <f>SUM(G4:G9)</f>
        <v>2</v>
      </c>
      <c r="H10" s="11"/>
      <c r="I10" s="11">
        <f>SUM(I4:I9)</f>
        <v>2</v>
      </c>
      <c r="J10" s="11"/>
      <c r="K10" s="25">
        <f>SUM(K4:K9)</f>
        <v>2</v>
      </c>
      <c r="L10" s="27">
        <f>SUM(L4:L9)</f>
        <v>10</v>
      </c>
    </row>
    <row r="11" spans="1:12" x14ac:dyDescent="0.3">
      <c r="A11" s="1"/>
      <c r="B11" s="2"/>
      <c r="C11" s="1"/>
      <c r="D11" s="1"/>
      <c r="E11" s="1"/>
      <c r="F11" s="3"/>
      <c r="G11" s="1"/>
      <c r="H11" s="1"/>
      <c r="I11" s="1"/>
      <c r="J11" s="28"/>
      <c r="K11" s="1"/>
      <c r="L11" s="1"/>
    </row>
    <row r="12" spans="1:12" x14ac:dyDescent="0.3">
      <c r="A12" s="1"/>
      <c r="B12" s="2"/>
      <c r="C12" s="1"/>
      <c r="D12" s="1"/>
      <c r="E12" s="1"/>
      <c r="F12" s="3"/>
      <c r="G12" s="1"/>
      <c r="H12" s="1" t="s">
        <v>15</v>
      </c>
      <c r="I12" s="1"/>
      <c r="J12" s="28"/>
      <c r="K12" s="29"/>
      <c r="L12" s="1"/>
    </row>
    <row r="13" spans="1:12" x14ac:dyDescent="0.3">
      <c r="A13" s="1"/>
      <c r="B13" s="2" t="s">
        <v>16</v>
      </c>
      <c r="C13" s="1"/>
      <c r="D13" s="1"/>
      <c r="E13" s="1"/>
      <c r="F13" s="30" t="s">
        <v>23</v>
      </c>
      <c r="G13" s="1"/>
      <c r="H13" s="1"/>
      <c r="I13" s="31"/>
      <c r="J13" s="1">
        <f>L10*4.33</f>
        <v>43.3</v>
      </c>
      <c r="K13" s="1"/>
      <c r="L13" s="1"/>
    </row>
    <row r="14" spans="1:12" x14ac:dyDescent="0.3">
      <c r="A14" s="1"/>
      <c r="B14" s="2" t="s">
        <v>19</v>
      </c>
      <c r="C14" s="1"/>
      <c r="D14" s="1"/>
      <c r="E14" s="32"/>
      <c r="F14" s="2" t="s">
        <v>17</v>
      </c>
      <c r="G14" s="1"/>
      <c r="H14" s="1"/>
      <c r="I14" s="1"/>
      <c r="J14" s="1"/>
      <c r="K14" s="1"/>
      <c r="L14" s="1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4.4" x14ac:dyDescent="0.3"/>
  <sheetData>
    <row r="1" spans="1:14" x14ac:dyDescent="0.3">
      <c r="A1" s="332"/>
      <c r="B1" s="332" t="s">
        <v>72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4" x14ac:dyDescent="0.3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</row>
    <row r="3" spans="1:14" x14ac:dyDescent="0.3">
      <c r="A3" s="4" t="s">
        <v>133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2" thickBot="1" x14ac:dyDescent="0.35">
      <c r="A4" s="259">
        <v>44506</v>
      </c>
      <c r="B4" s="260"/>
      <c r="C4" s="261"/>
      <c r="D4" s="262"/>
      <c r="E4" s="261"/>
      <c r="F4" s="262"/>
      <c r="G4" s="261"/>
      <c r="H4" s="260"/>
      <c r="I4" s="261"/>
      <c r="J4" s="263"/>
      <c r="K4" s="261"/>
      <c r="L4" s="299" t="s">
        <v>171</v>
      </c>
      <c r="M4" s="261">
        <v>1.5</v>
      </c>
      <c r="N4" s="261"/>
    </row>
    <row r="5" spans="1:14" ht="15" thickBot="1" x14ac:dyDescent="0.35">
      <c r="A5" s="167" t="s">
        <v>134</v>
      </c>
      <c r="B5" s="168"/>
      <c r="C5" s="169">
        <v>0</v>
      </c>
      <c r="D5" s="168"/>
      <c r="E5" s="240">
        <v>0</v>
      </c>
      <c r="F5" s="168"/>
      <c r="G5" s="239">
        <v>0</v>
      </c>
      <c r="H5" s="168"/>
      <c r="I5" s="169">
        <v>0</v>
      </c>
      <c r="J5" s="168"/>
      <c r="K5" s="169">
        <f>K4</f>
        <v>0</v>
      </c>
      <c r="L5" s="168"/>
      <c r="M5" s="168">
        <v>1.5</v>
      </c>
      <c r="N5" s="168">
        <v>1.5</v>
      </c>
    </row>
    <row r="6" spans="1:14" x14ac:dyDescent="0.3">
      <c r="A6" s="332"/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</row>
    <row r="7" spans="1:14" x14ac:dyDescent="0.3">
      <c r="A7" s="332"/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</row>
    <row r="8" spans="1:14" x14ac:dyDescent="0.3">
      <c r="A8" s="332"/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</row>
    <row r="9" spans="1:14" x14ac:dyDescent="0.3">
      <c r="A9" s="332"/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</row>
    <row r="10" spans="1:14" x14ac:dyDescent="0.3">
      <c r="A10" s="332"/>
      <c r="B10" s="2" t="s">
        <v>16</v>
      </c>
      <c r="C10" s="332"/>
      <c r="D10" s="332"/>
      <c r="E10" s="171"/>
      <c r="F10" s="172" t="s">
        <v>202</v>
      </c>
      <c r="G10" s="332"/>
      <c r="H10" s="332"/>
      <c r="I10" s="332"/>
      <c r="J10" s="332"/>
      <c r="K10" s="332"/>
      <c r="L10" s="332"/>
      <c r="M10" s="332"/>
      <c r="N10" s="332"/>
    </row>
    <row r="11" spans="1:14" x14ac:dyDescent="0.3">
      <c r="A11" s="332"/>
      <c r="B11" s="332" t="s">
        <v>84</v>
      </c>
      <c r="C11" s="332"/>
      <c r="D11" s="332" t="str">
        <f>B1</f>
        <v>MARIA JOSE GOMEZ MARTINEZ</v>
      </c>
      <c r="E11" s="332"/>
      <c r="F11" s="332"/>
      <c r="G11" s="332"/>
      <c r="H11" s="332"/>
      <c r="I11" s="332"/>
      <c r="J11" s="332"/>
      <c r="K11" s="332"/>
      <c r="L11" s="332"/>
      <c r="M11" s="332"/>
      <c r="N11" s="332"/>
    </row>
    <row r="12" spans="1:14" x14ac:dyDescent="0.3">
      <c r="A12" s="332"/>
      <c r="B12" s="332" t="s">
        <v>17</v>
      </c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</row>
    <row r="13" spans="1:14" x14ac:dyDescent="0.3">
      <c r="A13" s="332"/>
      <c r="B13" s="332"/>
      <c r="C13" s="332"/>
      <c r="D13" s="332"/>
      <c r="E13" s="173" t="s">
        <v>136</v>
      </c>
      <c r="F13" s="332"/>
      <c r="G13" s="332"/>
      <c r="H13" s="332"/>
      <c r="I13" s="332"/>
      <c r="J13" s="332"/>
      <c r="K13" s="332"/>
      <c r="L13" s="332"/>
      <c r="M13" s="332"/>
      <c r="N13" s="33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84</vt:i4>
      </vt:variant>
      <vt:variant>
        <vt:lpstr>Rangos con nombre</vt:lpstr>
      </vt:variant>
      <vt:variant>
        <vt:i4>31</vt:i4>
      </vt:variant>
    </vt:vector>
  </HeadingPairs>
  <TitlesOfParts>
    <vt:vector size="115" baseType="lpstr">
      <vt:lpstr>SU PLANNING 01,06,2022</vt:lpstr>
      <vt:lpstr>H.COMPLEMENTARIAS MAYO,22</vt:lpstr>
      <vt:lpstr>H.COMPLEMENTARIAS ABRIL,22</vt:lpstr>
      <vt:lpstr>SU PLANNING 28,02,2022</vt:lpstr>
      <vt:lpstr>SU PLANNING 08,02,2022</vt:lpstr>
      <vt:lpstr>H.COMPLEMENTARIAS FEBRERO,22</vt:lpstr>
      <vt:lpstr>SU PLANNING 01,02,2022</vt:lpstr>
      <vt:lpstr>H.COMPLEMENTARIAS ENERO,22</vt:lpstr>
      <vt:lpstr>H.COMPLEMENTARIAS NOVI,21</vt:lpstr>
      <vt:lpstr>SU PLANNING 01,10,2021</vt:lpstr>
      <vt:lpstr>H,COMPLEMENTARIAS OCTUBRE,21</vt:lpstr>
      <vt:lpstr>H.COMPLEMENTARIAS SEPTIEMBRE,21</vt:lpstr>
      <vt:lpstr>SU PLANNING 01,08,21</vt:lpstr>
      <vt:lpstr>H.COMPLEMENTARIAS AGOSTO,21</vt:lpstr>
      <vt:lpstr>H.COMPLEM.JULIO,21</vt:lpstr>
      <vt:lpstr>SU PLANNING 10,07,2021</vt:lpstr>
      <vt:lpstr>SU PLANNING 01,07,2021</vt:lpstr>
      <vt:lpstr>SU PLANNING 14,06,221</vt:lpstr>
      <vt:lpstr>SU PLANNING 01,06,2021</vt:lpstr>
      <vt:lpstr>H.COMPLEMENTARIA JUNIO,21</vt:lpstr>
      <vt:lpstr>SU PLANNING 01,04,2021</vt:lpstr>
      <vt:lpstr>H.COMPLEMENTARIAS MAYO,21</vt:lpstr>
      <vt:lpstr>H.COMPLEMENTARIAS ABRIL,21</vt:lpstr>
      <vt:lpstr>H.COMPLEMENTARIAS MARZO,21</vt:lpstr>
      <vt:lpstr>H.COMPLEMENTARIAS FEBRERO,21</vt:lpstr>
      <vt:lpstr>H.COMPLEMENTARIAS ENERO,21</vt:lpstr>
      <vt:lpstr>H.COMPLEMENTARIAS DIC.20</vt:lpstr>
      <vt:lpstr>SU PLANNING 01,03,2021</vt:lpstr>
      <vt:lpstr>SU PLANNING 14,12,2020</vt:lpstr>
      <vt:lpstr>SU PLANNING 01,12,20</vt:lpstr>
      <vt:lpstr>H.COMPLEMENTARIAS NOV.20</vt:lpstr>
      <vt:lpstr>SU PLANNING 04,11,2020</vt:lpstr>
      <vt:lpstr>H.COMPLEMENTARIA OCTUBRE,20</vt:lpstr>
      <vt:lpstr>H.COMPLEMENTARIAS SEPTIEMBRE,20</vt:lpstr>
      <vt:lpstr>H.COMPLEMENTARIAS AGOSTO,20</vt:lpstr>
      <vt:lpstr>H.COMPLEMENTARIA JULIO.20</vt:lpstr>
      <vt:lpstr>H.COMPLEMENTARIAS JUNIO,20</vt:lpstr>
      <vt:lpstr>H.COMPLEMENTARIAS MAYO,20</vt:lpstr>
      <vt:lpstr>H.COMPLEMENTARIA ABRIL,20</vt:lpstr>
      <vt:lpstr>H.COMPLEMENTARIAS MARZO,20</vt:lpstr>
      <vt:lpstr>SU PLANNING 01,10,2020</vt:lpstr>
      <vt:lpstr>SU PLANNING 22,09,2020</vt:lpstr>
      <vt:lpstr>SU PLANNING 16,09,2020</vt:lpstr>
      <vt:lpstr>SU PLANNING 01,07,2020</vt:lpstr>
      <vt:lpstr>SU PLANNING 01,06,2020</vt:lpstr>
      <vt:lpstr>SU PLANNING 22,04,2020</vt:lpstr>
      <vt:lpstr>SU PLANNING 01,04,2020</vt:lpstr>
      <vt:lpstr>H.COMP.SUST.FINA VAC</vt:lpstr>
      <vt:lpstr>HORAS COMPL FEBRERO,20</vt:lpstr>
      <vt:lpstr>H.COMPLEMENTARIAS ENERO,20</vt:lpstr>
      <vt:lpstr>H.COMPLEMENTARIAS DICIEMBRE,19</vt:lpstr>
      <vt:lpstr>CUBRE A ROSARIO 01,12,2019</vt:lpstr>
      <vt:lpstr>SU PLANNING 01,10,2019</vt:lpstr>
      <vt:lpstr>SU PLANNING 04,09,2019</vt:lpstr>
      <vt:lpstr>SU PLANNING 16,08,2019</vt:lpstr>
      <vt:lpstr>SU PLANNING 25,07,2019</vt:lpstr>
      <vt:lpstr>SU PLANNING 23,07,2019</vt:lpstr>
      <vt:lpstr>SU PLANNING 01,06,2019 VERANO</vt:lpstr>
      <vt:lpstr>SU PLANNING 16,05,2019</vt:lpstr>
      <vt:lpstr>SU PLANNING 12,03,2019</vt:lpstr>
      <vt:lpstr>SU PLANNING INV 30,10,2018</vt:lpstr>
      <vt:lpstr>SU PLANNIG INV 01,10,2018</vt:lpstr>
      <vt:lpstr>SU PLANING 06,09,2018</vt:lpstr>
      <vt:lpstr>SU PLANNING verano 03,08,2018</vt:lpstr>
      <vt:lpstr>SU PLANNING VERANO 14,06,2018</vt:lpstr>
      <vt:lpstr>SU PLANNING VERANO 1,06,18</vt:lpstr>
      <vt:lpstr>SU PLANNING 18,05,2018</vt:lpstr>
      <vt:lpstr>CUBRE A FINA 12,02,2018</vt:lpstr>
      <vt:lpstr>SU PLANNING 08,02,2017</vt:lpstr>
      <vt:lpstr>SU PLANNING 10,01,2018</vt:lpstr>
      <vt:lpstr>SU PLANNING 02,01,2018</vt:lpstr>
      <vt:lpstr>SU PLANNING 27,12,2017</vt:lpstr>
      <vt:lpstr>CUBRE A FINA 01,12,2017</vt:lpstr>
      <vt:lpstr>CUBRE A MARILO 14,12,2017</vt:lpstr>
      <vt:lpstr>SU PLANNING 03,11,2017</vt:lpstr>
      <vt:lpstr>SU PLANNING 01,10,2017</vt:lpstr>
      <vt:lpstr>SU PLANNING 25,09,2017</vt:lpstr>
      <vt:lpstr>SU PLANNING 20,09,2017</vt:lpstr>
      <vt:lpstr>CUBRE A GLORIA 05,09,2017</vt:lpstr>
      <vt:lpstr>SU PLANNING 01,09,2017</vt:lpstr>
      <vt:lpstr>CUBRE A BIBIANA MART 14,08,2017</vt:lpstr>
      <vt:lpstr>CUBRE A SANNA02,08,2017</vt:lpstr>
      <vt:lpstr>PLANNING 06,06,2017</vt:lpstr>
      <vt:lpstr>PLANNING 10,07,2017</vt:lpstr>
      <vt:lpstr>'H,COMPLEMENTARIAS OCTUBRE,21'!Área_de_impresión</vt:lpstr>
      <vt:lpstr>'H.COMPLEM.JULIO,21'!Área_de_impresión</vt:lpstr>
      <vt:lpstr>'H.COMPLEMENTARIA ABRIL,20'!Área_de_impresión</vt:lpstr>
      <vt:lpstr>'H.COMPLEMENTARIA JULIO.20'!Área_de_impresión</vt:lpstr>
      <vt:lpstr>'H.COMPLEMENTARIA JUNIO,21'!Área_de_impresión</vt:lpstr>
      <vt:lpstr>'H.COMPLEMENTARIA OCTUBRE,20'!Área_de_impresión</vt:lpstr>
      <vt:lpstr>'H.COMPLEMENTARIAS ABRIL,21'!Área_de_impresión</vt:lpstr>
      <vt:lpstr>'H.COMPLEMENTARIAS ABRIL,22'!Área_de_impresión</vt:lpstr>
      <vt:lpstr>'H.COMPLEMENTARIAS AGOSTO,20'!Área_de_impresión</vt:lpstr>
      <vt:lpstr>'H.COMPLEMENTARIAS AGOSTO,21'!Área_de_impresión</vt:lpstr>
      <vt:lpstr>'H.COMPLEMENTARIAS DIC.20'!Área_de_impresión</vt:lpstr>
      <vt:lpstr>'H.COMPLEMENTARIAS DICIEMBRE,19'!Área_de_impresión</vt:lpstr>
      <vt:lpstr>'H.COMPLEMENTARIAS ENERO,20'!Área_de_impresión</vt:lpstr>
      <vt:lpstr>'H.COMPLEMENTARIAS ENERO,22'!Área_de_impresión</vt:lpstr>
      <vt:lpstr>'H.COMPLEMENTARIAS JUNIO,20'!Área_de_impresión</vt:lpstr>
      <vt:lpstr>'H.COMPLEMENTARIAS MARZO,20'!Área_de_impresión</vt:lpstr>
      <vt:lpstr>'H.COMPLEMENTARIAS MARZO,21'!Área_de_impresión</vt:lpstr>
      <vt:lpstr>'H.COMPLEMENTARIAS MAYO,20'!Área_de_impresión</vt:lpstr>
      <vt:lpstr>'H.COMPLEMENTARIAS MAYO,21'!Área_de_impresión</vt:lpstr>
      <vt:lpstr>'H.COMPLEMENTARIAS MAYO,22'!Área_de_impresión</vt:lpstr>
      <vt:lpstr>'H.COMPLEMENTARIAS NOV.20'!Área_de_impresión</vt:lpstr>
      <vt:lpstr>'H.COMPLEMENTARIAS SEPTIEMBRE,20'!Área_de_impresión</vt:lpstr>
      <vt:lpstr>'H.COMPLEMENTARIAS SEPTIEMBRE,21'!Área_de_impresión</vt:lpstr>
      <vt:lpstr>'SU PLANNING 01,06,2021'!Área_de_impresión</vt:lpstr>
      <vt:lpstr>'SU PLANNING 01,07,2021'!Área_de_impresión</vt:lpstr>
      <vt:lpstr>'SU PLANNING 01,10,2020'!Área_de_impresión</vt:lpstr>
      <vt:lpstr>'SU PLANNING 01,12,20'!Área_de_impresión</vt:lpstr>
      <vt:lpstr>'SU PLANNING 04,11,2020'!Área_de_impresión</vt:lpstr>
      <vt:lpstr>'SU PLANNING 10,07,2021'!Área_de_impresión</vt:lpstr>
      <vt:lpstr>'SU PLANNING 22,09,2020'!Área_de_impresión</vt:lpstr>
      <vt:lpstr>'SU PLANNING 28,02,2022'!Área_de_impresión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2022-12-29T18:27:03Z</dcterms:modified>
</cp:coreProperties>
</file>