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u planning 01,08,2022" sheetId="14" r:id="rId1"/>
    <sheet name="su planning 01,03,2022" sheetId="13" r:id="rId2"/>
    <sheet name="SU PLANNING 31,05,2018" sheetId="12" r:id="rId3"/>
    <sheet name="CUBRE A FATIMA 05,02,2018" sheetId="11" r:id="rId4"/>
    <sheet name="SU PLANNING (INVIER) 16,09,2017" sheetId="10" r:id="rId5"/>
    <sheet name="SU PLANNING 12,09,2017" sheetId="9" r:id="rId6"/>
    <sheet name="SU PLANNING 01,09,2017" sheetId="8" r:id="rId7"/>
    <sheet name="Hoja1" sheetId="7" r:id="rId8"/>
    <sheet name="SU PLANNING 18,08,2017" sheetId="6" r:id="rId9"/>
    <sheet name="SU PLANNING 14,08,2017" sheetId="5" r:id="rId10"/>
    <sheet name="PLANNING 02,08,2017 CUBRE FATIM" sheetId="3" r:id="rId11"/>
    <sheet name="CUBRE A FATIMA 02,08,17" sheetId="4" r:id="rId12"/>
    <sheet name="SU PLANNING 11,07,2017" sheetId="2" r:id="rId13"/>
    <sheet name="SU PLANNIN 03,07,2017" sheetId="1" r:id="rId14"/>
  </sheets>
  <definedNames>
    <definedName name="_xlnm.Print_Area" localSheetId="4">'SU PLANNING (INVIER) 16,09,2017'!$A$1:$N$31</definedName>
    <definedName name="_xlnm.Print_Area" localSheetId="0">'su planning 01,08,2022'!$A$1:$N$29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7" i="14" l="1"/>
  <c r="I27" i="14"/>
  <c r="G27" i="14"/>
  <c r="E27" i="14"/>
  <c r="C27" i="14"/>
  <c r="A27" i="14"/>
  <c r="N20" i="14"/>
  <c r="M27" i="14"/>
  <c r="N26" i="14"/>
  <c r="N24" i="14"/>
  <c r="N22" i="14"/>
  <c r="N18" i="14"/>
  <c r="N16" i="14"/>
  <c r="N14" i="14"/>
  <c r="N12" i="14"/>
  <c r="N10" i="14"/>
  <c r="N8" i="14"/>
  <c r="N6" i="14"/>
  <c r="N4" i="14"/>
  <c r="N27" i="14" l="1"/>
  <c r="I30" i="14" s="1"/>
  <c r="K29" i="14"/>
  <c r="C25" i="13"/>
  <c r="N25" i="13"/>
  <c r="K25" i="13"/>
  <c r="I25" i="13"/>
  <c r="G25" i="13"/>
  <c r="M25" i="13"/>
  <c r="E25" i="13"/>
  <c r="A25" i="13"/>
  <c r="N24" i="13"/>
  <c r="N22" i="13"/>
  <c r="N20" i="13"/>
  <c r="N18" i="13"/>
  <c r="N16" i="13"/>
  <c r="N14" i="13"/>
  <c r="N12" i="13"/>
  <c r="N10" i="13"/>
  <c r="N8" i="13"/>
  <c r="N6" i="13"/>
  <c r="N4" i="13"/>
  <c r="I28" i="13" l="1"/>
  <c r="K27" i="13"/>
  <c r="M25" i="12"/>
  <c r="K25" i="12"/>
  <c r="I25" i="12"/>
  <c r="G25" i="12"/>
  <c r="E25" i="12"/>
  <c r="C25" i="12"/>
  <c r="A25" i="12"/>
  <c r="N24" i="12"/>
  <c r="N22" i="12"/>
  <c r="N20" i="12"/>
  <c r="N18" i="12"/>
  <c r="N16" i="12"/>
  <c r="N14" i="12"/>
  <c r="N12" i="12"/>
  <c r="N10" i="12"/>
  <c r="N8" i="12"/>
  <c r="N6" i="12"/>
  <c r="N4" i="12"/>
  <c r="N25" i="12" l="1"/>
  <c r="I28" i="12" s="1"/>
  <c r="K27" i="12"/>
  <c r="D12" i="11"/>
  <c r="M7" i="11"/>
  <c r="K7" i="11"/>
  <c r="I7" i="11"/>
  <c r="G7" i="11"/>
  <c r="E7" i="11"/>
  <c r="C7" i="11"/>
  <c r="A7" i="11"/>
  <c r="N5" i="11"/>
  <c r="N7" i="11"/>
  <c r="I10" i="11" l="1"/>
  <c r="K9" i="11"/>
  <c r="N22" i="10"/>
  <c r="N27" i="10" s="1"/>
  <c r="K29" i="10" s="1"/>
  <c r="K27" i="10"/>
  <c r="I27" i="10"/>
  <c r="G27" i="10"/>
  <c r="E27" i="10"/>
  <c r="C27" i="10"/>
  <c r="A27" i="10"/>
  <c r="N26" i="10"/>
  <c r="M27" i="10" l="1"/>
  <c r="N24" i="10"/>
  <c r="N20" i="10"/>
  <c r="N18" i="10"/>
  <c r="N16" i="10"/>
  <c r="N14" i="10"/>
  <c r="N12" i="10"/>
  <c r="N10" i="10"/>
  <c r="N8" i="10"/>
  <c r="N6" i="10"/>
  <c r="N4" i="10"/>
  <c r="M24" i="9" l="1"/>
  <c r="N24" i="9" s="1"/>
  <c r="N26" i="9"/>
  <c r="M28" i="9"/>
  <c r="K28" i="9"/>
  <c r="I28" i="9"/>
  <c r="G28" i="9"/>
  <c r="E28" i="9"/>
  <c r="C28" i="9"/>
  <c r="A28" i="9"/>
  <c r="N22" i="9"/>
  <c r="N20" i="9"/>
  <c r="N18" i="9"/>
  <c r="N16" i="9"/>
  <c r="N14" i="9"/>
  <c r="N12" i="9"/>
  <c r="N10" i="9"/>
  <c r="N8" i="9"/>
  <c r="N6" i="9"/>
  <c r="N4" i="9"/>
  <c r="I30" i="10" l="1"/>
  <c r="N28" i="9"/>
  <c r="I31" i="9" s="1"/>
  <c r="K30" i="9"/>
  <c r="N22" i="8"/>
  <c r="N20" i="8" l="1"/>
  <c r="N18" i="8"/>
  <c r="N16" i="8"/>
  <c r="N14" i="8"/>
  <c r="N12" i="8"/>
  <c r="N10" i="8"/>
  <c r="M24" i="8" l="1"/>
  <c r="K24" i="8"/>
  <c r="I24" i="8"/>
  <c r="G24" i="8"/>
  <c r="E24" i="8"/>
  <c r="C24" i="8"/>
  <c r="A24" i="8"/>
  <c r="N8" i="8"/>
  <c r="N6" i="8"/>
  <c r="N4" i="8"/>
  <c r="N24" i="8" l="1"/>
  <c r="I27" i="8"/>
  <c r="K26" i="8"/>
  <c r="M29" i="7"/>
  <c r="K29" i="7"/>
  <c r="I29" i="7"/>
  <c r="G29" i="7"/>
  <c r="E29" i="7"/>
  <c r="C29" i="7"/>
  <c r="A29" i="7"/>
  <c r="N8" i="7"/>
  <c r="N6" i="7"/>
  <c r="N4" i="7"/>
  <c r="N29" i="7" s="1"/>
  <c r="I32" i="7" l="1"/>
  <c r="K31" i="7"/>
  <c r="M10" i="6"/>
  <c r="K10" i="6"/>
  <c r="I10" i="6"/>
  <c r="G10" i="6"/>
  <c r="E10" i="6"/>
  <c r="C10" i="6"/>
  <c r="A10" i="6"/>
  <c r="N8" i="6"/>
  <c r="N6" i="6"/>
  <c r="N10" i="6" s="1"/>
  <c r="N4" i="6"/>
  <c r="I13" i="6" l="1"/>
  <c r="K12" i="6"/>
  <c r="N4" i="5"/>
  <c r="N6" i="5"/>
  <c r="M8" i="5"/>
  <c r="K8" i="5"/>
  <c r="I8" i="5"/>
  <c r="G8" i="5"/>
  <c r="E8" i="5"/>
  <c r="C8" i="5"/>
  <c r="A8" i="5"/>
  <c r="N8" i="5" l="1"/>
  <c r="I11" i="5" s="1"/>
  <c r="K7" i="4"/>
  <c r="I7" i="4"/>
  <c r="G7" i="4"/>
  <c r="E7" i="4"/>
  <c r="C7" i="4"/>
  <c r="M6" i="4"/>
  <c r="A6" i="4"/>
  <c r="M4" i="4"/>
  <c r="M7" i="4" s="1"/>
  <c r="I10" i="4" s="1"/>
  <c r="J10" i="4" s="1"/>
  <c r="K10" i="5" l="1"/>
  <c r="M15" i="3"/>
  <c r="K15" i="3"/>
  <c r="I15" i="3"/>
  <c r="G15" i="3"/>
  <c r="E15" i="3"/>
  <c r="C15" i="3"/>
  <c r="A15" i="3"/>
  <c r="N14" i="3"/>
  <c r="N13" i="3"/>
  <c r="N11" i="3"/>
  <c r="N10" i="3"/>
  <c r="N9" i="3"/>
  <c r="N7" i="3"/>
  <c r="N6" i="3"/>
  <c r="N5" i="3"/>
  <c r="N4" i="3"/>
  <c r="N15" i="3" l="1"/>
  <c r="I18" i="3"/>
  <c r="K17" i="3"/>
  <c r="K7" i="2"/>
  <c r="I7" i="2"/>
  <c r="G7" i="2"/>
  <c r="E7" i="2"/>
  <c r="C7" i="2"/>
  <c r="A7" i="2"/>
  <c r="L6" i="2"/>
  <c r="L5" i="2"/>
  <c r="L7" i="2" l="1"/>
  <c r="I10" i="2"/>
  <c r="K9" i="2"/>
  <c r="K27" i="1"/>
  <c r="I27" i="1"/>
  <c r="G27" i="1"/>
  <c r="E27" i="1"/>
  <c r="C27" i="1"/>
  <c r="A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27" i="1" s="1"/>
  <c r="I30" i="1" l="1"/>
  <c r="K29" i="1"/>
</calcChain>
</file>

<file path=xl/sharedStrings.xml><?xml version="1.0" encoding="utf-8"?>
<sst xmlns="http://schemas.openxmlformats.org/spreadsheetml/2006/main" count="891" uniqueCount="93">
  <si>
    <t>H. CLIENTE</t>
  </si>
  <si>
    <t>LUNES</t>
  </si>
  <si>
    <t>HORAS</t>
  </si>
  <si>
    <t>MARTES</t>
  </si>
  <si>
    <t>H.</t>
  </si>
  <si>
    <t>MIÉRCOLES</t>
  </si>
  <si>
    <t>JUEVES</t>
  </si>
  <si>
    <t>VIERNES</t>
  </si>
  <si>
    <t>TOTAL</t>
  </si>
  <si>
    <t>GRAN AVENIDA</t>
  </si>
  <si>
    <t>PORTAL+1º</t>
  </si>
  <si>
    <t>PORTAL</t>
  </si>
  <si>
    <t>COMPLETO</t>
  </si>
  <si>
    <t>VALLE ALCORA</t>
  </si>
  <si>
    <t>BAILÉN</t>
  </si>
  <si>
    <t>SAN LEONARDO</t>
  </si>
  <si>
    <t>ALEJANDRÍA</t>
  </si>
  <si>
    <t>VILLA REAL</t>
  </si>
  <si>
    <t>BEDRIOMO</t>
  </si>
  <si>
    <t>EDIF. MURCIA XI</t>
  </si>
  <si>
    <t>EDF. DEL CARMEN</t>
  </si>
  <si>
    <t xml:space="preserve">PORTAL </t>
  </si>
  <si>
    <t>EDIF. RUEDA LÓPEZ</t>
  </si>
  <si>
    <t>1ERA. PLANTA+PORTAL</t>
  </si>
  <si>
    <t xml:space="preserve">TORRELINA </t>
  </si>
  <si>
    <t>TOTAL MES: (HORAS SEMANALES X4,33 SEMANAS</t>
  </si>
  <si>
    <t>Planning de trabajo entregado a la Trabajadora el 03/07/2017</t>
  </si>
  <si>
    <t>CUBRE A Mª CARMEN TRUJILLO 03,07,2017</t>
  </si>
  <si>
    <t>Mª DOLORES RAMON SANCHEZ</t>
  </si>
  <si>
    <t>RDAL. LAS MARISMAS</t>
  </si>
  <si>
    <t>Planning de trabajo entregado a la Trabajadora el 11/07/2017</t>
  </si>
  <si>
    <t xml:space="preserve">BAÑOS Y ZONAS COMUNES  (BARRIDO Y FREGADO DE SOLERA CIRCUNDANTE A PISCINA, RECOGIDA DE PAPELERAS Y SUSTITUCION DE BOLSAS </t>
  </si>
  <si>
    <t>SÁB</t>
  </si>
  <si>
    <t>ANDALUCÍA II</t>
  </si>
  <si>
    <t>PORTAL+ESCALERAS 1º PLANTA</t>
  </si>
  <si>
    <t>TOLEDO</t>
  </si>
  <si>
    <t>PORTAL+PASILLOS</t>
  </si>
  <si>
    <t>PORTAL+ESCALERAS</t>
  </si>
  <si>
    <t>DIEZMO</t>
  </si>
  <si>
    <t>PORTAL+BAJADA</t>
  </si>
  <si>
    <t>PERÚ</t>
  </si>
  <si>
    <t xml:space="preserve"> COMPLETO</t>
  </si>
  <si>
    <t>AVD.MEDITERRÁNEO, 296</t>
  </si>
  <si>
    <t>AVDA. MEDITERRÁNEO, 296</t>
  </si>
  <si>
    <t xml:space="preserve">Planning de trabajo entregado a la Trabajadora el </t>
  </si>
  <si>
    <t xml:space="preserve">Recibe la Trabajadora </t>
  </si>
  <si>
    <t>CLIENTE</t>
  </si>
  <si>
    <t>TIEMPO</t>
  </si>
  <si>
    <t>TOTAL SEMANAL</t>
  </si>
  <si>
    <t>CUENCA</t>
  </si>
  <si>
    <t>PORTAL Y PASILLOS</t>
  </si>
  <si>
    <t xml:space="preserve">PORTAL Y ESCALERAS </t>
  </si>
  <si>
    <t>TOTAL HORAS</t>
  </si>
  <si>
    <t>50,94 HORAS</t>
  </si>
  <si>
    <t>Planning de trabajo entregado a la Trabajadora el 02/08/2017</t>
  </si>
  <si>
    <t xml:space="preserve">Firma : </t>
  </si>
  <si>
    <t>MARIA DOLORES RAMON SANCHEZ</t>
  </si>
  <si>
    <t>02,08,2017</t>
  </si>
  <si>
    <t>CUBRE A A FATIMA EL KOUY 02 AL 31 AGOSTO</t>
  </si>
  <si>
    <t>GONZALO DE BERCEO, 16</t>
  </si>
  <si>
    <t>GONZ.DE BERCEO, 16</t>
  </si>
  <si>
    <t>Recibe la Trabajadora MARIA DOLORES RAMON SANCHEZ</t>
  </si>
  <si>
    <t>14,08,2017</t>
  </si>
  <si>
    <t>ALBORAN 22</t>
  </si>
  <si>
    <t>18,08,17</t>
  </si>
  <si>
    <t>COMPLETO+BAJADA</t>
  </si>
  <si>
    <t>ROMA</t>
  </si>
  <si>
    <t>RSDAL. SANTIAGO B. III</t>
  </si>
  <si>
    <t>completo</t>
  </si>
  <si>
    <t xml:space="preserve">SAN CRISTOBAL </t>
  </si>
  <si>
    <t>SAN CRISTOBAL</t>
  </si>
  <si>
    <t>PASILLOS+PORTAL+BAJADA A GARAJE</t>
  </si>
  <si>
    <t>RSDAL. SANTIAGO B. II</t>
  </si>
  <si>
    <t>01,09,2017</t>
  </si>
  <si>
    <t>NTRA. SRA. DEL MAR</t>
  </si>
  <si>
    <t>CODOBRI SUR</t>
  </si>
  <si>
    <t>CODOBRI NORTE</t>
  </si>
  <si>
    <t>CODOBRI  SUR</t>
  </si>
  <si>
    <t>GONZ.BERC.,10</t>
  </si>
  <si>
    <t>VIRGEN DE LOURDES</t>
  </si>
  <si>
    <t>12,09,2017</t>
  </si>
  <si>
    <t>ALV.DE SOTOMAYOR,20</t>
  </si>
  <si>
    <t>11,10,2017</t>
  </si>
  <si>
    <t>05,02,2018</t>
  </si>
  <si>
    <t>31,05,2018</t>
  </si>
  <si>
    <t>ALICIA EXPOSITO</t>
  </si>
  <si>
    <t>M DOLORES HDZ</t>
  </si>
  <si>
    <t>ROCIO</t>
  </si>
  <si>
    <t>MONSE GUIRADO</t>
  </si>
  <si>
    <t xml:space="preserve">MONTSE GUIRADO </t>
  </si>
  <si>
    <t>01,03,2022</t>
  </si>
  <si>
    <t>GARAJE NTRA. SRA. VIRGEN DEL MAR</t>
  </si>
  <si>
    <t>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</si>
</sst>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0" fillId="0" borderId="2" xfId="0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right"/>
    </xf>
    <xf numFmtId="0" fontId="0" fillId="0" borderId="3" xfId="0" applyBorder="1"/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right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0" fillId="0" borderId="4" xfId="0" applyBorder="1"/>
    <xf numFmtId="0" fontId="0" fillId="2" borderId="0" xfId="0" applyFont="1" applyFill="1"/>
    <xf numFmtId="0" fontId="2" fillId="0" borderId="4" xfId="0" applyFont="1" applyBorder="1" applyAlignment="1">
      <alignment horizontal="right"/>
    </xf>
    <xf numFmtId="0" fontId="2" fillId="0" borderId="3" xfId="0" applyFont="1" applyBorder="1"/>
    <xf numFmtId="0" fontId="2" fillId="0" borderId="3" xfId="0" applyFont="1" applyBorder="1" applyAlignment="1">
      <alignment wrapText="1"/>
    </xf>
    <xf numFmtId="0" fontId="2" fillId="2" borderId="3" xfId="0" applyFont="1" applyFill="1" applyBorder="1" applyAlignment="1">
      <alignment horizontal="right"/>
    </xf>
    <xf numFmtId="0" fontId="4" fillId="0" borderId="0" xfId="0" applyFont="1" applyFill="1" applyBorder="1"/>
    <xf numFmtId="2" fontId="1" fillId="0" borderId="0" xfId="0" applyNumberFormat="1" applyFont="1"/>
    <xf numFmtId="2" fontId="0" fillId="0" borderId="0" xfId="0" applyNumberForma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wrapText="1"/>
    </xf>
    <xf numFmtId="0" fontId="4" fillId="2" borderId="1" xfId="0" applyFont="1" applyFill="1" applyBorder="1"/>
    <xf numFmtId="0" fontId="2" fillId="0" borderId="2" xfId="0" applyFont="1" applyBorder="1"/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2" borderId="0" xfId="0" applyFont="1" applyFill="1"/>
    <xf numFmtId="0" fontId="4" fillId="0" borderId="4" xfId="0" applyFont="1" applyBorder="1" applyAlignment="1">
      <alignment horizontal="center"/>
    </xf>
    <xf numFmtId="0" fontId="4" fillId="0" borderId="3" xfId="0" applyFont="1" applyBorder="1"/>
    <xf numFmtId="0" fontId="2" fillId="0" borderId="0" xfId="0" applyFont="1" applyFill="1" applyBorder="1"/>
    <xf numFmtId="2" fontId="5" fillId="0" borderId="0" xfId="0" applyNumberFormat="1" applyFont="1"/>
    <xf numFmtId="2" fontId="2" fillId="0" borderId="0" xfId="0" applyNumberFormat="1" applyFont="1"/>
    <xf numFmtId="14" fontId="2" fillId="0" borderId="0" xfId="0" applyNumberFormat="1" applyFont="1"/>
    <xf numFmtId="14" fontId="0" fillId="0" borderId="0" xfId="0" applyNumberFormat="1" applyAlignment="1">
      <alignment wrapText="1"/>
    </xf>
    <xf numFmtId="0" fontId="4" fillId="0" borderId="0" xfId="0" applyFont="1" applyAlignment="1">
      <alignment wrapText="1"/>
    </xf>
    <xf numFmtId="0" fontId="4" fillId="2" borderId="1" xfId="0" applyFont="1" applyFill="1" applyBorder="1" applyAlignment="1">
      <alignment wrapText="1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/>
    <xf numFmtId="0" fontId="4" fillId="0" borderId="4" xfId="0" applyFont="1" applyBorder="1"/>
    <xf numFmtId="0" fontId="6" fillId="0" borderId="3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4" fillId="0" borderId="3" xfId="0" applyFont="1" applyBorder="1" applyAlignment="1"/>
    <xf numFmtId="0" fontId="4" fillId="0" borderId="3" xfId="0" applyFont="1" applyBorder="1" applyAlignment="1">
      <alignment horizontal="center"/>
    </xf>
    <xf numFmtId="0" fontId="7" fillId="0" borderId="6" xfId="0" applyFont="1" applyBorder="1"/>
    <xf numFmtId="0" fontId="4" fillId="0" borderId="7" xfId="0" applyFont="1" applyBorder="1"/>
    <xf numFmtId="0" fontId="6" fillId="0" borderId="7" xfId="0" applyFont="1" applyBorder="1" applyAlignment="1">
      <alignment horizontal="center"/>
    </xf>
    <xf numFmtId="0" fontId="4" fillId="0" borderId="7" xfId="0" applyFont="1" applyBorder="1" applyAlignment="1">
      <alignment wrapText="1"/>
    </xf>
    <xf numFmtId="0" fontId="6" fillId="0" borderId="7" xfId="0" applyFont="1" applyBorder="1" applyAlignment="1"/>
    <xf numFmtId="0" fontId="7" fillId="0" borderId="0" xfId="0" applyFont="1" applyBorder="1"/>
    <xf numFmtId="0" fontId="4" fillId="0" borderId="0" xfId="0" applyFont="1" applyBorder="1"/>
    <xf numFmtId="0" fontId="4" fillId="0" borderId="0" xfId="0" applyFont="1" applyBorder="1" applyAlignment="1">
      <alignment wrapText="1"/>
    </xf>
    <xf numFmtId="2" fontId="4" fillId="0" borderId="0" xfId="0" applyNumberFormat="1" applyFont="1" applyBorder="1"/>
    <xf numFmtId="0" fontId="4" fillId="0" borderId="8" xfId="0" applyFont="1" applyBorder="1"/>
    <xf numFmtId="0" fontId="7" fillId="0" borderId="9" xfId="0" applyFont="1" applyBorder="1"/>
    <xf numFmtId="0" fontId="0" fillId="2" borderId="0" xfId="0" applyFill="1"/>
    <xf numFmtId="2" fontId="0" fillId="0" borderId="0" xfId="0" applyNumberFormat="1" applyAlignment="1">
      <alignment wrapText="1"/>
    </xf>
    <xf numFmtId="0" fontId="8" fillId="0" borderId="0" xfId="0" applyFont="1"/>
    <xf numFmtId="0" fontId="3" fillId="0" borderId="4" xfId="0" applyFont="1" applyBorder="1" applyAlignment="1">
      <alignment horizont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4" xfId="0" applyFont="1" applyBorder="1"/>
    <xf numFmtId="0" fontId="2" fillId="2" borderId="4" xfId="0" applyFont="1" applyFill="1" applyBorder="1"/>
    <xf numFmtId="0" fontId="2" fillId="2" borderId="3" xfId="0" applyFont="1" applyFill="1" applyBorder="1"/>
    <xf numFmtId="0" fontId="9" fillId="0" borderId="4" xfId="0" applyFont="1" applyBorder="1" applyAlignment="1">
      <alignment horizontal="center" vertical="center" wrapText="1"/>
    </xf>
    <xf numFmtId="0" fontId="0" fillId="0" borderId="10" xfId="0" applyBorder="1"/>
    <xf numFmtId="0" fontId="2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11" xfId="0" applyFont="1" applyFill="1" applyBorder="1"/>
    <xf numFmtId="0" fontId="2" fillId="0" borderId="2" xfId="0" applyFont="1" applyBorder="1" applyAlignment="1"/>
    <xf numFmtId="0" fontId="2" fillId="0" borderId="3" xfId="0" applyFont="1" applyBorder="1" applyAlignment="1"/>
    <xf numFmtId="0" fontId="3" fillId="0" borderId="3" xfId="0" applyFont="1" applyBorder="1" applyAlignment="1"/>
    <xf numFmtId="0" fontId="2" fillId="2" borderId="2" xfId="0" applyFont="1" applyFill="1" applyBorder="1"/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11" xfId="0" applyFont="1" applyFill="1" applyBorder="1"/>
    <xf numFmtId="0" fontId="4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14" fontId="2" fillId="0" borderId="0" xfId="0" applyNumberFormat="1" applyFont="1" applyAlignment="1">
      <alignment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2" fillId="0" borderId="2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/>
    </xf>
    <xf numFmtId="0" fontId="6" fillId="0" borderId="3" xfId="0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219075</xdr:colOff>
      <xdr:row>0</xdr:row>
      <xdr:rowOff>133350</xdr:rowOff>
    </xdr:from>
    <xdr:ext cx="1386078" cy="1524"/>
    <xdr:pic>
      <xdr:nvPicPr>
        <xdr:cNvPr id="2" name="287 Imagen">
          <a:extLst>
            <a:ext uri="{FF2B5EF4-FFF2-40B4-BE49-F238E27FC236}">
              <a16:creationId xmlns:a16="http://schemas.microsoft.com/office/drawing/2014/main" id="{00000000-0008-0000-0300-0000E005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0455" y="133350"/>
          <a:ext cx="1386078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38100</xdr:colOff>
      <xdr:row>27</xdr:row>
      <xdr:rowOff>28575</xdr:rowOff>
    </xdr:from>
    <xdr:to>
      <xdr:col>1</xdr:col>
      <xdr:colOff>0</xdr:colOff>
      <xdr:row>29</xdr:row>
      <xdr:rowOff>76200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60020000}"/>
            </a:ext>
          </a:extLst>
        </xdr:cNvPr>
        <xdr:cNvGrpSpPr>
          <a:grpSpLocks/>
        </xdr:cNvGrpSpPr>
      </xdr:nvGrpSpPr>
      <xdr:grpSpPr bwMode="auto">
        <a:xfrm>
          <a:off x="38100" y="6962775"/>
          <a:ext cx="504825" cy="42862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61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62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63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64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65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27</xdr:row>
      <xdr:rowOff>38100</xdr:rowOff>
    </xdr:from>
    <xdr:ext cx="1300353" cy="1524"/>
    <xdr:pic>
      <xdr:nvPicPr>
        <xdr:cNvPr id="9" name="186 Imagen">
          <a:extLst>
            <a:ext uri="{FF2B5EF4-FFF2-40B4-BE49-F238E27FC236}">
              <a16:creationId xmlns:a16="http://schemas.microsoft.com/office/drawing/2014/main" id="{00000000-0008-0000-0500-00006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" y="473964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761999</xdr:colOff>
      <xdr:row>27</xdr:row>
      <xdr:rowOff>85725</xdr:rowOff>
    </xdr:from>
    <xdr:ext cx="1190625" cy="295276"/>
    <xdr:pic>
      <xdr:nvPicPr>
        <xdr:cNvPr id="10" name="256 Imagen">
          <a:extLst>
            <a:ext uri="{FF2B5EF4-FFF2-40B4-BE49-F238E27FC236}">
              <a16:creationId xmlns:a16="http://schemas.microsoft.com/office/drawing/2014/main" id="{00000000-0008-0000-0500-000067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79" y="4787265"/>
          <a:ext cx="1190625" cy="29527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0</xdr:row>
      <xdr:rowOff>0</xdr:rowOff>
    </xdr:from>
    <xdr:ext cx="1386078" cy="1524"/>
    <xdr:pic>
      <xdr:nvPicPr>
        <xdr:cNvPr id="2" name="287 Imagen">
          <a:extLst>
            <a:ext uri="{FF2B5EF4-FFF2-40B4-BE49-F238E27FC236}">
              <a16:creationId xmlns:a16="http://schemas.microsoft.com/office/drawing/2014/main" id="{00000000-0008-0000-0300-0000E005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0"/>
          <a:ext cx="1386078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38100</xdr:colOff>
      <xdr:row>8</xdr:row>
      <xdr:rowOff>28575</xdr:rowOff>
    </xdr:from>
    <xdr:to>
      <xdr:col>1</xdr:col>
      <xdr:colOff>0</xdr:colOff>
      <xdr:row>10</xdr:row>
      <xdr:rowOff>76200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60020000}"/>
            </a:ext>
          </a:extLst>
        </xdr:cNvPr>
        <xdr:cNvGrpSpPr>
          <a:grpSpLocks/>
        </xdr:cNvGrpSpPr>
      </xdr:nvGrpSpPr>
      <xdr:grpSpPr bwMode="auto">
        <a:xfrm>
          <a:off x="38100" y="2219325"/>
          <a:ext cx="438150" cy="42862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61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62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63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64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65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8</xdr:row>
      <xdr:rowOff>38100</xdr:rowOff>
    </xdr:from>
    <xdr:ext cx="1300353" cy="1524"/>
    <xdr:pic>
      <xdr:nvPicPr>
        <xdr:cNvPr id="9" name="186 Imagen">
          <a:extLst>
            <a:ext uri="{FF2B5EF4-FFF2-40B4-BE49-F238E27FC236}">
              <a16:creationId xmlns:a16="http://schemas.microsoft.com/office/drawing/2014/main" id="{00000000-0008-0000-0500-00006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64389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19049</xdr:colOff>
      <xdr:row>8</xdr:row>
      <xdr:rowOff>171449</xdr:rowOff>
    </xdr:from>
    <xdr:ext cx="1190625" cy="409575"/>
    <xdr:pic>
      <xdr:nvPicPr>
        <xdr:cNvPr id="10" name="256 Imagen">
          <a:extLst>
            <a:ext uri="{FF2B5EF4-FFF2-40B4-BE49-F238E27FC236}">
              <a16:creationId xmlns:a16="http://schemas.microsoft.com/office/drawing/2014/main" id="{00000000-0008-0000-0500-000067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49" y="6572249"/>
          <a:ext cx="1190625" cy="4095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15</xdr:row>
      <xdr:rowOff>28575</xdr:rowOff>
    </xdr:from>
    <xdr:to>
      <xdr:col>1</xdr:col>
      <xdr:colOff>1814</xdr:colOff>
      <xdr:row>17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C0050000}"/>
            </a:ext>
          </a:extLst>
        </xdr:cNvPr>
        <xdr:cNvGrpSpPr>
          <a:grpSpLocks/>
        </xdr:cNvGrpSpPr>
      </xdr:nvGrpSpPr>
      <xdr:grpSpPr bwMode="auto">
        <a:xfrm>
          <a:off x="38100" y="3390900"/>
          <a:ext cx="601889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C105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C205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C305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405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505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15</xdr:row>
      <xdr:rowOff>38100</xdr:rowOff>
    </xdr:from>
    <xdr:ext cx="1308177" cy="1524"/>
    <xdr:pic>
      <xdr:nvPicPr>
        <xdr:cNvPr id="8" name="383 Imagen">
          <a:extLst>
            <a:ext uri="{FF2B5EF4-FFF2-40B4-BE49-F238E27FC236}">
              <a16:creationId xmlns:a16="http://schemas.microsoft.com/office/drawing/2014/main" id="{00000000-0008-0000-0300-0000C605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5953125"/>
          <a:ext cx="130817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9524</xdr:colOff>
      <xdr:row>15</xdr:row>
      <xdr:rowOff>190499</xdr:rowOff>
    </xdr:from>
    <xdr:ext cx="1022917" cy="250372"/>
    <xdr:pic>
      <xdr:nvPicPr>
        <xdr:cNvPr id="9" name="384 Imagen">
          <a:extLst>
            <a:ext uri="{FF2B5EF4-FFF2-40B4-BE49-F238E27FC236}">
              <a16:creationId xmlns:a16="http://schemas.microsoft.com/office/drawing/2014/main" id="{00000000-0008-0000-0300-0000C705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49" y="6105524"/>
          <a:ext cx="1022917" cy="25037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8</xdr:row>
      <xdr:rowOff>123825</xdr:rowOff>
    </xdr:from>
    <xdr:to>
      <xdr:col>1</xdr:col>
      <xdr:colOff>219075</xdr:colOff>
      <xdr:row>10</xdr:row>
      <xdr:rowOff>171450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GrpSpPr>
          <a:grpSpLocks/>
        </xdr:cNvGrpSpPr>
      </xdr:nvGrpSpPr>
      <xdr:grpSpPr bwMode="auto">
        <a:xfrm>
          <a:off x="219075" y="1771650"/>
          <a:ext cx="7620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200-00002C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200-00002D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200-00002E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200-00002F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200-000030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8</xdr:row>
      <xdr:rowOff>123825</xdr:rowOff>
    </xdr:from>
    <xdr:ext cx="1259840" cy="3556"/>
    <xdr:pic>
      <xdr:nvPicPr>
        <xdr:cNvPr id="8" name="39 Imagen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771650"/>
          <a:ext cx="125984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476250</xdr:colOff>
      <xdr:row>8</xdr:row>
      <xdr:rowOff>95250</xdr:rowOff>
    </xdr:from>
    <xdr:ext cx="1612265" cy="3556"/>
    <xdr:pic>
      <xdr:nvPicPr>
        <xdr:cNvPr id="9" name="40 Imagen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1743075"/>
          <a:ext cx="1612265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361950</xdr:colOff>
      <xdr:row>9</xdr:row>
      <xdr:rowOff>28575</xdr:rowOff>
    </xdr:from>
    <xdr:ext cx="1009650" cy="323850"/>
    <xdr:pic>
      <xdr:nvPicPr>
        <xdr:cNvPr id="10" name="264 Imagen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866900"/>
          <a:ext cx="1009650" cy="3238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57150</xdr:rowOff>
    </xdr:from>
    <xdr:to>
      <xdr:col>1</xdr:col>
      <xdr:colOff>38100</xdr:colOff>
      <xdr:row>9</xdr:row>
      <xdr:rowOff>104775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GrpSpPr>
          <a:grpSpLocks/>
        </xdr:cNvGrpSpPr>
      </xdr:nvGrpSpPr>
      <xdr:grpSpPr bwMode="auto">
        <a:xfrm>
          <a:off x="38100" y="2562225"/>
          <a:ext cx="7620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46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47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48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49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4A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7</xdr:row>
      <xdr:rowOff>152400</xdr:rowOff>
    </xdr:from>
    <xdr:to>
      <xdr:col>3</xdr:col>
      <xdr:colOff>66675</xdr:colOff>
      <xdr:row>8</xdr:row>
      <xdr:rowOff>163449</xdr:rowOff>
    </xdr:to>
    <xdr:pic>
      <xdr:nvPicPr>
        <xdr:cNvPr id="8" name="74 Imagen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6038850"/>
          <a:ext cx="1228725" cy="2015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27</xdr:row>
      <xdr:rowOff>57150</xdr:rowOff>
    </xdr:from>
    <xdr:to>
      <xdr:col>1</xdr:col>
      <xdr:colOff>38100</xdr:colOff>
      <xdr:row>29</xdr:row>
      <xdr:rowOff>104775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GrpSpPr>
          <a:grpSpLocks/>
        </xdr:cNvGrpSpPr>
      </xdr:nvGrpSpPr>
      <xdr:grpSpPr bwMode="auto">
        <a:xfrm>
          <a:off x="38100" y="5943600"/>
          <a:ext cx="6096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46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47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48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49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4A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27</xdr:row>
      <xdr:rowOff>152400</xdr:rowOff>
    </xdr:from>
    <xdr:to>
      <xdr:col>3</xdr:col>
      <xdr:colOff>0</xdr:colOff>
      <xdr:row>28</xdr:row>
      <xdr:rowOff>163449</xdr:rowOff>
    </xdr:to>
    <xdr:pic>
      <xdr:nvPicPr>
        <xdr:cNvPr id="8" name="74 Imagen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5581650"/>
          <a:ext cx="1228725" cy="2015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219075</xdr:colOff>
      <xdr:row>0</xdr:row>
      <xdr:rowOff>133350</xdr:rowOff>
    </xdr:from>
    <xdr:ext cx="1386078" cy="1524"/>
    <xdr:pic>
      <xdr:nvPicPr>
        <xdr:cNvPr id="2" name="287 Imagen">
          <a:extLst>
            <a:ext uri="{FF2B5EF4-FFF2-40B4-BE49-F238E27FC236}">
              <a16:creationId xmlns:a16="http://schemas.microsoft.com/office/drawing/2014/main" id="{00000000-0008-0000-0300-0000E005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33350"/>
          <a:ext cx="1386078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38100</xdr:colOff>
      <xdr:row>25</xdr:row>
      <xdr:rowOff>28575</xdr:rowOff>
    </xdr:from>
    <xdr:to>
      <xdr:col>1</xdr:col>
      <xdr:colOff>0</xdr:colOff>
      <xdr:row>27</xdr:row>
      <xdr:rowOff>76200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60020000}"/>
            </a:ext>
          </a:extLst>
        </xdr:cNvPr>
        <xdr:cNvGrpSpPr>
          <a:grpSpLocks/>
        </xdr:cNvGrpSpPr>
      </xdr:nvGrpSpPr>
      <xdr:grpSpPr bwMode="auto">
        <a:xfrm>
          <a:off x="38100" y="4730115"/>
          <a:ext cx="335280" cy="41338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61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62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63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64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65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25</xdr:row>
      <xdr:rowOff>38100</xdr:rowOff>
    </xdr:from>
    <xdr:ext cx="1300353" cy="1524"/>
    <xdr:pic>
      <xdr:nvPicPr>
        <xdr:cNvPr id="9" name="186 Imagen">
          <a:extLst>
            <a:ext uri="{FF2B5EF4-FFF2-40B4-BE49-F238E27FC236}">
              <a16:creationId xmlns:a16="http://schemas.microsoft.com/office/drawing/2014/main" id="{00000000-0008-0000-0500-00006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50482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761999</xdr:colOff>
      <xdr:row>25</xdr:row>
      <xdr:rowOff>85725</xdr:rowOff>
    </xdr:from>
    <xdr:ext cx="1190625" cy="295276"/>
    <xdr:pic>
      <xdr:nvPicPr>
        <xdr:cNvPr id="10" name="256 Imagen">
          <a:extLst>
            <a:ext uri="{FF2B5EF4-FFF2-40B4-BE49-F238E27FC236}">
              <a16:creationId xmlns:a16="http://schemas.microsoft.com/office/drawing/2014/main" id="{00000000-0008-0000-0500-000067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5095875"/>
          <a:ext cx="1190625" cy="29527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219075</xdr:colOff>
      <xdr:row>0</xdr:row>
      <xdr:rowOff>133350</xdr:rowOff>
    </xdr:from>
    <xdr:ext cx="1386078" cy="1524"/>
    <xdr:pic>
      <xdr:nvPicPr>
        <xdr:cNvPr id="2" name="287 Imagen">
          <a:extLst>
            <a:ext uri="{FF2B5EF4-FFF2-40B4-BE49-F238E27FC236}">
              <a16:creationId xmlns:a16="http://schemas.microsoft.com/office/drawing/2014/main" id="{00000000-0008-0000-0300-0000E005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133350"/>
          <a:ext cx="1386078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38100</xdr:colOff>
      <xdr:row>25</xdr:row>
      <xdr:rowOff>28575</xdr:rowOff>
    </xdr:from>
    <xdr:to>
      <xdr:col>1</xdr:col>
      <xdr:colOff>0</xdr:colOff>
      <xdr:row>27</xdr:row>
      <xdr:rowOff>76200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60020000}"/>
            </a:ext>
          </a:extLst>
        </xdr:cNvPr>
        <xdr:cNvGrpSpPr>
          <a:grpSpLocks/>
        </xdr:cNvGrpSpPr>
      </xdr:nvGrpSpPr>
      <xdr:grpSpPr bwMode="auto">
        <a:xfrm>
          <a:off x="38100" y="5038725"/>
          <a:ext cx="352425" cy="42862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61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62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63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64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65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25</xdr:row>
      <xdr:rowOff>38100</xdr:rowOff>
    </xdr:from>
    <xdr:ext cx="1300353" cy="1524"/>
    <xdr:pic>
      <xdr:nvPicPr>
        <xdr:cNvPr id="9" name="186 Imagen">
          <a:extLst>
            <a:ext uri="{FF2B5EF4-FFF2-40B4-BE49-F238E27FC236}">
              <a16:creationId xmlns:a16="http://schemas.microsoft.com/office/drawing/2014/main" id="{00000000-0008-0000-0500-00006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5913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761999</xdr:colOff>
      <xdr:row>25</xdr:row>
      <xdr:rowOff>85725</xdr:rowOff>
    </xdr:from>
    <xdr:ext cx="1190625" cy="295276"/>
    <xdr:pic>
      <xdr:nvPicPr>
        <xdr:cNvPr id="10" name="256 Imagen">
          <a:extLst>
            <a:ext uri="{FF2B5EF4-FFF2-40B4-BE49-F238E27FC236}">
              <a16:creationId xmlns:a16="http://schemas.microsoft.com/office/drawing/2014/main" id="{00000000-0008-0000-0500-000067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49" y="6638925"/>
          <a:ext cx="1190625" cy="29527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28575</xdr:rowOff>
    </xdr:from>
    <xdr:to>
      <xdr:col>1</xdr:col>
      <xdr:colOff>1814</xdr:colOff>
      <xdr:row>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C0050000}"/>
            </a:ext>
          </a:extLst>
        </xdr:cNvPr>
        <xdr:cNvGrpSpPr>
          <a:grpSpLocks/>
        </xdr:cNvGrpSpPr>
      </xdr:nvGrpSpPr>
      <xdr:grpSpPr bwMode="auto">
        <a:xfrm>
          <a:off x="38100" y="1466850"/>
          <a:ext cx="554264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C105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C205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C305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405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505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7</xdr:row>
      <xdr:rowOff>38100</xdr:rowOff>
    </xdr:from>
    <xdr:ext cx="1308177" cy="1524"/>
    <xdr:pic>
      <xdr:nvPicPr>
        <xdr:cNvPr id="8" name="383 Imagen">
          <a:extLst>
            <a:ext uri="{FF2B5EF4-FFF2-40B4-BE49-F238E27FC236}">
              <a16:creationId xmlns:a16="http://schemas.microsoft.com/office/drawing/2014/main" id="{00000000-0008-0000-0300-0000C605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305550"/>
          <a:ext cx="130817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9524</xdr:colOff>
      <xdr:row>7</xdr:row>
      <xdr:rowOff>190499</xdr:rowOff>
    </xdr:from>
    <xdr:ext cx="1022917" cy="250372"/>
    <xdr:pic>
      <xdr:nvPicPr>
        <xdr:cNvPr id="9" name="384 Imagen">
          <a:extLst>
            <a:ext uri="{FF2B5EF4-FFF2-40B4-BE49-F238E27FC236}">
              <a16:creationId xmlns:a16="http://schemas.microsoft.com/office/drawing/2014/main" id="{00000000-0008-0000-0300-0000C705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4" y="6457949"/>
          <a:ext cx="1022917" cy="25037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219075</xdr:colOff>
      <xdr:row>0</xdr:row>
      <xdr:rowOff>133350</xdr:rowOff>
    </xdr:from>
    <xdr:ext cx="1386078" cy="1524"/>
    <xdr:pic>
      <xdr:nvPicPr>
        <xdr:cNvPr id="2" name="287 Imagen">
          <a:extLst>
            <a:ext uri="{FF2B5EF4-FFF2-40B4-BE49-F238E27FC236}">
              <a16:creationId xmlns:a16="http://schemas.microsoft.com/office/drawing/2014/main" id="{00000000-0008-0000-0300-0000E005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33350"/>
          <a:ext cx="1386078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38100</xdr:colOff>
      <xdr:row>27</xdr:row>
      <xdr:rowOff>28575</xdr:rowOff>
    </xdr:from>
    <xdr:to>
      <xdr:col>1</xdr:col>
      <xdr:colOff>0</xdr:colOff>
      <xdr:row>29</xdr:row>
      <xdr:rowOff>76200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60020000}"/>
            </a:ext>
          </a:extLst>
        </xdr:cNvPr>
        <xdr:cNvGrpSpPr>
          <a:grpSpLocks/>
        </xdr:cNvGrpSpPr>
      </xdr:nvGrpSpPr>
      <xdr:grpSpPr bwMode="auto">
        <a:xfrm>
          <a:off x="38100" y="6581775"/>
          <a:ext cx="476250" cy="42862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61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62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63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64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65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27</xdr:row>
      <xdr:rowOff>38100</xdr:rowOff>
    </xdr:from>
    <xdr:ext cx="1300353" cy="1524"/>
    <xdr:pic>
      <xdr:nvPicPr>
        <xdr:cNvPr id="9" name="186 Imagen">
          <a:extLst>
            <a:ext uri="{FF2B5EF4-FFF2-40B4-BE49-F238E27FC236}">
              <a16:creationId xmlns:a16="http://schemas.microsoft.com/office/drawing/2014/main" id="{00000000-0008-0000-0500-00006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60769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761999</xdr:colOff>
      <xdr:row>27</xdr:row>
      <xdr:rowOff>85725</xdr:rowOff>
    </xdr:from>
    <xdr:ext cx="1190625" cy="295276"/>
    <xdr:pic>
      <xdr:nvPicPr>
        <xdr:cNvPr id="10" name="256 Imagen">
          <a:extLst>
            <a:ext uri="{FF2B5EF4-FFF2-40B4-BE49-F238E27FC236}">
              <a16:creationId xmlns:a16="http://schemas.microsoft.com/office/drawing/2014/main" id="{00000000-0008-0000-0500-000067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49" y="6124575"/>
          <a:ext cx="1190625" cy="29527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219075</xdr:colOff>
      <xdr:row>0</xdr:row>
      <xdr:rowOff>133350</xdr:rowOff>
    </xdr:from>
    <xdr:ext cx="1386078" cy="1524"/>
    <xdr:pic>
      <xdr:nvPicPr>
        <xdr:cNvPr id="18" name="287 Imagen">
          <a:extLst>
            <a:ext uri="{FF2B5EF4-FFF2-40B4-BE49-F238E27FC236}">
              <a16:creationId xmlns:a16="http://schemas.microsoft.com/office/drawing/2014/main" id="{00000000-0008-0000-0300-0000E005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5" y="133350"/>
          <a:ext cx="1386078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38100</xdr:colOff>
      <xdr:row>28</xdr:row>
      <xdr:rowOff>28575</xdr:rowOff>
    </xdr:from>
    <xdr:to>
      <xdr:col>1</xdr:col>
      <xdr:colOff>0</xdr:colOff>
      <xdr:row>30</xdr:row>
      <xdr:rowOff>76200</xdr:rowOff>
    </xdr:to>
    <xdr:grpSp>
      <xdr:nvGrpSpPr>
        <xdr:cNvPr id="19" name="Group 1">
          <a:extLst>
            <a:ext uri="{FF2B5EF4-FFF2-40B4-BE49-F238E27FC236}">
              <a16:creationId xmlns:a16="http://schemas.microsoft.com/office/drawing/2014/main" id="{00000000-0008-0000-0500-000060020000}"/>
            </a:ext>
          </a:extLst>
        </xdr:cNvPr>
        <xdr:cNvGrpSpPr>
          <a:grpSpLocks/>
        </xdr:cNvGrpSpPr>
      </xdr:nvGrpSpPr>
      <xdr:grpSpPr bwMode="auto">
        <a:xfrm>
          <a:off x="38100" y="6067425"/>
          <a:ext cx="400050" cy="428625"/>
          <a:chOff x="683" y="470"/>
          <a:chExt cx="771" cy="680"/>
        </a:xfrm>
      </xdr:grpSpPr>
      <xdr:sp macro="" textlink="">
        <xdr:nvSpPr>
          <xdr:cNvPr id="20" name="Freeform 2">
            <a:extLst>
              <a:ext uri="{FF2B5EF4-FFF2-40B4-BE49-F238E27FC236}">
                <a16:creationId xmlns:a16="http://schemas.microsoft.com/office/drawing/2014/main" id="{00000000-0008-0000-0500-000061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21" name="Freeform 3">
            <a:extLst>
              <a:ext uri="{FF2B5EF4-FFF2-40B4-BE49-F238E27FC236}">
                <a16:creationId xmlns:a16="http://schemas.microsoft.com/office/drawing/2014/main" id="{00000000-0008-0000-0500-000062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22" name="Freeform 4">
            <a:extLst>
              <a:ext uri="{FF2B5EF4-FFF2-40B4-BE49-F238E27FC236}">
                <a16:creationId xmlns:a16="http://schemas.microsoft.com/office/drawing/2014/main" id="{00000000-0008-0000-0500-000063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23" name="Freeform 5">
            <a:extLst>
              <a:ext uri="{FF2B5EF4-FFF2-40B4-BE49-F238E27FC236}">
                <a16:creationId xmlns:a16="http://schemas.microsoft.com/office/drawing/2014/main" id="{00000000-0008-0000-0500-000064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24" name="Freeform 6">
            <a:extLst>
              <a:ext uri="{FF2B5EF4-FFF2-40B4-BE49-F238E27FC236}">
                <a16:creationId xmlns:a16="http://schemas.microsoft.com/office/drawing/2014/main" id="{00000000-0008-0000-0500-000065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28</xdr:row>
      <xdr:rowOff>38100</xdr:rowOff>
    </xdr:from>
    <xdr:ext cx="1300353" cy="1524"/>
    <xdr:pic>
      <xdr:nvPicPr>
        <xdr:cNvPr id="25" name="186 Imagen">
          <a:extLst>
            <a:ext uri="{FF2B5EF4-FFF2-40B4-BE49-F238E27FC236}">
              <a16:creationId xmlns:a16="http://schemas.microsoft.com/office/drawing/2014/main" id="{00000000-0008-0000-0500-00006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6960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761999</xdr:colOff>
      <xdr:row>28</xdr:row>
      <xdr:rowOff>85725</xdr:rowOff>
    </xdr:from>
    <xdr:ext cx="1190625" cy="295276"/>
    <xdr:pic>
      <xdr:nvPicPr>
        <xdr:cNvPr id="26" name="256 Imagen">
          <a:extLst>
            <a:ext uri="{FF2B5EF4-FFF2-40B4-BE49-F238E27FC236}">
              <a16:creationId xmlns:a16="http://schemas.microsoft.com/office/drawing/2014/main" id="{00000000-0008-0000-0500-000067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6743700"/>
          <a:ext cx="1190625" cy="29527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219075</xdr:colOff>
      <xdr:row>0</xdr:row>
      <xdr:rowOff>133350</xdr:rowOff>
    </xdr:from>
    <xdr:ext cx="1386078" cy="1524"/>
    <xdr:pic>
      <xdr:nvPicPr>
        <xdr:cNvPr id="2" name="287 Imagen">
          <a:extLst>
            <a:ext uri="{FF2B5EF4-FFF2-40B4-BE49-F238E27FC236}">
              <a16:creationId xmlns:a16="http://schemas.microsoft.com/office/drawing/2014/main" id="{00000000-0008-0000-0300-0000E005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33350"/>
          <a:ext cx="1386078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38100</xdr:colOff>
      <xdr:row>24</xdr:row>
      <xdr:rowOff>28575</xdr:rowOff>
    </xdr:from>
    <xdr:to>
      <xdr:col>1</xdr:col>
      <xdr:colOff>0</xdr:colOff>
      <xdr:row>26</xdr:row>
      <xdr:rowOff>76200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60020000}"/>
            </a:ext>
          </a:extLst>
        </xdr:cNvPr>
        <xdr:cNvGrpSpPr>
          <a:grpSpLocks/>
        </xdr:cNvGrpSpPr>
      </xdr:nvGrpSpPr>
      <xdr:grpSpPr bwMode="auto">
        <a:xfrm>
          <a:off x="38100" y="6686550"/>
          <a:ext cx="723900" cy="42862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61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62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63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64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65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24</xdr:row>
      <xdr:rowOff>38100</xdr:rowOff>
    </xdr:from>
    <xdr:ext cx="1300353" cy="1524"/>
    <xdr:pic>
      <xdr:nvPicPr>
        <xdr:cNvPr id="9" name="186 Imagen">
          <a:extLst>
            <a:ext uri="{FF2B5EF4-FFF2-40B4-BE49-F238E27FC236}">
              <a16:creationId xmlns:a16="http://schemas.microsoft.com/office/drawing/2014/main" id="{00000000-0008-0000-0500-00006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7051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761999</xdr:colOff>
      <xdr:row>24</xdr:row>
      <xdr:rowOff>85725</xdr:rowOff>
    </xdr:from>
    <xdr:ext cx="1190625" cy="295276"/>
    <xdr:pic>
      <xdr:nvPicPr>
        <xdr:cNvPr id="10" name="256 Imagen">
          <a:extLst>
            <a:ext uri="{FF2B5EF4-FFF2-40B4-BE49-F238E27FC236}">
              <a16:creationId xmlns:a16="http://schemas.microsoft.com/office/drawing/2014/main" id="{00000000-0008-0000-0500-000067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6629400"/>
          <a:ext cx="1190625" cy="29527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0</xdr:row>
      <xdr:rowOff>0</xdr:rowOff>
    </xdr:from>
    <xdr:ext cx="1386078" cy="1524"/>
    <xdr:pic>
      <xdr:nvPicPr>
        <xdr:cNvPr id="2" name="287 Imagen">
          <a:extLst>
            <a:ext uri="{FF2B5EF4-FFF2-40B4-BE49-F238E27FC236}">
              <a16:creationId xmlns:a16="http://schemas.microsoft.com/office/drawing/2014/main" id="{00000000-0008-0000-0300-0000E005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86078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38100</xdr:colOff>
      <xdr:row>29</xdr:row>
      <xdr:rowOff>28575</xdr:rowOff>
    </xdr:from>
    <xdr:to>
      <xdr:col>1</xdr:col>
      <xdr:colOff>0</xdr:colOff>
      <xdr:row>31</xdr:row>
      <xdr:rowOff>76200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60020000}"/>
            </a:ext>
          </a:extLst>
        </xdr:cNvPr>
        <xdr:cNvGrpSpPr>
          <a:grpSpLocks/>
        </xdr:cNvGrpSpPr>
      </xdr:nvGrpSpPr>
      <xdr:grpSpPr bwMode="auto">
        <a:xfrm>
          <a:off x="38100" y="6972300"/>
          <a:ext cx="723900" cy="42862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61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62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63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64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65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29</xdr:row>
      <xdr:rowOff>38100</xdr:rowOff>
    </xdr:from>
    <xdr:ext cx="1300353" cy="1524"/>
    <xdr:pic>
      <xdr:nvPicPr>
        <xdr:cNvPr id="9" name="186 Imagen">
          <a:extLst>
            <a:ext uri="{FF2B5EF4-FFF2-40B4-BE49-F238E27FC236}">
              <a16:creationId xmlns:a16="http://schemas.microsoft.com/office/drawing/2014/main" id="{00000000-0008-0000-0500-00006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7051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19049</xdr:colOff>
      <xdr:row>29</xdr:row>
      <xdr:rowOff>171449</xdr:rowOff>
    </xdr:from>
    <xdr:ext cx="1190625" cy="409575"/>
    <xdr:pic>
      <xdr:nvPicPr>
        <xdr:cNvPr id="10" name="256 Imagen">
          <a:extLst>
            <a:ext uri="{FF2B5EF4-FFF2-40B4-BE49-F238E27FC236}">
              <a16:creationId xmlns:a16="http://schemas.microsoft.com/office/drawing/2014/main" id="{00000000-0008-0000-0500-000067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49" y="2838449"/>
          <a:ext cx="1190625" cy="4095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0</xdr:row>
      <xdr:rowOff>0</xdr:rowOff>
    </xdr:from>
    <xdr:ext cx="1386078" cy="1524"/>
    <xdr:pic>
      <xdr:nvPicPr>
        <xdr:cNvPr id="2" name="287 Imagen">
          <a:extLst>
            <a:ext uri="{FF2B5EF4-FFF2-40B4-BE49-F238E27FC236}">
              <a16:creationId xmlns:a16="http://schemas.microsoft.com/office/drawing/2014/main" id="{00000000-0008-0000-0300-0000E005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0"/>
          <a:ext cx="1386078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38100</xdr:colOff>
      <xdr:row>10</xdr:row>
      <xdr:rowOff>28575</xdr:rowOff>
    </xdr:from>
    <xdr:to>
      <xdr:col>1</xdr:col>
      <xdr:colOff>0</xdr:colOff>
      <xdr:row>12</xdr:row>
      <xdr:rowOff>76200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60020000}"/>
            </a:ext>
          </a:extLst>
        </xdr:cNvPr>
        <xdr:cNvGrpSpPr>
          <a:grpSpLocks/>
        </xdr:cNvGrpSpPr>
      </xdr:nvGrpSpPr>
      <xdr:grpSpPr bwMode="auto">
        <a:xfrm>
          <a:off x="38100" y="2695575"/>
          <a:ext cx="495300" cy="42862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61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62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63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64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65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10</xdr:row>
      <xdr:rowOff>38100</xdr:rowOff>
    </xdr:from>
    <xdr:ext cx="1300353" cy="1524"/>
    <xdr:pic>
      <xdr:nvPicPr>
        <xdr:cNvPr id="9" name="186 Imagen">
          <a:extLst>
            <a:ext uri="{FF2B5EF4-FFF2-40B4-BE49-F238E27FC236}">
              <a16:creationId xmlns:a16="http://schemas.microsoft.com/office/drawing/2014/main" id="{00000000-0008-0000-0500-00006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26098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19049</xdr:colOff>
      <xdr:row>10</xdr:row>
      <xdr:rowOff>171449</xdr:rowOff>
    </xdr:from>
    <xdr:ext cx="1190625" cy="409575"/>
    <xdr:pic>
      <xdr:nvPicPr>
        <xdr:cNvPr id="10" name="256 Imagen">
          <a:extLst>
            <a:ext uri="{FF2B5EF4-FFF2-40B4-BE49-F238E27FC236}">
              <a16:creationId xmlns:a16="http://schemas.microsoft.com/office/drawing/2014/main" id="{00000000-0008-0000-0500-000067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43199"/>
          <a:ext cx="1190625" cy="4095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topLeftCell="A16" workbookViewId="0">
      <selection sqref="A1:N29"/>
    </sheetView>
  </sheetViews>
  <sheetFormatPr baseColWidth="10" defaultRowHeight="15" x14ac:dyDescent="0.25"/>
  <cols>
    <col min="1" max="1" width="8.140625" customWidth="1"/>
    <col min="3" max="3" width="9.42578125" customWidth="1"/>
    <col min="5" max="5" width="8.5703125" customWidth="1"/>
    <col min="7" max="7" width="7.7109375" customWidth="1"/>
    <col min="9" max="9" width="7.85546875" customWidth="1"/>
    <col min="11" max="11" width="9.28515625" customWidth="1"/>
    <col min="12" max="12" width="6.7109375" customWidth="1"/>
    <col min="13" max="13" width="5.85546875" customWidth="1"/>
    <col min="14" max="14" width="7.5703125" customWidth="1"/>
  </cols>
  <sheetData>
    <row r="1" spans="1:14" x14ac:dyDescent="0.25">
      <c r="A1" s="31"/>
      <c r="B1" s="31" t="s">
        <v>56</v>
      </c>
      <c r="C1" s="31"/>
      <c r="D1" s="31"/>
      <c r="E1" s="31"/>
      <c r="F1" s="33"/>
      <c r="G1" s="31"/>
      <c r="H1" s="31"/>
      <c r="I1" s="31"/>
      <c r="J1" s="31"/>
      <c r="K1" s="31"/>
      <c r="L1" s="31"/>
      <c r="M1" s="31"/>
      <c r="N1" s="31"/>
    </row>
    <row r="2" spans="1:14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  <c r="G2" s="2" t="s">
        <v>4</v>
      </c>
      <c r="H2" s="2" t="s">
        <v>6</v>
      </c>
      <c r="I2" s="2" t="s">
        <v>4</v>
      </c>
      <c r="J2" s="2" t="s">
        <v>7</v>
      </c>
      <c r="K2" s="2" t="s">
        <v>4</v>
      </c>
      <c r="L2" s="2" t="s">
        <v>32</v>
      </c>
      <c r="M2" s="2" t="s">
        <v>4</v>
      </c>
      <c r="N2" s="2" t="s">
        <v>8</v>
      </c>
    </row>
    <row r="3" spans="1:14" ht="24.75" x14ac:dyDescent="0.25">
      <c r="A3" s="35"/>
      <c r="B3" s="29" t="s">
        <v>59</v>
      </c>
      <c r="C3" s="7"/>
      <c r="D3" s="29" t="s">
        <v>59</v>
      </c>
      <c r="E3" s="108"/>
      <c r="F3" s="6" t="s">
        <v>60</v>
      </c>
      <c r="G3" s="7"/>
      <c r="H3" s="29" t="s">
        <v>59</v>
      </c>
      <c r="I3" s="7"/>
      <c r="J3" s="29" t="s">
        <v>60</v>
      </c>
      <c r="K3" s="7"/>
      <c r="L3" s="5"/>
      <c r="M3" s="5"/>
      <c r="N3" s="7"/>
    </row>
    <row r="4" spans="1:14" x14ac:dyDescent="0.25">
      <c r="A4" s="23">
        <v>10</v>
      </c>
      <c r="B4" s="9" t="s">
        <v>11</v>
      </c>
      <c r="C4" s="12">
        <v>0.25</v>
      </c>
      <c r="D4" s="9" t="s">
        <v>12</v>
      </c>
      <c r="E4" s="109">
        <v>0.78</v>
      </c>
      <c r="F4" s="11" t="s">
        <v>11</v>
      </c>
      <c r="G4" s="12">
        <v>0.25</v>
      </c>
      <c r="H4" s="11" t="s">
        <v>11</v>
      </c>
      <c r="I4" s="12">
        <v>0.25</v>
      </c>
      <c r="J4" s="9" t="s">
        <v>12</v>
      </c>
      <c r="K4" s="12">
        <v>0.78</v>
      </c>
      <c r="L4" s="9"/>
      <c r="M4" s="9"/>
      <c r="N4" s="22">
        <f>M4+K4+I4+G4+E4+C4</f>
        <v>2.31</v>
      </c>
    </row>
    <row r="5" spans="1:14" ht="24" x14ac:dyDescent="0.25">
      <c r="A5" s="35"/>
      <c r="B5" s="83" t="s">
        <v>75</v>
      </c>
      <c r="C5" s="101"/>
      <c r="D5" s="83"/>
      <c r="E5" s="101"/>
      <c r="F5" s="29" t="s">
        <v>75</v>
      </c>
      <c r="G5" s="101"/>
      <c r="H5" s="83"/>
      <c r="I5" s="101"/>
      <c r="J5" s="83" t="s">
        <v>77</v>
      </c>
      <c r="K5" s="101"/>
      <c r="L5" s="83"/>
      <c r="M5" s="29"/>
      <c r="N5" s="101"/>
    </row>
    <row r="6" spans="1:14" ht="24" x14ac:dyDescent="0.25">
      <c r="A6" s="23">
        <v>6</v>
      </c>
      <c r="B6" s="30" t="s">
        <v>65</v>
      </c>
      <c r="C6" s="102">
        <v>0.88</v>
      </c>
      <c r="D6" s="30"/>
      <c r="E6" s="110"/>
      <c r="F6" s="30" t="s">
        <v>11</v>
      </c>
      <c r="G6" s="102">
        <v>0.25</v>
      </c>
      <c r="H6" s="30"/>
      <c r="I6" s="102"/>
      <c r="J6" s="30" t="s">
        <v>11</v>
      </c>
      <c r="K6" s="102">
        <v>0.25</v>
      </c>
      <c r="L6" s="30"/>
      <c r="M6" s="30"/>
      <c r="N6" s="102">
        <f>C6+E6+G6+I6+K6+M6</f>
        <v>1.38</v>
      </c>
    </row>
    <row r="7" spans="1:14" ht="24" x14ac:dyDescent="0.25">
      <c r="A7" s="35"/>
      <c r="B7" s="83" t="s">
        <v>76</v>
      </c>
      <c r="C7" s="101"/>
      <c r="D7" s="83"/>
      <c r="E7" s="101"/>
      <c r="F7" s="83" t="s">
        <v>76</v>
      </c>
      <c r="G7" s="101"/>
      <c r="H7" s="83"/>
      <c r="I7" s="101"/>
      <c r="J7" s="83" t="s">
        <v>76</v>
      </c>
      <c r="K7" s="101"/>
      <c r="L7" s="29"/>
      <c r="M7" s="29"/>
      <c r="N7" s="101"/>
    </row>
    <row r="8" spans="1:14" ht="24" x14ac:dyDescent="0.25">
      <c r="A8" s="23">
        <v>6</v>
      </c>
      <c r="B8" s="30" t="s">
        <v>11</v>
      </c>
      <c r="C8" s="102">
        <v>0.25</v>
      </c>
      <c r="D8" s="30"/>
      <c r="E8" s="110"/>
      <c r="F8" s="30" t="s">
        <v>65</v>
      </c>
      <c r="G8" s="102">
        <v>0.88</v>
      </c>
      <c r="H8" s="30"/>
      <c r="I8" s="102"/>
      <c r="J8" s="30" t="s">
        <v>11</v>
      </c>
      <c r="K8" s="102">
        <v>0.25</v>
      </c>
      <c r="L8" s="30"/>
      <c r="M8" s="30"/>
      <c r="N8" s="102">
        <f>C8+E8+G8+I8+K8+M8</f>
        <v>1.38</v>
      </c>
    </row>
    <row r="9" spans="1:14" x14ac:dyDescent="0.25">
      <c r="A9" s="35"/>
      <c r="B9" s="86" t="s">
        <v>66</v>
      </c>
      <c r="C9" s="103"/>
      <c r="D9" s="86" t="s">
        <v>66</v>
      </c>
      <c r="E9" s="103"/>
      <c r="F9" s="86" t="s">
        <v>66</v>
      </c>
      <c r="G9" s="103"/>
      <c r="H9" s="86" t="s">
        <v>66</v>
      </c>
      <c r="I9" s="103"/>
      <c r="J9" s="86" t="s">
        <v>66</v>
      </c>
      <c r="K9" s="103"/>
      <c r="L9" s="29"/>
      <c r="M9" s="29"/>
      <c r="N9" s="101"/>
    </row>
    <row r="10" spans="1:14" x14ac:dyDescent="0.25">
      <c r="A10" s="23">
        <v>14</v>
      </c>
      <c r="B10" s="87" t="s">
        <v>11</v>
      </c>
      <c r="C10" s="102">
        <v>0.33</v>
      </c>
      <c r="D10" s="87" t="s">
        <v>11</v>
      </c>
      <c r="E10" s="102">
        <v>0.33</v>
      </c>
      <c r="F10" s="87" t="s">
        <v>11</v>
      </c>
      <c r="G10" s="102">
        <v>0.33</v>
      </c>
      <c r="H10" s="87" t="s">
        <v>12</v>
      </c>
      <c r="I10" s="102">
        <v>1.91</v>
      </c>
      <c r="J10" s="87" t="s">
        <v>11</v>
      </c>
      <c r="K10" s="102">
        <v>0.33</v>
      </c>
      <c r="L10" s="30"/>
      <c r="M10" s="30"/>
      <c r="N10" s="102">
        <f>C10+E10+G10+I10+K10+M10</f>
        <v>3.23</v>
      </c>
    </row>
    <row r="11" spans="1:14" ht="22.5" x14ac:dyDescent="0.25">
      <c r="A11" s="35"/>
      <c r="B11" s="93" t="s">
        <v>67</v>
      </c>
      <c r="C11" s="103"/>
      <c r="D11" s="83"/>
      <c r="E11" s="103"/>
      <c r="F11" s="83"/>
      <c r="G11" s="103"/>
      <c r="H11" s="93" t="s">
        <v>67</v>
      </c>
      <c r="I11" s="103"/>
      <c r="J11" s="83"/>
      <c r="K11" s="101"/>
      <c r="L11" s="29"/>
      <c r="M11" s="29"/>
      <c r="N11" s="101"/>
    </row>
    <row r="12" spans="1:14" x14ac:dyDescent="0.25">
      <c r="A12" s="23">
        <v>6</v>
      </c>
      <c r="B12" s="87" t="s">
        <v>68</v>
      </c>
      <c r="C12" s="102">
        <v>0.69</v>
      </c>
      <c r="D12" s="87"/>
      <c r="E12" s="102"/>
      <c r="F12" s="87"/>
      <c r="G12" s="102"/>
      <c r="H12" s="87" t="s">
        <v>68</v>
      </c>
      <c r="I12" s="102">
        <v>0.69</v>
      </c>
      <c r="J12" s="87"/>
      <c r="K12" s="102"/>
      <c r="L12" s="30"/>
      <c r="M12" s="30"/>
      <c r="N12" s="102">
        <f>C12+E12+G12+I12+K12+M12</f>
        <v>1.38</v>
      </c>
    </row>
    <row r="13" spans="1:14" x14ac:dyDescent="0.25">
      <c r="A13" s="35"/>
      <c r="B13" s="93" t="s">
        <v>69</v>
      </c>
      <c r="C13" s="103"/>
      <c r="D13" s="86"/>
      <c r="E13" s="103"/>
      <c r="F13" s="86"/>
      <c r="G13" s="103"/>
      <c r="H13" s="93" t="s">
        <v>70</v>
      </c>
      <c r="I13" s="103"/>
      <c r="J13" s="86"/>
      <c r="K13" s="103"/>
      <c r="L13" s="29"/>
      <c r="M13" s="29"/>
      <c r="N13" s="101"/>
    </row>
    <row r="14" spans="1:14" ht="33.75" x14ac:dyDescent="0.25">
      <c r="A14" s="23">
        <v>4</v>
      </c>
      <c r="B14" s="94" t="s">
        <v>71</v>
      </c>
      <c r="C14" s="102">
        <v>0.33</v>
      </c>
      <c r="D14" s="87"/>
      <c r="E14" s="102"/>
      <c r="F14" s="87"/>
      <c r="G14" s="102"/>
      <c r="H14" s="94" t="s">
        <v>12</v>
      </c>
      <c r="I14" s="102">
        <v>0.59</v>
      </c>
      <c r="J14" s="87"/>
      <c r="K14" s="102"/>
      <c r="L14" s="30"/>
      <c r="M14" s="30"/>
      <c r="N14" s="102">
        <f>C14+E14+G14+I14+K14+M14</f>
        <v>0.91999999999999993</v>
      </c>
    </row>
    <row r="15" spans="1:14" ht="36" x14ac:dyDescent="0.25">
      <c r="A15" s="95"/>
      <c r="B15" s="29" t="s">
        <v>72</v>
      </c>
      <c r="C15" s="101"/>
      <c r="D15" s="29"/>
      <c r="E15" s="101"/>
      <c r="F15" s="29" t="s">
        <v>72</v>
      </c>
      <c r="G15" s="101"/>
      <c r="H15" s="29"/>
      <c r="I15" s="101"/>
      <c r="J15" s="29" t="s">
        <v>72</v>
      </c>
      <c r="K15" s="101"/>
      <c r="L15" s="29"/>
      <c r="M15" s="29"/>
      <c r="N15" s="101"/>
    </row>
    <row r="16" spans="1:14" x14ac:dyDescent="0.25">
      <c r="A16" s="23">
        <v>4</v>
      </c>
      <c r="B16" s="87" t="s">
        <v>21</v>
      </c>
      <c r="C16" s="102">
        <v>0.25</v>
      </c>
      <c r="D16" s="87"/>
      <c r="E16" s="102"/>
      <c r="F16" s="87" t="s">
        <v>21</v>
      </c>
      <c r="G16" s="102">
        <v>0.25</v>
      </c>
      <c r="H16" s="87"/>
      <c r="I16" s="102"/>
      <c r="J16" s="87" t="s">
        <v>12</v>
      </c>
      <c r="K16" s="102">
        <v>0.42</v>
      </c>
      <c r="L16" s="30"/>
      <c r="M16" s="30"/>
      <c r="N16" s="102">
        <f>C16+E16+G16+I16+K16+M16</f>
        <v>0.91999999999999993</v>
      </c>
    </row>
    <row r="17" spans="1:14" ht="24.75" x14ac:dyDescent="0.25">
      <c r="A17" s="35"/>
      <c r="B17" s="53" t="s">
        <v>74</v>
      </c>
      <c r="C17" s="7"/>
      <c r="D17" s="6" t="s">
        <v>74</v>
      </c>
      <c r="E17" s="7"/>
      <c r="F17" s="6" t="s">
        <v>74</v>
      </c>
      <c r="G17" s="7"/>
      <c r="H17" s="6" t="s">
        <v>74</v>
      </c>
      <c r="I17" s="7"/>
      <c r="J17" s="6" t="s">
        <v>74</v>
      </c>
      <c r="K17" s="7"/>
      <c r="L17" s="6"/>
      <c r="M17" s="6"/>
      <c r="N17" s="7"/>
    </row>
    <row r="18" spans="1:14" x14ac:dyDescent="0.25">
      <c r="A18" s="23">
        <v>10</v>
      </c>
      <c r="B18" s="38" t="s">
        <v>11</v>
      </c>
      <c r="C18" s="12">
        <v>0.33</v>
      </c>
      <c r="D18" s="11" t="s">
        <v>11</v>
      </c>
      <c r="E18" s="107">
        <v>0.33</v>
      </c>
      <c r="F18" s="11" t="s">
        <v>11</v>
      </c>
      <c r="G18" s="12">
        <v>0.33</v>
      </c>
      <c r="H18" s="11" t="s">
        <v>11</v>
      </c>
      <c r="I18" s="12">
        <v>0.33</v>
      </c>
      <c r="J18" s="9" t="s">
        <v>12</v>
      </c>
      <c r="K18" s="12">
        <v>0.99</v>
      </c>
      <c r="L18" s="9"/>
      <c r="M18" s="9"/>
      <c r="N18" s="12">
        <f>C18+E18+G18+I18+K18</f>
        <v>2.31</v>
      </c>
    </row>
    <row r="19" spans="1:14" ht="36.75" x14ac:dyDescent="0.25">
      <c r="A19" s="78"/>
      <c r="B19" s="96"/>
      <c r="C19" s="22"/>
      <c r="D19" s="97" t="s">
        <v>91</v>
      </c>
      <c r="E19" s="111"/>
      <c r="F19" s="97"/>
      <c r="G19" s="22"/>
      <c r="H19" s="97"/>
      <c r="I19" s="22"/>
      <c r="J19" s="15"/>
      <c r="K19" s="22"/>
      <c r="L19" s="15"/>
      <c r="M19" s="17"/>
      <c r="N19" s="22"/>
    </row>
    <row r="20" spans="1:14" x14ac:dyDescent="0.25">
      <c r="A20" s="78">
        <v>1</v>
      </c>
      <c r="B20" s="39"/>
      <c r="C20" s="12"/>
      <c r="D20" s="98" t="s">
        <v>92</v>
      </c>
      <c r="E20" s="107">
        <v>0.23</v>
      </c>
      <c r="F20" s="98"/>
      <c r="G20" s="12"/>
      <c r="H20" s="98"/>
      <c r="I20" s="12"/>
      <c r="J20" s="99"/>
      <c r="K20" s="12"/>
      <c r="L20" s="99"/>
      <c r="M20" s="9"/>
      <c r="N20" s="12">
        <f>E20</f>
        <v>0.23</v>
      </c>
    </row>
    <row r="21" spans="1:14" ht="23.25" x14ac:dyDescent="0.25">
      <c r="A21" s="51"/>
      <c r="B21" s="36"/>
      <c r="C21" s="104"/>
      <c r="D21" s="36" t="s">
        <v>79</v>
      </c>
      <c r="E21" s="104"/>
      <c r="F21" s="36"/>
      <c r="G21" s="104"/>
      <c r="H21" s="36"/>
      <c r="I21" s="104"/>
      <c r="J21" s="36" t="s">
        <v>79</v>
      </c>
      <c r="K21" s="104"/>
      <c r="L21" s="36"/>
      <c r="M21" s="42"/>
      <c r="N21" s="104"/>
    </row>
    <row r="22" spans="1:14" x14ac:dyDescent="0.25">
      <c r="A22" s="43">
        <v>9</v>
      </c>
      <c r="B22" s="38"/>
      <c r="C22" s="105"/>
      <c r="D22" s="61" t="s">
        <v>12</v>
      </c>
      <c r="E22" s="112">
        <v>1.04</v>
      </c>
      <c r="F22" s="38"/>
      <c r="G22" s="105"/>
      <c r="H22" s="38"/>
      <c r="I22" s="105"/>
      <c r="J22" s="61" t="s">
        <v>12</v>
      </c>
      <c r="K22" s="105">
        <v>1.03</v>
      </c>
      <c r="L22" s="61"/>
      <c r="M22" s="61"/>
      <c r="N22" s="105">
        <f>C22+E22+G22+I22+K22</f>
        <v>2.0700000000000003</v>
      </c>
    </row>
    <row r="23" spans="1:14" x14ac:dyDescent="0.25">
      <c r="A23" s="51"/>
      <c r="B23" s="36"/>
      <c r="C23" s="106"/>
      <c r="D23" s="36" t="s">
        <v>78</v>
      </c>
      <c r="E23" s="106"/>
      <c r="F23" s="36"/>
      <c r="G23" s="106"/>
      <c r="H23" s="36"/>
      <c r="I23" s="106"/>
      <c r="J23" s="36" t="s">
        <v>78</v>
      </c>
      <c r="K23" s="106"/>
      <c r="L23" s="36"/>
      <c r="M23" s="52"/>
      <c r="N23" s="106"/>
    </row>
    <row r="24" spans="1:14" x14ac:dyDescent="0.25">
      <c r="A24" s="43">
        <v>9</v>
      </c>
      <c r="B24" s="38"/>
      <c r="C24" s="105"/>
      <c r="D24" s="61" t="s">
        <v>12</v>
      </c>
      <c r="E24" s="112">
        <v>1.04</v>
      </c>
      <c r="F24" s="38"/>
      <c r="G24" s="105"/>
      <c r="H24" s="38"/>
      <c r="I24" s="105"/>
      <c r="J24" s="61" t="s">
        <v>12</v>
      </c>
      <c r="K24" s="105">
        <v>1.03</v>
      </c>
      <c r="L24" s="61"/>
      <c r="M24" s="61"/>
      <c r="N24" s="12">
        <f>C24+E24+G24+I24+K24</f>
        <v>2.0700000000000003</v>
      </c>
    </row>
    <row r="25" spans="1:14" ht="23.25" x14ac:dyDescent="0.25">
      <c r="A25" s="51"/>
      <c r="B25" s="36" t="s">
        <v>81</v>
      </c>
      <c r="C25" s="106"/>
      <c r="D25" s="36"/>
      <c r="E25" s="106"/>
      <c r="F25" s="36" t="s">
        <v>81</v>
      </c>
      <c r="G25" s="106"/>
      <c r="H25" s="36"/>
      <c r="I25" s="106"/>
      <c r="J25" s="36" t="s">
        <v>81</v>
      </c>
      <c r="K25" s="106"/>
      <c r="L25" s="36"/>
      <c r="M25" s="52"/>
      <c r="N25" s="106"/>
    </row>
    <row r="26" spans="1:14" x14ac:dyDescent="0.25">
      <c r="A26" s="43">
        <v>7</v>
      </c>
      <c r="B26" s="38" t="s">
        <v>12</v>
      </c>
      <c r="C26" s="105">
        <v>0.67</v>
      </c>
      <c r="D26" s="61"/>
      <c r="E26" s="112"/>
      <c r="F26" s="38" t="s">
        <v>11</v>
      </c>
      <c r="G26" s="105">
        <v>0.27</v>
      </c>
      <c r="H26" s="38"/>
      <c r="I26" s="105"/>
      <c r="J26" s="38" t="s">
        <v>12</v>
      </c>
      <c r="K26" s="105">
        <v>0.67</v>
      </c>
      <c r="L26" s="61"/>
      <c r="M26" s="61"/>
      <c r="N26" s="105">
        <f>C26+E26+G26+I26+K26+M26</f>
        <v>1.61</v>
      </c>
    </row>
    <row r="27" spans="1:14" x14ac:dyDescent="0.25">
      <c r="A27" s="80">
        <f>SUM(A3:A26)</f>
        <v>86</v>
      </c>
      <c r="B27" s="23" t="s">
        <v>8</v>
      </c>
      <c r="C27" s="107">
        <f>SUM(C3:C26)</f>
        <v>3.98</v>
      </c>
      <c r="D27" s="13"/>
      <c r="E27" s="107">
        <f>SUM(E3:E26)</f>
        <v>3.75</v>
      </c>
      <c r="F27" s="24"/>
      <c r="G27" s="107">
        <f>SUM(G3:G26)</f>
        <v>2.56</v>
      </c>
      <c r="H27" s="23"/>
      <c r="I27" s="107">
        <f>SUM(I3:I26)</f>
        <v>3.77</v>
      </c>
      <c r="J27" s="23"/>
      <c r="K27" s="107">
        <f>SUM(K3:K26)</f>
        <v>5.7500000000000009</v>
      </c>
      <c r="L27" s="13"/>
      <c r="M27" s="13">
        <f>SUM(M3:M4)</f>
        <v>0</v>
      </c>
      <c r="N27" s="13">
        <f>SUM(N3:N26)</f>
        <v>19.810000000000002</v>
      </c>
    </row>
    <row r="28" spans="1:14" x14ac:dyDescent="0.25">
      <c r="A28" s="31"/>
      <c r="B28" s="31"/>
      <c r="C28" s="31"/>
      <c r="D28" s="31"/>
      <c r="E28" s="31"/>
      <c r="F28" s="33"/>
      <c r="G28" s="31"/>
      <c r="H28" s="31"/>
      <c r="I28" s="31"/>
      <c r="J28" s="44"/>
      <c r="K28" s="31"/>
      <c r="L28" s="31"/>
      <c r="M28" s="31"/>
      <c r="N28" s="31"/>
    </row>
    <row r="29" spans="1:14" x14ac:dyDescent="0.25">
      <c r="A29" s="31"/>
      <c r="B29" s="31"/>
      <c r="C29" s="31"/>
      <c r="D29" s="31"/>
      <c r="E29" s="31"/>
      <c r="F29" s="48"/>
      <c r="G29" s="31"/>
      <c r="H29" s="31" t="s">
        <v>25</v>
      </c>
      <c r="I29" s="31"/>
      <c r="J29" s="44"/>
      <c r="K29" s="45">
        <f>N27*4.33</f>
        <v>85.777300000000011</v>
      </c>
      <c r="L29" s="45"/>
      <c r="M29" s="45"/>
      <c r="N29" s="31"/>
    </row>
    <row r="30" spans="1:14" x14ac:dyDescent="0.25">
      <c r="A30" s="31"/>
      <c r="B30" s="31" t="s">
        <v>44</v>
      </c>
      <c r="C30" s="31"/>
      <c r="D30" s="31"/>
      <c r="E30" s="31"/>
      <c r="F30" s="100">
        <v>44774</v>
      </c>
      <c r="G30" s="31"/>
      <c r="H30" s="31"/>
      <c r="I30" s="46">
        <f>N27</f>
        <v>19.810000000000002</v>
      </c>
      <c r="J30" s="31"/>
      <c r="K30" s="31"/>
      <c r="L30" s="31"/>
      <c r="M30" s="31"/>
      <c r="N30" s="31"/>
    </row>
  </sheetData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G19" sqref="G19"/>
    </sheetView>
  </sheetViews>
  <sheetFormatPr baseColWidth="10" defaultRowHeight="15" x14ac:dyDescent="0.25"/>
  <cols>
    <col min="1" max="1" width="7.140625" customWidth="1"/>
    <col min="3" max="3" width="7" customWidth="1"/>
    <col min="4" max="4" width="21.28515625" customWidth="1"/>
    <col min="5" max="5" width="4.85546875" customWidth="1"/>
    <col min="7" max="7" width="5.5703125" customWidth="1"/>
    <col min="9" max="9" width="5.5703125" customWidth="1"/>
    <col min="10" max="10" width="21.7109375" customWidth="1"/>
    <col min="11" max="11" width="6.85546875" customWidth="1"/>
    <col min="12" max="12" width="5.140625" customWidth="1"/>
    <col min="13" max="13" width="5.5703125" customWidth="1"/>
    <col min="14" max="14" width="5.7109375" customWidth="1"/>
  </cols>
  <sheetData>
    <row r="1" spans="1:14" x14ac:dyDescent="0.25">
      <c r="A1" s="31"/>
      <c r="B1" s="31" t="s">
        <v>56</v>
      </c>
      <c r="C1" s="31"/>
      <c r="D1" s="31"/>
      <c r="E1" s="31"/>
      <c r="F1" s="33"/>
      <c r="G1" s="31"/>
      <c r="H1" s="31"/>
      <c r="I1" s="31"/>
      <c r="J1" s="31"/>
      <c r="K1" s="31"/>
      <c r="L1" s="31"/>
      <c r="M1" s="31"/>
      <c r="N1" s="31"/>
    </row>
    <row r="2" spans="1:14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  <c r="G2" s="2" t="s">
        <v>4</v>
      </c>
      <c r="H2" s="2" t="s">
        <v>6</v>
      </c>
      <c r="I2" s="2" t="s">
        <v>4</v>
      </c>
      <c r="J2" s="2" t="s">
        <v>7</v>
      </c>
      <c r="K2" s="2" t="s">
        <v>4</v>
      </c>
      <c r="L2" s="2" t="s">
        <v>32</v>
      </c>
      <c r="M2" s="2" t="s">
        <v>4</v>
      </c>
      <c r="N2" s="2" t="s">
        <v>8</v>
      </c>
    </row>
    <row r="3" spans="1:14" ht="24.75" x14ac:dyDescent="0.25">
      <c r="A3" s="35"/>
      <c r="B3" s="29" t="s">
        <v>59</v>
      </c>
      <c r="C3" s="5"/>
      <c r="D3" s="29" t="s">
        <v>59</v>
      </c>
      <c r="E3" s="6"/>
      <c r="F3" s="6" t="s">
        <v>60</v>
      </c>
      <c r="G3" s="5"/>
      <c r="H3" s="29" t="s">
        <v>59</v>
      </c>
      <c r="I3" s="5"/>
      <c r="J3" s="29" t="s">
        <v>60</v>
      </c>
      <c r="K3" s="5"/>
      <c r="L3" s="5"/>
      <c r="M3" s="5"/>
      <c r="N3" s="5"/>
    </row>
    <row r="4" spans="1:14" x14ac:dyDescent="0.25">
      <c r="A4" s="23">
        <v>12</v>
      </c>
      <c r="B4" s="9" t="s">
        <v>11</v>
      </c>
      <c r="C4" s="9">
        <v>0.26</v>
      </c>
      <c r="D4" s="9" t="s">
        <v>12</v>
      </c>
      <c r="E4" s="10">
        <v>1</v>
      </c>
      <c r="F4" s="11" t="s">
        <v>11</v>
      </c>
      <c r="G4" s="9">
        <v>0.26</v>
      </c>
      <c r="H4" s="11" t="s">
        <v>11</v>
      </c>
      <c r="I4" s="9">
        <v>0.26</v>
      </c>
      <c r="J4" s="9" t="s">
        <v>12</v>
      </c>
      <c r="K4" s="9">
        <v>1</v>
      </c>
      <c r="L4" s="9"/>
      <c r="M4" s="9"/>
      <c r="N4" s="17">
        <f>M4+K4+I4+G4+E4+C4</f>
        <v>2.7800000000000002</v>
      </c>
    </row>
    <row r="5" spans="1:14" ht="18" customHeight="1" x14ac:dyDescent="0.25">
      <c r="A5" s="4"/>
      <c r="B5" s="4"/>
      <c r="C5" s="5"/>
      <c r="D5" s="29" t="s">
        <v>29</v>
      </c>
      <c r="E5" s="4"/>
      <c r="F5" s="5"/>
      <c r="G5" s="6"/>
      <c r="H5" s="5"/>
      <c r="I5" s="5"/>
      <c r="J5" s="29" t="s">
        <v>29</v>
      </c>
      <c r="K5" s="5"/>
      <c r="L5" s="5"/>
      <c r="M5" s="7"/>
      <c r="N5" s="5"/>
    </row>
    <row r="6" spans="1:14" ht="54.75" customHeight="1" x14ac:dyDescent="0.25">
      <c r="A6" s="23">
        <v>6.5</v>
      </c>
      <c r="B6" s="8"/>
      <c r="C6" s="9"/>
      <c r="D6" s="77" t="s">
        <v>31</v>
      </c>
      <c r="E6" s="10">
        <v>0.75</v>
      </c>
      <c r="G6" s="11"/>
      <c r="H6" s="9"/>
      <c r="I6" s="9"/>
      <c r="J6" s="77" t="s">
        <v>31</v>
      </c>
      <c r="K6" s="10">
        <v>0.75</v>
      </c>
      <c r="L6" s="10"/>
      <c r="M6" s="12"/>
      <c r="N6" s="17">
        <f>M6+K6+I6+G6+E6+C6</f>
        <v>1.5</v>
      </c>
    </row>
    <row r="7" spans="1:14" x14ac:dyDescent="0.25">
      <c r="A7" s="79"/>
      <c r="B7" s="17"/>
      <c r="C7" s="17"/>
      <c r="D7" s="17"/>
      <c r="E7" s="17"/>
      <c r="F7" s="6"/>
      <c r="G7" s="17"/>
      <c r="H7" s="17"/>
      <c r="I7" s="17"/>
      <c r="J7" s="17"/>
      <c r="K7" s="17"/>
      <c r="L7" s="17"/>
      <c r="M7" s="17"/>
      <c r="N7" s="5"/>
    </row>
    <row r="8" spans="1:14" x14ac:dyDescent="0.25">
      <c r="A8" s="80">
        <f>SUM(A3:A7)</f>
        <v>18.5</v>
      </c>
      <c r="B8" s="23" t="s">
        <v>8</v>
      </c>
      <c r="C8" s="23">
        <f>SUM(C3:C7)</f>
        <v>0.26</v>
      </c>
      <c r="D8" s="13"/>
      <c r="E8" s="13">
        <f>SUM(E3:E7)</f>
        <v>1.75</v>
      </c>
      <c r="F8" s="24"/>
      <c r="G8" s="23">
        <f>SUM(G3:G7)</f>
        <v>0.26</v>
      </c>
      <c r="H8" s="23"/>
      <c r="I8" s="23">
        <f>SUM(I3:I7)</f>
        <v>0.26</v>
      </c>
      <c r="J8" s="23"/>
      <c r="K8" s="13">
        <f>SUM(K3:K7)</f>
        <v>1.75</v>
      </c>
      <c r="L8" s="13"/>
      <c r="M8" s="13">
        <f>SUM(M3:M4)</f>
        <v>0</v>
      </c>
      <c r="N8" s="25">
        <f>SUM(N3:N7)</f>
        <v>4.28</v>
      </c>
    </row>
    <row r="9" spans="1:14" x14ac:dyDescent="0.25">
      <c r="A9" s="31"/>
      <c r="B9" s="31"/>
      <c r="C9" s="31"/>
      <c r="D9" s="31"/>
      <c r="E9" s="31"/>
      <c r="F9" s="33"/>
      <c r="G9" s="31"/>
      <c r="H9" s="31"/>
      <c r="I9" s="31"/>
      <c r="J9" s="44"/>
      <c r="K9" s="31"/>
      <c r="L9" s="31"/>
      <c r="M9" s="31"/>
      <c r="N9" s="31"/>
    </row>
    <row r="10" spans="1:14" x14ac:dyDescent="0.25">
      <c r="A10" s="31"/>
      <c r="B10" s="31"/>
      <c r="C10" s="31"/>
      <c r="D10" s="31"/>
      <c r="E10" s="31"/>
      <c r="F10" s="33"/>
      <c r="G10" s="31"/>
      <c r="H10" s="31" t="s">
        <v>25</v>
      </c>
      <c r="I10" s="31"/>
      <c r="J10" s="44"/>
      <c r="K10" s="45">
        <f>N8*4.33</f>
        <v>18.532400000000003</v>
      </c>
      <c r="L10" s="45"/>
      <c r="M10" s="45"/>
      <c r="N10" s="31"/>
    </row>
    <row r="11" spans="1:14" x14ac:dyDescent="0.25">
      <c r="A11" s="31"/>
      <c r="B11" s="31"/>
      <c r="C11" s="31"/>
      <c r="D11" s="31"/>
      <c r="E11" s="31"/>
      <c r="F11" s="33"/>
      <c r="G11" s="31"/>
      <c r="H11" s="31"/>
      <c r="I11" s="46">
        <f>N8</f>
        <v>4.28</v>
      </c>
      <c r="J11" s="31"/>
      <c r="K11" s="31"/>
      <c r="L11" s="31"/>
      <c r="M11" s="31"/>
      <c r="N11" s="31"/>
    </row>
    <row r="12" spans="1:14" x14ac:dyDescent="0.25">
      <c r="A12" s="31"/>
      <c r="B12" s="31" t="s">
        <v>44</v>
      </c>
      <c r="C12" s="31"/>
      <c r="D12" s="31"/>
      <c r="E12" s="47"/>
      <c r="F12" s="48" t="s">
        <v>62</v>
      </c>
      <c r="G12" s="31"/>
      <c r="H12" s="31" t="s">
        <v>55</v>
      </c>
      <c r="I12" s="31"/>
      <c r="J12" s="31"/>
      <c r="K12" s="31"/>
      <c r="L12" s="31"/>
      <c r="M12" s="31"/>
      <c r="N12" s="31"/>
    </row>
    <row r="13" spans="1:14" x14ac:dyDescent="0.25">
      <c r="A13" s="31"/>
      <c r="B13" s="31" t="s">
        <v>61</v>
      </c>
      <c r="C13" s="31"/>
      <c r="D13" s="31"/>
      <c r="E13" s="31"/>
      <c r="F13" s="33"/>
      <c r="G13" s="31"/>
      <c r="H13" s="31"/>
      <c r="I13" s="31"/>
      <c r="J13" s="31"/>
      <c r="K13" s="31"/>
      <c r="L13" s="31"/>
      <c r="M13" s="31"/>
      <c r="N13" s="31"/>
    </row>
  </sheetData>
  <pageMargins left="0" right="0" top="0" bottom="0" header="0" footer="0.31496062992125984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activeCell="H21" sqref="H21"/>
    </sheetView>
  </sheetViews>
  <sheetFormatPr baseColWidth="10" defaultRowHeight="15" x14ac:dyDescent="0.25"/>
  <cols>
    <col min="1" max="1" width="9.5703125" customWidth="1"/>
    <col min="3" max="3" width="6.42578125" customWidth="1"/>
    <col min="5" max="5" width="6.42578125" customWidth="1"/>
    <col min="7" max="7" width="6.28515625" customWidth="1"/>
    <col min="9" max="9" width="6.42578125" customWidth="1"/>
    <col min="10" max="10" width="12.7109375" customWidth="1"/>
    <col min="11" max="11" width="7" customWidth="1"/>
    <col min="13" max="13" width="5.7109375" customWidth="1"/>
    <col min="14" max="14" width="6.7109375" customWidth="1"/>
  </cols>
  <sheetData>
    <row r="1" spans="1:14" x14ac:dyDescent="0.25">
      <c r="A1" s="31"/>
      <c r="B1" s="32" t="s">
        <v>56</v>
      </c>
      <c r="C1" s="31"/>
      <c r="D1" s="31"/>
      <c r="E1" s="31"/>
      <c r="F1" s="33"/>
      <c r="G1" s="31"/>
      <c r="H1" s="31"/>
      <c r="I1" s="31"/>
      <c r="J1" s="31"/>
      <c r="K1" s="31"/>
      <c r="L1" s="31"/>
      <c r="M1" s="31"/>
      <c r="N1" s="31"/>
    </row>
    <row r="2" spans="1:14" x14ac:dyDescent="0.25">
      <c r="A2" s="31"/>
      <c r="B2" s="32"/>
      <c r="C2" s="31"/>
      <c r="D2" s="31"/>
      <c r="E2" s="31"/>
      <c r="F2" s="33"/>
      <c r="G2" s="31"/>
      <c r="H2" s="31"/>
      <c r="I2" s="31"/>
      <c r="J2" s="31"/>
      <c r="K2" s="31"/>
      <c r="L2" s="31"/>
      <c r="M2" s="31"/>
      <c r="N2" s="31"/>
    </row>
    <row r="3" spans="1:14" x14ac:dyDescent="0.25">
      <c r="A3" s="2" t="s">
        <v>0</v>
      </c>
      <c r="B3" s="34" t="s">
        <v>1</v>
      </c>
      <c r="C3" s="2" t="s">
        <v>2</v>
      </c>
      <c r="D3" s="2" t="s">
        <v>3</v>
      </c>
      <c r="E3" s="2" t="s">
        <v>4</v>
      </c>
      <c r="F3" s="3" t="s">
        <v>5</v>
      </c>
      <c r="G3" s="2" t="s">
        <v>4</v>
      </c>
      <c r="H3" s="2" t="s">
        <v>6</v>
      </c>
      <c r="I3" s="2" t="s">
        <v>4</v>
      </c>
      <c r="J3" s="2" t="s">
        <v>7</v>
      </c>
      <c r="K3" s="2" t="s">
        <v>4</v>
      </c>
      <c r="L3" s="2" t="s">
        <v>32</v>
      </c>
      <c r="M3" s="2" t="s">
        <v>4</v>
      </c>
      <c r="N3" s="2" t="s">
        <v>8</v>
      </c>
    </row>
    <row r="4" spans="1:14" x14ac:dyDescent="0.25">
      <c r="A4" s="35"/>
      <c r="B4" s="36" t="s">
        <v>33</v>
      </c>
      <c r="C4" s="5"/>
      <c r="D4" s="16"/>
      <c r="E4" s="5"/>
      <c r="F4" s="37" t="s">
        <v>33</v>
      </c>
      <c r="G4" s="5"/>
      <c r="H4" s="37"/>
      <c r="I4" s="6"/>
      <c r="J4" s="37" t="s">
        <v>33</v>
      </c>
      <c r="K4" s="5"/>
      <c r="L4" s="5"/>
      <c r="M4" s="5"/>
      <c r="N4" s="5">
        <f>C4+E4+G4+I4+K4</f>
        <v>0</v>
      </c>
    </row>
    <row r="5" spans="1:14" ht="23.25" x14ac:dyDescent="0.25">
      <c r="A5" s="23">
        <v>8</v>
      </c>
      <c r="B5" s="38" t="s">
        <v>34</v>
      </c>
      <c r="C5" s="9">
        <v>0.51</v>
      </c>
      <c r="D5" s="9"/>
      <c r="E5" s="10"/>
      <c r="F5" s="11" t="s">
        <v>12</v>
      </c>
      <c r="G5" s="9">
        <v>1</v>
      </c>
      <c r="H5" s="9"/>
      <c r="I5" s="9"/>
      <c r="J5" s="9" t="s">
        <v>11</v>
      </c>
      <c r="K5" s="9">
        <v>0.33</v>
      </c>
      <c r="L5" s="9"/>
      <c r="M5" s="9"/>
      <c r="N5" s="9">
        <f>C5+E5+G5+I5+K5+M5</f>
        <v>1.84</v>
      </c>
    </row>
    <row r="6" spans="1:14" x14ac:dyDescent="0.25">
      <c r="A6" s="35"/>
      <c r="B6" s="36" t="s">
        <v>35</v>
      </c>
      <c r="C6" s="5"/>
      <c r="D6" s="5" t="s">
        <v>35</v>
      </c>
      <c r="E6" s="6"/>
      <c r="F6" s="6" t="s">
        <v>35</v>
      </c>
      <c r="G6" s="6"/>
      <c r="H6" s="37" t="s">
        <v>35</v>
      </c>
      <c r="I6" s="5"/>
      <c r="J6" s="5" t="s">
        <v>35</v>
      </c>
      <c r="K6" s="6"/>
      <c r="L6" s="5" t="s">
        <v>35</v>
      </c>
      <c r="M6" s="6"/>
      <c r="N6" s="5">
        <f>C6+E6+G6+I6+K6+M6</f>
        <v>0</v>
      </c>
    </row>
    <row r="7" spans="1:14" ht="24.75" x14ac:dyDescent="0.25">
      <c r="A7" s="23">
        <v>22</v>
      </c>
      <c r="B7" s="38" t="s">
        <v>36</v>
      </c>
      <c r="C7" s="9">
        <v>1.25</v>
      </c>
      <c r="D7" s="11" t="s">
        <v>37</v>
      </c>
      <c r="E7" s="11">
        <v>1.59</v>
      </c>
      <c r="F7" s="11" t="s">
        <v>11</v>
      </c>
      <c r="G7" s="11">
        <v>0.33</v>
      </c>
      <c r="H7" s="11" t="s">
        <v>36</v>
      </c>
      <c r="I7" s="9">
        <v>1.25</v>
      </c>
      <c r="J7" s="11" t="s">
        <v>11</v>
      </c>
      <c r="K7" s="11">
        <v>0.33</v>
      </c>
      <c r="L7" s="11" t="s">
        <v>11</v>
      </c>
      <c r="M7" s="11">
        <v>0.33</v>
      </c>
      <c r="N7" s="9">
        <f>C7+E7+G7+I7+K7+M7</f>
        <v>5.08</v>
      </c>
    </row>
    <row r="8" spans="1:14" x14ac:dyDescent="0.25">
      <c r="A8" s="35"/>
      <c r="B8" s="36" t="s">
        <v>38</v>
      </c>
      <c r="C8" s="5"/>
      <c r="D8" s="16"/>
      <c r="E8" s="5"/>
      <c r="F8" s="37" t="s">
        <v>38</v>
      </c>
      <c r="G8" s="5"/>
      <c r="H8" s="37"/>
      <c r="I8" s="6"/>
      <c r="J8" s="37" t="s">
        <v>38</v>
      </c>
      <c r="K8" s="5"/>
      <c r="L8" s="16"/>
      <c r="M8" s="5"/>
      <c r="N8" s="5"/>
    </row>
    <row r="9" spans="1:14" x14ac:dyDescent="0.25">
      <c r="A9" s="23">
        <v>9</v>
      </c>
      <c r="B9" s="38" t="s">
        <v>11</v>
      </c>
      <c r="C9" s="9">
        <v>0.25</v>
      </c>
      <c r="D9" s="9"/>
      <c r="E9" s="10"/>
      <c r="F9" s="11" t="s">
        <v>12</v>
      </c>
      <c r="G9" s="9">
        <v>1.32</v>
      </c>
      <c r="H9" s="9"/>
      <c r="I9" s="9"/>
      <c r="J9" s="9" t="s">
        <v>39</v>
      </c>
      <c r="K9" s="10">
        <v>0.5</v>
      </c>
      <c r="L9" s="9"/>
      <c r="M9" s="9"/>
      <c r="N9" s="9">
        <f>C9+E9+G9+I9+K9+M9</f>
        <v>2.0700000000000003</v>
      </c>
    </row>
    <row r="10" spans="1:14" x14ac:dyDescent="0.25">
      <c r="A10" s="35"/>
      <c r="B10" s="36" t="s">
        <v>40</v>
      </c>
      <c r="C10" s="5"/>
      <c r="D10" s="5"/>
      <c r="E10" s="6"/>
      <c r="F10" s="6"/>
      <c r="G10" s="6"/>
      <c r="H10" s="37" t="s">
        <v>40</v>
      </c>
      <c r="I10" s="5"/>
      <c r="J10" s="5"/>
      <c r="K10" s="6"/>
      <c r="L10" s="5"/>
      <c r="M10" s="6"/>
      <c r="N10" s="5">
        <f t="shared" ref="N10:N11" si="0">C10+E10+G10+I10+K10+M10</f>
        <v>0</v>
      </c>
    </row>
    <row r="11" spans="1:14" x14ac:dyDescent="0.25">
      <c r="A11" s="23">
        <v>8</v>
      </c>
      <c r="B11" s="38" t="s">
        <v>11</v>
      </c>
      <c r="C11" s="9">
        <v>0.25</v>
      </c>
      <c r="D11" s="11"/>
      <c r="E11" s="11"/>
      <c r="F11" s="11"/>
      <c r="G11" s="11"/>
      <c r="H11" s="11" t="s">
        <v>41</v>
      </c>
      <c r="I11" s="9">
        <v>1.59</v>
      </c>
      <c r="J11" s="11"/>
      <c r="K11" s="11"/>
      <c r="L11" s="11"/>
      <c r="M11" s="11"/>
      <c r="N11" s="9">
        <f t="shared" si="0"/>
        <v>1.84</v>
      </c>
    </row>
    <row r="12" spans="1:14" ht="36.75" x14ac:dyDescent="0.25">
      <c r="A12" s="35"/>
      <c r="B12" s="36"/>
      <c r="C12" s="17"/>
      <c r="D12" s="37" t="s">
        <v>42</v>
      </c>
      <c r="E12" s="19"/>
      <c r="F12" s="37"/>
      <c r="G12" s="17"/>
      <c r="H12" s="17"/>
      <c r="I12" s="17"/>
      <c r="J12" s="37" t="s">
        <v>43</v>
      </c>
      <c r="K12" s="5"/>
      <c r="L12" s="5"/>
      <c r="M12" s="5"/>
      <c r="N12" s="5"/>
    </row>
    <row r="13" spans="1:14" x14ac:dyDescent="0.25">
      <c r="A13" s="23">
        <v>4</v>
      </c>
      <c r="B13" s="39"/>
      <c r="C13" s="9"/>
      <c r="D13" s="40" t="s">
        <v>12</v>
      </c>
      <c r="E13" s="11">
        <v>0.67</v>
      </c>
      <c r="F13" s="40"/>
      <c r="G13" s="9"/>
      <c r="H13" s="9"/>
      <c r="I13" s="9"/>
      <c r="J13" s="40" t="s">
        <v>11</v>
      </c>
      <c r="K13" s="9">
        <v>0.25</v>
      </c>
      <c r="L13" s="11"/>
      <c r="M13" s="9"/>
      <c r="N13" s="9">
        <f>C13+E13+G13+I13+K13+M13</f>
        <v>0.92</v>
      </c>
    </row>
    <row r="14" spans="1:14" x14ac:dyDescent="0.25">
      <c r="A14" s="41"/>
      <c r="B14" s="42"/>
      <c r="C14" s="17"/>
      <c r="D14" s="17"/>
      <c r="F14" s="19"/>
      <c r="G14" s="17"/>
      <c r="H14" s="17"/>
      <c r="I14" s="17"/>
      <c r="J14" s="17"/>
      <c r="K14" s="17"/>
      <c r="L14" s="17"/>
      <c r="M14" s="17"/>
      <c r="N14" s="9">
        <f t="shared" ref="N14" si="1">C14+E14+G14+I14+K14+M14</f>
        <v>0</v>
      </c>
    </row>
    <row r="15" spans="1:14" x14ac:dyDescent="0.25">
      <c r="A15" s="41">
        <f>SUM(A4:A14)</f>
        <v>51</v>
      </c>
      <c r="B15" s="43" t="s">
        <v>8</v>
      </c>
      <c r="C15" s="23">
        <f>SUM(C4:C14)</f>
        <v>2.2599999999999998</v>
      </c>
      <c r="D15" s="13"/>
      <c r="E15" s="13">
        <f>SUM(E4:E14)</f>
        <v>2.2600000000000002</v>
      </c>
      <c r="F15" s="24"/>
      <c r="G15" s="23">
        <f>SUM(G4:G14)</f>
        <v>2.6500000000000004</v>
      </c>
      <c r="H15" s="23"/>
      <c r="I15" s="23">
        <f>SUM(I4:I14)</f>
        <v>2.84</v>
      </c>
      <c r="J15" s="23"/>
      <c r="K15" s="13">
        <f>SUM(K4:K14)</f>
        <v>1.4100000000000001</v>
      </c>
      <c r="L15" s="13"/>
      <c r="M15" s="13">
        <f>SUM(M4:M14)</f>
        <v>0.33</v>
      </c>
      <c r="N15" s="25">
        <f>SUM(N4:N14)</f>
        <v>11.75</v>
      </c>
    </row>
    <row r="16" spans="1:14" x14ac:dyDescent="0.25">
      <c r="A16" s="31"/>
      <c r="B16" s="32"/>
      <c r="C16" s="31"/>
      <c r="D16" s="31"/>
      <c r="E16" s="31"/>
      <c r="F16" s="33"/>
      <c r="G16" s="31"/>
      <c r="H16" s="31"/>
      <c r="I16" s="31"/>
      <c r="J16" s="44"/>
      <c r="K16" s="31"/>
      <c r="L16" s="31"/>
      <c r="M16" s="31"/>
      <c r="N16" s="31"/>
    </row>
    <row r="17" spans="1:14" x14ac:dyDescent="0.25">
      <c r="A17" s="31"/>
      <c r="B17" s="32"/>
      <c r="C17" s="31"/>
      <c r="D17" s="31"/>
      <c r="E17" s="31"/>
      <c r="F17" s="33"/>
      <c r="G17" s="31"/>
      <c r="H17" s="31" t="s">
        <v>25</v>
      </c>
      <c r="I17" s="31"/>
      <c r="J17" s="44"/>
      <c r="K17" s="45">
        <f>N15*4.33</f>
        <v>50.877499999999998</v>
      </c>
      <c r="L17" s="45"/>
      <c r="M17" s="45"/>
      <c r="N17" s="31"/>
    </row>
    <row r="18" spans="1:14" x14ac:dyDescent="0.25">
      <c r="A18" s="31"/>
      <c r="B18" s="32"/>
      <c r="C18" s="31"/>
      <c r="D18" s="31"/>
      <c r="E18" s="31"/>
      <c r="F18" s="33"/>
      <c r="G18" s="31"/>
      <c r="H18" s="31"/>
      <c r="I18" s="46">
        <f>N15</f>
        <v>11.75</v>
      </c>
      <c r="J18" s="31"/>
      <c r="K18" s="31"/>
      <c r="L18" s="31"/>
      <c r="M18" s="31"/>
      <c r="N18" s="31"/>
    </row>
    <row r="19" spans="1:14" x14ac:dyDescent="0.25">
      <c r="A19" s="31"/>
      <c r="B19" s="32" t="s">
        <v>44</v>
      </c>
      <c r="C19" s="31"/>
      <c r="D19" s="31"/>
      <c r="E19" s="47"/>
      <c r="F19" s="48" t="s">
        <v>57</v>
      </c>
      <c r="G19" s="31"/>
      <c r="H19" s="31"/>
      <c r="I19" s="31"/>
      <c r="J19" s="31"/>
      <c r="K19" s="31"/>
      <c r="L19" s="31"/>
      <c r="M19" s="31"/>
      <c r="N19" s="31"/>
    </row>
    <row r="20" spans="1:14" x14ac:dyDescent="0.25">
      <c r="A20" s="31"/>
      <c r="B20" s="32" t="s">
        <v>45</v>
      </c>
      <c r="C20" s="31"/>
      <c r="D20" s="31" t="s">
        <v>56</v>
      </c>
      <c r="E20" s="31"/>
      <c r="F20" s="33"/>
      <c r="G20" s="31"/>
      <c r="H20" s="31"/>
      <c r="I20" s="31"/>
      <c r="J20" s="31"/>
      <c r="K20" s="31"/>
      <c r="L20" s="31"/>
      <c r="M20" s="31"/>
      <c r="N20" s="31"/>
    </row>
    <row r="21" spans="1:14" x14ac:dyDescent="0.25">
      <c r="H21" t="s">
        <v>58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selection activeCell="J20" sqref="J20"/>
    </sheetView>
  </sheetViews>
  <sheetFormatPr baseColWidth="10" defaultRowHeight="15" x14ac:dyDescent="0.25"/>
  <cols>
    <col min="3" max="3" width="7.5703125" customWidth="1"/>
    <col min="7" max="7" width="7.5703125" customWidth="1"/>
    <col min="9" max="9" width="7.140625" customWidth="1"/>
    <col min="11" max="11" width="6.7109375" customWidth="1"/>
    <col min="12" max="12" width="6.5703125" customWidth="1"/>
  </cols>
  <sheetData>
    <row r="1" spans="1:13" x14ac:dyDescent="0.25">
      <c r="A1" s="32"/>
      <c r="B1" s="32" t="s">
        <v>28</v>
      </c>
      <c r="C1" s="32"/>
      <c r="D1" s="32"/>
      <c r="E1" s="32"/>
      <c r="F1" s="49"/>
      <c r="G1" s="32"/>
      <c r="H1" s="32"/>
      <c r="I1" s="32"/>
      <c r="J1" s="32"/>
      <c r="K1" s="32"/>
      <c r="L1" s="32"/>
      <c r="M1" s="32"/>
    </row>
    <row r="2" spans="1:13" x14ac:dyDescent="0.25">
      <c r="A2" s="32"/>
      <c r="B2" s="32"/>
      <c r="C2" s="32"/>
      <c r="D2" s="32"/>
      <c r="E2" s="32"/>
      <c r="F2" s="49"/>
      <c r="G2" s="32"/>
      <c r="H2" s="32"/>
      <c r="I2" s="32"/>
      <c r="J2" s="32"/>
      <c r="K2" s="32"/>
      <c r="L2" s="32"/>
      <c r="M2" s="32"/>
    </row>
    <row r="3" spans="1:13" x14ac:dyDescent="0.25">
      <c r="A3" s="34" t="s">
        <v>46</v>
      </c>
      <c r="B3" s="34" t="s">
        <v>1</v>
      </c>
      <c r="C3" s="34" t="s">
        <v>47</v>
      </c>
      <c r="D3" s="34" t="s">
        <v>3</v>
      </c>
      <c r="E3" s="34" t="s">
        <v>47</v>
      </c>
      <c r="F3" s="50" t="s">
        <v>5</v>
      </c>
      <c r="G3" s="34" t="s">
        <v>47</v>
      </c>
      <c r="H3" s="34" t="s">
        <v>6</v>
      </c>
      <c r="I3" s="34" t="s">
        <v>47</v>
      </c>
      <c r="J3" s="34" t="s">
        <v>7</v>
      </c>
      <c r="K3" s="34" t="s">
        <v>47</v>
      </c>
      <c r="L3" s="34" t="s">
        <v>8</v>
      </c>
      <c r="M3" s="50" t="s">
        <v>48</v>
      </c>
    </row>
    <row r="4" spans="1:13" x14ac:dyDescent="0.25">
      <c r="A4" s="51"/>
      <c r="B4" s="52" t="s">
        <v>49</v>
      </c>
      <c r="C4" s="51"/>
      <c r="D4" s="52" t="s">
        <v>49</v>
      </c>
      <c r="E4" s="52"/>
      <c r="F4" s="53" t="s">
        <v>49</v>
      </c>
      <c r="G4" s="51"/>
      <c r="H4" s="54" t="s">
        <v>49</v>
      </c>
      <c r="I4" s="51"/>
      <c r="J4" s="52" t="s">
        <v>49</v>
      </c>
      <c r="K4" s="55"/>
      <c r="L4" s="52"/>
      <c r="M4" s="56">
        <f>L4*4.33</f>
        <v>0</v>
      </c>
    </row>
    <row r="5" spans="1:13" ht="23.25" x14ac:dyDescent="0.25">
      <c r="A5" s="43">
        <v>22.04</v>
      </c>
      <c r="B5" s="57" t="s">
        <v>50</v>
      </c>
      <c r="C5" s="43">
        <v>1.2</v>
      </c>
      <c r="D5" s="57" t="s">
        <v>51</v>
      </c>
      <c r="E5" s="58">
        <v>1</v>
      </c>
      <c r="F5" s="57" t="s">
        <v>11</v>
      </c>
      <c r="G5" s="43">
        <v>0.33</v>
      </c>
      <c r="H5" s="59" t="s">
        <v>50</v>
      </c>
      <c r="I5" s="43">
        <v>1.2</v>
      </c>
      <c r="J5" s="57" t="s">
        <v>37</v>
      </c>
      <c r="K5" s="60">
        <v>1</v>
      </c>
      <c r="L5" s="61"/>
      <c r="M5" s="43"/>
    </row>
    <row r="6" spans="1:13" x14ac:dyDescent="0.25">
      <c r="A6" s="62">
        <f>A5</f>
        <v>22.04</v>
      </c>
      <c r="B6" s="63"/>
      <c r="C6" s="63"/>
      <c r="D6" s="64"/>
      <c r="E6" s="64"/>
      <c r="F6" s="65"/>
      <c r="G6" s="63"/>
      <c r="H6" s="63"/>
      <c r="I6" s="63"/>
      <c r="J6" s="63"/>
      <c r="K6" s="66"/>
      <c r="L6" s="63"/>
      <c r="M6" s="63">
        <f>L6*4.33</f>
        <v>0</v>
      </c>
    </row>
    <row r="7" spans="1:13" ht="15.75" thickBot="1" x14ac:dyDescent="0.3">
      <c r="A7" s="67"/>
      <c r="B7" s="68"/>
      <c r="C7" s="68">
        <f>SUM(C4:C6)</f>
        <v>1.2</v>
      </c>
      <c r="D7" s="68"/>
      <c r="E7" s="68">
        <f>SUM(E4:E6)</f>
        <v>1</v>
      </c>
      <c r="F7" s="69"/>
      <c r="G7" s="68">
        <f>SUM(G4:G5)</f>
        <v>0.33</v>
      </c>
      <c r="H7" s="68"/>
      <c r="I7" s="68">
        <f>SUM(I4:I5)</f>
        <v>1.2</v>
      </c>
      <c r="J7" s="68"/>
      <c r="K7" s="68">
        <f>SUM(K4:K6)</f>
        <v>1</v>
      </c>
      <c r="L7" s="68"/>
      <c r="M7" s="70">
        <f>SUM(M4:M6)</f>
        <v>0</v>
      </c>
    </row>
    <row r="8" spans="1:13" ht="15.75" thickBot="1" x14ac:dyDescent="0.3">
      <c r="A8" s="71" t="s">
        <v>52</v>
      </c>
      <c r="B8" s="72" t="s">
        <v>53</v>
      </c>
      <c r="C8" s="68"/>
      <c r="D8" s="68"/>
      <c r="E8" s="68"/>
      <c r="F8" s="69"/>
      <c r="G8" s="68"/>
      <c r="H8" s="68"/>
      <c r="I8" s="68"/>
      <c r="J8" s="68"/>
      <c r="K8" s="68"/>
      <c r="L8" s="68"/>
      <c r="M8" s="68"/>
    </row>
    <row r="9" spans="1:13" x14ac:dyDescent="0.25">
      <c r="B9" s="32"/>
      <c r="F9" s="1"/>
      <c r="H9" s="73" t="s">
        <v>25</v>
      </c>
      <c r="L9" s="26"/>
    </row>
    <row r="10" spans="1:13" x14ac:dyDescent="0.25">
      <c r="B10" s="32"/>
      <c r="C10" s="28"/>
      <c r="D10" s="28"/>
      <c r="E10" s="28"/>
      <c r="F10" s="74"/>
      <c r="G10" s="28"/>
      <c r="H10" s="28"/>
      <c r="I10" s="28">
        <f>M7</f>
        <v>0</v>
      </c>
      <c r="J10">
        <f>I10*4.33</f>
        <v>0</v>
      </c>
      <c r="M10" s="28"/>
    </row>
    <row r="11" spans="1:13" x14ac:dyDescent="0.25">
      <c r="B11" s="32"/>
      <c r="F11" s="1"/>
      <c r="I11" s="28"/>
    </row>
    <row r="12" spans="1:13" x14ac:dyDescent="0.25">
      <c r="B12" s="32" t="s">
        <v>54</v>
      </c>
      <c r="F12" s="1"/>
      <c r="H12" t="s">
        <v>58</v>
      </c>
    </row>
    <row r="13" spans="1:13" ht="15.75" x14ac:dyDescent="0.25">
      <c r="B13" s="32" t="s">
        <v>45</v>
      </c>
      <c r="D13" s="75" t="s">
        <v>56</v>
      </c>
      <c r="F13" s="1"/>
    </row>
    <row r="14" spans="1:13" x14ac:dyDescent="0.25">
      <c r="B14" s="32" t="s">
        <v>55</v>
      </c>
      <c r="F14" s="1"/>
    </row>
    <row r="15" spans="1:13" x14ac:dyDescent="0.25">
      <c r="B15" s="32"/>
      <c r="E15" s="1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selection activeCell="H16" sqref="H16"/>
    </sheetView>
  </sheetViews>
  <sheetFormatPr baseColWidth="10" defaultRowHeight="15" x14ac:dyDescent="0.25"/>
  <cols>
    <col min="3" max="3" width="6.85546875" customWidth="1"/>
    <col min="4" max="4" width="20" customWidth="1"/>
    <col min="5" max="5" width="5.28515625" customWidth="1"/>
    <col min="7" max="7" width="5.42578125" customWidth="1"/>
    <col min="9" max="9" width="5.5703125" customWidth="1"/>
    <col min="10" max="10" width="21.140625" customWidth="1"/>
    <col min="11" max="11" width="5.28515625" customWidth="1"/>
  </cols>
  <sheetData>
    <row r="1" spans="1:12" x14ac:dyDescent="0.25">
      <c r="B1" t="s">
        <v>28</v>
      </c>
      <c r="F1" s="1"/>
    </row>
    <row r="2" spans="1:12" x14ac:dyDescent="0.25">
      <c r="F2" s="1"/>
    </row>
    <row r="3" spans="1:12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3" t="s">
        <v>5</v>
      </c>
      <c r="G3" s="2" t="s">
        <v>4</v>
      </c>
      <c r="H3" s="2" t="s">
        <v>6</v>
      </c>
      <c r="I3" s="2" t="s">
        <v>4</v>
      </c>
      <c r="J3" s="2" t="s">
        <v>7</v>
      </c>
      <c r="K3" s="2" t="s">
        <v>4</v>
      </c>
      <c r="L3" s="2" t="s">
        <v>8</v>
      </c>
    </row>
    <row r="4" spans="1:12" x14ac:dyDescent="0.25">
      <c r="A4" s="4">
        <v>6.5</v>
      </c>
      <c r="B4" s="5"/>
      <c r="C4" s="5"/>
      <c r="D4" s="29" t="s">
        <v>29</v>
      </c>
      <c r="E4" s="5"/>
      <c r="F4" s="6"/>
      <c r="G4" s="5"/>
      <c r="H4" s="5"/>
      <c r="I4" s="6"/>
      <c r="J4" s="29" t="s">
        <v>29</v>
      </c>
      <c r="K4" s="5"/>
      <c r="L4" s="7"/>
    </row>
    <row r="5" spans="1:12" ht="98.25" customHeight="1" x14ac:dyDescent="0.25">
      <c r="A5" s="8"/>
      <c r="B5" s="9"/>
      <c r="C5" s="9"/>
      <c r="D5" s="30" t="s">
        <v>31</v>
      </c>
      <c r="E5" s="10">
        <v>0.75</v>
      </c>
      <c r="F5" s="11"/>
      <c r="G5" s="9"/>
      <c r="H5" s="9"/>
      <c r="I5" s="9"/>
      <c r="J5" s="30" t="s">
        <v>31</v>
      </c>
      <c r="K5" s="10">
        <v>0.75</v>
      </c>
      <c r="L5" s="12">
        <f>C5+E5+G5+I5+K5</f>
        <v>1.5</v>
      </c>
    </row>
    <row r="6" spans="1:12" x14ac:dyDescent="0.25">
      <c r="A6" s="21"/>
      <c r="B6" s="5"/>
      <c r="C6" s="5"/>
      <c r="D6" s="5"/>
      <c r="E6" s="5"/>
      <c r="F6" s="6"/>
      <c r="G6" s="5"/>
      <c r="H6" s="5"/>
      <c r="I6" s="5"/>
      <c r="J6" s="5"/>
      <c r="K6" s="5"/>
      <c r="L6" s="22">
        <f t="shared" ref="L6" si="0">C6+E6+G6+I6+K6</f>
        <v>0</v>
      </c>
    </row>
    <row r="7" spans="1:12" x14ac:dyDescent="0.25">
      <c r="A7" s="21">
        <f>SUM(A4:A6)</f>
        <v>6.5</v>
      </c>
      <c r="B7" s="23" t="s">
        <v>8</v>
      </c>
      <c r="C7" s="23">
        <f>SUM(C4:C6)</f>
        <v>0</v>
      </c>
      <c r="D7" s="13"/>
      <c r="E7" s="13">
        <f>SUM(E4:E6)</f>
        <v>0.75</v>
      </c>
      <c r="F7" s="24"/>
      <c r="G7" s="23">
        <f>SUM(G4:G6)</f>
        <v>0</v>
      </c>
      <c r="H7" s="23"/>
      <c r="I7" s="23">
        <f>SUM(I5:I5)</f>
        <v>0</v>
      </c>
      <c r="J7" s="23"/>
      <c r="K7" s="13">
        <f>SUM(K4:K6)</f>
        <v>0.75</v>
      </c>
      <c r="L7" s="25">
        <f>SUM(L4:L6)</f>
        <v>1.5</v>
      </c>
    </row>
    <row r="8" spans="1:12" x14ac:dyDescent="0.25">
      <c r="F8" s="1"/>
      <c r="J8" s="26"/>
    </row>
    <row r="9" spans="1:12" x14ac:dyDescent="0.25">
      <c r="F9" s="1"/>
      <c r="H9" t="s">
        <v>25</v>
      </c>
      <c r="J9" s="26"/>
      <c r="K9" s="27">
        <f>L7*4.33</f>
        <v>6.4950000000000001</v>
      </c>
    </row>
    <row r="10" spans="1:12" x14ac:dyDescent="0.25">
      <c r="F10" s="1"/>
      <c r="I10" s="28">
        <f>L7</f>
        <v>1.5</v>
      </c>
    </row>
    <row r="11" spans="1:12" x14ac:dyDescent="0.25">
      <c r="B11" t="s">
        <v>30</v>
      </c>
      <c r="F11" s="1"/>
    </row>
  </sheetData>
  <pageMargins left="0.7" right="0.7" top="0.75" bottom="0.75" header="0.3" footer="0.3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sqref="A1:O33"/>
    </sheetView>
  </sheetViews>
  <sheetFormatPr baseColWidth="10" defaultColWidth="9.140625" defaultRowHeight="15" x14ac:dyDescent="0.25"/>
  <cols>
    <col min="2" max="2" width="12.28515625" customWidth="1"/>
    <col min="3" max="3" width="7" customWidth="1"/>
    <col min="4" max="4" width="13.7109375" customWidth="1"/>
    <col min="5" max="5" width="5.28515625" customWidth="1"/>
    <col min="7" max="7" width="5.28515625" customWidth="1"/>
    <col min="8" max="8" width="13.42578125" customWidth="1"/>
    <col min="9" max="9" width="5.85546875" customWidth="1"/>
    <col min="10" max="10" width="14.7109375" customWidth="1"/>
    <col min="12" max="12" width="3.85546875" customWidth="1"/>
    <col min="13" max="13" width="3" customWidth="1"/>
    <col min="14" max="14" width="6.42578125" customWidth="1"/>
  </cols>
  <sheetData>
    <row r="1" spans="1:14" x14ac:dyDescent="0.25">
      <c r="B1" t="s">
        <v>28</v>
      </c>
      <c r="F1" s="1"/>
    </row>
    <row r="2" spans="1:14" x14ac:dyDescent="0.25">
      <c r="F2" s="1"/>
    </row>
    <row r="3" spans="1:14" ht="24.75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3" t="s">
        <v>5</v>
      </c>
      <c r="G3" s="2" t="s">
        <v>4</v>
      </c>
      <c r="H3" s="2" t="s">
        <v>6</v>
      </c>
      <c r="I3" s="2" t="s">
        <v>4</v>
      </c>
      <c r="J3" s="2" t="s">
        <v>7</v>
      </c>
      <c r="K3" s="2" t="s">
        <v>4</v>
      </c>
      <c r="L3" s="2"/>
      <c r="M3" s="2"/>
      <c r="N3" s="2" t="s">
        <v>8</v>
      </c>
    </row>
    <row r="4" spans="1:14" ht="24.75" x14ac:dyDescent="0.25">
      <c r="A4" s="4">
        <v>13</v>
      </c>
      <c r="B4" s="5" t="s">
        <v>9</v>
      </c>
      <c r="C4" s="5"/>
      <c r="D4" s="5" t="s">
        <v>9</v>
      </c>
      <c r="E4" s="5"/>
      <c r="F4" s="6" t="s">
        <v>9</v>
      </c>
      <c r="G4" s="5"/>
      <c r="H4" s="5" t="s">
        <v>9</v>
      </c>
      <c r="I4" s="6"/>
      <c r="J4" s="5" t="s">
        <v>9</v>
      </c>
      <c r="K4" s="5"/>
      <c r="L4" s="5"/>
      <c r="M4" s="5"/>
      <c r="N4" s="7"/>
    </row>
    <row r="5" spans="1:14" x14ac:dyDescent="0.25">
      <c r="A5" s="8"/>
      <c r="B5" s="9" t="s">
        <v>10</v>
      </c>
      <c r="C5" s="9">
        <v>0.75</v>
      </c>
      <c r="D5" s="9" t="s">
        <v>11</v>
      </c>
      <c r="E5" s="10">
        <v>0.33</v>
      </c>
      <c r="F5" s="11" t="s">
        <v>12</v>
      </c>
      <c r="G5" s="9">
        <v>1.26</v>
      </c>
      <c r="H5" s="9" t="s">
        <v>11</v>
      </c>
      <c r="I5" s="9">
        <v>0.33</v>
      </c>
      <c r="J5" s="11" t="s">
        <v>11</v>
      </c>
      <c r="K5" s="9">
        <v>0.33</v>
      </c>
      <c r="L5" s="9"/>
      <c r="M5" s="9"/>
      <c r="N5" s="12">
        <f>C5+E5+G5+I5+K5</f>
        <v>3</v>
      </c>
    </row>
    <row r="6" spans="1:14" ht="24.75" x14ac:dyDescent="0.25">
      <c r="A6" s="4">
        <v>10</v>
      </c>
      <c r="B6" s="5" t="s">
        <v>13</v>
      </c>
      <c r="C6" s="5"/>
      <c r="D6" s="5" t="s">
        <v>13</v>
      </c>
      <c r="E6" s="6"/>
      <c r="F6" s="6" t="s">
        <v>13</v>
      </c>
      <c r="G6" s="5"/>
      <c r="H6" s="5" t="s">
        <v>13</v>
      </c>
      <c r="I6" s="5"/>
      <c r="J6" s="5" t="s">
        <v>13</v>
      </c>
      <c r="K6" s="5"/>
      <c r="L6" s="5"/>
      <c r="M6" s="5"/>
      <c r="N6" s="7">
        <f t="shared" ref="N6:N26" si="0">C6+E6+G6+I6+K6</f>
        <v>0</v>
      </c>
    </row>
    <row r="7" spans="1:14" x14ac:dyDescent="0.25">
      <c r="A7" s="8"/>
      <c r="B7" s="9" t="s">
        <v>11</v>
      </c>
      <c r="C7" s="9">
        <v>0.34</v>
      </c>
      <c r="D7" s="9" t="s">
        <v>11</v>
      </c>
      <c r="E7" s="9">
        <v>0.33</v>
      </c>
      <c r="F7" s="11" t="s">
        <v>11</v>
      </c>
      <c r="G7" s="9">
        <v>0.33</v>
      </c>
      <c r="H7" s="9" t="s">
        <v>12</v>
      </c>
      <c r="I7" s="9">
        <v>0.98</v>
      </c>
      <c r="J7" s="9" t="s">
        <v>11</v>
      </c>
      <c r="K7" s="9">
        <v>0.33</v>
      </c>
      <c r="L7" s="9"/>
      <c r="M7" s="9"/>
      <c r="N7" s="12">
        <f t="shared" si="0"/>
        <v>2.31</v>
      </c>
    </row>
    <row r="8" spans="1:14" x14ac:dyDescent="0.25">
      <c r="A8" s="4">
        <v>8</v>
      </c>
      <c r="B8" s="5"/>
      <c r="C8" s="5"/>
      <c r="D8" s="5" t="s">
        <v>14</v>
      </c>
      <c r="E8" s="5"/>
      <c r="F8" s="6"/>
      <c r="G8" s="6"/>
      <c r="H8" s="6"/>
      <c r="I8" s="6"/>
      <c r="J8" s="5" t="s">
        <v>14</v>
      </c>
      <c r="K8" s="5"/>
      <c r="L8" s="5"/>
      <c r="M8" s="5"/>
      <c r="N8" s="7">
        <f t="shared" si="0"/>
        <v>0</v>
      </c>
    </row>
    <row r="9" spans="1:14" x14ac:dyDescent="0.25">
      <c r="A9" s="8"/>
      <c r="B9" s="9"/>
      <c r="C9" s="9"/>
      <c r="D9" s="11" t="s">
        <v>12</v>
      </c>
      <c r="E9" s="11">
        <v>1.49</v>
      </c>
      <c r="F9" s="10"/>
      <c r="G9" s="13"/>
      <c r="H9" s="9"/>
      <c r="I9" s="9"/>
      <c r="J9" s="11" t="s">
        <v>11</v>
      </c>
      <c r="K9" s="9">
        <v>0.35</v>
      </c>
      <c r="L9" s="9"/>
      <c r="M9" s="9"/>
      <c r="N9" s="12">
        <f t="shared" si="0"/>
        <v>1.8399999999999999</v>
      </c>
    </row>
    <row r="10" spans="1:14" x14ac:dyDescent="0.25">
      <c r="A10" s="4">
        <v>5</v>
      </c>
      <c r="B10" s="5"/>
      <c r="C10" s="5"/>
      <c r="D10" s="5" t="s">
        <v>15</v>
      </c>
      <c r="E10" s="6"/>
      <c r="F10" s="6"/>
      <c r="G10" s="6"/>
      <c r="H10" s="5"/>
      <c r="I10" s="5"/>
      <c r="J10" s="5" t="s">
        <v>15</v>
      </c>
      <c r="K10" s="5"/>
      <c r="L10" s="5"/>
      <c r="M10" s="5"/>
      <c r="N10" s="7">
        <f t="shared" si="0"/>
        <v>0</v>
      </c>
    </row>
    <row r="11" spans="1:14" x14ac:dyDescent="0.25">
      <c r="A11" s="8"/>
      <c r="B11" s="9"/>
      <c r="C11" s="9"/>
      <c r="D11" s="11" t="s">
        <v>11</v>
      </c>
      <c r="E11" s="11">
        <v>0.33</v>
      </c>
      <c r="F11" s="11"/>
      <c r="G11" s="9"/>
      <c r="H11" s="9"/>
      <c r="I11" s="9"/>
      <c r="J11" s="11" t="s">
        <v>12</v>
      </c>
      <c r="K11" s="9">
        <v>0.82</v>
      </c>
      <c r="L11" s="9"/>
      <c r="M11" s="9"/>
      <c r="N11" s="12">
        <f t="shared" si="0"/>
        <v>1.1499999999999999</v>
      </c>
    </row>
    <row r="12" spans="1:14" ht="24.75" x14ac:dyDescent="0.25">
      <c r="A12" s="4">
        <v>11</v>
      </c>
      <c r="B12" s="5" t="s">
        <v>16</v>
      </c>
      <c r="C12" s="5"/>
      <c r="D12" s="5"/>
      <c r="E12" s="5"/>
      <c r="F12" s="6" t="s">
        <v>16</v>
      </c>
      <c r="G12" s="5"/>
      <c r="H12" s="14"/>
      <c r="I12" s="14"/>
      <c r="J12" s="5" t="s">
        <v>16</v>
      </c>
      <c r="K12" s="5"/>
      <c r="L12" s="5"/>
      <c r="M12" s="5"/>
      <c r="N12" s="7">
        <f t="shared" si="0"/>
        <v>0</v>
      </c>
    </row>
    <row r="13" spans="1:14" x14ac:dyDescent="0.25">
      <c r="A13" s="8"/>
      <c r="B13" s="9" t="s">
        <v>12</v>
      </c>
      <c r="C13" s="9">
        <v>1.87</v>
      </c>
      <c r="D13" s="9"/>
      <c r="E13" s="9"/>
      <c r="F13" s="11" t="s">
        <v>11</v>
      </c>
      <c r="G13" s="9">
        <v>0.33</v>
      </c>
      <c r="H13" s="9"/>
      <c r="I13" s="9"/>
      <c r="J13" s="11" t="s">
        <v>11</v>
      </c>
      <c r="K13" s="9">
        <v>0.33</v>
      </c>
      <c r="L13" s="9"/>
      <c r="M13" s="9"/>
      <c r="N13" s="12">
        <f t="shared" si="0"/>
        <v>2.5300000000000002</v>
      </c>
    </row>
    <row r="14" spans="1:14" x14ac:dyDescent="0.25">
      <c r="A14" s="4">
        <v>9</v>
      </c>
      <c r="B14" s="5" t="s">
        <v>17</v>
      </c>
      <c r="C14" s="5"/>
      <c r="D14" s="5"/>
      <c r="E14" s="5"/>
      <c r="F14" s="6" t="s">
        <v>17</v>
      </c>
      <c r="G14" s="5"/>
      <c r="H14" s="15"/>
      <c r="I14" s="5"/>
      <c r="J14" s="5" t="s">
        <v>17</v>
      </c>
      <c r="K14" s="5"/>
      <c r="L14" s="5"/>
      <c r="M14" s="5"/>
      <c r="N14" s="7">
        <f t="shared" si="0"/>
        <v>0</v>
      </c>
    </row>
    <row r="15" spans="1:14" x14ac:dyDescent="0.25">
      <c r="A15" s="8"/>
      <c r="B15" s="9" t="s">
        <v>11</v>
      </c>
      <c r="C15" s="9">
        <v>0.33</v>
      </c>
      <c r="D15" s="13"/>
      <c r="E15" s="13"/>
      <c r="F15" s="11" t="s">
        <v>12</v>
      </c>
      <c r="G15" s="9">
        <v>1.42</v>
      </c>
      <c r="H15" s="16"/>
      <c r="I15" s="9"/>
      <c r="J15" s="9" t="s">
        <v>11</v>
      </c>
      <c r="K15" s="9">
        <v>0.33</v>
      </c>
      <c r="L15" s="9"/>
      <c r="M15" s="9"/>
      <c r="N15" s="12">
        <f t="shared" si="0"/>
        <v>2.08</v>
      </c>
    </row>
    <row r="16" spans="1:14" x14ac:dyDescent="0.25">
      <c r="A16" s="4">
        <v>4</v>
      </c>
      <c r="B16" s="5" t="s">
        <v>18</v>
      </c>
      <c r="C16" s="5"/>
      <c r="D16" s="5"/>
      <c r="E16" s="5"/>
      <c r="F16" s="6"/>
      <c r="G16" s="5"/>
      <c r="H16" s="5" t="s">
        <v>18</v>
      </c>
      <c r="I16" s="5"/>
      <c r="J16" s="5"/>
      <c r="K16" s="5"/>
      <c r="L16" s="5"/>
      <c r="M16" s="5"/>
      <c r="N16" s="7">
        <f t="shared" si="0"/>
        <v>0</v>
      </c>
    </row>
    <row r="17" spans="1:14" x14ac:dyDescent="0.25">
      <c r="A17" s="8"/>
      <c r="B17" s="9" t="s">
        <v>11</v>
      </c>
      <c r="C17" s="9">
        <v>0.33</v>
      </c>
      <c r="D17" s="13"/>
      <c r="E17" s="13"/>
      <c r="F17" s="11"/>
      <c r="G17" s="9"/>
      <c r="H17" s="11" t="s">
        <v>12</v>
      </c>
      <c r="I17" s="9">
        <v>0.59</v>
      </c>
      <c r="J17" s="9"/>
      <c r="K17" s="9"/>
      <c r="L17" s="9"/>
      <c r="M17" s="9"/>
      <c r="N17" s="12">
        <f t="shared" si="0"/>
        <v>0.91999999999999993</v>
      </c>
    </row>
    <row r="18" spans="1:14" ht="24.75" x14ac:dyDescent="0.25">
      <c r="A18" s="4">
        <v>5</v>
      </c>
      <c r="B18" s="17" t="s">
        <v>19</v>
      </c>
      <c r="C18" s="17"/>
      <c r="D18" s="18"/>
      <c r="E18" s="18"/>
      <c r="F18" s="19" t="s">
        <v>19</v>
      </c>
      <c r="G18" s="17"/>
      <c r="H18" s="17"/>
      <c r="I18" s="17"/>
      <c r="J18" s="17" t="s">
        <v>19</v>
      </c>
      <c r="K18" s="5"/>
      <c r="L18" s="5"/>
      <c r="M18" s="5"/>
      <c r="N18" s="7">
        <f t="shared" si="0"/>
        <v>0</v>
      </c>
    </row>
    <row r="19" spans="1:14" x14ac:dyDescent="0.25">
      <c r="A19" s="20"/>
      <c r="B19" s="17" t="s">
        <v>11</v>
      </c>
      <c r="C19" s="17">
        <v>0.3</v>
      </c>
      <c r="D19" s="18"/>
      <c r="E19" s="18"/>
      <c r="F19" s="19" t="s">
        <v>11</v>
      </c>
      <c r="G19" s="17">
        <v>0.3</v>
      </c>
      <c r="H19" s="17"/>
      <c r="I19" s="17"/>
      <c r="J19" s="9" t="s">
        <v>12</v>
      </c>
      <c r="K19" s="9">
        <v>0.55000000000000004</v>
      </c>
      <c r="L19" s="9"/>
      <c r="M19" s="9"/>
      <c r="N19" s="12">
        <f t="shared" si="0"/>
        <v>1.1499999999999999</v>
      </c>
    </row>
    <row r="20" spans="1:14" x14ac:dyDescent="0.25">
      <c r="A20" s="4">
        <v>3</v>
      </c>
      <c r="B20" s="5"/>
      <c r="C20" s="5"/>
      <c r="D20" s="5" t="s">
        <v>20</v>
      </c>
      <c r="E20" s="5"/>
      <c r="F20" s="6"/>
      <c r="G20" s="5"/>
      <c r="H20" s="5" t="s">
        <v>20</v>
      </c>
      <c r="I20" s="5"/>
      <c r="J20" s="5"/>
      <c r="K20" s="5"/>
      <c r="L20" s="5"/>
      <c r="M20" s="5"/>
      <c r="N20" s="7">
        <f t="shared" si="0"/>
        <v>0</v>
      </c>
    </row>
    <row r="21" spans="1:14" x14ac:dyDescent="0.25">
      <c r="A21" s="8"/>
      <c r="B21" s="9"/>
      <c r="C21" s="9"/>
      <c r="D21" s="13" t="s">
        <v>12</v>
      </c>
      <c r="E21" s="13">
        <v>0.44</v>
      </c>
      <c r="F21" s="11"/>
      <c r="G21" s="9"/>
      <c r="H21" s="9" t="s">
        <v>21</v>
      </c>
      <c r="I21" s="9">
        <v>0.25</v>
      </c>
      <c r="J21" s="9"/>
      <c r="K21" s="9"/>
      <c r="L21" s="9"/>
      <c r="M21" s="9"/>
      <c r="N21" s="12">
        <f t="shared" si="0"/>
        <v>0.69</v>
      </c>
    </row>
    <row r="22" spans="1:14" x14ac:dyDescent="0.25">
      <c r="A22" s="4">
        <v>1</v>
      </c>
      <c r="B22" s="5"/>
      <c r="C22" s="5"/>
      <c r="D22" s="5"/>
      <c r="E22" s="5"/>
      <c r="F22" s="6"/>
      <c r="G22" s="5"/>
      <c r="H22" s="5"/>
      <c r="I22" s="5"/>
      <c r="J22" s="5" t="s">
        <v>22</v>
      </c>
      <c r="K22" s="5"/>
      <c r="L22" s="17"/>
      <c r="M22" s="17"/>
      <c r="N22" s="12">
        <f t="shared" si="0"/>
        <v>0</v>
      </c>
    </row>
    <row r="23" spans="1:14" x14ac:dyDescent="0.25">
      <c r="A23" s="8"/>
      <c r="B23" s="9"/>
      <c r="C23" s="9"/>
      <c r="D23" s="13"/>
      <c r="E23" s="13"/>
      <c r="F23" s="11"/>
      <c r="G23" s="9"/>
      <c r="H23" s="9"/>
      <c r="I23" s="9"/>
      <c r="J23" s="9" t="s">
        <v>23</v>
      </c>
      <c r="K23" s="9">
        <v>0.23</v>
      </c>
      <c r="L23" s="9"/>
      <c r="M23" s="9"/>
      <c r="N23" s="12">
        <f t="shared" si="0"/>
        <v>0.23</v>
      </c>
    </row>
    <row r="24" spans="1:14" ht="24.75" x14ac:dyDescent="0.25">
      <c r="A24" s="20"/>
      <c r="B24" s="17" t="s">
        <v>24</v>
      </c>
      <c r="C24" s="17"/>
      <c r="D24" s="17" t="s">
        <v>24</v>
      </c>
      <c r="E24" s="17"/>
      <c r="F24" s="19" t="s">
        <v>24</v>
      </c>
      <c r="G24" s="17"/>
      <c r="H24" s="17" t="s">
        <v>24</v>
      </c>
      <c r="I24" s="17"/>
      <c r="J24" s="17" t="s">
        <v>24</v>
      </c>
      <c r="K24" s="5"/>
      <c r="L24" s="5"/>
      <c r="M24" s="5"/>
      <c r="N24" s="7">
        <f t="shared" si="0"/>
        <v>0</v>
      </c>
    </row>
    <row r="25" spans="1:14" x14ac:dyDescent="0.25">
      <c r="A25" s="8">
        <v>9</v>
      </c>
      <c r="B25" s="13" t="s">
        <v>21</v>
      </c>
      <c r="C25" s="9">
        <v>0.25</v>
      </c>
      <c r="D25" s="13" t="s">
        <v>21</v>
      </c>
      <c r="E25" s="13">
        <v>0.25</v>
      </c>
      <c r="F25" s="10" t="s">
        <v>12</v>
      </c>
      <c r="G25" s="9">
        <v>1.08</v>
      </c>
      <c r="H25" s="13" t="s">
        <v>21</v>
      </c>
      <c r="I25" s="9">
        <v>0.25</v>
      </c>
      <c r="J25" s="13" t="s">
        <v>21</v>
      </c>
      <c r="K25" s="9">
        <v>0.25</v>
      </c>
      <c r="L25" s="9"/>
      <c r="M25" s="9"/>
      <c r="N25" s="12">
        <f t="shared" si="0"/>
        <v>2.08</v>
      </c>
    </row>
    <row r="26" spans="1:14" x14ac:dyDescent="0.25">
      <c r="A26" s="21"/>
      <c r="B26" s="5"/>
      <c r="C26" s="5"/>
      <c r="D26" s="5"/>
      <c r="E26" s="5"/>
      <c r="F26" s="6"/>
      <c r="G26" s="5"/>
      <c r="H26" s="5"/>
      <c r="I26" s="5"/>
      <c r="J26" s="5"/>
      <c r="K26" s="5"/>
      <c r="L26" s="17"/>
      <c r="M26" s="17"/>
      <c r="N26" s="22">
        <f t="shared" si="0"/>
        <v>0</v>
      </c>
    </row>
    <row r="27" spans="1:14" x14ac:dyDescent="0.25">
      <c r="A27" s="21">
        <f>SUM(A4:A26)</f>
        <v>78</v>
      </c>
      <c r="B27" s="23" t="s">
        <v>8</v>
      </c>
      <c r="C27" s="23">
        <f>SUM(C4:C26)</f>
        <v>4.17</v>
      </c>
      <c r="D27" s="13"/>
      <c r="E27" s="13">
        <f>SUM(E4:E26)</f>
        <v>3.17</v>
      </c>
      <c r="F27" s="24"/>
      <c r="G27" s="23">
        <f>SUM(G4:G26)</f>
        <v>4.72</v>
      </c>
      <c r="H27" s="23"/>
      <c r="I27" s="23">
        <f>SUM(I5:I25)</f>
        <v>2.4</v>
      </c>
      <c r="J27" s="23"/>
      <c r="K27" s="13">
        <f>SUM(K4:K26)</f>
        <v>3.52</v>
      </c>
      <c r="L27" s="13"/>
      <c r="M27" s="13"/>
      <c r="N27" s="25">
        <f>SUM(N4:N26)</f>
        <v>17.980000000000004</v>
      </c>
    </row>
    <row r="28" spans="1:14" x14ac:dyDescent="0.25">
      <c r="F28" s="1"/>
      <c r="J28" s="26"/>
    </row>
    <row r="29" spans="1:14" x14ac:dyDescent="0.25">
      <c r="F29" s="1"/>
      <c r="H29" t="s">
        <v>25</v>
      </c>
      <c r="J29" s="26"/>
      <c r="K29" s="27">
        <f>N27*4.33</f>
        <v>77.853400000000022</v>
      </c>
      <c r="L29" s="27"/>
      <c r="M29" s="27"/>
    </row>
    <row r="30" spans="1:14" x14ac:dyDescent="0.25">
      <c r="F30" s="1"/>
      <c r="I30" s="28">
        <f>N27</f>
        <v>17.980000000000004</v>
      </c>
    </row>
    <row r="31" spans="1:14" x14ac:dyDescent="0.25">
      <c r="B31" t="s">
        <v>26</v>
      </c>
      <c r="F31" s="1"/>
    </row>
    <row r="33" spans="5:5" x14ac:dyDescent="0.25">
      <c r="E33" t="s">
        <v>27</v>
      </c>
    </row>
  </sheetData>
  <pageMargins left="0" right="0" top="0" bottom="0" header="0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sqref="A1:O28"/>
    </sheetView>
  </sheetViews>
  <sheetFormatPr baseColWidth="10" defaultRowHeight="15" x14ac:dyDescent="0.25"/>
  <cols>
    <col min="1" max="1" width="5.42578125" customWidth="1"/>
    <col min="2" max="2" width="19.140625" customWidth="1"/>
    <col min="3" max="3" width="5.7109375" customWidth="1"/>
    <col min="4" max="4" width="19.7109375" customWidth="1"/>
    <col min="5" max="5" width="4.5703125" customWidth="1"/>
    <col min="6" max="6" width="17.85546875" customWidth="1"/>
    <col min="7" max="7" width="4.7109375" customWidth="1"/>
    <col min="8" max="8" width="20.5703125" customWidth="1"/>
    <col min="9" max="9" width="4.5703125" customWidth="1"/>
    <col min="10" max="10" width="17.85546875" customWidth="1"/>
    <col min="11" max="11" width="5.42578125" customWidth="1"/>
    <col min="12" max="12" width="4.28515625" customWidth="1"/>
    <col min="13" max="13" width="6.140625" customWidth="1"/>
    <col min="14" max="14" width="6" customWidth="1"/>
  </cols>
  <sheetData>
    <row r="1" spans="1:15" x14ac:dyDescent="0.25">
      <c r="A1" s="31"/>
      <c r="B1" s="31" t="s">
        <v>56</v>
      </c>
      <c r="C1" s="31"/>
      <c r="D1" s="31"/>
      <c r="E1" s="31"/>
      <c r="F1" s="33"/>
      <c r="G1" s="31"/>
      <c r="H1" s="31"/>
      <c r="I1" s="31"/>
      <c r="J1" s="31"/>
      <c r="K1" s="31"/>
      <c r="L1" s="31"/>
      <c r="M1" s="31"/>
      <c r="N1" s="31"/>
    </row>
    <row r="2" spans="1:15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  <c r="G2" s="2" t="s">
        <v>4</v>
      </c>
      <c r="H2" s="2" t="s">
        <v>6</v>
      </c>
      <c r="I2" s="2" t="s">
        <v>4</v>
      </c>
      <c r="J2" s="2" t="s">
        <v>7</v>
      </c>
      <c r="K2" s="2" t="s">
        <v>4</v>
      </c>
      <c r="L2" s="2" t="s">
        <v>32</v>
      </c>
      <c r="M2" s="2" t="s">
        <v>4</v>
      </c>
      <c r="N2" s="2" t="s">
        <v>8</v>
      </c>
    </row>
    <row r="3" spans="1:15" ht="24" x14ac:dyDescent="0.25">
      <c r="A3" s="35"/>
      <c r="B3" s="29" t="s">
        <v>59</v>
      </c>
      <c r="C3" s="5"/>
      <c r="D3" s="29" t="s">
        <v>59</v>
      </c>
      <c r="E3" s="6"/>
      <c r="F3" s="6" t="s">
        <v>60</v>
      </c>
      <c r="G3" s="5"/>
      <c r="H3" s="29" t="s">
        <v>59</v>
      </c>
      <c r="I3" s="5"/>
      <c r="J3" s="29" t="s">
        <v>60</v>
      </c>
      <c r="K3" s="5"/>
      <c r="L3" s="5"/>
      <c r="M3" s="5"/>
      <c r="N3" s="5"/>
      <c r="O3" t="s">
        <v>85</v>
      </c>
    </row>
    <row r="4" spans="1:15" x14ac:dyDescent="0.25">
      <c r="A4" s="23">
        <v>10</v>
      </c>
      <c r="B4" s="9" t="s">
        <v>11</v>
      </c>
      <c r="C4" s="9">
        <v>0.25</v>
      </c>
      <c r="D4" s="9" t="s">
        <v>12</v>
      </c>
      <c r="E4" s="10">
        <v>0.78</v>
      </c>
      <c r="F4" s="11" t="s">
        <v>11</v>
      </c>
      <c r="G4" s="9">
        <v>0.25</v>
      </c>
      <c r="H4" s="11" t="s">
        <v>11</v>
      </c>
      <c r="I4" s="9">
        <v>0.25</v>
      </c>
      <c r="J4" s="9" t="s">
        <v>12</v>
      </c>
      <c r="K4" s="9">
        <v>0.78</v>
      </c>
      <c r="L4" s="9"/>
      <c r="M4" s="9"/>
      <c r="N4" s="17">
        <f>M4+K4+I4+G4+E4+C4</f>
        <v>2.31</v>
      </c>
    </row>
    <row r="5" spans="1:15" ht="12" customHeight="1" x14ac:dyDescent="0.25">
      <c r="A5" s="35"/>
      <c r="B5" s="83" t="s">
        <v>75</v>
      </c>
      <c r="C5" s="29"/>
      <c r="D5" s="83"/>
      <c r="E5" s="29"/>
      <c r="F5" s="29" t="s">
        <v>75</v>
      </c>
      <c r="G5" s="29"/>
      <c r="H5" s="83"/>
      <c r="I5" s="29"/>
      <c r="J5" s="83" t="s">
        <v>77</v>
      </c>
      <c r="K5" s="29"/>
      <c r="L5" s="83"/>
      <c r="M5" s="29"/>
      <c r="N5" s="29"/>
      <c r="O5" t="s">
        <v>85</v>
      </c>
    </row>
    <row r="6" spans="1:15" ht="19.5" customHeight="1" x14ac:dyDescent="0.25">
      <c r="A6" s="23">
        <v>6</v>
      </c>
      <c r="B6" s="30" t="s">
        <v>65</v>
      </c>
      <c r="C6" s="30">
        <v>0.88</v>
      </c>
      <c r="D6" s="30"/>
      <c r="E6" s="84"/>
      <c r="F6" s="30" t="s">
        <v>11</v>
      </c>
      <c r="G6" s="30">
        <v>0.25</v>
      </c>
      <c r="H6" s="30"/>
      <c r="I6" s="30"/>
      <c r="J6" s="30" t="s">
        <v>11</v>
      </c>
      <c r="K6" s="30">
        <v>0.25</v>
      </c>
      <c r="L6" s="30"/>
      <c r="M6" s="30"/>
      <c r="N6" s="30">
        <f>C6+E6+G6+I6+K6+M6</f>
        <v>1.38</v>
      </c>
    </row>
    <row r="7" spans="1:15" ht="13.5" customHeight="1" x14ac:dyDescent="0.25">
      <c r="A7" s="35"/>
      <c r="B7" s="83" t="s">
        <v>76</v>
      </c>
      <c r="C7" s="29"/>
      <c r="D7" s="83"/>
      <c r="E7" s="29"/>
      <c r="F7" s="83" t="s">
        <v>76</v>
      </c>
      <c r="G7" s="29"/>
      <c r="H7" s="83"/>
      <c r="I7" s="29"/>
      <c r="J7" s="83" t="s">
        <v>76</v>
      </c>
      <c r="K7" s="29"/>
      <c r="L7" s="29"/>
      <c r="M7" s="29"/>
      <c r="N7" s="29"/>
      <c r="O7" t="s">
        <v>85</v>
      </c>
    </row>
    <row r="8" spans="1:15" ht="15" customHeight="1" x14ac:dyDescent="0.25">
      <c r="A8" s="23">
        <v>6</v>
      </c>
      <c r="B8" s="30" t="s">
        <v>11</v>
      </c>
      <c r="C8" s="30">
        <v>0.25</v>
      </c>
      <c r="D8" s="30"/>
      <c r="E8" s="84"/>
      <c r="F8" s="30" t="s">
        <v>65</v>
      </c>
      <c r="G8" s="30">
        <v>0.88</v>
      </c>
      <c r="H8" s="30"/>
      <c r="I8" s="30"/>
      <c r="J8" s="30" t="s">
        <v>11</v>
      </c>
      <c r="K8" s="30">
        <v>0.25</v>
      </c>
      <c r="L8" s="30"/>
      <c r="M8" s="30"/>
      <c r="N8" s="30">
        <f>C8+E8+G8+I8+K8+M8</f>
        <v>1.38</v>
      </c>
    </row>
    <row r="9" spans="1:15" x14ac:dyDescent="0.25">
      <c r="A9" s="35"/>
      <c r="B9" s="86" t="s">
        <v>66</v>
      </c>
      <c r="C9" s="85"/>
      <c r="D9" s="86" t="s">
        <v>66</v>
      </c>
      <c r="E9" s="85"/>
      <c r="F9" s="86" t="s">
        <v>66</v>
      </c>
      <c r="G9" s="85"/>
      <c r="H9" s="86" t="s">
        <v>66</v>
      </c>
      <c r="I9" s="85"/>
      <c r="J9" s="86" t="s">
        <v>66</v>
      </c>
      <c r="K9" s="85"/>
      <c r="L9" s="29"/>
      <c r="M9" s="29"/>
      <c r="N9" s="29"/>
      <c r="O9" t="s">
        <v>86</v>
      </c>
    </row>
    <row r="10" spans="1:15" x14ac:dyDescent="0.25">
      <c r="A10" s="23">
        <v>14</v>
      </c>
      <c r="B10" s="87" t="s">
        <v>11</v>
      </c>
      <c r="C10" s="30">
        <v>0.33</v>
      </c>
      <c r="D10" s="87" t="s">
        <v>11</v>
      </c>
      <c r="E10" s="30">
        <v>0.33</v>
      </c>
      <c r="F10" s="87" t="s">
        <v>11</v>
      </c>
      <c r="G10" s="30">
        <v>0.33</v>
      </c>
      <c r="H10" s="87" t="s">
        <v>12</v>
      </c>
      <c r="I10" s="30">
        <v>1.91</v>
      </c>
      <c r="J10" s="87" t="s">
        <v>11</v>
      </c>
      <c r="K10" s="30">
        <v>0.33</v>
      </c>
      <c r="L10" s="30"/>
      <c r="M10" s="30"/>
      <c r="N10" s="30">
        <f>C10+E10+G10+I10+K10+M10</f>
        <v>3.23</v>
      </c>
    </row>
    <row r="11" spans="1:15" ht="13.5" customHeight="1" x14ac:dyDescent="0.25">
      <c r="A11" s="35"/>
      <c r="B11" s="93" t="s">
        <v>67</v>
      </c>
      <c r="C11" s="85"/>
      <c r="D11" s="83"/>
      <c r="E11" s="85"/>
      <c r="F11" s="83"/>
      <c r="G11" s="85"/>
      <c r="H11" s="93" t="s">
        <v>67</v>
      </c>
      <c r="I11" s="85"/>
      <c r="J11" s="83"/>
      <c r="K11" s="29"/>
      <c r="L11" s="29"/>
      <c r="M11" s="29"/>
      <c r="N11" s="29"/>
      <c r="O11" t="s">
        <v>87</v>
      </c>
    </row>
    <row r="12" spans="1:15" x14ac:dyDescent="0.25">
      <c r="A12" s="23">
        <v>6</v>
      </c>
      <c r="B12" s="87" t="s">
        <v>68</v>
      </c>
      <c r="C12" s="30">
        <v>0.69</v>
      </c>
      <c r="D12" s="87"/>
      <c r="E12" s="30"/>
      <c r="F12" s="87"/>
      <c r="G12" s="30"/>
      <c r="H12" s="87" t="s">
        <v>68</v>
      </c>
      <c r="I12" s="30">
        <v>0.69</v>
      </c>
      <c r="J12" s="87"/>
      <c r="K12" s="30"/>
      <c r="L12" s="30"/>
      <c r="M12" s="30"/>
      <c r="N12" s="30">
        <f>C12+E12+G12+I12+K12+M12</f>
        <v>1.38</v>
      </c>
    </row>
    <row r="13" spans="1:15" x14ac:dyDescent="0.25">
      <c r="A13" s="35"/>
      <c r="B13" s="93" t="s">
        <v>69</v>
      </c>
      <c r="C13" s="85"/>
      <c r="D13" s="86"/>
      <c r="E13" s="85"/>
      <c r="F13" s="86"/>
      <c r="G13" s="85"/>
      <c r="H13" s="93" t="s">
        <v>70</v>
      </c>
      <c r="I13" s="85"/>
      <c r="J13" s="86"/>
      <c r="K13" s="85"/>
      <c r="L13" s="29"/>
      <c r="M13" s="29"/>
      <c r="N13" s="29"/>
      <c r="O13" t="s">
        <v>86</v>
      </c>
    </row>
    <row r="14" spans="1:15" ht="23.25" customHeight="1" x14ac:dyDescent="0.25">
      <c r="A14" s="23">
        <v>4</v>
      </c>
      <c r="B14" s="94" t="s">
        <v>71</v>
      </c>
      <c r="C14" s="30">
        <v>0.33</v>
      </c>
      <c r="D14" s="87"/>
      <c r="E14" s="30"/>
      <c r="F14" s="87"/>
      <c r="G14" s="30"/>
      <c r="H14" s="94" t="s">
        <v>12</v>
      </c>
      <c r="I14" s="30">
        <v>0.59</v>
      </c>
      <c r="J14" s="87"/>
      <c r="K14" s="30"/>
      <c r="L14" s="30"/>
      <c r="M14" s="30"/>
      <c r="N14" s="30">
        <f>C14+E14+G14+I14+K14+M14</f>
        <v>0.91999999999999993</v>
      </c>
    </row>
    <row r="15" spans="1:15" ht="18" customHeight="1" x14ac:dyDescent="0.25">
      <c r="A15" s="95"/>
      <c r="B15" s="29" t="s">
        <v>72</v>
      </c>
      <c r="C15" s="29"/>
      <c r="D15" s="29"/>
      <c r="E15" s="29"/>
      <c r="F15" s="29" t="s">
        <v>72</v>
      </c>
      <c r="G15" s="29"/>
      <c r="H15" s="29"/>
      <c r="I15" s="29"/>
      <c r="J15" s="29" t="s">
        <v>72</v>
      </c>
      <c r="K15" s="29"/>
      <c r="L15" s="29"/>
      <c r="M15" s="29"/>
      <c r="N15" s="29"/>
      <c r="O15" t="s">
        <v>87</v>
      </c>
    </row>
    <row r="16" spans="1:15" x14ac:dyDescent="0.25">
      <c r="A16" s="23">
        <v>4</v>
      </c>
      <c r="B16" s="87" t="s">
        <v>21</v>
      </c>
      <c r="C16" s="30">
        <v>0.25</v>
      </c>
      <c r="D16" s="87"/>
      <c r="E16" s="30"/>
      <c r="F16" s="87" t="s">
        <v>21</v>
      </c>
      <c r="G16" s="30">
        <v>0.25</v>
      </c>
      <c r="H16" s="87"/>
      <c r="I16" s="30"/>
      <c r="J16" s="87" t="s">
        <v>12</v>
      </c>
      <c r="K16" s="30">
        <v>0.42</v>
      </c>
      <c r="L16" s="30"/>
      <c r="M16" s="30"/>
      <c r="N16" s="30">
        <f>C16+E16+G16+I16+K16+M16</f>
        <v>0.91999999999999993</v>
      </c>
    </row>
    <row r="17" spans="1:15" ht="15" customHeight="1" x14ac:dyDescent="0.25">
      <c r="A17" s="35"/>
      <c r="B17" s="53" t="s">
        <v>74</v>
      </c>
      <c r="C17" s="89"/>
      <c r="D17" s="6" t="s">
        <v>74</v>
      </c>
      <c r="E17" s="89"/>
      <c r="F17" s="6" t="s">
        <v>74</v>
      </c>
      <c r="G17" s="89"/>
      <c r="H17" s="6" t="s">
        <v>74</v>
      </c>
      <c r="I17" s="89"/>
      <c r="J17" s="6" t="s">
        <v>74</v>
      </c>
      <c r="K17" s="5"/>
      <c r="L17" s="6"/>
      <c r="M17" s="6"/>
      <c r="N17" s="5"/>
      <c r="O17" t="s">
        <v>85</v>
      </c>
    </row>
    <row r="18" spans="1:15" x14ac:dyDescent="0.25">
      <c r="A18" s="23">
        <v>10</v>
      </c>
      <c r="B18" s="38" t="s">
        <v>11</v>
      </c>
      <c r="C18" s="90">
        <v>0.33</v>
      </c>
      <c r="D18" s="11" t="s">
        <v>11</v>
      </c>
      <c r="E18" s="91">
        <v>0.33</v>
      </c>
      <c r="F18" s="11" t="s">
        <v>11</v>
      </c>
      <c r="G18" s="90">
        <v>0.33</v>
      </c>
      <c r="H18" s="11" t="s">
        <v>11</v>
      </c>
      <c r="I18" s="90">
        <v>0.33</v>
      </c>
      <c r="J18" s="9" t="s">
        <v>12</v>
      </c>
      <c r="K18" s="9">
        <v>0.99</v>
      </c>
      <c r="L18" s="9"/>
      <c r="M18" s="9"/>
      <c r="N18" s="9">
        <f>C18+E18+G18+I18+K18</f>
        <v>2.31</v>
      </c>
    </row>
    <row r="19" spans="1:15" ht="12.75" customHeight="1" x14ac:dyDescent="0.25">
      <c r="A19" s="51"/>
      <c r="B19" s="36"/>
      <c r="C19" s="52"/>
      <c r="D19" s="36" t="s">
        <v>79</v>
      </c>
      <c r="E19" s="52"/>
      <c r="F19" s="36"/>
      <c r="G19" s="52"/>
      <c r="H19" s="36"/>
      <c r="I19" s="52"/>
      <c r="J19" s="36" t="s">
        <v>79</v>
      </c>
      <c r="K19" s="52"/>
      <c r="L19" s="36"/>
      <c r="M19" s="52"/>
      <c r="N19" s="52"/>
      <c r="O19" t="s">
        <v>88</v>
      </c>
    </row>
    <row r="20" spans="1:15" x14ac:dyDescent="0.25">
      <c r="A20" s="43">
        <v>9</v>
      </c>
      <c r="B20" s="38"/>
      <c r="C20" s="61"/>
      <c r="D20" s="61" t="s">
        <v>12</v>
      </c>
      <c r="E20" s="57">
        <v>1.04</v>
      </c>
      <c r="F20" s="38"/>
      <c r="G20" s="61"/>
      <c r="H20" s="38"/>
      <c r="I20" s="61"/>
      <c r="J20" s="61" t="s">
        <v>12</v>
      </c>
      <c r="K20" s="61">
        <v>1.03</v>
      </c>
      <c r="L20" s="61"/>
      <c r="M20" s="61"/>
      <c r="N20" s="61">
        <f>C20+E20+G20+I20+K20</f>
        <v>2.0700000000000003</v>
      </c>
    </row>
    <row r="21" spans="1:15" x14ac:dyDescent="0.25">
      <c r="A21" s="51"/>
      <c r="B21" s="36"/>
      <c r="C21" s="52"/>
      <c r="D21" s="36" t="s">
        <v>78</v>
      </c>
      <c r="E21" s="52"/>
      <c r="F21" s="36"/>
      <c r="G21" s="52"/>
      <c r="H21" s="36"/>
      <c r="I21" s="52"/>
      <c r="J21" s="36" t="s">
        <v>78</v>
      </c>
      <c r="K21" s="52"/>
      <c r="L21" s="36"/>
      <c r="M21" s="52"/>
      <c r="N21" s="52"/>
      <c r="O21" t="s">
        <v>85</v>
      </c>
    </row>
    <row r="22" spans="1:15" x14ac:dyDescent="0.25">
      <c r="A22" s="43">
        <v>9</v>
      </c>
      <c r="B22" s="38"/>
      <c r="C22" s="61"/>
      <c r="D22" s="61" t="s">
        <v>12</v>
      </c>
      <c r="E22" s="57">
        <v>1.04</v>
      </c>
      <c r="F22" s="38"/>
      <c r="G22" s="61"/>
      <c r="H22" s="38"/>
      <c r="I22" s="61"/>
      <c r="J22" s="61" t="s">
        <v>12</v>
      </c>
      <c r="K22" s="61">
        <v>1.03</v>
      </c>
      <c r="L22" s="61"/>
      <c r="M22" s="61"/>
      <c r="N22" s="9">
        <f>C22+E22+G22+I22+K22</f>
        <v>2.0700000000000003</v>
      </c>
    </row>
    <row r="23" spans="1:15" ht="13.5" customHeight="1" x14ac:dyDescent="0.25">
      <c r="A23" s="51"/>
      <c r="B23" s="36" t="s">
        <v>81</v>
      </c>
      <c r="C23" s="52"/>
      <c r="D23" s="36"/>
      <c r="E23" s="52"/>
      <c r="F23" s="36" t="s">
        <v>81</v>
      </c>
      <c r="G23" s="52"/>
      <c r="H23" s="36"/>
      <c r="I23" s="52"/>
      <c r="J23" s="36" t="s">
        <v>81</v>
      </c>
      <c r="K23" s="52"/>
      <c r="L23" s="36"/>
      <c r="M23" s="52"/>
      <c r="N23" s="52"/>
      <c r="O23" t="s">
        <v>89</v>
      </c>
    </row>
    <row r="24" spans="1:15" x14ac:dyDescent="0.25">
      <c r="A24" s="43">
        <v>7</v>
      </c>
      <c r="B24" s="38" t="s">
        <v>12</v>
      </c>
      <c r="C24" s="61">
        <v>0.67</v>
      </c>
      <c r="D24" s="61"/>
      <c r="E24" s="57"/>
      <c r="F24" s="38" t="s">
        <v>11</v>
      </c>
      <c r="G24" s="61">
        <v>0.27</v>
      </c>
      <c r="H24" s="38"/>
      <c r="I24" s="61"/>
      <c r="J24" s="38" t="s">
        <v>12</v>
      </c>
      <c r="K24" s="61">
        <v>0.67</v>
      </c>
      <c r="L24" s="61"/>
      <c r="M24" s="61"/>
      <c r="N24" s="61">
        <f>C24+E24+G24+I24+K24+M24</f>
        <v>1.61</v>
      </c>
    </row>
    <row r="25" spans="1:15" x14ac:dyDescent="0.25">
      <c r="A25" s="80">
        <f>SUM(A3:A24)</f>
        <v>85</v>
      </c>
      <c r="B25" s="23" t="s">
        <v>8</v>
      </c>
      <c r="C25" s="13">
        <f>SUM(C3:C24)</f>
        <v>3.98</v>
      </c>
      <c r="D25" s="13"/>
      <c r="E25" s="13">
        <f>SUM(E3:E24)</f>
        <v>3.5200000000000005</v>
      </c>
      <c r="F25" s="24"/>
      <c r="G25" s="13">
        <f>SUM(G3:G24)</f>
        <v>2.56</v>
      </c>
      <c r="H25" s="23"/>
      <c r="I25" s="13">
        <f>SUM(I3:I24)</f>
        <v>3.77</v>
      </c>
      <c r="J25" s="23"/>
      <c r="K25" s="13">
        <f>SUM(K3:K24)</f>
        <v>5.7500000000000009</v>
      </c>
      <c r="L25" s="13"/>
      <c r="M25" s="13">
        <f>SUM(M3:M4)</f>
        <v>0</v>
      </c>
      <c r="N25" s="13">
        <f>SUM(N3:N24)</f>
        <v>19.579999999999998</v>
      </c>
    </row>
    <row r="26" spans="1:15" x14ac:dyDescent="0.25">
      <c r="A26" s="31"/>
      <c r="B26" s="31"/>
      <c r="C26" s="31"/>
      <c r="D26" s="31"/>
      <c r="E26" s="31"/>
      <c r="F26" s="33"/>
      <c r="G26" s="31"/>
      <c r="H26" s="31"/>
      <c r="I26" s="31"/>
      <c r="J26" s="44"/>
      <c r="K26" s="31"/>
      <c r="L26" s="31"/>
      <c r="M26" s="31"/>
      <c r="N26" s="31"/>
    </row>
    <row r="27" spans="1:15" x14ac:dyDescent="0.25">
      <c r="A27" s="31"/>
      <c r="B27" s="31"/>
      <c r="C27" s="31"/>
      <c r="D27" s="31"/>
      <c r="E27" s="31"/>
      <c r="F27" s="48"/>
      <c r="G27" s="31"/>
      <c r="H27" s="31" t="s">
        <v>25</v>
      </c>
      <c r="I27" s="31"/>
      <c r="J27" s="44"/>
      <c r="K27" s="45">
        <f>N25*4.33</f>
        <v>84.781399999999991</v>
      </c>
      <c r="L27" s="45"/>
      <c r="M27" s="45"/>
      <c r="N27" s="31"/>
    </row>
    <row r="28" spans="1:15" x14ac:dyDescent="0.25">
      <c r="A28" s="31"/>
      <c r="B28" s="31" t="s">
        <v>44</v>
      </c>
      <c r="C28" s="31"/>
      <c r="D28" s="31"/>
      <c r="E28" s="31"/>
      <c r="F28" s="33" t="s">
        <v>90</v>
      </c>
      <c r="G28" s="31"/>
      <c r="H28" s="31"/>
      <c r="I28" s="46">
        <f>N25</f>
        <v>19.579999999999998</v>
      </c>
      <c r="J28" s="31"/>
      <c r="K28" s="31"/>
      <c r="L28" s="31"/>
      <c r="M28" s="31"/>
      <c r="N28" s="31"/>
    </row>
  </sheetData>
  <pageMargins left="0" right="0" top="0" bottom="0" header="0" footer="0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sqref="A1:O28"/>
    </sheetView>
  </sheetViews>
  <sheetFormatPr baseColWidth="10" defaultRowHeight="15" x14ac:dyDescent="0.25"/>
  <cols>
    <col min="1" max="1" width="5.85546875" customWidth="1"/>
    <col min="2" max="2" width="18.28515625" customWidth="1"/>
    <col min="3" max="3" width="6.42578125" customWidth="1"/>
    <col min="4" max="4" width="20.140625" customWidth="1"/>
    <col min="5" max="5" width="5" customWidth="1"/>
    <col min="6" max="6" width="17.42578125" customWidth="1"/>
    <col min="7" max="7" width="5.85546875" customWidth="1"/>
    <col min="8" max="8" width="21.85546875" customWidth="1"/>
    <col min="9" max="9" width="5.140625" customWidth="1"/>
    <col min="10" max="10" width="18" customWidth="1"/>
    <col min="11" max="11" width="5.42578125" customWidth="1"/>
    <col min="12" max="12" width="4.5703125" customWidth="1"/>
    <col min="13" max="13" width="4.28515625" customWidth="1"/>
    <col min="14" max="14" width="6" customWidth="1"/>
  </cols>
  <sheetData>
    <row r="1" spans="1:15" x14ac:dyDescent="0.25">
      <c r="A1" s="31"/>
      <c r="B1" s="31" t="s">
        <v>56</v>
      </c>
      <c r="C1" s="31"/>
      <c r="D1" s="31"/>
      <c r="E1" s="31"/>
      <c r="F1" s="33"/>
      <c r="G1" s="31"/>
      <c r="H1" s="31"/>
      <c r="I1" s="31"/>
      <c r="J1" s="31"/>
      <c r="K1" s="31"/>
      <c r="L1" s="31"/>
      <c r="M1" s="31"/>
      <c r="N1" s="31"/>
    </row>
    <row r="2" spans="1:15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  <c r="G2" s="2" t="s">
        <v>4</v>
      </c>
      <c r="H2" s="2" t="s">
        <v>6</v>
      </c>
      <c r="I2" s="2" t="s">
        <v>4</v>
      </c>
      <c r="J2" s="2" t="s">
        <v>7</v>
      </c>
      <c r="K2" s="2" t="s">
        <v>4</v>
      </c>
      <c r="L2" s="2" t="s">
        <v>32</v>
      </c>
      <c r="M2" s="2" t="s">
        <v>4</v>
      </c>
      <c r="N2" s="2" t="s">
        <v>8</v>
      </c>
    </row>
    <row r="3" spans="1:15" ht="18" customHeight="1" x14ac:dyDescent="0.25">
      <c r="A3" s="35"/>
      <c r="B3" s="29" t="s">
        <v>59</v>
      </c>
      <c r="C3" s="5"/>
      <c r="D3" s="29" t="s">
        <v>59</v>
      </c>
      <c r="E3" s="6"/>
      <c r="F3" s="6" t="s">
        <v>60</v>
      </c>
      <c r="G3" s="5"/>
      <c r="H3" s="29" t="s">
        <v>59</v>
      </c>
      <c r="I3" s="5"/>
      <c r="J3" s="29" t="s">
        <v>60</v>
      </c>
      <c r="K3" s="5"/>
      <c r="L3" s="5"/>
      <c r="M3" s="5"/>
      <c r="N3" s="5"/>
      <c r="O3" t="s">
        <v>85</v>
      </c>
    </row>
    <row r="4" spans="1:15" x14ac:dyDescent="0.25">
      <c r="A4" s="23">
        <v>12</v>
      </c>
      <c r="B4" s="9" t="s">
        <v>11</v>
      </c>
      <c r="C4" s="9">
        <v>0.26</v>
      </c>
      <c r="D4" s="9" t="s">
        <v>12</v>
      </c>
      <c r="E4" s="10">
        <v>1</v>
      </c>
      <c r="F4" s="11" t="s">
        <v>11</v>
      </c>
      <c r="G4" s="9">
        <v>0.26</v>
      </c>
      <c r="H4" s="11" t="s">
        <v>11</v>
      </c>
      <c r="I4" s="9">
        <v>0.26</v>
      </c>
      <c r="J4" s="9" t="s">
        <v>12</v>
      </c>
      <c r="K4" s="9">
        <v>1</v>
      </c>
      <c r="L4" s="9"/>
      <c r="M4" s="9"/>
      <c r="N4" s="17">
        <f>M4+K4+I4+G4+E4+C4</f>
        <v>2.7800000000000002</v>
      </c>
    </row>
    <row r="5" spans="1:15" ht="16.5" customHeight="1" x14ac:dyDescent="0.25">
      <c r="A5" s="35"/>
      <c r="B5" s="83" t="s">
        <v>75</v>
      </c>
      <c r="C5" s="29"/>
      <c r="D5" s="83"/>
      <c r="E5" s="29"/>
      <c r="F5" s="29" t="s">
        <v>75</v>
      </c>
      <c r="G5" s="29"/>
      <c r="H5" s="83"/>
      <c r="I5" s="29"/>
      <c r="J5" s="83" t="s">
        <v>77</v>
      </c>
      <c r="K5" s="29"/>
      <c r="L5" s="83"/>
      <c r="M5" s="29"/>
      <c r="N5" s="29"/>
      <c r="O5" t="s">
        <v>85</v>
      </c>
    </row>
    <row r="6" spans="1:15" ht="16.5" customHeight="1" x14ac:dyDescent="0.25">
      <c r="A6" s="23">
        <v>6</v>
      </c>
      <c r="B6" s="30" t="s">
        <v>65</v>
      </c>
      <c r="C6" s="30">
        <v>0.88</v>
      </c>
      <c r="D6" s="30"/>
      <c r="E6" s="84"/>
      <c r="F6" s="30" t="s">
        <v>11</v>
      </c>
      <c r="G6" s="30">
        <v>0.25</v>
      </c>
      <c r="H6" s="30"/>
      <c r="I6" s="30"/>
      <c r="J6" s="30" t="s">
        <v>11</v>
      </c>
      <c r="K6" s="30">
        <v>0.25</v>
      </c>
      <c r="L6" s="30"/>
      <c r="M6" s="30"/>
      <c r="N6" s="30">
        <f>C6+E6+G6+I6+K6+M6</f>
        <v>1.38</v>
      </c>
    </row>
    <row r="7" spans="1:15" ht="16.5" customHeight="1" x14ac:dyDescent="0.25">
      <c r="A7" s="35"/>
      <c r="B7" s="83" t="s">
        <v>76</v>
      </c>
      <c r="C7" s="29"/>
      <c r="D7" s="83"/>
      <c r="E7" s="29"/>
      <c r="F7" s="83" t="s">
        <v>76</v>
      </c>
      <c r="G7" s="29"/>
      <c r="H7" s="83"/>
      <c r="I7" s="29"/>
      <c r="J7" s="83" t="s">
        <v>76</v>
      </c>
      <c r="K7" s="29"/>
      <c r="L7" s="29"/>
      <c r="M7" s="29"/>
      <c r="N7" s="29"/>
      <c r="O7" t="s">
        <v>85</v>
      </c>
    </row>
    <row r="8" spans="1:15" x14ac:dyDescent="0.25">
      <c r="A8" s="23">
        <v>6</v>
      </c>
      <c r="B8" s="30" t="s">
        <v>11</v>
      </c>
      <c r="C8" s="30">
        <v>0.25</v>
      </c>
      <c r="D8" s="30"/>
      <c r="E8" s="84"/>
      <c r="F8" s="30" t="s">
        <v>65</v>
      </c>
      <c r="G8" s="30">
        <v>0.88</v>
      </c>
      <c r="H8" s="30"/>
      <c r="I8" s="30"/>
      <c r="J8" s="30" t="s">
        <v>11</v>
      </c>
      <c r="K8" s="30">
        <v>0.25</v>
      </c>
      <c r="L8" s="30"/>
      <c r="M8" s="30"/>
      <c r="N8" s="30">
        <f>C8+E8+G8+I8+K8+M8</f>
        <v>1.38</v>
      </c>
    </row>
    <row r="9" spans="1:15" x14ac:dyDescent="0.25">
      <c r="A9" s="35"/>
      <c r="B9" s="86" t="s">
        <v>66</v>
      </c>
      <c r="C9" s="85"/>
      <c r="D9" s="86" t="s">
        <v>66</v>
      </c>
      <c r="E9" s="85"/>
      <c r="F9" s="86" t="s">
        <v>66</v>
      </c>
      <c r="G9" s="85"/>
      <c r="H9" s="86" t="s">
        <v>66</v>
      </c>
      <c r="I9" s="85"/>
      <c r="J9" s="86" t="s">
        <v>66</v>
      </c>
      <c r="K9" s="85"/>
      <c r="L9" s="29"/>
      <c r="M9" s="29"/>
      <c r="N9" s="29"/>
      <c r="O9" t="s">
        <v>86</v>
      </c>
    </row>
    <row r="10" spans="1:15" x14ac:dyDescent="0.25">
      <c r="A10" s="23">
        <v>14</v>
      </c>
      <c r="B10" s="87" t="s">
        <v>11</v>
      </c>
      <c r="C10" s="30">
        <v>0.33</v>
      </c>
      <c r="D10" s="87" t="s">
        <v>11</v>
      </c>
      <c r="E10" s="30">
        <v>0.33</v>
      </c>
      <c r="F10" s="87" t="s">
        <v>11</v>
      </c>
      <c r="G10" s="30">
        <v>0.33</v>
      </c>
      <c r="H10" s="87" t="s">
        <v>12</v>
      </c>
      <c r="I10" s="30">
        <v>1.91</v>
      </c>
      <c r="J10" s="87" t="s">
        <v>11</v>
      </c>
      <c r="K10" s="30">
        <v>0.33</v>
      </c>
      <c r="L10" s="30"/>
      <c r="M10" s="30"/>
      <c r="N10" s="30">
        <f>C10+E10+G10+I10+K10+M10</f>
        <v>3.23</v>
      </c>
    </row>
    <row r="11" spans="1:15" x14ac:dyDescent="0.25">
      <c r="A11" s="35"/>
      <c r="B11" s="93" t="s">
        <v>67</v>
      </c>
      <c r="C11" s="85"/>
      <c r="D11" s="83"/>
      <c r="E11" s="85"/>
      <c r="F11" s="83"/>
      <c r="G11" s="85"/>
      <c r="H11" s="93" t="s">
        <v>67</v>
      </c>
      <c r="I11" s="85"/>
      <c r="J11" s="83"/>
      <c r="K11" s="29"/>
      <c r="L11" s="29"/>
      <c r="M11" s="29"/>
      <c r="N11" s="29"/>
      <c r="O11" t="s">
        <v>87</v>
      </c>
    </row>
    <row r="12" spans="1:15" x14ac:dyDescent="0.25">
      <c r="A12" s="23">
        <v>6</v>
      </c>
      <c r="B12" s="87" t="s">
        <v>68</v>
      </c>
      <c r="C12" s="30">
        <v>0.69</v>
      </c>
      <c r="D12" s="87"/>
      <c r="E12" s="30"/>
      <c r="F12" s="87"/>
      <c r="G12" s="30"/>
      <c r="H12" s="87" t="s">
        <v>68</v>
      </c>
      <c r="I12" s="30">
        <v>0.69</v>
      </c>
      <c r="J12" s="87"/>
      <c r="K12" s="30"/>
      <c r="L12" s="30"/>
      <c r="M12" s="30"/>
      <c r="N12" s="30">
        <f>C12+E12+G12+I12+K12+M12</f>
        <v>1.38</v>
      </c>
    </row>
    <row r="13" spans="1:15" x14ac:dyDescent="0.25">
      <c r="A13" s="35"/>
      <c r="B13" s="93" t="s">
        <v>69</v>
      </c>
      <c r="C13" s="85"/>
      <c r="D13" s="86"/>
      <c r="E13" s="85"/>
      <c r="F13" s="86"/>
      <c r="G13" s="85"/>
      <c r="H13" s="93" t="s">
        <v>70</v>
      </c>
      <c r="I13" s="85"/>
      <c r="J13" s="86"/>
      <c r="K13" s="85"/>
      <c r="L13" s="29"/>
      <c r="M13" s="29"/>
      <c r="N13" s="29"/>
      <c r="O13" t="s">
        <v>86</v>
      </c>
    </row>
    <row r="14" spans="1:15" ht="22.5" x14ac:dyDescent="0.25">
      <c r="A14" s="23">
        <v>4</v>
      </c>
      <c r="B14" s="94" t="s">
        <v>71</v>
      </c>
      <c r="C14" s="30">
        <v>0.33</v>
      </c>
      <c r="D14" s="87"/>
      <c r="E14" s="30"/>
      <c r="F14" s="87"/>
      <c r="G14" s="30"/>
      <c r="H14" s="94" t="s">
        <v>12</v>
      </c>
      <c r="I14" s="30">
        <v>0.59</v>
      </c>
      <c r="J14" s="87"/>
      <c r="K14" s="30"/>
      <c r="L14" s="30"/>
      <c r="M14" s="30"/>
      <c r="N14" s="30">
        <f>C14+E14+G14+I14+K14+M14</f>
        <v>0.91999999999999993</v>
      </c>
    </row>
    <row r="15" spans="1:15" ht="18" customHeight="1" x14ac:dyDescent="0.25">
      <c r="A15" s="95"/>
      <c r="B15" s="29" t="s">
        <v>72</v>
      </c>
      <c r="C15" s="29"/>
      <c r="D15" s="29"/>
      <c r="E15" s="29"/>
      <c r="F15" s="29" t="s">
        <v>72</v>
      </c>
      <c r="G15" s="29"/>
      <c r="H15" s="29"/>
      <c r="I15" s="29"/>
      <c r="J15" s="29" t="s">
        <v>72</v>
      </c>
      <c r="K15" s="29"/>
      <c r="L15" s="29"/>
      <c r="M15" s="29"/>
      <c r="N15" s="29"/>
      <c r="O15" t="s">
        <v>87</v>
      </c>
    </row>
    <row r="16" spans="1:15" x14ac:dyDescent="0.25">
      <c r="A16" s="23">
        <v>4</v>
      </c>
      <c r="B16" s="87" t="s">
        <v>21</v>
      </c>
      <c r="C16" s="30">
        <v>0.25</v>
      </c>
      <c r="D16" s="87"/>
      <c r="E16" s="30"/>
      <c r="F16" s="87" t="s">
        <v>21</v>
      </c>
      <c r="G16" s="30">
        <v>0.25</v>
      </c>
      <c r="H16" s="87"/>
      <c r="I16" s="30"/>
      <c r="J16" s="87" t="s">
        <v>12</v>
      </c>
      <c r="K16" s="30">
        <v>0.42</v>
      </c>
      <c r="L16" s="30"/>
      <c r="M16" s="30"/>
      <c r="N16" s="30">
        <f>C16+E16+G16+I16+K16+M16</f>
        <v>0.91999999999999993</v>
      </c>
    </row>
    <row r="17" spans="1:15" ht="15" customHeight="1" x14ac:dyDescent="0.25">
      <c r="A17" s="35"/>
      <c r="B17" s="53" t="s">
        <v>74</v>
      </c>
      <c r="C17" s="89"/>
      <c r="D17" s="6" t="s">
        <v>74</v>
      </c>
      <c r="E17" s="89"/>
      <c r="F17" s="6" t="s">
        <v>74</v>
      </c>
      <c r="G17" s="89"/>
      <c r="H17" s="6" t="s">
        <v>74</v>
      </c>
      <c r="I17" s="89"/>
      <c r="J17" s="6" t="s">
        <v>74</v>
      </c>
      <c r="K17" s="5"/>
      <c r="L17" s="6"/>
      <c r="M17" s="6"/>
      <c r="N17" s="5"/>
      <c r="O17" t="s">
        <v>85</v>
      </c>
    </row>
    <row r="18" spans="1:15" x14ac:dyDescent="0.25">
      <c r="A18" s="23">
        <v>10</v>
      </c>
      <c r="B18" s="38" t="s">
        <v>11</v>
      </c>
      <c r="C18" s="90">
        <v>0.33</v>
      </c>
      <c r="D18" s="11" t="s">
        <v>11</v>
      </c>
      <c r="E18" s="91">
        <v>0.33</v>
      </c>
      <c r="F18" s="11" t="s">
        <v>11</v>
      </c>
      <c r="G18" s="90">
        <v>0.33</v>
      </c>
      <c r="H18" s="11" t="s">
        <v>11</v>
      </c>
      <c r="I18" s="90">
        <v>0.33</v>
      </c>
      <c r="J18" s="9" t="s">
        <v>12</v>
      </c>
      <c r="K18" s="9">
        <v>0.99</v>
      </c>
      <c r="L18" s="9"/>
      <c r="M18" s="9"/>
      <c r="N18" s="9">
        <f>C18+E18+G18+I18+K18</f>
        <v>2.31</v>
      </c>
    </row>
    <row r="19" spans="1:15" ht="15" customHeight="1" x14ac:dyDescent="0.25">
      <c r="A19" s="51"/>
      <c r="B19" s="36"/>
      <c r="C19" s="52"/>
      <c r="D19" s="36" t="s">
        <v>79</v>
      </c>
      <c r="E19" s="52"/>
      <c r="F19" s="36"/>
      <c r="G19" s="52"/>
      <c r="H19" s="36"/>
      <c r="I19" s="52"/>
      <c r="J19" s="36" t="s">
        <v>79</v>
      </c>
      <c r="K19" s="52"/>
      <c r="L19" s="36"/>
      <c r="M19" s="52"/>
      <c r="N19" s="52"/>
      <c r="O19" t="s">
        <v>88</v>
      </c>
    </row>
    <row r="20" spans="1:15" x14ac:dyDescent="0.25">
      <c r="A20" s="43">
        <v>9</v>
      </c>
      <c r="B20" s="38"/>
      <c r="C20" s="61"/>
      <c r="D20" s="61" t="s">
        <v>12</v>
      </c>
      <c r="E20" s="57">
        <v>1.04</v>
      </c>
      <c r="F20" s="38"/>
      <c r="G20" s="61"/>
      <c r="H20" s="38"/>
      <c r="I20" s="61"/>
      <c r="J20" s="61" t="s">
        <v>12</v>
      </c>
      <c r="K20" s="61">
        <v>1.03</v>
      </c>
      <c r="L20" s="61"/>
      <c r="M20" s="61"/>
      <c r="N20" s="61">
        <f>C20+E20+G20+I20+K20</f>
        <v>2.0700000000000003</v>
      </c>
    </row>
    <row r="21" spans="1:15" x14ac:dyDescent="0.25">
      <c r="A21" s="51"/>
      <c r="B21" s="36"/>
      <c r="C21" s="52"/>
      <c r="D21" s="36" t="s">
        <v>78</v>
      </c>
      <c r="E21" s="52"/>
      <c r="F21" s="36"/>
      <c r="G21" s="52"/>
      <c r="H21" s="36"/>
      <c r="I21" s="52"/>
      <c r="J21" s="36" t="s">
        <v>78</v>
      </c>
      <c r="K21" s="52"/>
      <c r="L21" s="36"/>
      <c r="M21" s="52"/>
      <c r="N21" s="52"/>
      <c r="O21" t="s">
        <v>85</v>
      </c>
    </row>
    <row r="22" spans="1:15" x14ac:dyDescent="0.25">
      <c r="A22" s="43">
        <v>9</v>
      </c>
      <c r="B22" s="38"/>
      <c r="C22" s="61"/>
      <c r="D22" s="61" t="s">
        <v>12</v>
      </c>
      <c r="E22" s="57">
        <v>1.04</v>
      </c>
      <c r="F22" s="38"/>
      <c r="G22" s="61"/>
      <c r="H22" s="38"/>
      <c r="I22" s="61"/>
      <c r="J22" s="61" t="s">
        <v>12</v>
      </c>
      <c r="K22" s="61">
        <v>1.03</v>
      </c>
      <c r="L22" s="61"/>
      <c r="M22" s="61"/>
      <c r="N22" s="9">
        <f>C22+E22+G22+I22+K22</f>
        <v>2.0700000000000003</v>
      </c>
    </row>
    <row r="23" spans="1:15" ht="16.5" customHeight="1" x14ac:dyDescent="0.25">
      <c r="A23" s="51"/>
      <c r="B23" s="36" t="s">
        <v>81</v>
      </c>
      <c r="C23" s="52"/>
      <c r="D23" s="36"/>
      <c r="E23" s="52"/>
      <c r="F23" s="36" t="s">
        <v>81</v>
      </c>
      <c r="G23" s="52"/>
      <c r="H23" s="36"/>
      <c r="I23" s="52"/>
      <c r="J23" s="36" t="s">
        <v>81</v>
      </c>
      <c r="K23" s="52"/>
      <c r="L23" s="36"/>
      <c r="M23" s="52"/>
      <c r="N23" s="52"/>
      <c r="O23" t="s">
        <v>89</v>
      </c>
    </row>
    <row r="24" spans="1:15" x14ac:dyDescent="0.25">
      <c r="A24" s="43">
        <v>7</v>
      </c>
      <c r="B24" s="38" t="s">
        <v>12</v>
      </c>
      <c r="C24" s="61">
        <v>0.67</v>
      </c>
      <c r="D24" s="61"/>
      <c r="E24" s="57"/>
      <c r="F24" s="38" t="s">
        <v>11</v>
      </c>
      <c r="G24" s="61">
        <v>0.27</v>
      </c>
      <c r="H24" s="38"/>
      <c r="I24" s="61"/>
      <c r="J24" s="38" t="s">
        <v>12</v>
      </c>
      <c r="K24" s="61">
        <v>0.67</v>
      </c>
      <c r="L24" s="61"/>
      <c r="M24" s="61"/>
      <c r="N24" s="61">
        <f>C24+E24+G24+I24+K24+M24</f>
        <v>1.61</v>
      </c>
    </row>
    <row r="25" spans="1:15" x14ac:dyDescent="0.25">
      <c r="A25" s="80">
        <f>SUM(A3:A24)</f>
        <v>87</v>
      </c>
      <c r="B25" s="23" t="s">
        <v>8</v>
      </c>
      <c r="C25" s="23">
        <f>SUM(C3:C24)</f>
        <v>3.99</v>
      </c>
      <c r="D25" s="13"/>
      <c r="E25" s="13">
        <f>SUM(E3:E24)</f>
        <v>3.74</v>
      </c>
      <c r="F25" s="24"/>
      <c r="G25" s="23">
        <f>SUM(G3:G24)</f>
        <v>2.5700000000000003</v>
      </c>
      <c r="H25" s="23"/>
      <c r="I25" s="23">
        <f>SUM(I3:I24)</f>
        <v>3.78</v>
      </c>
      <c r="J25" s="23"/>
      <c r="K25" s="13">
        <f>SUM(K3:K24)</f>
        <v>5.9700000000000006</v>
      </c>
      <c r="L25" s="13"/>
      <c r="M25" s="13">
        <f>SUM(M3:M4)</f>
        <v>0</v>
      </c>
      <c r="N25" s="25">
        <f>SUM(N3:N24)</f>
        <v>20.049999999999997</v>
      </c>
    </row>
    <row r="26" spans="1:15" x14ac:dyDescent="0.25">
      <c r="A26" s="31"/>
      <c r="B26" s="31"/>
      <c r="C26" s="31"/>
      <c r="D26" s="31"/>
      <c r="E26" s="31"/>
      <c r="F26" s="33"/>
      <c r="G26" s="31"/>
      <c r="H26" s="31"/>
      <c r="I26" s="31"/>
      <c r="J26" s="44"/>
      <c r="K26" s="31"/>
      <c r="L26" s="31"/>
      <c r="M26" s="31"/>
      <c r="N26" s="31"/>
    </row>
    <row r="27" spans="1:15" x14ac:dyDescent="0.25">
      <c r="A27" s="31"/>
      <c r="B27" s="31"/>
      <c r="C27" s="31"/>
      <c r="D27" s="31"/>
      <c r="E27" s="31"/>
      <c r="F27" s="48"/>
      <c r="G27" s="31"/>
      <c r="H27" s="31" t="s">
        <v>25</v>
      </c>
      <c r="I27" s="31"/>
      <c r="J27" s="44"/>
      <c r="K27" s="45">
        <f>N25*4.33</f>
        <v>86.816499999999991</v>
      </c>
      <c r="L27" s="45"/>
      <c r="M27" s="45"/>
      <c r="N27" s="31"/>
    </row>
    <row r="28" spans="1:15" x14ac:dyDescent="0.25">
      <c r="A28" s="31"/>
      <c r="B28" s="31" t="s">
        <v>44</v>
      </c>
      <c r="C28" s="31"/>
      <c r="D28" s="31"/>
      <c r="E28" s="31"/>
      <c r="F28" s="33" t="s">
        <v>84</v>
      </c>
      <c r="G28" s="31"/>
      <c r="H28" s="31"/>
      <c r="I28" s="46">
        <f>N25</f>
        <v>20.049999999999997</v>
      </c>
      <c r="J28" s="31"/>
      <c r="K28" s="31"/>
      <c r="L28" s="31"/>
      <c r="M28" s="31"/>
      <c r="N28" s="31"/>
    </row>
    <row r="29" spans="1:15" x14ac:dyDescent="0.25">
      <c r="A29" s="31"/>
      <c r="B29" s="31" t="s">
        <v>61</v>
      </c>
      <c r="C29" s="31"/>
      <c r="D29" s="31"/>
      <c r="E29" s="47"/>
      <c r="G29" s="31"/>
      <c r="H29" s="31" t="s">
        <v>55</v>
      </c>
      <c r="I29" s="31"/>
      <c r="J29" s="31"/>
      <c r="K29" s="31"/>
      <c r="L29" s="31"/>
      <c r="M29" s="31"/>
      <c r="N29" s="31"/>
    </row>
  </sheetData>
  <pageMargins left="0" right="0" top="0" bottom="0" header="0" footer="0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activeCell="M25" sqref="M25"/>
    </sheetView>
  </sheetViews>
  <sheetFormatPr baseColWidth="10" defaultRowHeight="15" x14ac:dyDescent="0.25"/>
  <cols>
    <col min="1" max="1" width="8.85546875" customWidth="1"/>
    <col min="3" max="3" width="6.5703125" customWidth="1"/>
    <col min="4" max="4" width="7.42578125" customWidth="1"/>
    <col min="5" max="5" width="5.85546875" customWidth="1"/>
    <col min="7" max="7" width="5.5703125" customWidth="1"/>
    <col min="8" max="8" width="7.85546875" customWidth="1"/>
    <col min="9" max="9" width="5.5703125" customWidth="1"/>
    <col min="11" max="11" width="5.28515625" customWidth="1"/>
    <col min="12" max="12" width="6.28515625" customWidth="1"/>
    <col min="13" max="13" width="6.140625" customWidth="1"/>
    <col min="14" max="14" width="6.5703125" customWidth="1"/>
  </cols>
  <sheetData>
    <row r="1" spans="1:14" x14ac:dyDescent="0.25">
      <c r="A1" s="31"/>
      <c r="B1" s="32" t="s">
        <v>56</v>
      </c>
      <c r="C1" s="31"/>
      <c r="D1" s="31"/>
      <c r="E1" s="31"/>
      <c r="F1" s="33"/>
      <c r="G1" s="31"/>
      <c r="H1" s="31"/>
      <c r="I1" s="31"/>
      <c r="J1" s="31"/>
      <c r="K1" s="31"/>
      <c r="L1" s="31"/>
      <c r="M1" s="31"/>
      <c r="N1" s="31"/>
    </row>
    <row r="2" spans="1:14" x14ac:dyDescent="0.25">
      <c r="A2" s="31"/>
      <c r="B2" s="32"/>
      <c r="C2" s="31"/>
      <c r="D2" s="31"/>
      <c r="E2" s="31"/>
      <c r="F2" s="33"/>
      <c r="G2" s="31"/>
      <c r="H2" s="31"/>
      <c r="I2" s="31"/>
      <c r="J2" s="31"/>
      <c r="K2" s="31"/>
      <c r="L2" s="31"/>
      <c r="M2" s="31"/>
      <c r="N2" s="31"/>
    </row>
    <row r="3" spans="1:14" x14ac:dyDescent="0.25">
      <c r="A3" s="2" t="s">
        <v>0</v>
      </c>
      <c r="B3" s="34" t="s">
        <v>1</v>
      </c>
      <c r="C3" s="2" t="s">
        <v>2</v>
      </c>
      <c r="D3" s="2" t="s">
        <v>3</v>
      </c>
      <c r="E3" s="2" t="s">
        <v>4</v>
      </c>
      <c r="F3" s="3" t="s">
        <v>5</v>
      </c>
      <c r="G3" s="2" t="s">
        <v>4</v>
      </c>
      <c r="H3" s="2" t="s">
        <v>6</v>
      </c>
      <c r="I3" s="2" t="s">
        <v>4</v>
      </c>
      <c r="J3" s="2" t="s">
        <v>7</v>
      </c>
      <c r="K3" s="2" t="s">
        <v>4</v>
      </c>
      <c r="L3" s="2" t="s">
        <v>32</v>
      </c>
      <c r="M3" s="2" t="s">
        <v>4</v>
      </c>
      <c r="N3" s="2" t="s">
        <v>8</v>
      </c>
    </row>
    <row r="4" spans="1:14" x14ac:dyDescent="0.25">
      <c r="A4" s="35"/>
      <c r="B4" s="36" t="s">
        <v>33</v>
      </c>
      <c r="C4" s="5"/>
      <c r="D4" s="16"/>
      <c r="E4" s="5"/>
      <c r="F4" s="37" t="s">
        <v>33</v>
      </c>
      <c r="G4" s="5"/>
      <c r="H4" s="37"/>
      <c r="I4" s="6"/>
      <c r="J4" s="37" t="s">
        <v>33</v>
      </c>
      <c r="K4" s="5"/>
      <c r="L4" s="5"/>
      <c r="M4" s="5"/>
      <c r="N4" s="5"/>
    </row>
    <row r="5" spans="1:14" ht="23.25" x14ac:dyDescent="0.25">
      <c r="A5" s="23">
        <v>8</v>
      </c>
      <c r="B5" s="38" t="s">
        <v>34</v>
      </c>
      <c r="C5" s="9">
        <v>0.51</v>
      </c>
      <c r="D5" s="9"/>
      <c r="E5" s="10"/>
      <c r="F5" s="11" t="s">
        <v>12</v>
      </c>
      <c r="G5" s="9">
        <v>1</v>
      </c>
      <c r="H5" s="9"/>
      <c r="I5" s="9"/>
      <c r="J5" s="9" t="s">
        <v>11</v>
      </c>
      <c r="K5" s="9">
        <v>0.33</v>
      </c>
      <c r="L5" s="9"/>
      <c r="M5" s="9"/>
      <c r="N5" s="9">
        <f>C5+E5+G5+I5+K5+M5</f>
        <v>1.84</v>
      </c>
    </row>
    <row r="6" spans="1:14" x14ac:dyDescent="0.25">
      <c r="A6" s="41"/>
      <c r="B6" s="42"/>
      <c r="C6" s="17"/>
      <c r="D6" s="17"/>
      <c r="F6" s="19"/>
      <c r="G6" s="17"/>
      <c r="H6" s="17"/>
      <c r="I6" s="17"/>
      <c r="J6" s="17"/>
      <c r="K6" s="17"/>
      <c r="L6" s="17"/>
      <c r="M6" s="17"/>
      <c r="N6" s="9"/>
    </row>
    <row r="7" spans="1:14" x14ac:dyDescent="0.25">
      <c r="A7" s="41">
        <f>SUM(A4:A6)</f>
        <v>8</v>
      </c>
      <c r="B7" s="43" t="s">
        <v>8</v>
      </c>
      <c r="C7" s="23">
        <f>SUM(C4:C6)</f>
        <v>0.51</v>
      </c>
      <c r="D7" s="13"/>
      <c r="E7" s="13">
        <f>SUM(E4:E6)</f>
        <v>0</v>
      </c>
      <c r="F7" s="24"/>
      <c r="G7" s="23">
        <f>SUM(G4:G6)</f>
        <v>1</v>
      </c>
      <c r="H7" s="23"/>
      <c r="I7" s="23">
        <f>SUM(I4:I6)</f>
        <v>0</v>
      </c>
      <c r="J7" s="23"/>
      <c r="K7" s="13">
        <f>SUM(K4:K6)</f>
        <v>0.33</v>
      </c>
      <c r="L7" s="13"/>
      <c r="M7" s="13">
        <f>SUM(M4:M6)</f>
        <v>0</v>
      </c>
      <c r="N7" s="25">
        <f>SUM(N4:N6)</f>
        <v>1.84</v>
      </c>
    </row>
    <row r="8" spans="1:14" x14ac:dyDescent="0.25">
      <c r="A8" s="31"/>
      <c r="B8" s="32"/>
      <c r="C8" s="31"/>
      <c r="D8" s="31"/>
      <c r="E8" s="31"/>
      <c r="F8" s="33"/>
      <c r="G8" s="31"/>
      <c r="H8" s="31"/>
      <c r="I8" s="31"/>
      <c r="J8" s="44"/>
      <c r="K8" s="31"/>
      <c r="L8" s="31"/>
      <c r="M8" s="31"/>
      <c r="N8" s="31"/>
    </row>
    <row r="9" spans="1:14" x14ac:dyDescent="0.25">
      <c r="A9" s="31"/>
      <c r="B9" s="32"/>
      <c r="C9" s="31"/>
      <c r="D9" s="31"/>
      <c r="E9" s="31"/>
      <c r="F9" s="33"/>
      <c r="G9" s="31"/>
      <c r="H9" s="31" t="s">
        <v>25</v>
      </c>
      <c r="I9" s="31"/>
      <c r="J9" s="44"/>
      <c r="K9" s="45">
        <f>N7*4.33</f>
        <v>7.9672000000000001</v>
      </c>
      <c r="L9" s="45"/>
      <c r="M9" s="45"/>
      <c r="N9" s="31"/>
    </row>
    <row r="10" spans="1:14" x14ac:dyDescent="0.25">
      <c r="A10" s="31"/>
      <c r="B10" s="32"/>
      <c r="C10" s="31"/>
      <c r="D10" s="31"/>
      <c r="E10" s="31"/>
      <c r="F10" s="33"/>
      <c r="G10" s="31"/>
      <c r="H10" s="31"/>
      <c r="I10" s="46">
        <f>N7</f>
        <v>1.84</v>
      </c>
      <c r="J10" s="31"/>
      <c r="K10" s="31"/>
      <c r="L10" s="31"/>
      <c r="M10" s="31"/>
      <c r="N10" s="31"/>
    </row>
    <row r="11" spans="1:14" x14ac:dyDescent="0.25">
      <c r="A11" s="31"/>
      <c r="B11" s="32" t="s">
        <v>44</v>
      </c>
      <c r="C11" s="31"/>
      <c r="D11" s="31"/>
      <c r="E11" s="47"/>
      <c r="F11" s="48" t="s">
        <v>83</v>
      </c>
      <c r="G11" s="31"/>
      <c r="H11" s="31"/>
      <c r="I11" s="31"/>
      <c r="J11" s="31"/>
      <c r="K11" s="31"/>
      <c r="L11" s="31"/>
      <c r="M11" s="31"/>
      <c r="N11" s="31"/>
    </row>
    <row r="12" spans="1:14" x14ac:dyDescent="0.25">
      <c r="A12" s="31"/>
      <c r="B12" s="32" t="s">
        <v>45</v>
      </c>
      <c r="C12" s="31"/>
      <c r="D12" s="31" t="str">
        <f>B1</f>
        <v>MARIA DOLORES RAMON SANCHEZ</v>
      </c>
      <c r="E12" s="31"/>
      <c r="F12" s="33"/>
      <c r="G12" s="31"/>
      <c r="H12" s="31"/>
      <c r="I12" s="31"/>
      <c r="J12" s="31"/>
      <c r="K12" s="31"/>
      <c r="L12" s="31"/>
      <c r="M12" s="31"/>
      <c r="N12" s="31"/>
    </row>
  </sheetData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opLeftCell="A16" workbookViewId="0">
      <selection activeCell="O27" sqref="O27"/>
    </sheetView>
  </sheetViews>
  <sheetFormatPr baseColWidth="10" defaultRowHeight="15" x14ac:dyDescent="0.25"/>
  <cols>
    <col min="1" max="1" width="7.7109375" customWidth="1"/>
    <col min="2" max="2" width="19.140625" customWidth="1"/>
    <col min="3" max="3" width="6.140625" customWidth="1"/>
    <col min="4" max="4" width="19.140625" customWidth="1"/>
    <col min="5" max="5" width="5.85546875" customWidth="1"/>
    <col min="6" max="6" width="16.7109375" customWidth="1"/>
    <col min="7" max="7" width="5.140625" customWidth="1"/>
    <col min="8" max="8" width="17.28515625" customWidth="1"/>
    <col min="9" max="9" width="5.28515625" customWidth="1"/>
    <col min="10" max="10" width="16.5703125" customWidth="1"/>
    <col min="11" max="11" width="6.85546875" customWidth="1"/>
    <col min="12" max="12" width="4.28515625" customWidth="1"/>
    <col min="13" max="13" width="5.28515625" customWidth="1"/>
    <col min="14" max="14" width="5.7109375" customWidth="1"/>
  </cols>
  <sheetData>
    <row r="1" spans="1:14" x14ac:dyDescent="0.25">
      <c r="A1" s="31"/>
      <c r="B1" s="31" t="s">
        <v>56</v>
      </c>
      <c r="C1" s="31"/>
      <c r="D1" s="31"/>
      <c r="E1" s="31"/>
      <c r="F1" s="33"/>
      <c r="G1" s="31"/>
      <c r="H1" s="31"/>
      <c r="I1" s="31"/>
      <c r="J1" s="31"/>
      <c r="K1" s="31"/>
      <c r="L1" s="31"/>
      <c r="M1" s="31"/>
      <c r="N1" s="31"/>
    </row>
    <row r="2" spans="1:14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  <c r="G2" s="2" t="s">
        <v>4</v>
      </c>
      <c r="H2" s="2" t="s">
        <v>6</v>
      </c>
      <c r="I2" s="2" t="s">
        <v>4</v>
      </c>
      <c r="J2" s="2" t="s">
        <v>7</v>
      </c>
      <c r="K2" s="2" t="s">
        <v>4</v>
      </c>
      <c r="L2" s="2" t="s">
        <v>32</v>
      </c>
      <c r="M2" s="2" t="s">
        <v>4</v>
      </c>
      <c r="N2" s="2" t="s">
        <v>8</v>
      </c>
    </row>
    <row r="3" spans="1:14" ht="24" x14ac:dyDescent="0.25">
      <c r="A3" s="35"/>
      <c r="B3" s="29" t="s">
        <v>59</v>
      </c>
      <c r="C3" s="5"/>
      <c r="D3" s="29" t="s">
        <v>59</v>
      </c>
      <c r="E3" s="6"/>
      <c r="F3" s="6" t="s">
        <v>60</v>
      </c>
      <c r="G3" s="5"/>
      <c r="H3" s="29" t="s">
        <v>59</v>
      </c>
      <c r="I3" s="5"/>
      <c r="J3" s="29" t="s">
        <v>60</v>
      </c>
      <c r="K3" s="5"/>
      <c r="L3" s="5"/>
      <c r="M3" s="5"/>
      <c r="N3" s="5"/>
    </row>
    <row r="4" spans="1:14" x14ac:dyDescent="0.25">
      <c r="A4" s="23">
        <v>12</v>
      </c>
      <c r="B4" s="9" t="s">
        <v>11</v>
      </c>
      <c r="C4" s="9">
        <v>0.26</v>
      </c>
      <c r="D4" s="9" t="s">
        <v>12</v>
      </c>
      <c r="E4" s="10">
        <v>1</v>
      </c>
      <c r="F4" s="11" t="s">
        <v>11</v>
      </c>
      <c r="G4" s="9">
        <v>0.26</v>
      </c>
      <c r="H4" s="11" t="s">
        <v>11</v>
      </c>
      <c r="I4" s="9">
        <v>0.26</v>
      </c>
      <c r="J4" s="9" t="s">
        <v>12</v>
      </c>
      <c r="K4" s="9">
        <v>1</v>
      </c>
      <c r="L4" s="9"/>
      <c r="M4" s="9"/>
      <c r="N4" s="17">
        <f>M4+K4+I4+G4+E4+C4</f>
        <v>2.7800000000000002</v>
      </c>
    </row>
    <row r="5" spans="1:14" x14ac:dyDescent="0.25">
      <c r="A5" s="4"/>
      <c r="B5" s="4"/>
      <c r="C5" s="5"/>
      <c r="D5" s="29" t="s">
        <v>29</v>
      </c>
      <c r="E5" s="4"/>
      <c r="F5" s="5"/>
      <c r="G5" s="6"/>
      <c r="H5" s="5"/>
      <c r="I5" s="5"/>
      <c r="J5" s="29"/>
      <c r="K5" s="5"/>
      <c r="L5" s="5"/>
      <c r="M5" s="7"/>
      <c r="N5" s="5"/>
    </row>
    <row r="6" spans="1:14" ht="61.5" customHeight="1" x14ac:dyDescent="0.25">
      <c r="A6" s="23">
        <v>1.5</v>
      </c>
      <c r="B6" s="8"/>
      <c r="C6" s="9"/>
      <c r="D6" s="77" t="s">
        <v>31</v>
      </c>
      <c r="E6" s="10">
        <v>0.35</v>
      </c>
      <c r="G6" s="11"/>
      <c r="H6" s="9"/>
      <c r="I6" s="9"/>
      <c r="J6" s="77"/>
      <c r="K6" s="10"/>
      <c r="L6" s="10"/>
      <c r="M6" s="12"/>
      <c r="N6" s="17">
        <f>M6+K6+I6+G6+E6+C6</f>
        <v>0.35</v>
      </c>
    </row>
    <row r="7" spans="1:14" ht="19.5" customHeight="1" x14ac:dyDescent="0.25">
      <c r="A7" s="35"/>
      <c r="B7" s="83" t="s">
        <v>75</v>
      </c>
      <c r="C7" s="29"/>
      <c r="D7" s="83"/>
      <c r="E7" s="29"/>
      <c r="F7" s="29" t="s">
        <v>75</v>
      </c>
      <c r="G7" s="29"/>
      <c r="H7" s="83"/>
      <c r="I7" s="29"/>
      <c r="J7" s="83" t="s">
        <v>77</v>
      </c>
      <c r="K7" s="29"/>
      <c r="L7" s="83"/>
      <c r="M7" s="29"/>
      <c r="N7" s="29"/>
    </row>
    <row r="8" spans="1:14" x14ac:dyDescent="0.25">
      <c r="A8" s="23">
        <v>6</v>
      </c>
      <c r="B8" s="30" t="s">
        <v>65</v>
      </c>
      <c r="C8" s="30">
        <v>0.88</v>
      </c>
      <c r="D8" s="30"/>
      <c r="E8" s="84"/>
      <c r="F8" s="30" t="s">
        <v>11</v>
      </c>
      <c r="G8" s="30">
        <v>0.25</v>
      </c>
      <c r="H8" s="30"/>
      <c r="I8" s="30"/>
      <c r="J8" s="30" t="s">
        <v>11</v>
      </c>
      <c r="K8" s="30">
        <v>0.25</v>
      </c>
      <c r="L8" s="30"/>
      <c r="M8" s="30"/>
      <c r="N8" s="30">
        <f>C8+E8+G8+I8+K8+M8</f>
        <v>1.38</v>
      </c>
    </row>
    <row r="9" spans="1:14" x14ac:dyDescent="0.25">
      <c r="A9" s="35"/>
      <c r="B9" s="83" t="s">
        <v>76</v>
      </c>
      <c r="C9" s="29"/>
      <c r="D9" s="83"/>
      <c r="E9" s="29"/>
      <c r="F9" s="83" t="s">
        <v>76</v>
      </c>
      <c r="G9" s="29"/>
      <c r="H9" s="83"/>
      <c r="I9" s="29"/>
      <c r="J9" s="83" t="s">
        <v>76</v>
      </c>
      <c r="K9" s="29"/>
      <c r="L9" s="29"/>
      <c r="M9" s="29"/>
      <c r="N9" s="29"/>
    </row>
    <row r="10" spans="1:14" x14ac:dyDescent="0.25">
      <c r="A10" s="23">
        <v>6</v>
      </c>
      <c r="B10" s="30" t="s">
        <v>11</v>
      </c>
      <c r="C10" s="30">
        <v>0.25</v>
      </c>
      <c r="D10" s="30"/>
      <c r="E10" s="84"/>
      <c r="F10" s="30" t="s">
        <v>65</v>
      </c>
      <c r="G10" s="30">
        <v>0.88</v>
      </c>
      <c r="H10" s="30"/>
      <c r="I10" s="30"/>
      <c r="J10" s="30" t="s">
        <v>11</v>
      </c>
      <c r="K10" s="30">
        <v>0.25</v>
      </c>
      <c r="L10" s="30"/>
      <c r="M10" s="30"/>
      <c r="N10" s="30">
        <f>C10+E10+G10+I10+K10+M10</f>
        <v>1.38</v>
      </c>
    </row>
    <row r="11" spans="1:14" x14ac:dyDescent="0.25">
      <c r="A11" s="35"/>
      <c r="B11" s="86" t="s">
        <v>66</v>
      </c>
      <c r="C11" s="85"/>
      <c r="D11" s="86" t="s">
        <v>66</v>
      </c>
      <c r="E11" s="85"/>
      <c r="F11" s="86" t="s">
        <v>66</v>
      </c>
      <c r="G11" s="85"/>
      <c r="H11" s="86" t="s">
        <v>66</v>
      </c>
      <c r="I11" s="85"/>
      <c r="J11" s="86" t="s">
        <v>66</v>
      </c>
      <c r="K11" s="85"/>
      <c r="L11" s="29"/>
      <c r="M11" s="29"/>
      <c r="N11" s="29"/>
    </row>
    <row r="12" spans="1:14" x14ac:dyDescent="0.25">
      <c r="A12" s="23">
        <v>14</v>
      </c>
      <c r="B12" s="87" t="s">
        <v>11</v>
      </c>
      <c r="C12" s="30">
        <v>0.33</v>
      </c>
      <c r="D12" s="87" t="s">
        <v>11</v>
      </c>
      <c r="E12" s="30">
        <v>0.33</v>
      </c>
      <c r="F12" s="87" t="s">
        <v>11</v>
      </c>
      <c r="G12" s="30">
        <v>0.33</v>
      </c>
      <c r="H12" s="87" t="s">
        <v>12</v>
      </c>
      <c r="I12" s="30">
        <v>1.91</v>
      </c>
      <c r="J12" s="87" t="s">
        <v>11</v>
      </c>
      <c r="K12" s="30">
        <v>0.33</v>
      </c>
      <c r="L12" s="30"/>
      <c r="M12" s="30"/>
      <c r="N12" s="30">
        <f>C12+E12+G12+I12+K12+M12</f>
        <v>3.23</v>
      </c>
    </row>
    <row r="13" spans="1:14" x14ac:dyDescent="0.25">
      <c r="A13" s="35"/>
      <c r="B13" s="93" t="s">
        <v>67</v>
      </c>
      <c r="C13" s="85"/>
      <c r="D13" s="83"/>
      <c r="E13" s="85"/>
      <c r="F13" s="83"/>
      <c r="G13" s="85"/>
      <c r="H13" s="93" t="s">
        <v>67</v>
      </c>
      <c r="I13" s="85"/>
      <c r="J13" s="83"/>
      <c r="K13" s="29"/>
      <c r="L13" s="29"/>
      <c r="M13" s="29"/>
      <c r="N13" s="29"/>
    </row>
    <row r="14" spans="1:14" x14ac:dyDescent="0.25">
      <c r="A14" s="23">
        <v>6</v>
      </c>
      <c r="B14" s="87" t="s">
        <v>68</v>
      </c>
      <c r="C14" s="30">
        <v>0.69</v>
      </c>
      <c r="D14" s="87"/>
      <c r="E14" s="30"/>
      <c r="F14" s="87"/>
      <c r="G14" s="30"/>
      <c r="H14" s="87" t="s">
        <v>68</v>
      </c>
      <c r="I14" s="30">
        <v>0.69</v>
      </c>
      <c r="J14" s="87"/>
      <c r="K14" s="30"/>
      <c r="L14" s="30"/>
      <c r="M14" s="30"/>
      <c r="N14" s="30">
        <f>C14+E14+G14+I14+K14+M14</f>
        <v>1.38</v>
      </c>
    </row>
    <row r="15" spans="1:14" x14ac:dyDescent="0.25">
      <c r="A15" s="35"/>
      <c r="B15" s="93" t="s">
        <v>69</v>
      </c>
      <c r="C15" s="85"/>
      <c r="D15" s="86"/>
      <c r="E15" s="85"/>
      <c r="F15" s="86"/>
      <c r="G15" s="85"/>
      <c r="H15" s="93" t="s">
        <v>70</v>
      </c>
      <c r="I15" s="85"/>
      <c r="J15" s="86"/>
      <c r="K15" s="85"/>
      <c r="L15" s="29"/>
      <c r="M15" s="29"/>
      <c r="N15" s="29"/>
    </row>
    <row r="16" spans="1:14" ht="22.5" x14ac:dyDescent="0.25">
      <c r="A16" s="23">
        <v>4</v>
      </c>
      <c r="B16" s="94" t="s">
        <v>71</v>
      </c>
      <c r="C16" s="30">
        <v>0.33</v>
      </c>
      <c r="D16" s="87"/>
      <c r="E16" s="30"/>
      <c r="F16" s="87"/>
      <c r="G16" s="30"/>
      <c r="H16" s="94" t="s">
        <v>12</v>
      </c>
      <c r="I16" s="30">
        <v>0.59</v>
      </c>
      <c r="J16" s="87"/>
      <c r="K16" s="30"/>
      <c r="L16" s="30"/>
      <c r="M16" s="30"/>
      <c r="N16" s="30">
        <f>C16+E16+G16+I16+K16+M16</f>
        <v>0.91999999999999993</v>
      </c>
    </row>
    <row r="17" spans="1:14" ht="19.5" customHeight="1" x14ac:dyDescent="0.25">
      <c r="A17" s="88"/>
      <c r="B17" s="29" t="s">
        <v>72</v>
      </c>
      <c r="C17" s="29"/>
      <c r="D17" s="29"/>
      <c r="E17" s="29"/>
      <c r="F17" s="29" t="s">
        <v>72</v>
      </c>
      <c r="G17" s="29"/>
      <c r="H17" s="29"/>
      <c r="I17" s="29"/>
      <c r="J17" s="29" t="s">
        <v>72</v>
      </c>
      <c r="K17" s="29"/>
      <c r="L17" s="29"/>
      <c r="M17" s="29"/>
      <c r="N17" s="29"/>
    </row>
    <row r="18" spans="1:14" x14ac:dyDescent="0.25">
      <c r="A18" s="23">
        <v>4</v>
      </c>
      <c r="B18" s="87" t="s">
        <v>21</v>
      </c>
      <c r="C18" s="30">
        <v>0.25</v>
      </c>
      <c r="D18" s="87"/>
      <c r="E18" s="30"/>
      <c r="F18" s="87" t="s">
        <v>21</v>
      </c>
      <c r="G18" s="30">
        <v>0.25</v>
      </c>
      <c r="H18" s="87"/>
      <c r="I18" s="30"/>
      <c r="J18" s="87" t="s">
        <v>12</v>
      </c>
      <c r="K18" s="30">
        <v>0.42</v>
      </c>
      <c r="L18" s="30"/>
      <c r="M18" s="30"/>
      <c r="N18" s="30">
        <f>C18+E18+G18+I18+K18+M18</f>
        <v>0.91999999999999993</v>
      </c>
    </row>
    <row r="19" spans="1:14" ht="12.75" customHeight="1" x14ac:dyDescent="0.25">
      <c r="A19" s="35"/>
      <c r="B19" s="53" t="s">
        <v>74</v>
      </c>
      <c r="C19" s="89"/>
      <c r="D19" s="6" t="s">
        <v>74</v>
      </c>
      <c r="E19" s="89"/>
      <c r="F19" s="6" t="s">
        <v>74</v>
      </c>
      <c r="G19" s="89"/>
      <c r="H19" s="6" t="s">
        <v>74</v>
      </c>
      <c r="I19" s="89"/>
      <c r="J19" s="6" t="s">
        <v>74</v>
      </c>
      <c r="K19" s="5"/>
      <c r="L19" s="6"/>
      <c r="M19" s="6"/>
      <c r="N19" s="5"/>
    </row>
    <row r="20" spans="1:14" x14ac:dyDescent="0.25">
      <c r="A20" s="23">
        <v>10</v>
      </c>
      <c r="B20" s="38" t="s">
        <v>11</v>
      </c>
      <c r="C20" s="90">
        <v>0.33</v>
      </c>
      <c r="D20" s="11" t="s">
        <v>11</v>
      </c>
      <c r="E20" s="91">
        <v>0.33</v>
      </c>
      <c r="F20" s="11" t="s">
        <v>11</v>
      </c>
      <c r="G20" s="90">
        <v>0.33</v>
      </c>
      <c r="H20" s="11" t="s">
        <v>11</v>
      </c>
      <c r="I20" s="90">
        <v>0.33</v>
      </c>
      <c r="J20" s="9" t="s">
        <v>12</v>
      </c>
      <c r="K20" s="9">
        <v>0.99</v>
      </c>
      <c r="L20" s="9"/>
      <c r="M20" s="9"/>
      <c r="N20" s="9">
        <f>C20+E20+G20+I20+K20</f>
        <v>2.31</v>
      </c>
    </row>
    <row r="21" spans="1:14" ht="12" customHeight="1" x14ac:dyDescent="0.25">
      <c r="A21" s="51"/>
      <c r="B21" s="36"/>
      <c r="C21" s="52"/>
      <c r="D21" s="36" t="s">
        <v>79</v>
      </c>
      <c r="E21" s="52"/>
      <c r="F21" s="36"/>
      <c r="G21" s="52"/>
      <c r="H21" s="36"/>
      <c r="I21" s="52"/>
      <c r="J21" s="36" t="s">
        <v>79</v>
      </c>
      <c r="K21" s="52"/>
      <c r="L21" s="36"/>
      <c r="M21" s="52"/>
      <c r="N21" s="52"/>
    </row>
    <row r="22" spans="1:14" x14ac:dyDescent="0.25">
      <c r="A22" s="43">
        <v>9</v>
      </c>
      <c r="B22" s="38"/>
      <c r="C22" s="61"/>
      <c r="D22" s="61" t="s">
        <v>12</v>
      </c>
      <c r="E22" s="57">
        <v>1.04</v>
      </c>
      <c r="F22" s="38"/>
      <c r="G22" s="61"/>
      <c r="H22" s="38"/>
      <c r="I22" s="61"/>
      <c r="J22" s="61" t="s">
        <v>12</v>
      </c>
      <c r="K22" s="61">
        <v>1.03</v>
      </c>
      <c r="L22" s="61"/>
      <c r="M22" s="61"/>
      <c r="N22" s="61">
        <f>C22+E22+G22+I22+K22</f>
        <v>2.0700000000000003</v>
      </c>
    </row>
    <row r="23" spans="1:14" x14ac:dyDescent="0.25">
      <c r="A23" s="51"/>
      <c r="B23" s="36"/>
      <c r="C23" s="52"/>
      <c r="D23" s="36" t="s">
        <v>78</v>
      </c>
      <c r="E23" s="52"/>
      <c r="F23" s="36"/>
      <c r="G23" s="52"/>
      <c r="H23" s="36"/>
      <c r="I23" s="52"/>
      <c r="J23" s="36" t="s">
        <v>78</v>
      </c>
      <c r="K23" s="52"/>
      <c r="L23" s="36"/>
      <c r="M23" s="52"/>
      <c r="N23" s="52"/>
    </row>
    <row r="24" spans="1:14" x14ac:dyDescent="0.25">
      <c r="A24" s="43">
        <v>9</v>
      </c>
      <c r="B24" s="38"/>
      <c r="C24" s="61"/>
      <c r="D24" s="61" t="s">
        <v>12</v>
      </c>
      <c r="E24" s="57">
        <v>1.04</v>
      </c>
      <c r="F24" s="38"/>
      <c r="G24" s="61"/>
      <c r="H24" s="38"/>
      <c r="I24" s="61"/>
      <c r="J24" s="61" t="s">
        <v>12</v>
      </c>
      <c r="K24" s="61">
        <v>1.03</v>
      </c>
      <c r="L24" s="61"/>
      <c r="M24" s="61"/>
      <c r="N24" s="9">
        <f>C24+E24+G24+I24+K24</f>
        <v>2.0700000000000003</v>
      </c>
    </row>
    <row r="25" spans="1:14" x14ac:dyDescent="0.25">
      <c r="A25" s="51"/>
      <c r="B25" s="36" t="s">
        <v>81</v>
      </c>
      <c r="C25" s="52"/>
      <c r="D25" s="36"/>
      <c r="E25" s="52"/>
      <c r="F25" s="36" t="s">
        <v>81</v>
      </c>
      <c r="G25" s="52"/>
      <c r="H25" s="36"/>
      <c r="I25" s="52"/>
      <c r="J25" s="36" t="s">
        <v>81</v>
      </c>
      <c r="K25" s="52"/>
      <c r="L25" s="36"/>
      <c r="M25" s="52"/>
      <c r="N25" s="52"/>
    </row>
    <row r="26" spans="1:14" x14ac:dyDescent="0.25">
      <c r="A26" s="43">
        <v>7</v>
      </c>
      <c r="B26" s="38" t="s">
        <v>12</v>
      </c>
      <c r="C26" s="61">
        <v>0.67</v>
      </c>
      <c r="D26" s="61"/>
      <c r="E26" s="57"/>
      <c r="F26" s="38" t="s">
        <v>11</v>
      </c>
      <c r="G26" s="61">
        <v>0.27</v>
      </c>
      <c r="H26" s="38"/>
      <c r="I26" s="61"/>
      <c r="J26" s="38" t="s">
        <v>12</v>
      </c>
      <c r="K26" s="61">
        <v>0.67</v>
      </c>
      <c r="L26" s="61"/>
      <c r="M26" s="61"/>
      <c r="N26" s="61">
        <f>C26+E26+G26+I26+K26+M26</f>
        <v>1.61</v>
      </c>
    </row>
    <row r="27" spans="1:14" x14ac:dyDescent="0.25">
      <c r="A27" s="80">
        <f>SUM(A3:A26)</f>
        <v>88.5</v>
      </c>
      <c r="B27" s="23" t="s">
        <v>8</v>
      </c>
      <c r="C27" s="23">
        <f>SUM(C3:C26)</f>
        <v>3.99</v>
      </c>
      <c r="D27" s="13"/>
      <c r="E27" s="13">
        <f>SUM(E3:E26)</f>
        <v>4.09</v>
      </c>
      <c r="F27" s="24"/>
      <c r="G27" s="23">
        <f>SUM(G3:G26)</f>
        <v>2.5700000000000003</v>
      </c>
      <c r="H27" s="23"/>
      <c r="I27" s="23">
        <f>SUM(I3:I26)</f>
        <v>3.78</v>
      </c>
      <c r="J27" s="23"/>
      <c r="K27" s="13">
        <f>SUM(K3:K26)</f>
        <v>5.9700000000000006</v>
      </c>
      <c r="L27" s="13"/>
      <c r="M27" s="13">
        <f>SUM(M3:M4)</f>
        <v>0</v>
      </c>
      <c r="N27" s="25">
        <f>SUM(N3:N26)</f>
        <v>20.399999999999999</v>
      </c>
    </row>
    <row r="28" spans="1:14" x14ac:dyDescent="0.25">
      <c r="A28" s="31"/>
      <c r="B28" s="31"/>
      <c r="C28" s="31"/>
      <c r="D28" s="31"/>
      <c r="E28" s="31"/>
      <c r="F28" s="33"/>
      <c r="G28" s="31"/>
      <c r="H28" s="31"/>
      <c r="I28" s="31"/>
      <c r="J28" s="44"/>
      <c r="K28" s="31"/>
      <c r="L28" s="31"/>
      <c r="M28" s="31"/>
      <c r="N28" s="31"/>
    </row>
    <row r="29" spans="1:14" x14ac:dyDescent="0.25">
      <c r="A29" s="31"/>
      <c r="B29" s="31"/>
      <c r="C29" s="31"/>
      <c r="D29" s="31"/>
      <c r="E29" s="31"/>
      <c r="F29" s="48"/>
      <c r="G29" s="31"/>
      <c r="H29" s="31" t="s">
        <v>25</v>
      </c>
      <c r="I29" s="31"/>
      <c r="J29" s="44"/>
      <c r="K29" s="45">
        <f>N27*4.33</f>
        <v>88.331999999999994</v>
      </c>
      <c r="L29" s="45"/>
      <c r="M29" s="45"/>
      <c r="N29" s="31"/>
    </row>
    <row r="30" spans="1:14" x14ac:dyDescent="0.25">
      <c r="A30" s="31"/>
      <c r="B30" s="31" t="s">
        <v>44</v>
      </c>
      <c r="C30" s="31"/>
      <c r="D30" s="31"/>
      <c r="E30" s="31"/>
      <c r="F30" s="33" t="s">
        <v>82</v>
      </c>
      <c r="G30" s="31"/>
      <c r="H30" s="31"/>
      <c r="I30" s="46">
        <f>N27</f>
        <v>20.399999999999999</v>
      </c>
      <c r="J30" s="31"/>
      <c r="K30" s="31"/>
      <c r="L30" s="31"/>
      <c r="M30" s="31"/>
      <c r="N30" s="31"/>
    </row>
    <row r="31" spans="1:14" x14ac:dyDescent="0.25">
      <c r="A31" s="31"/>
      <c r="B31" s="31" t="s">
        <v>61</v>
      </c>
      <c r="C31" s="31"/>
      <c r="D31" s="31"/>
      <c r="E31" s="47"/>
      <c r="G31" s="31"/>
      <c r="H31" s="31" t="s">
        <v>55</v>
      </c>
      <c r="I31" s="31"/>
      <c r="J31" s="31"/>
      <c r="K31" s="31"/>
      <c r="L31" s="31"/>
      <c r="M31" s="31"/>
      <c r="N31" s="31"/>
    </row>
  </sheetData>
  <pageMargins left="0" right="0" top="0" bottom="0" header="0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sqref="A1:N32"/>
    </sheetView>
  </sheetViews>
  <sheetFormatPr baseColWidth="10" defaultRowHeight="15" x14ac:dyDescent="0.25"/>
  <cols>
    <col min="1" max="1" width="6.5703125" customWidth="1"/>
    <col min="2" max="2" width="19.42578125" customWidth="1"/>
    <col min="3" max="3" width="5.42578125" customWidth="1"/>
    <col min="4" max="4" width="19.28515625" customWidth="1"/>
    <col min="5" max="5" width="5.140625" customWidth="1"/>
    <col min="6" max="6" width="18.5703125" customWidth="1"/>
    <col min="7" max="7" width="5.5703125" customWidth="1"/>
    <col min="8" max="8" width="17.140625" customWidth="1"/>
    <col min="9" max="9" width="5" customWidth="1"/>
    <col min="10" max="10" width="18.5703125" customWidth="1"/>
    <col min="11" max="11" width="5.85546875" customWidth="1"/>
    <col min="12" max="12" width="4.5703125" customWidth="1"/>
    <col min="13" max="13" width="5.28515625" customWidth="1"/>
    <col min="14" max="14" width="6.42578125" customWidth="1"/>
  </cols>
  <sheetData>
    <row r="1" spans="1:14" x14ac:dyDescent="0.25">
      <c r="A1" s="31"/>
      <c r="B1" s="31" t="s">
        <v>56</v>
      </c>
      <c r="C1" s="31"/>
      <c r="D1" s="31"/>
      <c r="E1" s="31"/>
      <c r="F1" s="33"/>
      <c r="G1" s="31"/>
      <c r="H1" s="31"/>
      <c r="I1" s="31"/>
      <c r="J1" s="31"/>
      <c r="K1" s="31"/>
      <c r="L1" s="31"/>
      <c r="M1" s="31"/>
      <c r="N1" s="31"/>
    </row>
    <row r="2" spans="1:14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  <c r="G2" s="2" t="s">
        <v>4</v>
      </c>
      <c r="H2" s="2" t="s">
        <v>6</v>
      </c>
      <c r="I2" s="2" t="s">
        <v>4</v>
      </c>
      <c r="J2" s="2" t="s">
        <v>7</v>
      </c>
      <c r="K2" s="2" t="s">
        <v>4</v>
      </c>
      <c r="L2" s="2" t="s">
        <v>32</v>
      </c>
      <c r="M2" s="2" t="s">
        <v>4</v>
      </c>
      <c r="N2" s="2" t="s">
        <v>8</v>
      </c>
    </row>
    <row r="3" spans="1:14" ht="18" customHeight="1" x14ac:dyDescent="0.25">
      <c r="A3" s="35"/>
      <c r="B3" s="29" t="s">
        <v>59</v>
      </c>
      <c r="C3" s="5"/>
      <c r="D3" s="29" t="s">
        <v>59</v>
      </c>
      <c r="E3" s="6"/>
      <c r="F3" s="6" t="s">
        <v>60</v>
      </c>
      <c r="G3" s="5"/>
      <c r="H3" s="29" t="s">
        <v>59</v>
      </c>
      <c r="I3" s="5"/>
      <c r="J3" s="29" t="s">
        <v>60</v>
      </c>
      <c r="K3" s="5"/>
      <c r="L3" s="5"/>
      <c r="M3" s="5"/>
      <c r="N3" s="5"/>
    </row>
    <row r="4" spans="1:14" x14ac:dyDescent="0.25">
      <c r="A4" s="23">
        <v>12</v>
      </c>
      <c r="B4" s="9" t="s">
        <v>11</v>
      </c>
      <c r="C4" s="9">
        <v>0.26</v>
      </c>
      <c r="D4" s="9" t="s">
        <v>12</v>
      </c>
      <c r="E4" s="10">
        <v>1</v>
      </c>
      <c r="F4" s="11" t="s">
        <v>11</v>
      </c>
      <c r="G4" s="9">
        <v>0.26</v>
      </c>
      <c r="H4" s="11" t="s">
        <v>11</v>
      </c>
      <c r="I4" s="9">
        <v>0.26</v>
      </c>
      <c r="J4" s="9" t="s">
        <v>12</v>
      </c>
      <c r="K4" s="9">
        <v>1</v>
      </c>
      <c r="L4" s="9"/>
      <c r="M4" s="9"/>
      <c r="N4" s="17">
        <f>M4+K4+I4+G4+E4+C4</f>
        <v>2.7800000000000002</v>
      </c>
    </row>
    <row r="5" spans="1:14" x14ac:dyDescent="0.25">
      <c r="A5" s="78"/>
      <c r="B5" s="17"/>
      <c r="C5" s="17"/>
      <c r="D5" s="17" t="s">
        <v>63</v>
      </c>
      <c r="E5" s="76"/>
      <c r="F5" s="19"/>
      <c r="G5" s="17"/>
      <c r="H5" s="17"/>
      <c r="I5" s="17"/>
      <c r="J5" s="17" t="s">
        <v>63</v>
      </c>
      <c r="K5" s="17"/>
      <c r="L5" s="17"/>
      <c r="M5" s="17"/>
      <c r="N5" s="5"/>
    </row>
    <row r="6" spans="1:14" x14ac:dyDescent="0.25">
      <c r="A6" s="78">
        <v>5.82</v>
      </c>
      <c r="B6" s="17"/>
      <c r="C6" s="17"/>
      <c r="D6" s="17" t="s">
        <v>21</v>
      </c>
      <c r="E6" s="76">
        <v>0.35</v>
      </c>
      <c r="F6" s="19"/>
      <c r="G6" s="17"/>
      <c r="H6" s="17"/>
      <c r="I6" s="17"/>
      <c r="J6" s="17" t="s">
        <v>12</v>
      </c>
      <c r="K6" s="17">
        <v>1</v>
      </c>
      <c r="L6" s="17"/>
      <c r="M6" s="17"/>
      <c r="N6" s="17">
        <f>M6+K6+I6+G6+E6+C6</f>
        <v>1.35</v>
      </c>
    </row>
    <row r="7" spans="1:14" ht="18" customHeight="1" x14ac:dyDescent="0.25">
      <c r="A7" s="4"/>
      <c r="B7" s="4"/>
      <c r="C7" s="5"/>
      <c r="D7" s="29" t="s">
        <v>29</v>
      </c>
      <c r="E7" s="4"/>
      <c r="F7" s="5"/>
      <c r="G7" s="6"/>
      <c r="H7" s="5"/>
      <c r="I7" s="5"/>
      <c r="J7" s="29" t="s">
        <v>29</v>
      </c>
      <c r="K7" s="5"/>
      <c r="L7" s="5"/>
      <c r="M7" s="7"/>
      <c r="N7" s="5"/>
    </row>
    <row r="8" spans="1:14" ht="62.25" customHeight="1" x14ac:dyDescent="0.25">
      <c r="A8" s="23">
        <v>6.5</v>
      </c>
      <c r="B8" s="8"/>
      <c r="C8" s="9"/>
      <c r="D8" s="77" t="s">
        <v>31</v>
      </c>
      <c r="E8" s="10">
        <v>0.75</v>
      </c>
      <c r="G8" s="11"/>
      <c r="H8" s="9"/>
      <c r="I8" s="9"/>
      <c r="J8" s="77" t="s">
        <v>31</v>
      </c>
      <c r="K8" s="10">
        <v>0.75</v>
      </c>
      <c r="L8" s="10"/>
      <c r="M8" s="12"/>
      <c r="N8" s="17">
        <f>M8+K8+I8+G8+E8+C8</f>
        <v>1.5</v>
      </c>
    </row>
    <row r="9" spans="1:14" ht="15" customHeight="1" x14ac:dyDescent="0.25">
      <c r="A9" s="35"/>
      <c r="B9" s="83" t="s">
        <v>75</v>
      </c>
      <c r="C9" s="29"/>
      <c r="D9" s="83"/>
      <c r="E9" s="29"/>
      <c r="F9" s="29" t="s">
        <v>75</v>
      </c>
      <c r="G9" s="29"/>
      <c r="H9" s="83"/>
      <c r="I9" s="29"/>
      <c r="J9" s="83" t="s">
        <v>77</v>
      </c>
      <c r="K9" s="29"/>
      <c r="L9" s="83"/>
      <c r="M9" s="29"/>
      <c r="N9" s="29"/>
    </row>
    <row r="10" spans="1:14" ht="18" customHeight="1" x14ac:dyDescent="0.25">
      <c r="A10" s="23">
        <v>6</v>
      </c>
      <c r="B10" s="30" t="s">
        <v>65</v>
      </c>
      <c r="C10" s="30">
        <v>0.88</v>
      </c>
      <c r="D10" s="30"/>
      <c r="E10" s="84"/>
      <c r="F10" s="30" t="s">
        <v>11</v>
      </c>
      <c r="G10" s="30">
        <v>0.25</v>
      </c>
      <c r="H10" s="30"/>
      <c r="I10" s="30"/>
      <c r="J10" s="30" t="s">
        <v>11</v>
      </c>
      <c r="K10" s="30">
        <v>0.25</v>
      </c>
      <c r="L10" s="30"/>
      <c r="M10" s="30"/>
      <c r="N10" s="30">
        <f>C10+E10+G10+I10+K10+M10</f>
        <v>1.38</v>
      </c>
    </row>
    <row r="11" spans="1:14" ht="15.75" customHeight="1" x14ac:dyDescent="0.25">
      <c r="A11" s="35"/>
      <c r="B11" s="83" t="s">
        <v>76</v>
      </c>
      <c r="C11" s="29"/>
      <c r="D11" s="83"/>
      <c r="E11" s="29"/>
      <c r="F11" s="83" t="s">
        <v>76</v>
      </c>
      <c r="G11" s="29"/>
      <c r="H11" s="83"/>
      <c r="I11" s="29"/>
      <c r="J11" s="83" t="s">
        <v>76</v>
      </c>
      <c r="K11" s="29"/>
      <c r="L11" s="29"/>
      <c r="M11" s="29"/>
      <c r="N11" s="29"/>
    </row>
    <row r="12" spans="1:14" ht="12" customHeight="1" x14ac:dyDescent="0.25">
      <c r="A12" s="23">
        <v>6</v>
      </c>
      <c r="B12" s="30" t="s">
        <v>11</v>
      </c>
      <c r="C12" s="30">
        <v>0.25</v>
      </c>
      <c r="D12" s="30"/>
      <c r="E12" s="84"/>
      <c r="F12" s="30" t="s">
        <v>65</v>
      </c>
      <c r="G12" s="30">
        <v>0.88</v>
      </c>
      <c r="H12" s="30"/>
      <c r="I12" s="30"/>
      <c r="J12" s="30" t="s">
        <v>11</v>
      </c>
      <c r="K12" s="30">
        <v>0.25</v>
      </c>
      <c r="L12" s="30"/>
      <c r="M12" s="30"/>
      <c r="N12" s="30">
        <f>C12+E12+G12+I12+K12+M12</f>
        <v>1.38</v>
      </c>
    </row>
    <row r="13" spans="1:14" x14ac:dyDescent="0.25">
      <c r="A13" s="35"/>
      <c r="B13" s="86" t="s">
        <v>66</v>
      </c>
      <c r="C13" s="85"/>
      <c r="D13" s="86" t="s">
        <v>66</v>
      </c>
      <c r="E13" s="85"/>
      <c r="F13" s="86" t="s">
        <v>66</v>
      </c>
      <c r="G13" s="85"/>
      <c r="H13" s="86" t="s">
        <v>66</v>
      </c>
      <c r="I13" s="85"/>
      <c r="J13" s="86" t="s">
        <v>66</v>
      </c>
      <c r="K13" s="85"/>
      <c r="L13" s="29"/>
      <c r="M13" s="29"/>
      <c r="N13" s="29"/>
    </row>
    <row r="14" spans="1:14" x14ac:dyDescent="0.25">
      <c r="A14" s="23">
        <v>14</v>
      </c>
      <c r="B14" s="87" t="s">
        <v>11</v>
      </c>
      <c r="C14" s="30">
        <v>0.33</v>
      </c>
      <c r="D14" s="87" t="s">
        <v>11</v>
      </c>
      <c r="E14" s="30">
        <v>0.33</v>
      </c>
      <c r="F14" s="87" t="s">
        <v>11</v>
      </c>
      <c r="G14" s="30">
        <v>0.33</v>
      </c>
      <c r="H14" s="87" t="s">
        <v>12</v>
      </c>
      <c r="I14" s="30">
        <v>1.91</v>
      </c>
      <c r="J14" s="87" t="s">
        <v>11</v>
      </c>
      <c r="K14" s="30">
        <v>0.33</v>
      </c>
      <c r="L14" s="30"/>
      <c r="M14" s="30"/>
      <c r="N14" s="30">
        <f>C14+E14+G14+I14+K14+M14</f>
        <v>3.23</v>
      </c>
    </row>
    <row r="15" spans="1:14" ht="13.5" customHeight="1" x14ac:dyDescent="0.25">
      <c r="A15" s="35"/>
      <c r="B15" s="93" t="s">
        <v>67</v>
      </c>
      <c r="C15" s="85"/>
      <c r="D15" s="83"/>
      <c r="E15" s="85"/>
      <c r="F15" s="83"/>
      <c r="G15" s="85"/>
      <c r="H15" s="93" t="s">
        <v>67</v>
      </c>
      <c r="I15" s="85"/>
      <c r="J15" s="83"/>
      <c r="K15" s="29"/>
      <c r="L15" s="29"/>
      <c r="M15" s="29"/>
      <c r="N15" s="29"/>
    </row>
    <row r="16" spans="1:14" x14ac:dyDescent="0.25">
      <c r="A16" s="23">
        <v>6</v>
      </c>
      <c r="B16" s="87" t="s">
        <v>68</v>
      </c>
      <c r="C16" s="30">
        <v>0.69</v>
      </c>
      <c r="D16" s="87"/>
      <c r="E16" s="30"/>
      <c r="F16" s="87"/>
      <c r="G16" s="30"/>
      <c r="H16" s="87" t="s">
        <v>68</v>
      </c>
      <c r="I16" s="30">
        <v>0.69</v>
      </c>
      <c r="J16" s="87"/>
      <c r="K16" s="30"/>
      <c r="L16" s="30"/>
      <c r="M16" s="30"/>
      <c r="N16" s="30">
        <f>C16+E16+G16+I16+K16+M16</f>
        <v>1.38</v>
      </c>
    </row>
    <row r="17" spans="1:14" ht="12" customHeight="1" x14ac:dyDescent="0.25">
      <c r="A17" s="35"/>
      <c r="B17" s="93" t="s">
        <v>69</v>
      </c>
      <c r="C17" s="85"/>
      <c r="D17" s="86"/>
      <c r="E17" s="85"/>
      <c r="F17" s="86"/>
      <c r="G17" s="85"/>
      <c r="H17" s="93" t="s">
        <v>70</v>
      </c>
      <c r="I17" s="85"/>
      <c r="J17" s="86"/>
      <c r="K17" s="85"/>
      <c r="L17" s="29"/>
      <c r="M17" s="29"/>
      <c r="N17" s="29"/>
    </row>
    <row r="18" spans="1:14" ht="20.25" customHeight="1" x14ac:dyDescent="0.25">
      <c r="A18" s="23">
        <v>4</v>
      </c>
      <c r="B18" s="94" t="s">
        <v>71</v>
      </c>
      <c r="C18" s="30">
        <v>0.33</v>
      </c>
      <c r="D18" s="87"/>
      <c r="E18" s="30"/>
      <c r="F18" s="87"/>
      <c r="G18" s="30"/>
      <c r="H18" s="94" t="s">
        <v>12</v>
      </c>
      <c r="I18" s="30">
        <v>0.59</v>
      </c>
      <c r="J18" s="87"/>
      <c r="K18" s="30"/>
      <c r="L18" s="30"/>
      <c r="M18" s="30"/>
      <c r="N18" s="30">
        <f>C18+E18+G18+I18+K18+M18</f>
        <v>0.91999999999999993</v>
      </c>
    </row>
    <row r="19" spans="1:14" ht="14.25" customHeight="1" x14ac:dyDescent="0.25">
      <c r="A19" s="88"/>
      <c r="B19" s="29" t="s">
        <v>72</v>
      </c>
      <c r="C19" s="29"/>
      <c r="D19" s="29"/>
      <c r="E19" s="29"/>
      <c r="F19" s="29" t="s">
        <v>72</v>
      </c>
      <c r="G19" s="29"/>
      <c r="H19" s="29"/>
      <c r="I19" s="29"/>
      <c r="J19" s="29" t="s">
        <v>72</v>
      </c>
      <c r="K19" s="29"/>
      <c r="L19" s="29"/>
      <c r="M19" s="29"/>
      <c r="N19" s="29"/>
    </row>
    <row r="20" spans="1:14" x14ac:dyDescent="0.25">
      <c r="A20" s="23">
        <v>4</v>
      </c>
      <c r="B20" s="87" t="s">
        <v>21</v>
      </c>
      <c r="C20" s="30">
        <v>0.25</v>
      </c>
      <c r="D20" s="87"/>
      <c r="E20" s="30"/>
      <c r="F20" s="87" t="s">
        <v>21</v>
      </c>
      <c r="G20" s="30">
        <v>0.25</v>
      </c>
      <c r="H20" s="87"/>
      <c r="I20" s="30"/>
      <c r="J20" s="87" t="s">
        <v>12</v>
      </c>
      <c r="K20" s="30">
        <v>0.42</v>
      </c>
      <c r="L20" s="30"/>
      <c r="M20" s="30"/>
      <c r="N20" s="30">
        <f>C20+E20+G20+I20+K20+M20</f>
        <v>0.91999999999999993</v>
      </c>
    </row>
    <row r="21" spans="1:14" ht="15" customHeight="1" x14ac:dyDescent="0.25">
      <c r="A21" s="35"/>
      <c r="B21" s="53" t="s">
        <v>74</v>
      </c>
      <c r="C21" s="89"/>
      <c r="D21" s="6" t="s">
        <v>74</v>
      </c>
      <c r="E21" s="89"/>
      <c r="F21" s="6" t="s">
        <v>74</v>
      </c>
      <c r="G21" s="89"/>
      <c r="H21" s="6" t="s">
        <v>74</v>
      </c>
      <c r="I21" s="89"/>
      <c r="J21" s="6" t="s">
        <v>74</v>
      </c>
      <c r="K21" s="5"/>
      <c r="L21" s="6"/>
      <c r="M21" s="6"/>
      <c r="N21" s="5"/>
    </row>
    <row r="22" spans="1:14" x14ac:dyDescent="0.25">
      <c r="A22" s="23">
        <v>10</v>
      </c>
      <c r="B22" s="38" t="s">
        <v>11</v>
      </c>
      <c r="C22" s="90">
        <v>0.33</v>
      </c>
      <c r="D22" s="11" t="s">
        <v>11</v>
      </c>
      <c r="E22" s="91">
        <v>0.33</v>
      </c>
      <c r="F22" s="11" t="s">
        <v>11</v>
      </c>
      <c r="G22" s="90">
        <v>0.33</v>
      </c>
      <c r="H22" s="11" t="s">
        <v>11</v>
      </c>
      <c r="I22" s="90">
        <v>0.33</v>
      </c>
      <c r="J22" s="9" t="s">
        <v>12</v>
      </c>
      <c r="K22" s="9">
        <v>0.99</v>
      </c>
      <c r="L22" s="9"/>
      <c r="M22" s="9"/>
      <c r="N22" s="9">
        <f>C22+E22+G22+I22+K22</f>
        <v>2.31</v>
      </c>
    </row>
    <row r="23" spans="1:14" ht="16.5" customHeight="1" x14ac:dyDescent="0.25">
      <c r="A23" s="51"/>
      <c r="B23" s="36"/>
      <c r="C23" s="52"/>
      <c r="D23" s="36" t="s">
        <v>79</v>
      </c>
      <c r="E23" s="52"/>
      <c r="F23" s="36"/>
      <c r="G23" s="52"/>
      <c r="H23" s="36"/>
      <c r="I23" s="52"/>
      <c r="J23" s="36" t="s">
        <v>79</v>
      </c>
      <c r="K23" s="52"/>
      <c r="L23" s="36"/>
      <c r="M23" s="52"/>
      <c r="N23" s="52"/>
    </row>
    <row r="24" spans="1:14" x14ac:dyDescent="0.25">
      <c r="A24" s="43">
        <v>9</v>
      </c>
      <c r="B24" s="38"/>
      <c r="C24" s="61"/>
      <c r="D24" s="61" t="s">
        <v>12</v>
      </c>
      <c r="E24" s="57">
        <v>1.04</v>
      </c>
      <c r="F24" s="38"/>
      <c r="G24" s="61"/>
      <c r="H24" s="38"/>
      <c r="I24" s="61"/>
      <c r="J24" s="61" t="s">
        <v>12</v>
      </c>
      <c r="K24" s="61">
        <v>1.03</v>
      </c>
      <c r="L24" s="61"/>
      <c r="M24" s="61">
        <f>K24+E24</f>
        <v>2.0700000000000003</v>
      </c>
      <c r="N24" s="61">
        <f>C24+E24+G24+I24+K24+M24</f>
        <v>4.1400000000000006</v>
      </c>
    </row>
    <row r="25" spans="1:14" x14ac:dyDescent="0.25">
      <c r="A25" s="51"/>
      <c r="B25" s="36"/>
      <c r="C25" s="52"/>
      <c r="D25" s="36" t="s">
        <v>78</v>
      </c>
      <c r="E25" s="52"/>
      <c r="F25" s="36"/>
      <c r="G25" s="52"/>
      <c r="H25" s="36"/>
      <c r="I25" s="52"/>
      <c r="J25" s="36" t="s">
        <v>78</v>
      </c>
      <c r="K25" s="52"/>
      <c r="L25" s="36"/>
      <c r="M25" s="52"/>
      <c r="N25" s="52"/>
    </row>
    <row r="26" spans="1:14" x14ac:dyDescent="0.25">
      <c r="A26" s="43">
        <v>9</v>
      </c>
      <c r="B26" s="38"/>
      <c r="C26" s="61"/>
      <c r="D26" s="61" t="s">
        <v>12</v>
      </c>
      <c r="E26" s="57">
        <v>1.04</v>
      </c>
      <c r="F26" s="38"/>
      <c r="G26" s="61"/>
      <c r="H26" s="38"/>
      <c r="I26" s="61"/>
      <c r="J26" s="61" t="s">
        <v>12</v>
      </c>
      <c r="K26" s="61">
        <v>1.03</v>
      </c>
      <c r="L26" s="61"/>
      <c r="M26" s="61"/>
      <c r="N26" s="9">
        <f>C26+E26+G26+I26+K26</f>
        <v>2.0700000000000003</v>
      </c>
    </row>
    <row r="27" spans="1:14" x14ac:dyDescent="0.25">
      <c r="A27" s="92"/>
      <c r="B27" s="5"/>
      <c r="C27" s="5"/>
      <c r="D27" s="5"/>
      <c r="E27" s="5"/>
      <c r="F27" s="6"/>
      <c r="G27" s="5"/>
      <c r="H27" s="5"/>
      <c r="I27" s="5"/>
      <c r="J27" s="5"/>
      <c r="K27" s="5"/>
      <c r="L27" s="5"/>
      <c r="M27" s="5"/>
      <c r="N27" s="5"/>
    </row>
    <row r="28" spans="1:14" x14ac:dyDescent="0.25">
      <c r="A28" s="80">
        <f>SUM(A3:A27)</f>
        <v>92.32</v>
      </c>
      <c r="B28" s="23" t="s">
        <v>8</v>
      </c>
      <c r="C28" s="23">
        <f>SUM(C3:C27)</f>
        <v>3.3200000000000003</v>
      </c>
      <c r="D28" s="13"/>
      <c r="E28" s="13">
        <f>SUM(E3:E27)</f>
        <v>4.84</v>
      </c>
      <c r="F28" s="24"/>
      <c r="G28" s="23">
        <f>SUM(G3:G27)</f>
        <v>2.3000000000000003</v>
      </c>
      <c r="H28" s="23"/>
      <c r="I28" s="23">
        <f>SUM(I3:I27)</f>
        <v>3.78</v>
      </c>
      <c r="J28" s="23"/>
      <c r="K28" s="13">
        <f>SUM(K3:K27)</f>
        <v>7.0500000000000007</v>
      </c>
      <c r="L28" s="13"/>
      <c r="M28" s="13">
        <f>SUM(M3:M4)</f>
        <v>0</v>
      </c>
      <c r="N28" s="25">
        <f>SUM(N3:N27)</f>
        <v>23.36</v>
      </c>
    </row>
    <row r="29" spans="1:14" x14ac:dyDescent="0.25">
      <c r="A29" s="31"/>
      <c r="B29" s="31"/>
      <c r="C29" s="31"/>
      <c r="D29" s="31"/>
      <c r="E29" s="31"/>
      <c r="F29" s="33"/>
      <c r="G29" s="31"/>
      <c r="H29" s="31"/>
      <c r="I29" s="31"/>
      <c r="J29" s="44"/>
      <c r="K29" s="31"/>
      <c r="L29" s="31"/>
      <c r="M29" s="31"/>
      <c r="N29" s="31"/>
    </row>
    <row r="30" spans="1:14" x14ac:dyDescent="0.25">
      <c r="A30" s="31"/>
      <c r="B30" s="31"/>
      <c r="C30" s="31"/>
      <c r="D30" s="31"/>
      <c r="E30" s="31"/>
      <c r="F30" s="48" t="s">
        <v>80</v>
      </c>
      <c r="G30" s="31"/>
      <c r="H30" s="31" t="s">
        <v>25</v>
      </c>
      <c r="I30" s="31"/>
      <c r="J30" s="44"/>
      <c r="K30" s="45">
        <f>N28*4.33</f>
        <v>101.14879999999999</v>
      </c>
      <c r="L30" s="45"/>
      <c r="M30" s="45"/>
      <c r="N30" s="31"/>
    </row>
    <row r="31" spans="1:14" x14ac:dyDescent="0.25">
      <c r="A31" s="31"/>
      <c r="B31" s="31" t="s">
        <v>44</v>
      </c>
      <c r="C31" s="31"/>
      <c r="D31" s="31"/>
      <c r="E31" s="31"/>
      <c r="F31" s="33"/>
      <c r="G31" s="31"/>
      <c r="H31" s="31"/>
      <c r="I31" s="46">
        <f>N28</f>
        <v>23.36</v>
      </c>
      <c r="J31" s="31"/>
      <c r="K31" s="31"/>
      <c r="L31" s="31"/>
      <c r="M31" s="31"/>
      <c r="N31" s="31"/>
    </row>
    <row r="32" spans="1:14" x14ac:dyDescent="0.25">
      <c r="A32" s="31"/>
      <c r="B32" s="31" t="s">
        <v>61</v>
      </c>
      <c r="C32" s="31"/>
      <c r="D32" s="31"/>
      <c r="E32" s="47"/>
      <c r="G32" s="31"/>
      <c r="H32" s="31" t="s">
        <v>55</v>
      </c>
      <c r="I32" s="31"/>
      <c r="J32" s="31"/>
      <c r="K32" s="31"/>
      <c r="L32" s="31"/>
      <c r="M32" s="31"/>
      <c r="N32" s="31"/>
    </row>
  </sheetData>
  <pageMargins left="0" right="0" top="0" bottom="0" header="0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opLeftCell="A16" workbookViewId="0">
      <selection activeCell="D34" sqref="D34"/>
    </sheetView>
  </sheetViews>
  <sheetFormatPr baseColWidth="10" defaultRowHeight="15" x14ac:dyDescent="0.25"/>
  <cols>
    <col min="3" max="3" width="6.7109375" customWidth="1"/>
    <col min="4" max="4" width="20.7109375" customWidth="1"/>
    <col min="5" max="5" width="5.5703125" customWidth="1"/>
    <col min="9" max="9" width="4.85546875" customWidth="1"/>
    <col min="10" max="10" width="19.28515625" customWidth="1"/>
    <col min="11" max="11" width="5.85546875" customWidth="1"/>
    <col min="12" max="12" width="6.28515625" customWidth="1"/>
    <col min="13" max="13" width="6" customWidth="1"/>
    <col min="14" max="14" width="7.140625" customWidth="1"/>
  </cols>
  <sheetData>
    <row r="1" spans="1:14" x14ac:dyDescent="0.25">
      <c r="A1" s="31"/>
      <c r="B1" s="31" t="s">
        <v>56</v>
      </c>
      <c r="C1" s="31"/>
      <c r="D1" s="31"/>
      <c r="E1" s="31"/>
      <c r="F1" s="33"/>
      <c r="G1" s="31"/>
      <c r="H1" s="31"/>
      <c r="I1" s="31"/>
      <c r="J1" s="31"/>
      <c r="K1" s="31"/>
      <c r="L1" s="31"/>
      <c r="M1" s="31"/>
      <c r="N1" s="31"/>
    </row>
    <row r="2" spans="1:14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  <c r="G2" s="2" t="s">
        <v>4</v>
      </c>
      <c r="H2" s="2" t="s">
        <v>6</v>
      </c>
      <c r="I2" s="2" t="s">
        <v>4</v>
      </c>
      <c r="J2" s="2" t="s">
        <v>7</v>
      </c>
      <c r="K2" s="2" t="s">
        <v>4</v>
      </c>
      <c r="L2" s="2" t="s">
        <v>32</v>
      </c>
      <c r="M2" s="2" t="s">
        <v>4</v>
      </c>
      <c r="N2" s="2" t="s">
        <v>8</v>
      </c>
    </row>
    <row r="3" spans="1:14" ht="24.75" x14ac:dyDescent="0.25">
      <c r="A3" s="35"/>
      <c r="B3" s="29" t="s">
        <v>59</v>
      </c>
      <c r="C3" s="5"/>
      <c r="D3" s="29" t="s">
        <v>59</v>
      </c>
      <c r="E3" s="6"/>
      <c r="F3" s="6" t="s">
        <v>60</v>
      </c>
      <c r="G3" s="5"/>
      <c r="H3" s="29" t="s">
        <v>59</v>
      </c>
      <c r="I3" s="5"/>
      <c r="J3" s="29" t="s">
        <v>60</v>
      </c>
      <c r="K3" s="5"/>
      <c r="L3" s="5"/>
      <c r="M3" s="5"/>
      <c r="N3" s="5"/>
    </row>
    <row r="4" spans="1:14" x14ac:dyDescent="0.25">
      <c r="A4" s="23">
        <v>12</v>
      </c>
      <c r="B4" s="9" t="s">
        <v>11</v>
      </c>
      <c r="C4" s="9">
        <v>0.26</v>
      </c>
      <c r="D4" s="9" t="s">
        <v>12</v>
      </c>
      <c r="E4" s="10">
        <v>1</v>
      </c>
      <c r="F4" s="11" t="s">
        <v>11</v>
      </c>
      <c r="G4" s="9">
        <v>0.26</v>
      </c>
      <c r="H4" s="11" t="s">
        <v>11</v>
      </c>
      <c r="I4" s="9">
        <v>0.26</v>
      </c>
      <c r="J4" s="9" t="s">
        <v>12</v>
      </c>
      <c r="K4" s="9">
        <v>1</v>
      </c>
      <c r="L4" s="9"/>
      <c r="M4" s="9"/>
      <c r="N4" s="17">
        <f>M4+K4+I4+G4+E4+C4</f>
        <v>2.7800000000000002</v>
      </c>
    </row>
    <row r="5" spans="1:14" x14ac:dyDescent="0.25">
      <c r="A5" s="78"/>
      <c r="B5" s="17"/>
      <c r="C5" s="17"/>
      <c r="D5" s="17" t="s">
        <v>63</v>
      </c>
      <c r="E5" s="76"/>
      <c r="F5" s="19"/>
      <c r="G5" s="17"/>
      <c r="H5" s="17"/>
      <c r="I5" s="17"/>
      <c r="J5" s="17" t="s">
        <v>63</v>
      </c>
      <c r="K5" s="17"/>
      <c r="L5" s="17"/>
      <c r="M5" s="17"/>
      <c r="N5" s="5"/>
    </row>
    <row r="6" spans="1:14" x14ac:dyDescent="0.25">
      <c r="A6" s="78">
        <v>5.82</v>
      </c>
      <c r="B6" s="17"/>
      <c r="C6" s="17"/>
      <c r="D6" s="17" t="s">
        <v>21</v>
      </c>
      <c r="E6" s="76">
        <v>0.35</v>
      </c>
      <c r="F6" s="19"/>
      <c r="G6" s="17"/>
      <c r="H6" s="17"/>
      <c r="I6" s="17"/>
      <c r="J6" s="17" t="s">
        <v>12</v>
      </c>
      <c r="K6" s="17">
        <v>1</v>
      </c>
      <c r="L6" s="17"/>
      <c r="M6" s="17"/>
      <c r="N6" s="17">
        <f>M6+K6+I6+G6+E6+C6</f>
        <v>1.35</v>
      </c>
    </row>
    <row r="7" spans="1:14" ht="15.75" customHeight="1" x14ac:dyDescent="0.25">
      <c r="A7" s="4"/>
      <c r="B7" s="4"/>
      <c r="C7" s="5"/>
      <c r="D7" s="29" t="s">
        <v>29</v>
      </c>
      <c r="E7" s="4"/>
      <c r="F7" s="5"/>
      <c r="G7" s="6"/>
      <c r="H7" s="5"/>
      <c r="I7" s="5"/>
      <c r="J7" s="29" t="s">
        <v>29</v>
      </c>
      <c r="K7" s="5"/>
      <c r="L7" s="5"/>
      <c r="M7" s="7"/>
      <c r="N7" s="5"/>
    </row>
    <row r="8" spans="1:14" ht="54" customHeight="1" x14ac:dyDescent="0.25">
      <c r="A8" s="23">
        <v>6.5</v>
      </c>
      <c r="B8" s="8"/>
      <c r="C8" s="9"/>
      <c r="D8" s="77" t="s">
        <v>31</v>
      </c>
      <c r="E8" s="10">
        <v>0.75</v>
      </c>
      <c r="G8" s="11"/>
      <c r="H8" s="9"/>
      <c r="I8" s="9"/>
      <c r="J8" s="77" t="s">
        <v>31</v>
      </c>
      <c r="K8" s="10">
        <v>0.75</v>
      </c>
      <c r="L8" s="10"/>
      <c r="M8" s="12"/>
      <c r="N8" s="17">
        <f>M8+K8+I8+G8+E8+C8</f>
        <v>1.5</v>
      </c>
    </row>
    <row r="9" spans="1:14" x14ac:dyDescent="0.25">
      <c r="A9" s="35"/>
      <c r="B9" s="83" t="s">
        <v>75</v>
      </c>
      <c r="C9" s="29"/>
      <c r="D9" s="83"/>
      <c r="E9" s="29"/>
      <c r="F9" s="29" t="s">
        <v>75</v>
      </c>
      <c r="G9" s="29"/>
      <c r="H9" s="83"/>
      <c r="I9" s="29"/>
      <c r="J9" s="83" t="s">
        <v>77</v>
      </c>
      <c r="K9" s="29"/>
      <c r="L9" s="83"/>
      <c r="M9" s="29"/>
      <c r="N9" s="29"/>
    </row>
    <row r="10" spans="1:14" ht="24" x14ac:dyDescent="0.25">
      <c r="A10" s="23">
        <v>6</v>
      </c>
      <c r="B10" s="30" t="s">
        <v>65</v>
      </c>
      <c r="C10" s="30">
        <v>0.88</v>
      </c>
      <c r="D10" s="30"/>
      <c r="E10" s="84"/>
      <c r="F10" s="30" t="s">
        <v>11</v>
      </c>
      <c r="G10" s="30">
        <v>0.25</v>
      </c>
      <c r="H10" s="30"/>
      <c r="I10" s="30"/>
      <c r="J10" s="30" t="s">
        <v>11</v>
      </c>
      <c r="K10" s="30">
        <v>0.25</v>
      </c>
      <c r="L10" s="30"/>
      <c r="M10" s="30"/>
      <c r="N10" s="30">
        <f>C10+E10+G10+I10+K10+M10</f>
        <v>1.38</v>
      </c>
    </row>
    <row r="11" spans="1:14" ht="24" x14ac:dyDescent="0.25">
      <c r="A11" s="35"/>
      <c r="B11" s="83" t="s">
        <v>76</v>
      </c>
      <c r="C11" s="29"/>
      <c r="D11" s="83"/>
      <c r="E11" s="29"/>
      <c r="F11" s="83" t="s">
        <v>76</v>
      </c>
      <c r="G11" s="29"/>
      <c r="H11" s="83"/>
      <c r="I11" s="29"/>
      <c r="J11" s="83" t="s">
        <v>76</v>
      </c>
      <c r="K11" s="29"/>
      <c r="L11" s="29"/>
      <c r="M11" s="29"/>
      <c r="N11" s="29"/>
    </row>
    <row r="12" spans="1:14" ht="24" x14ac:dyDescent="0.25">
      <c r="A12" s="23">
        <v>6</v>
      </c>
      <c r="B12" s="30" t="s">
        <v>11</v>
      </c>
      <c r="C12" s="30">
        <v>0.25</v>
      </c>
      <c r="D12" s="30"/>
      <c r="E12" s="84"/>
      <c r="F12" s="30" t="s">
        <v>65</v>
      </c>
      <c r="G12" s="30">
        <v>0.88</v>
      </c>
      <c r="H12" s="30"/>
      <c r="I12" s="30"/>
      <c r="J12" s="30" t="s">
        <v>11</v>
      </c>
      <c r="K12" s="30">
        <v>0.25</v>
      </c>
      <c r="L12" s="30"/>
      <c r="M12" s="30"/>
      <c r="N12" s="30">
        <f>C12+E12+G12+I12+K12+M12</f>
        <v>1.38</v>
      </c>
    </row>
    <row r="13" spans="1:14" x14ac:dyDescent="0.25">
      <c r="A13" s="35"/>
      <c r="B13" s="86" t="s">
        <v>66</v>
      </c>
      <c r="C13" s="85"/>
      <c r="D13" s="86" t="s">
        <v>66</v>
      </c>
      <c r="E13" s="85"/>
      <c r="F13" s="86" t="s">
        <v>66</v>
      </c>
      <c r="G13" s="85"/>
      <c r="H13" s="86" t="s">
        <v>66</v>
      </c>
      <c r="I13" s="85"/>
      <c r="J13" s="86" t="s">
        <v>66</v>
      </c>
      <c r="K13" s="85"/>
      <c r="L13" s="29"/>
      <c r="M13" s="29"/>
      <c r="N13" s="29"/>
    </row>
    <row r="14" spans="1:14" x14ac:dyDescent="0.25">
      <c r="A14" s="23">
        <v>14</v>
      </c>
      <c r="B14" s="87" t="s">
        <v>11</v>
      </c>
      <c r="C14" s="30">
        <v>0.33</v>
      </c>
      <c r="D14" s="87" t="s">
        <v>11</v>
      </c>
      <c r="E14" s="30">
        <v>0.33</v>
      </c>
      <c r="F14" s="87" t="s">
        <v>11</v>
      </c>
      <c r="G14" s="30">
        <v>0.33</v>
      </c>
      <c r="H14" s="87" t="s">
        <v>12</v>
      </c>
      <c r="I14" s="30">
        <v>1.91</v>
      </c>
      <c r="J14" s="87" t="s">
        <v>11</v>
      </c>
      <c r="K14" s="30">
        <v>0.33</v>
      </c>
      <c r="L14" s="30"/>
      <c r="M14" s="30"/>
      <c r="N14" s="30">
        <f>C14+E14+G14+I14+K14+M14</f>
        <v>3.23</v>
      </c>
    </row>
    <row r="15" spans="1:14" ht="36" x14ac:dyDescent="0.25">
      <c r="A15" s="35"/>
      <c r="B15" s="83" t="s">
        <v>67</v>
      </c>
      <c r="C15" s="85"/>
      <c r="D15" s="83"/>
      <c r="E15" s="85"/>
      <c r="F15" s="83"/>
      <c r="G15" s="85"/>
      <c r="H15" s="83" t="s">
        <v>67</v>
      </c>
      <c r="I15" s="85"/>
      <c r="J15" s="83"/>
      <c r="K15" s="29"/>
      <c r="L15" s="29"/>
      <c r="M15" s="29"/>
      <c r="N15" s="29"/>
    </row>
    <row r="16" spans="1:14" x14ac:dyDescent="0.25">
      <c r="A16" s="23">
        <v>6</v>
      </c>
      <c r="B16" s="87" t="s">
        <v>68</v>
      </c>
      <c r="C16" s="30">
        <v>0.69</v>
      </c>
      <c r="D16" s="87"/>
      <c r="E16" s="30"/>
      <c r="F16" s="87"/>
      <c r="G16" s="30"/>
      <c r="H16" s="87" t="s">
        <v>68</v>
      </c>
      <c r="I16" s="30">
        <v>0.69</v>
      </c>
      <c r="J16" s="87"/>
      <c r="K16" s="30"/>
      <c r="L16" s="30"/>
      <c r="M16" s="30"/>
      <c r="N16" s="30">
        <f>C16+E16+G16+I16+K16+M16</f>
        <v>1.38</v>
      </c>
    </row>
    <row r="17" spans="1:14" ht="30" x14ac:dyDescent="0.25">
      <c r="A17" s="35"/>
      <c r="B17" s="86" t="s">
        <v>69</v>
      </c>
      <c r="C17" s="85"/>
      <c r="D17" s="86"/>
      <c r="E17" s="85"/>
      <c r="F17" s="86"/>
      <c r="G17" s="85"/>
      <c r="H17" s="86" t="s">
        <v>70</v>
      </c>
      <c r="I17" s="85"/>
      <c r="J17" s="86"/>
      <c r="K17" s="85"/>
      <c r="L17" s="29"/>
      <c r="M17" s="29"/>
      <c r="N17" s="29"/>
    </row>
    <row r="18" spans="1:14" ht="36" x14ac:dyDescent="0.25">
      <c r="A18" s="23">
        <v>4</v>
      </c>
      <c r="B18" s="87" t="s">
        <v>71</v>
      </c>
      <c r="C18" s="30">
        <v>0.33</v>
      </c>
      <c r="D18" s="87"/>
      <c r="E18" s="30"/>
      <c r="F18" s="87"/>
      <c r="G18" s="30"/>
      <c r="H18" s="87" t="s">
        <v>12</v>
      </c>
      <c r="I18" s="30">
        <v>0.59</v>
      </c>
      <c r="J18" s="87"/>
      <c r="K18" s="30"/>
      <c r="L18" s="30"/>
      <c r="M18" s="30"/>
      <c r="N18" s="30">
        <f>C18+E18+G18+I18+K18+M18</f>
        <v>0.91999999999999993</v>
      </c>
    </row>
    <row r="19" spans="1:14" ht="36" x14ac:dyDescent="0.25">
      <c r="A19" s="88"/>
      <c r="B19" s="29" t="s">
        <v>72</v>
      </c>
      <c r="C19" s="29"/>
      <c r="D19" s="29"/>
      <c r="E19" s="29"/>
      <c r="F19" s="29" t="s">
        <v>72</v>
      </c>
      <c r="G19" s="29"/>
      <c r="H19" s="29"/>
      <c r="I19" s="29"/>
      <c r="J19" s="29" t="s">
        <v>72</v>
      </c>
      <c r="K19" s="29"/>
      <c r="L19" s="29"/>
      <c r="M19" s="29"/>
      <c r="N19" s="29"/>
    </row>
    <row r="20" spans="1:14" x14ac:dyDescent="0.25">
      <c r="A20" s="23">
        <v>4</v>
      </c>
      <c r="B20" s="87" t="s">
        <v>21</v>
      </c>
      <c r="C20" s="30">
        <v>0.25</v>
      </c>
      <c r="D20" s="87"/>
      <c r="E20" s="30"/>
      <c r="F20" s="87" t="s">
        <v>21</v>
      </c>
      <c r="G20" s="30">
        <v>0.25</v>
      </c>
      <c r="H20" s="87"/>
      <c r="I20" s="30"/>
      <c r="J20" s="87" t="s">
        <v>12</v>
      </c>
      <c r="K20" s="30">
        <v>0.42</v>
      </c>
      <c r="L20" s="30"/>
      <c r="M20" s="30"/>
      <c r="N20" s="30">
        <f>C20+E20+G20+I20+K20+M20</f>
        <v>0.91999999999999993</v>
      </c>
    </row>
    <row r="21" spans="1:14" ht="24.75" x14ac:dyDescent="0.25">
      <c r="A21" s="35"/>
      <c r="B21" s="53" t="s">
        <v>74</v>
      </c>
      <c r="C21" s="89"/>
      <c r="D21" s="6" t="s">
        <v>74</v>
      </c>
      <c r="E21" s="89"/>
      <c r="F21" s="6" t="s">
        <v>74</v>
      </c>
      <c r="G21" s="89"/>
      <c r="H21" s="6" t="s">
        <v>74</v>
      </c>
      <c r="I21" s="89"/>
      <c r="J21" s="6" t="s">
        <v>74</v>
      </c>
      <c r="K21" s="5"/>
      <c r="L21" s="6"/>
      <c r="M21" s="6"/>
      <c r="N21" s="5"/>
    </row>
    <row r="22" spans="1:14" x14ac:dyDescent="0.25">
      <c r="A22" s="23">
        <v>10</v>
      </c>
      <c r="B22" s="38" t="s">
        <v>11</v>
      </c>
      <c r="C22" s="90">
        <v>0.33</v>
      </c>
      <c r="D22" s="11" t="s">
        <v>11</v>
      </c>
      <c r="E22" s="91">
        <v>0.33</v>
      </c>
      <c r="F22" s="11" t="s">
        <v>11</v>
      </c>
      <c r="G22" s="90">
        <v>0.33</v>
      </c>
      <c r="H22" s="11" t="s">
        <v>11</v>
      </c>
      <c r="I22" s="90">
        <v>0.33</v>
      </c>
      <c r="J22" s="9" t="s">
        <v>12</v>
      </c>
      <c r="K22" s="9">
        <v>0.99</v>
      </c>
      <c r="L22" s="9"/>
      <c r="M22" s="9"/>
      <c r="N22" s="9">
        <f>C22+E22+G22+I22+K22</f>
        <v>2.31</v>
      </c>
    </row>
    <row r="23" spans="1:14" x14ac:dyDescent="0.25">
      <c r="A23" s="79"/>
      <c r="B23" s="17"/>
      <c r="C23" s="17"/>
      <c r="D23" s="17"/>
      <c r="E23" s="17"/>
      <c r="F23" s="6"/>
      <c r="G23" s="17"/>
      <c r="H23" s="17"/>
      <c r="I23" s="17"/>
      <c r="J23" s="17"/>
      <c r="K23" s="17"/>
      <c r="L23" s="17"/>
      <c r="M23" s="17"/>
      <c r="N23" s="5"/>
    </row>
    <row r="24" spans="1:14" x14ac:dyDescent="0.25">
      <c r="A24" s="80">
        <f>SUM(A3:A23)</f>
        <v>74.319999999999993</v>
      </c>
      <c r="B24" s="23" t="s">
        <v>8</v>
      </c>
      <c r="C24" s="23">
        <f>SUM(C3:C23)</f>
        <v>3.3200000000000003</v>
      </c>
      <c r="D24" s="13"/>
      <c r="E24" s="13">
        <f>SUM(E3:E23)</f>
        <v>2.7600000000000002</v>
      </c>
      <c r="F24" s="24"/>
      <c r="G24" s="23">
        <f>SUM(G3:G23)</f>
        <v>2.3000000000000003</v>
      </c>
      <c r="H24" s="23"/>
      <c r="I24" s="23">
        <f>SUM(I3:I23)</f>
        <v>3.78</v>
      </c>
      <c r="J24" s="23"/>
      <c r="K24" s="13">
        <f>SUM(K3:K23)</f>
        <v>4.99</v>
      </c>
      <c r="L24" s="13"/>
      <c r="M24" s="13">
        <f>SUM(M3:M4)</f>
        <v>0</v>
      </c>
      <c r="N24" s="25">
        <f>SUM(N3:N23)</f>
        <v>17.149999999999999</v>
      </c>
    </row>
    <row r="25" spans="1:14" x14ac:dyDescent="0.25">
      <c r="A25" s="31"/>
      <c r="B25" s="31"/>
      <c r="C25" s="31"/>
      <c r="D25" s="31"/>
      <c r="E25" s="31"/>
      <c r="F25" s="33"/>
      <c r="G25" s="31"/>
      <c r="H25" s="31"/>
      <c r="I25" s="31"/>
      <c r="J25" s="44"/>
      <c r="K25" s="31"/>
      <c r="L25" s="31"/>
      <c r="M25" s="31"/>
      <c r="N25" s="31"/>
    </row>
    <row r="26" spans="1:14" x14ac:dyDescent="0.25">
      <c r="A26" s="31"/>
      <c r="B26" s="31"/>
      <c r="C26" s="31"/>
      <c r="D26" s="31"/>
      <c r="E26" s="31"/>
      <c r="F26" s="48" t="s">
        <v>73</v>
      </c>
      <c r="G26" s="31"/>
      <c r="H26" s="31" t="s">
        <v>25</v>
      </c>
      <c r="I26" s="31"/>
      <c r="J26" s="44"/>
      <c r="K26" s="45">
        <f>N24*4.33</f>
        <v>74.259499999999989</v>
      </c>
      <c r="L26" s="45"/>
      <c r="M26" s="45"/>
      <c r="N26" s="31"/>
    </row>
    <row r="27" spans="1:14" x14ac:dyDescent="0.25">
      <c r="A27" s="31"/>
      <c r="B27" s="31" t="s">
        <v>44</v>
      </c>
      <c r="C27" s="31"/>
      <c r="D27" s="31"/>
      <c r="E27" s="31"/>
      <c r="F27" s="33"/>
      <c r="G27" s="31"/>
      <c r="H27" s="31"/>
      <c r="I27" s="46">
        <f>N24</f>
        <v>17.149999999999999</v>
      </c>
      <c r="J27" s="31"/>
      <c r="K27" s="31"/>
      <c r="L27" s="31"/>
      <c r="M27" s="31"/>
      <c r="N27" s="31"/>
    </row>
    <row r="28" spans="1:14" x14ac:dyDescent="0.25">
      <c r="A28" s="31"/>
      <c r="B28" s="31" t="s">
        <v>61</v>
      </c>
      <c r="C28" s="31"/>
      <c r="D28" s="31"/>
      <c r="E28" s="47"/>
      <c r="G28" s="31"/>
      <c r="H28" s="31" t="s">
        <v>55</v>
      </c>
      <c r="I28" s="31"/>
      <c r="J28" s="31"/>
      <c r="K28" s="31"/>
      <c r="L28" s="31"/>
      <c r="M28" s="31"/>
      <c r="N28" s="31"/>
    </row>
    <row r="29" spans="1:14" x14ac:dyDescent="0.25">
      <c r="A29" s="31"/>
      <c r="C29" s="31"/>
      <c r="D29" s="31"/>
      <c r="E29" s="31"/>
      <c r="F29" s="33"/>
      <c r="G29" s="31"/>
      <c r="H29" s="31"/>
      <c r="I29" s="31"/>
      <c r="J29" s="31"/>
      <c r="K29" s="31"/>
      <c r="L29" s="31"/>
      <c r="M29" s="31"/>
      <c r="N29" s="31"/>
    </row>
  </sheetData>
  <pageMargins left="0" right="0" top="0" bottom="0" header="0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opLeftCell="A13" workbookViewId="0">
      <selection activeCell="E41" sqref="E41"/>
    </sheetView>
  </sheetViews>
  <sheetFormatPr baseColWidth="10" defaultRowHeight="15" x14ac:dyDescent="0.25"/>
  <sheetData>
    <row r="1" spans="1:14" x14ac:dyDescent="0.25">
      <c r="A1" s="31"/>
      <c r="B1" s="31" t="s">
        <v>56</v>
      </c>
      <c r="C1" s="31"/>
      <c r="D1" s="31"/>
      <c r="E1" s="31"/>
      <c r="F1" s="33"/>
      <c r="G1" s="31"/>
      <c r="H1" s="31"/>
      <c r="I1" s="31"/>
      <c r="J1" s="31"/>
      <c r="K1" s="31"/>
      <c r="L1" s="31"/>
      <c r="M1" s="31"/>
      <c r="N1" s="31"/>
    </row>
    <row r="2" spans="1:14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  <c r="G2" s="2" t="s">
        <v>4</v>
      </c>
      <c r="H2" s="2" t="s">
        <v>6</v>
      </c>
      <c r="I2" s="2" t="s">
        <v>4</v>
      </c>
      <c r="J2" s="2" t="s">
        <v>7</v>
      </c>
      <c r="K2" s="2" t="s">
        <v>4</v>
      </c>
      <c r="L2" s="2" t="s">
        <v>32</v>
      </c>
      <c r="M2" s="2" t="s">
        <v>4</v>
      </c>
      <c r="N2" s="2" t="s">
        <v>8</v>
      </c>
    </row>
    <row r="3" spans="1:14" ht="24.75" x14ac:dyDescent="0.25">
      <c r="A3" s="35"/>
      <c r="B3" s="29" t="s">
        <v>59</v>
      </c>
      <c r="C3" s="5"/>
      <c r="D3" s="29" t="s">
        <v>59</v>
      </c>
      <c r="E3" s="6"/>
      <c r="F3" s="6" t="s">
        <v>60</v>
      </c>
      <c r="G3" s="5"/>
      <c r="H3" s="29" t="s">
        <v>59</v>
      </c>
      <c r="I3" s="5"/>
      <c r="J3" s="29" t="s">
        <v>60</v>
      </c>
      <c r="K3" s="5"/>
      <c r="L3" s="5"/>
      <c r="M3" s="5"/>
      <c r="N3" s="5"/>
    </row>
    <row r="4" spans="1:14" x14ac:dyDescent="0.25">
      <c r="A4" s="23">
        <v>12</v>
      </c>
      <c r="B4" s="9" t="s">
        <v>11</v>
      </c>
      <c r="C4" s="9">
        <v>0.26</v>
      </c>
      <c r="D4" s="9" t="s">
        <v>12</v>
      </c>
      <c r="E4" s="10">
        <v>1</v>
      </c>
      <c r="F4" s="11" t="s">
        <v>11</v>
      </c>
      <c r="G4" s="9">
        <v>0.26</v>
      </c>
      <c r="H4" s="11" t="s">
        <v>11</v>
      </c>
      <c r="I4" s="9">
        <v>0.26</v>
      </c>
      <c r="J4" s="9" t="s">
        <v>12</v>
      </c>
      <c r="K4" s="9">
        <v>1</v>
      </c>
      <c r="L4" s="9"/>
      <c r="M4" s="9"/>
      <c r="N4" s="17">
        <f>M4+K4+I4+G4+E4+C4</f>
        <v>2.7800000000000002</v>
      </c>
    </row>
    <row r="5" spans="1:14" x14ac:dyDescent="0.25">
      <c r="A5" s="78"/>
      <c r="B5" s="17"/>
      <c r="C5" s="17"/>
      <c r="D5" s="17" t="s">
        <v>63</v>
      </c>
      <c r="E5" s="76"/>
      <c r="F5" s="19"/>
      <c r="G5" s="17"/>
      <c r="H5" s="17"/>
      <c r="I5" s="17"/>
      <c r="J5" s="17" t="s">
        <v>63</v>
      </c>
      <c r="K5" s="17"/>
      <c r="L5" s="17"/>
      <c r="M5" s="17"/>
      <c r="N5" s="5"/>
    </row>
    <row r="6" spans="1:14" x14ac:dyDescent="0.25">
      <c r="A6" s="78">
        <v>5.82</v>
      </c>
      <c r="B6" s="17"/>
      <c r="C6" s="17"/>
      <c r="D6" s="17" t="s">
        <v>21</v>
      </c>
      <c r="E6" s="76">
        <v>0.35</v>
      </c>
      <c r="F6" s="19"/>
      <c r="G6" s="17"/>
      <c r="H6" s="17"/>
      <c r="I6" s="17"/>
      <c r="J6" s="17" t="s">
        <v>12</v>
      </c>
      <c r="K6" s="17">
        <v>1</v>
      </c>
      <c r="L6" s="17"/>
      <c r="M6" s="17"/>
      <c r="N6" s="17">
        <f>M6+K6+I6+G6+E6+C6</f>
        <v>1.35</v>
      </c>
    </row>
    <row r="7" spans="1:14" ht="24" x14ac:dyDescent="0.25">
      <c r="A7" s="4"/>
      <c r="B7" s="4"/>
      <c r="C7" s="5"/>
      <c r="D7" s="29" t="s">
        <v>29</v>
      </c>
      <c r="E7" s="4"/>
      <c r="F7" s="5"/>
      <c r="G7" s="6"/>
      <c r="H7" s="5"/>
      <c r="I7" s="5"/>
      <c r="J7" s="29" t="s">
        <v>29</v>
      </c>
      <c r="K7" s="5"/>
      <c r="L7" s="5"/>
      <c r="M7" s="7"/>
      <c r="N7" s="5"/>
    </row>
    <row r="8" spans="1:14" ht="108" x14ac:dyDescent="0.25">
      <c r="A8" s="23">
        <v>6.5</v>
      </c>
      <c r="B8" s="8"/>
      <c r="C8" s="9"/>
      <c r="D8" s="77" t="s">
        <v>31</v>
      </c>
      <c r="E8" s="10">
        <v>0.75</v>
      </c>
      <c r="F8" s="8"/>
      <c r="G8" s="11"/>
      <c r="H8" s="9"/>
      <c r="I8" s="9"/>
      <c r="J8" s="77" t="s">
        <v>31</v>
      </c>
      <c r="K8" s="10">
        <v>0.75</v>
      </c>
      <c r="L8" s="10"/>
      <c r="M8" s="12"/>
      <c r="N8" s="17">
        <f>M8+K8+I8+G8+E8+C8</f>
        <v>1.5</v>
      </c>
    </row>
    <row r="9" spans="1:14" x14ac:dyDescent="0.25">
      <c r="A9" s="78"/>
      <c r="B9" s="20"/>
      <c r="C9" s="17"/>
      <c r="D9" s="81"/>
      <c r="E9" s="76"/>
      <c r="G9" s="19"/>
      <c r="H9" s="17"/>
      <c r="I9" s="17"/>
      <c r="J9" s="81"/>
      <c r="K9" s="76"/>
      <c r="L9" s="76"/>
      <c r="M9" s="22"/>
      <c r="N9" s="17"/>
    </row>
    <row r="10" spans="1:14" x14ac:dyDescent="0.25">
      <c r="A10" s="78"/>
      <c r="B10" s="20"/>
      <c r="C10" s="17"/>
      <c r="D10" s="81"/>
      <c r="E10" s="76"/>
      <c r="G10" s="19"/>
      <c r="H10" s="17"/>
      <c r="I10" s="17"/>
      <c r="J10" s="81"/>
      <c r="K10" s="76"/>
      <c r="L10" s="76"/>
      <c r="M10" s="22"/>
      <c r="N10" s="17"/>
    </row>
    <row r="11" spans="1:14" x14ac:dyDescent="0.25">
      <c r="A11" s="78"/>
      <c r="B11" s="20"/>
      <c r="C11" s="17"/>
      <c r="D11" s="81"/>
      <c r="E11" s="76"/>
      <c r="G11" s="19"/>
      <c r="H11" s="17"/>
      <c r="I11" s="17"/>
      <c r="J11" s="81"/>
      <c r="K11" s="76"/>
      <c r="L11" s="76"/>
      <c r="M11" s="22"/>
      <c r="N11" s="17"/>
    </row>
    <row r="12" spans="1:14" x14ac:dyDescent="0.25">
      <c r="A12" s="78"/>
      <c r="B12" s="20"/>
      <c r="C12" s="17"/>
      <c r="D12" s="81"/>
      <c r="E12" s="76"/>
      <c r="G12" s="19"/>
      <c r="H12" s="17"/>
      <c r="I12" s="17"/>
      <c r="J12" s="81"/>
      <c r="K12" s="76"/>
      <c r="L12" s="76"/>
      <c r="M12" s="22"/>
      <c r="N12" s="17"/>
    </row>
    <row r="13" spans="1:14" x14ac:dyDescent="0.25">
      <c r="A13" s="78"/>
      <c r="B13" s="20"/>
      <c r="C13" s="17"/>
      <c r="D13" s="81"/>
      <c r="E13" s="76"/>
      <c r="G13" s="19"/>
      <c r="H13" s="17"/>
      <c r="I13" s="17"/>
      <c r="J13" s="81"/>
      <c r="K13" s="76"/>
      <c r="L13" s="76"/>
      <c r="M13" s="22"/>
      <c r="N13" s="17"/>
    </row>
    <row r="14" spans="1:14" x14ac:dyDescent="0.25">
      <c r="A14" s="78"/>
      <c r="B14" s="20"/>
      <c r="C14" s="17"/>
      <c r="D14" s="81"/>
      <c r="E14" s="76"/>
      <c r="G14" s="19"/>
      <c r="H14" s="17"/>
      <c r="I14" s="17"/>
      <c r="J14" s="81"/>
      <c r="K14" s="76"/>
      <c r="L14" s="76"/>
      <c r="M14" s="22"/>
      <c r="N14" s="17"/>
    </row>
    <row r="15" spans="1:14" x14ac:dyDescent="0.25">
      <c r="A15" s="78"/>
      <c r="B15" s="20"/>
      <c r="C15" s="17"/>
      <c r="D15" s="81"/>
      <c r="E15" s="76"/>
      <c r="G15" s="19"/>
      <c r="H15" s="17"/>
      <c r="I15" s="17"/>
      <c r="J15" s="81"/>
      <c r="K15" s="76"/>
      <c r="L15" s="76"/>
      <c r="M15" s="22"/>
      <c r="N15" s="17"/>
    </row>
    <row r="16" spans="1:14" x14ac:dyDescent="0.25">
      <c r="A16" s="78"/>
      <c r="B16" s="20"/>
      <c r="C16" s="17"/>
      <c r="D16" s="81"/>
      <c r="E16" s="76"/>
      <c r="G16" s="19"/>
      <c r="H16" s="17"/>
      <c r="I16" s="17"/>
      <c r="J16" s="81"/>
      <c r="K16" s="76"/>
      <c r="L16" s="76"/>
      <c r="M16" s="22"/>
      <c r="N16" s="17"/>
    </row>
    <row r="17" spans="1:14" x14ac:dyDescent="0.25">
      <c r="A17" s="78"/>
      <c r="B17" s="20"/>
      <c r="C17" s="17"/>
      <c r="D17" s="81"/>
      <c r="E17" s="76"/>
      <c r="G17" s="19"/>
      <c r="H17" s="17"/>
      <c r="I17" s="17"/>
      <c r="J17" s="81"/>
      <c r="K17" s="76"/>
      <c r="L17" s="76"/>
      <c r="M17" s="22"/>
      <c r="N17" s="17"/>
    </row>
    <row r="18" spans="1:14" x14ac:dyDescent="0.25">
      <c r="A18" s="78"/>
      <c r="B18" s="20"/>
      <c r="C18" s="17"/>
      <c r="D18" s="81"/>
      <c r="E18" s="76"/>
      <c r="G18" s="19"/>
      <c r="H18" s="17"/>
      <c r="I18" s="17"/>
      <c r="J18" s="81"/>
      <c r="K18" s="76"/>
      <c r="L18" s="76"/>
      <c r="M18" s="22"/>
      <c r="N18" s="17"/>
    </row>
    <row r="19" spans="1:14" x14ac:dyDescent="0.25">
      <c r="A19" s="78"/>
      <c r="B19" s="20"/>
      <c r="C19" s="17"/>
      <c r="D19" s="81"/>
      <c r="E19" s="76"/>
      <c r="G19" s="19"/>
      <c r="H19" s="17"/>
      <c r="I19" s="17"/>
      <c r="J19" s="81"/>
      <c r="K19" s="76"/>
      <c r="L19" s="76"/>
      <c r="M19" s="22"/>
      <c r="N19" s="17"/>
    </row>
    <row r="20" spans="1:14" x14ac:dyDescent="0.25">
      <c r="A20" s="78"/>
      <c r="B20" s="20"/>
      <c r="C20" s="17"/>
      <c r="D20" s="81"/>
      <c r="E20" s="76"/>
      <c r="G20" s="19"/>
      <c r="H20" s="17"/>
      <c r="I20" s="17"/>
      <c r="J20" s="81"/>
      <c r="K20" s="76"/>
      <c r="L20" s="76"/>
      <c r="M20" s="22"/>
      <c r="N20" s="17"/>
    </row>
    <row r="21" spans="1:14" x14ac:dyDescent="0.25">
      <c r="A21" s="78"/>
      <c r="B21" s="20"/>
      <c r="C21" s="17"/>
      <c r="D21" s="81"/>
      <c r="E21" s="76"/>
      <c r="G21" s="19"/>
      <c r="H21" s="17"/>
      <c r="I21" s="17"/>
      <c r="J21" s="81"/>
      <c r="K21" s="76"/>
      <c r="L21" s="76"/>
      <c r="M21" s="22"/>
      <c r="N21" s="17"/>
    </row>
    <row r="22" spans="1:14" x14ac:dyDescent="0.25">
      <c r="A22" s="78"/>
      <c r="B22" s="20"/>
      <c r="C22" s="17"/>
      <c r="D22" s="81"/>
      <c r="E22" s="76"/>
      <c r="G22" s="19"/>
      <c r="H22" s="17"/>
      <c r="I22" s="17"/>
      <c r="J22" s="81"/>
      <c r="K22" s="76"/>
      <c r="L22" s="76"/>
      <c r="M22" s="22"/>
      <c r="N22" s="17"/>
    </row>
    <row r="23" spans="1:14" x14ac:dyDescent="0.25">
      <c r="A23" s="78"/>
      <c r="B23" s="20"/>
      <c r="C23" s="17"/>
      <c r="D23" s="81"/>
      <c r="E23" s="76"/>
      <c r="G23" s="19"/>
      <c r="H23" s="17"/>
      <c r="I23" s="17"/>
      <c r="J23" s="81"/>
      <c r="K23" s="76"/>
      <c r="L23" s="76"/>
      <c r="M23" s="22"/>
      <c r="N23" s="17"/>
    </row>
    <row r="24" spans="1:14" x14ac:dyDescent="0.25">
      <c r="A24" s="78"/>
      <c r="B24" s="20"/>
      <c r="C24" s="17"/>
      <c r="D24" s="81"/>
      <c r="E24" s="76"/>
      <c r="G24" s="19"/>
      <c r="H24" s="17"/>
      <c r="I24" s="17"/>
      <c r="J24" s="81"/>
      <c r="K24" s="76"/>
      <c r="L24" s="76"/>
      <c r="M24" s="22"/>
      <c r="N24" s="17"/>
    </row>
    <row r="25" spans="1:14" x14ac:dyDescent="0.25">
      <c r="A25" s="78"/>
      <c r="B25" s="20"/>
      <c r="C25" s="17"/>
      <c r="D25" s="81"/>
      <c r="E25" s="76"/>
      <c r="G25" s="19"/>
      <c r="H25" s="17"/>
      <c r="I25" s="17"/>
      <c r="J25" s="81"/>
      <c r="K25" s="76"/>
      <c r="L25" s="76"/>
      <c r="M25" s="22"/>
      <c r="N25" s="17"/>
    </row>
    <row r="26" spans="1:14" x14ac:dyDescent="0.25">
      <c r="A26" s="78"/>
      <c r="B26" s="20"/>
      <c r="C26" s="17"/>
      <c r="D26" s="81"/>
      <c r="E26" s="76"/>
      <c r="G26" s="19"/>
      <c r="H26" s="17"/>
      <c r="I26" s="17"/>
      <c r="J26" s="81"/>
      <c r="K26" s="76"/>
      <c r="L26" s="76"/>
      <c r="M26" s="22"/>
      <c r="N26" s="17"/>
    </row>
    <row r="27" spans="1:14" x14ac:dyDescent="0.25">
      <c r="A27" s="23"/>
      <c r="B27" s="8"/>
      <c r="C27" s="9"/>
      <c r="D27" s="77"/>
      <c r="E27" s="10"/>
      <c r="F27" s="82"/>
      <c r="G27" s="11"/>
      <c r="H27" s="9"/>
      <c r="I27" s="9"/>
      <c r="J27" s="77"/>
      <c r="K27" s="10"/>
      <c r="L27" s="10"/>
      <c r="M27" s="12"/>
      <c r="N27" s="9"/>
    </row>
    <row r="28" spans="1:14" x14ac:dyDescent="0.25">
      <c r="A28" s="79"/>
      <c r="B28" s="17"/>
      <c r="C28" s="17"/>
      <c r="D28" s="17"/>
      <c r="E28" s="17"/>
      <c r="F28" s="19"/>
      <c r="G28" s="17"/>
      <c r="H28" s="17"/>
      <c r="I28" s="17"/>
      <c r="J28" s="17"/>
      <c r="K28" s="17"/>
      <c r="L28" s="17"/>
      <c r="M28" s="17"/>
      <c r="N28" s="17"/>
    </row>
    <row r="29" spans="1:14" x14ac:dyDescent="0.25">
      <c r="A29" s="80">
        <f>SUM(A3:A28)</f>
        <v>24.32</v>
      </c>
      <c r="B29" s="23" t="s">
        <v>8</v>
      </c>
      <c r="C29" s="23">
        <f>SUM(C3:C28)</f>
        <v>0.26</v>
      </c>
      <c r="D29" s="13"/>
      <c r="E29" s="13">
        <f>SUM(E3:E28)</f>
        <v>2.1</v>
      </c>
      <c r="F29" s="24"/>
      <c r="G29" s="23">
        <f>SUM(G3:G28)</f>
        <v>0.26</v>
      </c>
      <c r="H29" s="23"/>
      <c r="I29" s="23">
        <f>SUM(I3:I28)</f>
        <v>0.26</v>
      </c>
      <c r="J29" s="23"/>
      <c r="K29" s="13">
        <f>SUM(K3:K28)</f>
        <v>2.75</v>
      </c>
      <c r="L29" s="13"/>
      <c r="M29" s="13">
        <f>SUM(M3:M4)</f>
        <v>0</v>
      </c>
      <c r="N29" s="25">
        <f>SUM(N3:N28)</f>
        <v>5.6300000000000008</v>
      </c>
    </row>
    <row r="30" spans="1:14" x14ac:dyDescent="0.25">
      <c r="A30" s="31"/>
      <c r="B30" s="31"/>
      <c r="C30" s="31"/>
      <c r="D30" s="31"/>
      <c r="E30" s="31"/>
      <c r="F30" s="33"/>
      <c r="G30" s="31"/>
      <c r="H30" s="31"/>
      <c r="I30" s="31"/>
      <c r="J30" s="44"/>
      <c r="K30" s="31"/>
      <c r="L30" s="31"/>
      <c r="M30" s="31"/>
      <c r="N30" s="31"/>
    </row>
    <row r="31" spans="1:14" x14ac:dyDescent="0.25">
      <c r="A31" s="31"/>
      <c r="B31" s="31"/>
      <c r="C31" s="31"/>
      <c r="D31" s="31"/>
      <c r="E31" s="31"/>
      <c r="F31" s="33"/>
      <c r="G31" s="31"/>
      <c r="H31" s="31" t="s">
        <v>25</v>
      </c>
      <c r="I31" s="31"/>
      <c r="J31" s="44"/>
      <c r="K31" s="45">
        <f>N29*4.33</f>
        <v>24.377900000000004</v>
      </c>
      <c r="L31" s="45"/>
      <c r="M31" s="45"/>
      <c r="N31" s="31"/>
    </row>
    <row r="32" spans="1:14" x14ac:dyDescent="0.25">
      <c r="A32" s="31"/>
      <c r="B32" s="31"/>
      <c r="C32" s="31"/>
      <c r="D32" s="31"/>
      <c r="E32" s="31"/>
      <c r="F32" s="33"/>
      <c r="G32" s="31"/>
      <c r="H32" s="31"/>
      <c r="I32" s="46">
        <f>N29</f>
        <v>5.6300000000000008</v>
      </c>
      <c r="J32" s="31"/>
      <c r="K32" s="31"/>
      <c r="L32" s="31"/>
      <c r="M32" s="31"/>
      <c r="N32" s="31"/>
    </row>
    <row r="33" spans="1:14" x14ac:dyDescent="0.25">
      <c r="A33" s="31"/>
      <c r="B33" s="31" t="s">
        <v>44</v>
      </c>
      <c r="C33" s="31"/>
      <c r="D33" s="31"/>
      <c r="E33" s="47"/>
      <c r="F33" s="48" t="s">
        <v>64</v>
      </c>
      <c r="G33" s="31"/>
      <c r="H33" s="31" t="s">
        <v>55</v>
      </c>
      <c r="I33" s="31"/>
      <c r="J33" s="31"/>
      <c r="K33" s="31"/>
      <c r="L33" s="31"/>
      <c r="M33" s="31"/>
      <c r="N33" s="31"/>
    </row>
    <row r="34" spans="1:14" x14ac:dyDescent="0.25">
      <c r="A34" s="31"/>
      <c r="B34" s="31" t="s">
        <v>61</v>
      </c>
      <c r="C34" s="31"/>
      <c r="D34" s="31"/>
      <c r="E34" s="31"/>
      <c r="F34" s="33"/>
      <c r="G34" s="31"/>
      <c r="H34" s="31"/>
      <c r="I34" s="31"/>
      <c r="J34" s="31"/>
      <c r="K34" s="31"/>
      <c r="L34" s="31"/>
      <c r="M34" s="31"/>
      <c r="N34" s="31"/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sqref="A1:N15"/>
    </sheetView>
  </sheetViews>
  <sheetFormatPr baseColWidth="10" defaultRowHeight="15" x14ac:dyDescent="0.25"/>
  <cols>
    <col min="1" max="1" width="8" customWidth="1"/>
    <col min="3" max="3" width="7.7109375" customWidth="1"/>
    <col min="4" max="4" width="20.5703125" customWidth="1"/>
    <col min="5" max="5" width="5.85546875" customWidth="1"/>
    <col min="7" max="7" width="6.42578125" customWidth="1"/>
    <col min="9" max="9" width="6.140625" customWidth="1"/>
    <col min="10" max="10" width="19.140625" customWidth="1"/>
    <col min="11" max="11" width="5.140625" customWidth="1"/>
    <col min="12" max="12" width="5.7109375" customWidth="1"/>
    <col min="13" max="13" width="7" customWidth="1"/>
    <col min="14" max="14" width="7.140625" customWidth="1"/>
  </cols>
  <sheetData>
    <row r="1" spans="1:14" x14ac:dyDescent="0.25">
      <c r="A1" s="31"/>
      <c r="B1" s="31" t="s">
        <v>56</v>
      </c>
      <c r="C1" s="31"/>
      <c r="D1" s="31"/>
      <c r="E1" s="31"/>
      <c r="F1" s="33"/>
      <c r="G1" s="31"/>
      <c r="H1" s="31"/>
      <c r="I1" s="31"/>
      <c r="J1" s="31"/>
      <c r="K1" s="31"/>
      <c r="L1" s="31"/>
      <c r="M1" s="31"/>
      <c r="N1" s="31"/>
    </row>
    <row r="2" spans="1:14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  <c r="G2" s="2" t="s">
        <v>4</v>
      </c>
      <c r="H2" s="2" t="s">
        <v>6</v>
      </c>
      <c r="I2" s="2" t="s">
        <v>4</v>
      </c>
      <c r="J2" s="2" t="s">
        <v>7</v>
      </c>
      <c r="K2" s="2" t="s">
        <v>4</v>
      </c>
      <c r="L2" s="2" t="s">
        <v>32</v>
      </c>
      <c r="M2" s="2" t="s">
        <v>4</v>
      </c>
      <c r="N2" s="2" t="s">
        <v>8</v>
      </c>
    </row>
    <row r="3" spans="1:14" ht="24.75" x14ac:dyDescent="0.25">
      <c r="A3" s="35"/>
      <c r="B3" s="29" t="s">
        <v>59</v>
      </c>
      <c r="C3" s="5"/>
      <c r="D3" s="29" t="s">
        <v>59</v>
      </c>
      <c r="E3" s="6"/>
      <c r="F3" s="6" t="s">
        <v>60</v>
      </c>
      <c r="G3" s="5"/>
      <c r="H3" s="29" t="s">
        <v>59</v>
      </c>
      <c r="I3" s="5"/>
      <c r="J3" s="29" t="s">
        <v>60</v>
      </c>
      <c r="K3" s="5"/>
      <c r="L3" s="5"/>
      <c r="M3" s="5"/>
      <c r="N3" s="5"/>
    </row>
    <row r="4" spans="1:14" x14ac:dyDescent="0.25">
      <c r="A4" s="23">
        <v>12</v>
      </c>
      <c r="B4" s="9" t="s">
        <v>11</v>
      </c>
      <c r="C4" s="9">
        <v>0.26</v>
      </c>
      <c r="D4" s="9" t="s">
        <v>12</v>
      </c>
      <c r="E4" s="10">
        <v>1</v>
      </c>
      <c r="F4" s="11" t="s">
        <v>11</v>
      </c>
      <c r="G4" s="9">
        <v>0.26</v>
      </c>
      <c r="H4" s="11" t="s">
        <v>11</v>
      </c>
      <c r="I4" s="9">
        <v>0.26</v>
      </c>
      <c r="J4" s="9" t="s">
        <v>12</v>
      </c>
      <c r="K4" s="9">
        <v>1</v>
      </c>
      <c r="L4" s="9"/>
      <c r="M4" s="9"/>
      <c r="N4" s="17">
        <f>M4+K4+I4+G4+E4+C4</f>
        <v>2.7800000000000002</v>
      </c>
    </row>
    <row r="5" spans="1:14" x14ac:dyDescent="0.25">
      <c r="A5" s="78"/>
      <c r="B5" s="17"/>
      <c r="C5" s="17"/>
      <c r="D5" s="17" t="s">
        <v>63</v>
      </c>
      <c r="E5" s="76"/>
      <c r="F5" s="19"/>
      <c r="G5" s="17"/>
      <c r="H5" s="17"/>
      <c r="I5" s="17"/>
      <c r="J5" s="17" t="s">
        <v>63</v>
      </c>
      <c r="K5" s="17"/>
      <c r="L5" s="17"/>
      <c r="M5" s="17"/>
      <c r="N5" s="5"/>
    </row>
    <row r="6" spans="1:14" x14ac:dyDescent="0.25">
      <c r="A6" s="78">
        <v>5.82</v>
      </c>
      <c r="B6" s="17"/>
      <c r="C6" s="17"/>
      <c r="D6" s="17" t="s">
        <v>21</v>
      </c>
      <c r="E6" s="76">
        <v>0.35</v>
      </c>
      <c r="F6" s="19"/>
      <c r="G6" s="17"/>
      <c r="H6" s="17"/>
      <c r="I6" s="17"/>
      <c r="J6" s="17" t="s">
        <v>12</v>
      </c>
      <c r="K6" s="17">
        <v>1</v>
      </c>
      <c r="L6" s="17"/>
      <c r="M6" s="17"/>
      <c r="N6" s="17">
        <f>M6+K6+I6+G6+E6+C6</f>
        <v>1.35</v>
      </c>
    </row>
    <row r="7" spans="1:14" ht="17.25" customHeight="1" x14ac:dyDescent="0.25">
      <c r="A7" s="4"/>
      <c r="B7" s="4"/>
      <c r="C7" s="5"/>
      <c r="D7" s="29" t="s">
        <v>29</v>
      </c>
      <c r="E7" s="4"/>
      <c r="F7" s="5"/>
      <c r="G7" s="6"/>
      <c r="H7" s="5"/>
      <c r="I7" s="5"/>
      <c r="J7" s="29" t="s">
        <v>29</v>
      </c>
      <c r="K7" s="5"/>
      <c r="L7" s="5"/>
      <c r="M7" s="7"/>
      <c r="N7" s="5"/>
    </row>
    <row r="8" spans="1:14" ht="63" customHeight="1" x14ac:dyDescent="0.25">
      <c r="A8" s="23">
        <v>6.5</v>
      </c>
      <c r="B8" s="8"/>
      <c r="C8" s="9"/>
      <c r="D8" s="77" t="s">
        <v>31</v>
      </c>
      <c r="E8" s="10">
        <v>0.75</v>
      </c>
      <c r="G8" s="11"/>
      <c r="H8" s="9"/>
      <c r="I8" s="9"/>
      <c r="J8" s="77" t="s">
        <v>31</v>
      </c>
      <c r="K8" s="10">
        <v>0.75</v>
      </c>
      <c r="L8" s="10"/>
      <c r="M8" s="12"/>
      <c r="N8" s="17">
        <f>M8+K8+I8+G8+E8+C8</f>
        <v>1.5</v>
      </c>
    </row>
    <row r="9" spans="1:14" x14ac:dyDescent="0.25">
      <c r="A9" s="79"/>
      <c r="B9" s="17"/>
      <c r="C9" s="17"/>
      <c r="D9" s="17"/>
      <c r="E9" s="17"/>
      <c r="F9" s="6"/>
      <c r="G9" s="17"/>
      <c r="H9" s="17"/>
      <c r="I9" s="17"/>
      <c r="J9" s="17"/>
      <c r="K9" s="17"/>
      <c r="L9" s="17"/>
      <c r="M9" s="17"/>
      <c r="N9" s="5"/>
    </row>
    <row r="10" spans="1:14" x14ac:dyDescent="0.25">
      <c r="A10" s="80">
        <f>SUM(A3:A9)</f>
        <v>24.32</v>
      </c>
      <c r="B10" s="23" t="s">
        <v>8</v>
      </c>
      <c r="C10" s="23">
        <f>SUM(C3:C9)</f>
        <v>0.26</v>
      </c>
      <c r="D10" s="13"/>
      <c r="E10" s="13">
        <f>SUM(E3:E9)</f>
        <v>2.1</v>
      </c>
      <c r="F10" s="24"/>
      <c r="G10" s="23">
        <f>SUM(G3:G9)</f>
        <v>0.26</v>
      </c>
      <c r="H10" s="23"/>
      <c r="I10" s="23">
        <f>SUM(I3:I9)</f>
        <v>0.26</v>
      </c>
      <c r="J10" s="23"/>
      <c r="K10" s="13">
        <f>SUM(K3:K9)</f>
        <v>2.75</v>
      </c>
      <c r="L10" s="13"/>
      <c r="M10" s="13">
        <f>SUM(M3:M4)</f>
        <v>0</v>
      </c>
      <c r="N10" s="25">
        <f>SUM(N3:N9)</f>
        <v>5.6300000000000008</v>
      </c>
    </row>
    <row r="11" spans="1:14" x14ac:dyDescent="0.25">
      <c r="A11" s="31"/>
      <c r="B11" s="31"/>
      <c r="C11" s="31"/>
      <c r="D11" s="31"/>
      <c r="E11" s="31"/>
      <c r="F11" s="33"/>
      <c r="G11" s="31"/>
      <c r="H11" s="31"/>
      <c r="I11" s="31"/>
      <c r="J11" s="44"/>
      <c r="K11" s="31"/>
      <c r="L11" s="31"/>
      <c r="M11" s="31"/>
      <c r="N11" s="31"/>
    </row>
    <row r="12" spans="1:14" x14ac:dyDescent="0.25">
      <c r="A12" s="31"/>
      <c r="B12" s="31"/>
      <c r="C12" s="31"/>
      <c r="D12" s="31"/>
      <c r="E12" s="31"/>
      <c r="F12" s="33"/>
      <c r="G12" s="31"/>
      <c r="H12" s="31" t="s">
        <v>25</v>
      </c>
      <c r="I12" s="31"/>
      <c r="J12" s="44"/>
      <c r="K12" s="45">
        <f>N10*4.33</f>
        <v>24.377900000000004</v>
      </c>
      <c r="L12" s="45"/>
      <c r="M12" s="45"/>
      <c r="N12" s="31"/>
    </row>
    <row r="13" spans="1:14" x14ac:dyDescent="0.25">
      <c r="A13" s="31"/>
      <c r="B13" s="31"/>
      <c r="C13" s="31"/>
      <c r="D13" s="31"/>
      <c r="E13" s="31"/>
      <c r="F13" s="33"/>
      <c r="G13" s="31"/>
      <c r="H13" s="31"/>
      <c r="I13" s="46">
        <f>N10</f>
        <v>5.6300000000000008</v>
      </c>
      <c r="J13" s="31"/>
      <c r="K13" s="31"/>
      <c r="L13" s="31"/>
      <c r="M13" s="31"/>
      <c r="N13" s="31"/>
    </row>
    <row r="14" spans="1:14" x14ac:dyDescent="0.25">
      <c r="A14" s="31"/>
      <c r="B14" s="31" t="s">
        <v>44</v>
      </c>
      <c r="C14" s="31"/>
      <c r="D14" s="31"/>
      <c r="E14" s="47"/>
      <c r="F14" s="48" t="s">
        <v>64</v>
      </c>
      <c r="G14" s="31"/>
      <c r="H14" s="31" t="s">
        <v>55</v>
      </c>
      <c r="I14" s="31"/>
      <c r="J14" s="31"/>
      <c r="K14" s="31"/>
      <c r="L14" s="31"/>
      <c r="M14" s="31"/>
      <c r="N14" s="31"/>
    </row>
    <row r="15" spans="1:14" x14ac:dyDescent="0.25">
      <c r="A15" s="31"/>
      <c r="B15" s="31" t="s">
        <v>61</v>
      </c>
      <c r="C15" s="31"/>
      <c r="D15" s="31"/>
      <c r="E15" s="31"/>
      <c r="F15" s="33"/>
      <c r="G15" s="31"/>
      <c r="H15" s="31"/>
      <c r="I15" s="31"/>
      <c r="J15" s="31"/>
      <c r="K15" s="31"/>
      <c r="L15" s="31"/>
      <c r="M15" s="31"/>
      <c r="N15" s="31"/>
    </row>
  </sheetData>
  <pageMargins left="0" right="0" top="0" bottom="0" header="0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2</vt:i4>
      </vt:variant>
    </vt:vector>
  </HeadingPairs>
  <TitlesOfParts>
    <vt:vector size="16" baseType="lpstr">
      <vt:lpstr>su planning 01,08,2022</vt:lpstr>
      <vt:lpstr>su planning 01,03,2022</vt:lpstr>
      <vt:lpstr>SU PLANNING 31,05,2018</vt:lpstr>
      <vt:lpstr>CUBRE A FATIMA 05,02,2018</vt:lpstr>
      <vt:lpstr>SU PLANNING (INVIER) 16,09,2017</vt:lpstr>
      <vt:lpstr>SU PLANNING 12,09,2017</vt:lpstr>
      <vt:lpstr>SU PLANNING 01,09,2017</vt:lpstr>
      <vt:lpstr>Hoja1</vt:lpstr>
      <vt:lpstr>SU PLANNING 18,08,2017</vt:lpstr>
      <vt:lpstr>SU PLANNING 14,08,2017</vt:lpstr>
      <vt:lpstr>PLANNING 02,08,2017 CUBRE FATIM</vt:lpstr>
      <vt:lpstr>CUBRE A FATIMA 02,08,17</vt:lpstr>
      <vt:lpstr>SU PLANNING 11,07,2017</vt:lpstr>
      <vt:lpstr>SU PLANNIN 03,07,2017</vt:lpstr>
      <vt:lpstr>'SU PLANNING (INVIER) 16,09,2017'!Área_de_impresión</vt:lpstr>
      <vt:lpstr>'su planning 01,08,2022'!Área_de_impresión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2023-01-19T15:02:35Z</dcterms:modified>
</cp:coreProperties>
</file>