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10,04,2023" sheetId="33" r:id="rId1"/>
    <sheet name="SU PLANNING 09,03,2023" sheetId="32" r:id="rId2"/>
    <sheet name="SU PLANNING 09,11,2022" sheetId="30" r:id="rId3"/>
    <sheet name="SU PLANNING 07,11,2022" sheetId="31" r:id="rId4"/>
    <sheet name="SU PLANNING 01,10,22" sheetId="29" r:id="rId5"/>
    <sheet name="SU PLANNING 01,09,2022" sheetId="28" r:id="rId6"/>
    <sheet name="SU PLANNING 01,08,2022" sheetId="27" r:id="rId7"/>
    <sheet name="su planning 15,07,2022" sheetId="26" r:id="rId8"/>
    <sheet name="SU PLANNING 01,07,2022" sheetId="25" r:id="rId9"/>
    <sheet name="su planning 07,06,2022" sheetId="24" r:id="rId10"/>
    <sheet name="su planning 16,03,2022" sheetId="23" r:id="rId11"/>
    <sheet name="su planning 07,03,2022" sheetId="22" r:id="rId12"/>
    <sheet name="su planning 17,02,2022" sheetId="21" r:id="rId13"/>
    <sheet name="su planning 01,02,2022" sheetId="20" r:id="rId14"/>
    <sheet name="SU PLANNING 13,12,2021" sheetId="19" r:id="rId15"/>
    <sheet name="su planning 04,12,2021" sheetId="16" r:id="rId16"/>
    <sheet name="su planning 22,11,2021" sheetId="15" r:id="rId17"/>
    <sheet name="SU PLANNING 16,11,2021" sheetId="18" r:id="rId18"/>
    <sheet name="SU PLANNING 15,11,2021" sheetId="14" r:id="rId19"/>
    <sheet name="SU PLANNING 11,11,2021" sheetId="17" r:id="rId20"/>
    <sheet name="SU PLANNING 03,11,2021" sheetId="13" r:id="rId21"/>
    <sheet name="SU PLANNING 01,11,2021" sheetId="12" r:id="rId22"/>
    <sheet name="SU PLANNING 26,10,21" sheetId="11" r:id="rId23"/>
    <sheet name="su planning 11,10,2021" sheetId="10" r:id="rId24"/>
    <sheet name="SU PLANNING 06,10,2021" sheetId="9" r:id="rId25"/>
    <sheet name="SU PLANNING 01,10,2021" sheetId="8" r:id="rId26"/>
    <sheet name="SU PLANNING 01,09,2021" sheetId="7" r:id="rId27"/>
    <sheet name="SU PLANNING 30,08,2021" sheetId="6" r:id="rId28"/>
    <sheet name="SU PLANNING 18,08,21" sheetId="5" r:id="rId29"/>
    <sheet name="SU PLANNING 09,08,2021" sheetId="4" r:id="rId30"/>
    <sheet name="SU PLANNING 19,07,21" sheetId="1" r:id="rId31"/>
  </sheets>
  <definedNames>
    <definedName name="_xlnm.Print_Area" localSheetId="6">'SU PLANNING 01,08,2022'!$A$1:$N$26</definedName>
    <definedName name="_xlnm.Print_Area" localSheetId="5">'SU PLANNING 01,09,2022'!$A$1:$N$30</definedName>
    <definedName name="_xlnm.Print_Area" localSheetId="25">'SU PLANNING 01,10,2021'!$A$1:$N$38</definedName>
    <definedName name="_xlnm.Print_Area" localSheetId="4">'SU PLANNING 01,10,22'!$A$1:$N$28</definedName>
    <definedName name="_xlnm.Print_Area" localSheetId="24">'SU PLANNING 06,10,2021'!$A$1:$N$40</definedName>
    <definedName name="_xlnm.Print_Area" localSheetId="3">'SU PLANNING 07,11,2022'!$A$1:$N$28</definedName>
    <definedName name="_xlnm.Print_Area" localSheetId="1">'SU PLANNING 09,03,2023'!$A$1:$N$25</definedName>
    <definedName name="_xlnm.Print_Area" localSheetId="2">'SU PLANNING 09,11,2022'!$A$1:$N$29</definedName>
    <definedName name="_xlnm.Print_Area" localSheetId="0">'SU PLANNING 10,04,2023'!$A$1:$N$27</definedName>
    <definedName name="_xlnm.Print_Area" localSheetId="23">'su planning 11,10,2021'!$A$1:$N$42</definedName>
    <definedName name="_xlnm.Print_Area" localSheetId="7">'su planning 15,07,2022'!$A$1:$N$29</definedName>
    <definedName name="_xlnm.Print_Area" localSheetId="22">'SU PLANNING 26,10,21'!$A$1:$N$20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33" l="1"/>
  <c r="I24" i="33"/>
  <c r="E24" i="33"/>
  <c r="C24" i="33"/>
  <c r="A24" i="33"/>
  <c r="D26" i="33" l="1"/>
  <c r="M24" i="33"/>
  <c r="L24" i="33"/>
  <c r="K24" i="33"/>
  <c r="J24" i="33"/>
  <c r="H24" i="33"/>
  <c r="G24" i="33"/>
  <c r="F24" i="33"/>
  <c r="D24" i="33"/>
  <c r="N21" i="33"/>
  <c r="N20" i="33"/>
  <c r="N18" i="33"/>
  <c r="N16" i="33"/>
  <c r="N14" i="33"/>
  <c r="N12" i="33"/>
  <c r="N10" i="33"/>
  <c r="N8" i="33"/>
  <c r="N6" i="33"/>
  <c r="N4" i="33"/>
  <c r="J26" i="33" s="1"/>
  <c r="D24" i="32" l="1"/>
  <c r="M22" i="32"/>
  <c r="L22" i="32"/>
  <c r="K22" i="32"/>
  <c r="J22" i="32"/>
  <c r="I22" i="32"/>
  <c r="H22" i="32"/>
  <c r="G22" i="32"/>
  <c r="F22" i="32"/>
  <c r="E22" i="32"/>
  <c r="D22" i="32"/>
  <c r="C22" i="32"/>
  <c r="A22" i="32"/>
  <c r="N21" i="32"/>
  <c r="N20" i="32"/>
  <c r="N18" i="32"/>
  <c r="N16" i="32"/>
  <c r="N14" i="32"/>
  <c r="N12" i="32"/>
  <c r="N10" i="32"/>
  <c r="N8" i="32"/>
  <c r="N6" i="32"/>
  <c r="N4" i="32"/>
  <c r="N22" i="32" s="1"/>
  <c r="J24" i="32" s="1"/>
  <c r="G26" i="30" l="1"/>
  <c r="A26" i="30"/>
  <c r="K25" i="31"/>
  <c r="D27" i="31"/>
  <c r="M25" i="31"/>
  <c r="L25" i="31"/>
  <c r="J25" i="31"/>
  <c r="I25" i="31"/>
  <c r="H25" i="31"/>
  <c r="G25" i="31"/>
  <c r="F25" i="31"/>
  <c r="E25" i="31"/>
  <c r="D25" i="31"/>
  <c r="C25" i="31"/>
  <c r="A25" i="31"/>
  <c r="N24" i="31"/>
  <c r="N22" i="31"/>
  <c r="N20" i="31"/>
  <c r="N18" i="31"/>
  <c r="N16" i="31"/>
  <c r="N14" i="31"/>
  <c r="N12" i="31"/>
  <c r="N10" i="31"/>
  <c r="N8" i="31"/>
  <c r="N6" i="31"/>
  <c r="N4" i="31"/>
  <c r="N25" i="31" l="1"/>
  <c r="J27" i="31" s="1"/>
  <c r="N25" i="30"/>
  <c r="D28" i="30" l="1"/>
  <c r="M26" i="30"/>
  <c r="L26" i="30"/>
  <c r="K26" i="30"/>
  <c r="J26" i="30"/>
  <c r="I26" i="30"/>
  <c r="H26" i="30"/>
  <c r="F26" i="30"/>
  <c r="E26" i="30"/>
  <c r="D26" i="30"/>
  <c r="C26" i="30"/>
  <c r="N24" i="30"/>
  <c r="N22" i="30"/>
  <c r="N20" i="30"/>
  <c r="N18" i="30"/>
  <c r="N16" i="30"/>
  <c r="N14" i="30"/>
  <c r="N12" i="30"/>
  <c r="N10" i="30"/>
  <c r="N8" i="30"/>
  <c r="N6" i="30"/>
  <c r="N4" i="30"/>
  <c r="N26" i="30" s="1"/>
  <c r="J28" i="30" l="1"/>
  <c r="D27" i="29"/>
  <c r="M25" i="29"/>
  <c r="L25" i="29"/>
  <c r="K25" i="29"/>
  <c r="J25" i="29"/>
  <c r="I25" i="29"/>
  <c r="H25" i="29"/>
  <c r="G25" i="29"/>
  <c r="F25" i="29"/>
  <c r="E25" i="29"/>
  <c r="D25" i="29"/>
  <c r="C25" i="29"/>
  <c r="A25" i="29"/>
  <c r="N24" i="29"/>
  <c r="N22" i="29"/>
  <c r="N20" i="29"/>
  <c r="N18" i="29"/>
  <c r="N16" i="29"/>
  <c r="N14" i="29"/>
  <c r="N12" i="29"/>
  <c r="N10" i="29"/>
  <c r="N8" i="29"/>
  <c r="N6" i="29"/>
  <c r="N4" i="29"/>
  <c r="N25" i="29" l="1"/>
  <c r="J27" i="29" s="1"/>
  <c r="A27" i="28"/>
  <c r="K27" i="28"/>
  <c r="D27" i="28"/>
  <c r="E27" i="28"/>
  <c r="F27" i="28"/>
  <c r="G27" i="28"/>
  <c r="H27" i="28"/>
  <c r="I27" i="28"/>
  <c r="J27" i="28"/>
  <c r="L27" i="28"/>
  <c r="M27" i="28"/>
  <c r="N27" i="28"/>
  <c r="C27" i="28"/>
  <c r="N26" i="28"/>
  <c r="N24" i="28" l="1"/>
  <c r="D29" i="28"/>
  <c r="N22" i="28"/>
  <c r="N20" i="28"/>
  <c r="N18" i="28"/>
  <c r="N16" i="28"/>
  <c r="N14" i="28"/>
  <c r="N12" i="28"/>
  <c r="N10" i="28"/>
  <c r="N8" i="28"/>
  <c r="N6" i="28"/>
  <c r="N4" i="28"/>
  <c r="J29" i="28" s="1"/>
  <c r="N23" i="27" l="1"/>
  <c r="K23" i="27"/>
  <c r="I23" i="27"/>
  <c r="G23" i="27"/>
  <c r="E23" i="27"/>
  <c r="D25" i="27" l="1"/>
  <c r="M23" i="27"/>
  <c r="C23" i="27"/>
  <c r="A23" i="27"/>
  <c r="N22" i="27"/>
  <c r="N20" i="27"/>
  <c r="N18" i="27"/>
  <c r="N16" i="27"/>
  <c r="N14" i="27"/>
  <c r="N12" i="27"/>
  <c r="N10" i="27"/>
  <c r="N8" i="27"/>
  <c r="N6" i="27"/>
  <c r="N4" i="27"/>
  <c r="J25" i="27" l="1"/>
  <c r="K25" i="26"/>
  <c r="I25" i="26"/>
  <c r="G25" i="26"/>
  <c r="E25" i="26"/>
  <c r="C25" i="26"/>
  <c r="A25" i="26"/>
  <c r="N24" i="26"/>
  <c r="D27" i="26" l="1"/>
  <c r="M25" i="26"/>
  <c r="N22" i="26"/>
  <c r="N20" i="26"/>
  <c r="N18" i="26"/>
  <c r="N16" i="26"/>
  <c r="N14" i="26"/>
  <c r="N12" i="26"/>
  <c r="N10" i="26"/>
  <c r="N8" i="26"/>
  <c r="N6" i="26"/>
  <c r="N4" i="26"/>
  <c r="N25" i="26" l="1"/>
  <c r="J27" i="26" s="1"/>
  <c r="N25" i="25"/>
  <c r="K25" i="25"/>
  <c r="I25" i="25"/>
  <c r="G25" i="25"/>
  <c r="E25" i="25"/>
  <c r="D27" i="25"/>
  <c r="M25" i="25"/>
  <c r="C25" i="25"/>
  <c r="A25" i="25"/>
  <c r="N24" i="25"/>
  <c r="N22" i="25"/>
  <c r="N20" i="25"/>
  <c r="N18" i="25"/>
  <c r="N16" i="25"/>
  <c r="N14" i="25"/>
  <c r="N12" i="25"/>
  <c r="N10" i="25"/>
  <c r="N8" i="25"/>
  <c r="N6" i="25"/>
  <c r="N4" i="25"/>
  <c r="J27" i="25" l="1"/>
  <c r="K27" i="24"/>
  <c r="M27" i="24"/>
  <c r="N27" i="24"/>
  <c r="E27" i="24"/>
  <c r="C27" i="24"/>
  <c r="A27" i="24"/>
  <c r="N26" i="24"/>
  <c r="D29" i="24" l="1"/>
  <c r="I27" i="24"/>
  <c r="G27" i="24"/>
  <c r="N24" i="24"/>
  <c r="N22" i="24"/>
  <c r="N20" i="24"/>
  <c r="N18" i="24"/>
  <c r="N16" i="24"/>
  <c r="N14" i="24"/>
  <c r="N12" i="24"/>
  <c r="N10" i="24"/>
  <c r="N8" i="24"/>
  <c r="N6" i="24"/>
  <c r="N4" i="24"/>
  <c r="J29" i="24" s="1"/>
  <c r="N25" i="23" l="1"/>
  <c r="K25" i="23"/>
  <c r="I25" i="23"/>
  <c r="G25" i="23"/>
  <c r="D27" i="23"/>
  <c r="M25" i="23"/>
  <c r="E25" i="23"/>
  <c r="C25" i="23"/>
  <c r="A25" i="23"/>
  <c r="N24" i="23"/>
  <c r="N22" i="23"/>
  <c r="N20" i="23"/>
  <c r="N18" i="23"/>
  <c r="N16" i="23"/>
  <c r="N14" i="23"/>
  <c r="N12" i="23"/>
  <c r="N10" i="23"/>
  <c r="N8" i="23"/>
  <c r="N6" i="23"/>
  <c r="N4" i="23"/>
  <c r="J27" i="23" l="1"/>
  <c r="N27" i="22"/>
  <c r="K27" i="22"/>
  <c r="I27" i="22"/>
  <c r="G27" i="22"/>
  <c r="E27" i="22"/>
  <c r="M27" i="22"/>
  <c r="C27" i="22"/>
  <c r="A27" i="22"/>
  <c r="N26" i="22"/>
  <c r="D29" i="22" l="1"/>
  <c r="N24" i="22"/>
  <c r="N22" i="22"/>
  <c r="N20" i="22"/>
  <c r="N18" i="22"/>
  <c r="N16" i="22"/>
  <c r="N14" i="22"/>
  <c r="N12" i="22"/>
  <c r="N10" i="22"/>
  <c r="N8" i="22"/>
  <c r="N6" i="22"/>
  <c r="N4" i="22"/>
  <c r="J29" i="22" s="1"/>
  <c r="N25" i="21" l="1"/>
  <c r="K25" i="21"/>
  <c r="I25" i="21"/>
  <c r="G25" i="21"/>
  <c r="E25" i="21"/>
  <c r="N8" i="21"/>
  <c r="D27" i="21" l="1"/>
  <c r="M25" i="21"/>
  <c r="C25" i="21"/>
  <c r="A25" i="21"/>
  <c r="N24" i="21"/>
  <c r="N22" i="21"/>
  <c r="N20" i="21"/>
  <c r="N18" i="21"/>
  <c r="N16" i="21"/>
  <c r="N14" i="21"/>
  <c r="N12" i="21"/>
  <c r="N10" i="21"/>
  <c r="N6" i="21"/>
  <c r="N4" i="21"/>
  <c r="J27" i="21" s="1"/>
  <c r="N22" i="19" l="1"/>
  <c r="D25" i="20"/>
  <c r="M23" i="20"/>
  <c r="K23" i="20"/>
  <c r="I23" i="20"/>
  <c r="G23" i="20"/>
  <c r="E23" i="20"/>
  <c r="C23" i="20"/>
  <c r="A23" i="20"/>
  <c r="N22" i="20"/>
  <c r="N20" i="20"/>
  <c r="N18" i="20"/>
  <c r="N16" i="20"/>
  <c r="N14" i="20"/>
  <c r="N12" i="20"/>
  <c r="N10" i="20"/>
  <c r="N8" i="20"/>
  <c r="N6" i="20"/>
  <c r="N4" i="20"/>
  <c r="N23" i="20" s="1"/>
  <c r="J25" i="20" s="1"/>
  <c r="K25" i="19" l="1"/>
  <c r="I25" i="19"/>
  <c r="G25" i="19"/>
  <c r="E25" i="19"/>
  <c r="C25" i="19"/>
  <c r="A25" i="19"/>
  <c r="N24" i="19"/>
  <c r="D27" i="19"/>
  <c r="M25" i="19"/>
  <c r="N20" i="19"/>
  <c r="N18" i="19"/>
  <c r="N16" i="19"/>
  <c r="N14" i="19"/>
  <c r="N12" i="19"/>
  <c r="N10" i="19"/>
  <c r="N8" i="19"/>
  <c r="N6" i="19"/>
  <c r="N4" i="19"/>
  <c r="N25" i="19" s="1"/>
  <c r="J27" i="19" l="1"/>
  <c r="N21" i="18"/>
  <c r="K21" i="18"/>
  <c r="I21" i="18"/>
  <c r="G21" i="18"/>
  <c r="E21" i="18"/>
  <c r="N10" i="18"/>
  <c r="N21" i="16" l="1"/>
  <c r="K21" i="16"/>
  <c r="I21" i="16"/>
  <c r="G21" i="16"/>
  <c r="E21" i="16"/>
  <c r="N4" i="16"/>
  <c r="N4" i="15"/>
  <c r="M21" i="18" l="1"/>
  <c r="K30" i="14"/>
  <c r="D23" i="18" l="1"/>
  <c r="C21" i="18"/>
  <c r="A21" i="18"/>
  <c r="N20" i="18"/>
  <c r="N18" i="18"/>
  <c r="N16" i="18"/>
  <c r="N14" i="18"/>
  <c r="N12" i="18"/>
  <c r="N8" i="18"/>
  <c r="N6" i="18"/>
  <c r="N4" i="18"/>
  <c r="J23" i="18" l="1"/>
  <c r="A30" i="14"/>
  <c r="N29" i="14"/>
  <c r="N27" i="14"/>
  <c r="N25" i="14"/>
  <c r="N22" i="14"/>
  <c r="C30" i="14"/>
  <c r="E30" i="14"/>
  <c r="G30" i="14"/>
  <c r="I30" i="14"/>
  <c r="M30" i="14"/>
  <c r="D32" i="14"/>
  <c r="N4" i="14" l="1"/>
  <c r="N20" i="14" l="1"/>
  <c r="I28" i="17" l="1"/>
  <c r="K28" i="17" l="1"/>
  <c r="G28" i="17"/>
  <c r="E28" i="17"/>
  <c r="C28" i="17"/>
  <c r="A28" i="17"/>
  <c r="N27" i="17"/>
  <c r="N25" i="17"/>
  <c r="N23" i="17"/>
  <c r="N20" i="17"/>
  <c r="M28" i="17"/>
  <c r="D30" i="17" l="1"/>
  <c r="N18" i="17"/>
  <c r="N16" i="17"/>
  <c r="N14" i="17"/>
  <c r="N12" i="17"/>
  <c r="N10" i="17"/>
  <c r="N8" i="17"/>
  <c r="N6" i="17"/>
  <c r="N4" i="17"/>
  <c r="N28" i="17" s="1"/>
  <c r="J30" i="17" l="1"/>
  <c r="D23" i="16"/>
  <c r="M21" i="16"/>
  <c r="C21" i="16"/>
  <c r="A21" i="16"/>
  <c r="N20" i="16"/>
  <c r="N18" i="16"/>
  <c r="N16" i="16"/>
  <c r="N14" i="16"/>
  <c r="N12" i="16"/>
  <c r="N10" i="16"/>
  <c r="N8" i="16"/>
  <c r="N6" i="16"/>
  <c r="K25" i="15"/>
  <c r="M25" i="15"/>
  <c r="I25" i="15"/>
  <c r="G25" i="15"/>
  <c r="E25" i="15"/>
  <c r="C25" i="15"/>
  <c r="A25" i="15"/>
  <c r="J23" i="16" l="1"/>
  <c r="N14" i="15"/>
  <c r="N12" i="15"/>
  <c r="D27" i="15" l="1"/>
  <c r="N24" i="15"/>
  <c r="N22" i="15"/>
  <c r="N20" i="15"/>
  <c r="N18" i="15"/>
  <c r="N16" i="15"/>
  <c r="N10" i="15"/>
  <c r="N8" i="15"/>
  <c r="N6" i="15"/>
  <c r="N25" i="15" l="1"/>
  <c r="J27" i="15" s="1"/>
  <c r="N18" i="14"/>
  <c r="N16" i="14"/>
  <c r="N14" i="14"/>
  <c r="N12" i="14"/>
  <c r="N10" i="14"/>
  <c r="N8" i="14"/>
  <c r="N6" i="14"/>
  <c r="K19" i="13"/>
  <c r="I19" i="13"/>
  <c r="N30" i="14" l="1"/>
  <c r="J32" i="14" s="1"/>
  <c r="A19" i="13"/>
  <c r="C19" i="13" l="1"/>
  <c r="E19" i="13"/>
  <c r="G19" i="13"/>
  <c r="N18" i="13" l="1"/>
  <c r="N19" i="13" s="1"/>
  <c r="D21" i="13"/>
  <c r="M19" i="13"/>
  <c r="N16" i="13"/>
  <c r="N14" i="13"/>
  <c r="N12" i="13"/>
  <c r="N10" i="13"/>
  <c r="N8" i="13"/>
  <c r="N6" i="13"/>
  <c r="N4" i="13"/>
  <c r="J21" i="13" l="1"/>
  <c r="N17" i="12"/>
  <c r="K17" i="12"/>
  <c r="I17" i="12"/>
  <c r="G17" i="12"/>
  <c r="E17" i="12"/>
  <c r="D19" i="12"/>
  <c r="M17" i="12"/>
  <c r="C17" i="12"/>
  <c r="A17" i="12"/>
  <c r="N16" i="12"/>
  <c r="N14" i="12"/>
  <c r="N12" i="12"/>
  <c r="N10" i="12"/>
  <c r="N8" i="12"/>
  <c r="N6" i="12"/>
  <c r="N4" i="12"/>
  <c r="J19" i="12" l="1"/>
  <c r="M17" i="11"/>
  <c r="N17" i="11"/>
  <c r="K17" i="11"/>
  <c r="I17" i="11"/>
  <c r="G17" i="11"/>
  <c r="E17" i="11"/>
  <c r="C17" i="11"/>
  <c r="A17" i="11"/>
  <c r="N16" i="11"/>
  <c r="D19" i="11" l="1"/>
  <c r="N14" i="11"/>
  <c r="N12" i="11"/>
  <c r="N10" i="11"/>
  <c r="N8" i="11"/>
  <c r="N6" i="11"/>
  <c r="N4" i="11"/>
  <c r="J19" i="11" l="1"/>
  <c r="M39" i="10"/>
  <c r="K39" i="10"/>
  <c r="I39" i="10"/>
  <c r="G39" i="10"/>
  <c r="E39" i="10"/>
  <c r="C39" i="10"/>
  <c r="A39" i="10"/>
  <c r="N38" i="10"/>
  <c r="D41" i="10" l="1"/>
  <c r="N39" i="10"/>
  <c r="J41" i="10" s="1"/>
  <c r="N36" i="10"/>
  <c r="N34" i="10"/>
  <c r="N32" i="10"/>
  <c r="N30" i="10"/>
  <c r="N28" i="10"/>
  <c r="N26" i="10"/>
  <c r="N24" i="10"/>
  <c r="N22" i="10"/>
  <c r="N20" i="10"/>
  <c r="N18" i="10"/>
  <c r="N16" i="10"/>
  <c r="N14" i="10"/>
  <c r="N12" i="10"/>
  <c r="N10" i="10"/>
  <c r="N8" i="10"/>
  <c r="N6" i="10"/>
  <c r="N4" i="10"/>
  <c r="N37" i="9" l="1"/>
  <c r="M37" i="9"/>
  <c r="K37" i="9"/>
  <c r="I37" i="9"/>
  <c r="G37" i="9"/>
  <c r="E37" i="9"/>
  <c r="C37" i="9"/>
  <c r="A37" i="9"/>
  <c r="N4" i="9"/>
  <c r="D39" i="9" l="1"/>
  <c r="J39" i="9"/>
  <c r="N36" i="9"/>
  <c r="N34" i="9"/>
  <c r="N32" i="9"/>
  <c r="N30" i="9"/>
  <c r="N28" i="9"/>
  <c r="N26" i="9"/>
  <c r="N24" i="9"/>
  <c r="N22" i="9"/>
  <c r="N20" i="9"/>
  <c r="N18" i="9"/>
  <c r="N16" i="9"/>
  <c r="N14" i="9"/>
  <c r="N12" i="9"/>
  <c r="N10" i="9"/>
  <c r="N8" i="9"/>
  <c r="N6" i="9"/>
  <c r="M35" i="8" l="1"/>
  <c r="K35" i="8"/>
  <c r="I35" i="8"/>
  <c r="G35" i="8"/>
  <c r="E35" i="8"/>
  <c r="C35" i="8"/>
  <c r="A35" i="8"/>
  <c r="N4" i="8"/>
  <c r="D37" i="8" l="1"/>
  <c r="N34" i="8"/>
  <c r="N32" i="8"/>
  <c r="N30" i="8"/>
  <c r="N28" i="8"/>
  <c r="N26" i="8"/>
  <c r="N24" i="8"/>
  <c r="N22" i="8"/>
  <c r="N20" i="8"/>
  <c r="N18" i="8"/>
  <c r="N16" i="8"/>
  <c r="N14" i="8"/>
  <c r="N12" i="8"/>
  <c r="N10" i="8"/>
  <c r="N8" i="8"/>
  <c r="N6" i="8"/>
  <c r="N35" i="8" s="1"/>
  <c r="J37" i="8" l="1"/>
  <c r="D38" i="7"/>
  <c r="K36" i="7"/>
  <c r="I36" i="7"/>
  <c r="G36" i="7"/>
  <c r="E36" i="7"/>
  <c r="C36" i="7"/>
  <c r="A36" i="7"/>
  <c r="N35" i="7"/>
  <c r="N33" i="7"/>
  <c r="N31" i="7"/>
  <c r="N29" i="7"/>
  <c r="N27" i="7"/>
  <c r="N25" i="7"/>
  <c r="N23" i="7"/>
  <c r="N21" i="7"/>
  <c r="N19" i="7"/>
  <c r="N17" i="7"/>
  <c r="N14" i="7"/>
  <c r="N12" i="7"/>
  <c r="N10" i="7"/>
  <c r="N8" i="7"/>
  <c r="N6" i="7"/>
  <c r="N4" i="7"/>
  <c r="N36" i="7" l="1"/>
  <c r="K37" i="7" s="1"/>
  <c r="D39" i="6"/>
  <c r="K37" i="6"/>
  <c r="I37" i="6"/>
  <c r="G37" i="6"/>
  <c r="E37" i="6"/>
  <c r="C37" i="6"/>
  <c r="A37" i="6"/>
  <c r="N36" i="6"/>
  <c r="N35" i="6"/>
  <c r="N33" i="6"/>
  <c r="N31" i="6"/>
  <c r="N29" i="6"/>
  <c r="N27" i="6"/>
  <c r="N25" i="6"/>
  <c r="N23" i="6"/>
  <c r="N21" i="6"/>
  <c r="N19" i="6"/>
  <c r="N17" i="6"/>
  <c r="N14" i="6"/>
  <c r="N12" i="6"/>
  <c r="N10" i="6"/>
  <c r="N8" i="6"/>
  <c r="N6" i="6"/>
  <c r="N4" i="6"/>
  <c r="N37" i="6" l="1"/>
  <c r="K38" i="6" s="1"/>
  <c r="K41" i="5"/>
  <c r="I41" i="5"/>
  <c r="G41" i="5"/>
  <c r="E41" i="5"/>
  <c r="C41" i="5"/>
  <c r="A41" i="5"/>
  <c r="N40" i="5"/>
  <c r="N33" i="5"/>
  <c r="N31" i="5"/>
  <c r="D43" i="5"/>
  <c r="N39" i="5"/>
  <c r="N37" i="5"/>
  <c r="N35" i="5"/>
  <c r="N29" i="5"/>
  <c r="N27" i="5"/>
  <c r="N25" i="5"/>
  <c r="N23" i="5"/>
  <c r="N21" i="5"/>
  <c r="N19" i="5"/>
  <c r="N17" i="5"/>
  <c r="N14" i="5"/>
  <c r="N12" i="5"/>
  <c r="N10" i="5"/>
  <c r="N8" i="5"/>
  <c r="N6" i="5"/>
  <c r="N4" i="5"/>
  <c r="N41" i="5" l="1"/>
  <c r="K42" i="5" s="1"/>
  <c r="K36" i="4"/>
  <c r="I36" i="4"/>
  <c r="G36" i="4"/>
  <c r="E36" i="4"/>
  <c r="D38" i="4"/>
  <c r="C36" i="4"/>
  <c r="A36" i="4"/>
  <c r="N35" i="4"/>
  <c r="N33" i="4"/>
  <c r="N31" i="4"/>
  <c r="N29" i="4"/>
  <c r="N27" i="4"/>
  <c r="N25" i="4"/>
  <c r="N23" i="4"/>
  <c r="N21" i="4"/>
  <c r="N19" i="4"/>
  <c r="N17" i="4"/>
  <c r="N14" i="4"/>
  <c r="N12" i="4"/>
  <c r="N10" i="4"/>
  <c r="N8" i="4"/>
  <c r="N6" i="4"/>
  <c r="N4" i="4"/>
  <c r="N36" i="4" s="1"/>
  <c r="K37" i="4" l="1"/>
  <c r="K31" i="1"/>
  <c r="I31" i="1"/>
  <c r="G31" i="1"/>
  <c r="E31" i="1"/>
  <c r="C31" i="1"/>
  <c r="A31" i="1"/>
  <c r="D33" i="1" l="1"/>
  <c r="N30" i="1"/>
  <c r="N28" i="1"/>
  <c r="N26" i="1"/>
  <c r="N24" i="1"/>
  <c r="N22" i="1"/>
  <c r="N20" i="1"/>
  <c r="N18" i="1"/>
  <c r="N15" i="1"/>
  <c r="N13" i="1"/>
  <c r="N11" i="1"/>
  <c r="N9" i="1"/>
  <c r="N7" i="1"/>
  <c r="N5" i="1"/>
  <c r="N31" i="1" l="1"/>
  <c r="K32" i="1" s="1"/>
</calcChain>
</file>

<file path=xl/sharedStrings.xml><?xml version="1.0" encoding="utf-8"?>
<sst xmlns="http://schemas.openxmlformats.org/spreadsheetml/2006/main" count="2684" uniqueCount="145">
  <si>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</si>
  <si>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</si>
  <si>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</si>
  <si>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</si>
  <si>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</si>
  <si>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</si>
  <si>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</si>
  <si>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</si>
  <si>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</si>
  <si>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TOTAL</t>
  </si>
  <si>
    <t>SUMADIH</t>
  </si>
  <si>
    <t>PORTAL</t>
  </si>
  <si>
    <t>COMPLETO</t>
  </si>
  <si>
    <t>SUMADIHT</t>
  </si>
  <si>
    <t>BARRIDO Y FREGADO ZONA EXT COLINDANDO AL GIMNASIO mensual</t>
  </si>
  <si>
    <t>CRT NIJAR 26</t>
  </si>
  <si>
    <t>TUCAN II</t>
  </si>
  <si>
    <t xml:space="preserve">PORTAL </t>
  </si>
  <si>
    <t>PORTAL Y BAJADA</t>
  </si>
  <si>
    <t>TUCAN III</t>
  </si>
  <si>
    <t xml:space="preserve">PORTAL Y BAJADA </t>
  </si>
  <si>
    <t>SANTIAGO,100</t>
  </si>
  <si>
    <t>SANTIAGO 100</t>
  </si>
  <si>
    <t xml:space="preserve">EDF. MENENDEZ PIDAL </t>
  </si>
  <si>
    <t>BARRIDO/DESMANCHADO PATIOS</t>
  </si>
  <si>
    <t>LAURA VICUÑA 18</t>
  </si>
  <si>
    <t>AZTECA PORTAL IV</t>
  </si>
  <si>
    <t>EDF LUIS DE BAEZA 17</t>
  </si>
  <si>
    <t xml:space="preserve">COMPLETO </t>
  </si>
  <si>
    <t xml:space="preserve">EDF XXX </t>
  </si>
  <si>
    <t>CANADA 27</t>
  </si>
  <si>
    <t xml:space="preserve">CANADA </t>
  </si>
  <si>
    <t>GARAJE</t>
  </si>
  <si>
    <t xml:space="preserve">Planning de trabajo entregado a la Trabajadora el </t>
  </si>
  <si>
    <t>TOTAL MES: (HORAS SEMANALES X4,33 SEMANAS</t>
  </si>
  <si>
    <t xml:space="preserve">Recibe la Trabajadora </t>
  </si>
  <si>
    <t xml:space="preserve">Firma : </t>
  </si>
  <si>
    <t>MARIA GOMEZ TADEO</t>
  </si>
  <si>
    <t>19,07,2021</t>
  </si>
  <si>
    <t>CUBRE A FATIMA DEL 19 DE JULIO AL 17 DE AGOSTO DE 2021</t>
  </si>
  <si>
    <t>GOLONDRINA 6</t>
  </si>
  <si>
    <t>ALTA DE LA IGLESIA 89</t>
  </si>
  <si>
    <t>HEIDI</t>
  </si>
  <si>
    <t xml:space="preserve">CUBRE A HAJJA DESDE EL DIA 09,08,2021 </t>
  </si>
  <si>
    <t>CANADA 23</t>
  </si>
  <si>
    <t>CANADA 25</t>
  </si>
  <si>
    <t>AURINKA</t>
  </si>
  <si>
    <t>COGE EDF</t>
  </si>
  <si>
    <t>GOLONDRINA</t>
  </si>
  <si>
    <t>09,08,2021</t>
  </si>
  <si>
    <t>18,08,2021</t>
  </si>
  <si>
    <t>30,08,2021</t>
  </si>
  <si>
    <t>COMPELTO</t>
  </si>
  <si>
    <t>01,09,2021</t>
  </si>
  <si>
    <t>01,10,2021</t>
  </si>
  <si>
    <t>FARMACIA Mª DOLORES LOPEZ H.ENTRADA 10,00</t>
  </si>
  <si>
    <t>FARMACIA Mª DOLORES LOPEZ H ENTRADA 10,00</t>
  </si>
  <si>
    <t>MANUEL HAZAÑA 137</t>
  </si>
  <si>
    <t>FARMACIA JUAN ANTONIO H ENTRADA 09,00</t>
  </si>
  <si>
    <t>CRT NIJAR LOS MOLIINOS 382</t>
  </si>
  <si>
    <t>06,10,2021</t>
  </si>
  <si>
    <t>SANTA FILOMENA</t>
  </si>
  <si>
    <t>11,10,2021</t>
  </si>
  <si>
    <t>ALBAICIN</t>
  </si>
  <si>
    <t>Planning de trabajo entregado a la Trabajadora el  26/10/21</t>
  </si>
  <si>
    <t xml:space="preserve">Planning de trabajo entregado a la Trabajadora el  </t>
  </si>
  <si>
    <t>01,11,2021</t>
  </si>
  <si>
    <t>03,11,2021</t>
  </si>
  <si>
    <t xml:space="preserve">JARDINES DE MEDINA BLOQUE B </t>
  </si>
  <si>
    <t>15,11,2021</t>
  </si>
  <si>
    <t>CARRERO DEL MAMÍ,37</t>
  </si>
  <si>
    <t>SERVICO COMPLETO QUNCENAL</t>
  </si>
  <si>
    <t>CARRERA MAMI 7</t>
  </si>
  <si>
    <t>cubre a trini amate del 22 de noviembre al 3 de diciembre 2021</t>
  </si>
  <si>
    <t>22,11,2021</t>
  </si>
  <si>
    <t>AVD MEDITERRANEO 247</t>
  </si>
  <si>
    <t xml:space="preserve">LIMPIEZA DE RELLANOS Y ESCALERAS QUINCENAL </t>
  </si>
  <si>
    <t>ANT. CANO, 39</t>
  </si>
  <si>
    <t>VALLE ALCORA I</t>
  </si>
  <si>
    <t>VALLE ALCORA II</t>
  </si>
  <si>
    <t>11,11,2021</t>
  </si>
  <si>
    <t>CUBRE A ROSA DEL 11 AL 15 DE NOVIEMBRE 2021</t>
  </si>
  <si>
    <t>BALCÓN DE LA LUZ</t>
  </si>
  <si>
    <t>COMPLETO PORTAL 1 + REPASO PASILLOS Y ESCALERAS DEL PORTAL 2 (QUINCENAL SEM 1 Y 3) + ZONA COMUN ENTRADA // COMPLETO PORTAL 2 + REPASO EN PASILLOS Y ESCALERAS (QUINCENAL SEM 2 Y 4) + ZONA COMUN ENTRADA</t>
  </si>
  <si>
    <t xml:space="preserve">PORTAL 1 Y 2 </t>
  </si>
  <si>
    <t xml:space="preserve">PORTALES 1 Y 2 +BAJADAS A GARAJE DE LOS DOS PORTALES </t>
  </si>
  <si>
    <t>16,11,2021</t>
  </si>
  <si>
    <t>04,12,2021</t>
  </si>
  <si>
    <t>CUBRE A TRINI AMATE DESDE EL 13,12,2021</t>
  </si>
  <si>
    <t>13,12,2021</t>
  </si>
  <si>
    <t>TANIA PEREZ</t>
  </si>
  <si>
    <t>DEJENBA</t>
  </si>
  <si>
    <t>ROSARIO</t>
  </si>
  <si>
    <t>ROSA RAMIREZ</t>
  </si>
  <si>
    <t xml:space="preserve">ROCIO </t>
  </si>
  <si>
    <t xml:space="preserve">ROSARIO </t>
  </si>
  <si>
    <t>vacaciones</t>
  </si>
  <si>
    <t>loly carreño</t>
  </si>
  <si>
    <t xml:space="preserve">loly carreño </t>
  </si>
  <si>
    <t>mª dolores hernadez</t>
  </si>
  <si>
    <t xml:space="preserve">rocio </t>
  </si>
  <si>
    <t>rosa ramirez</t>
  </si>
  <si>
    <t>baja</t>
  </si>
  <si>
    <t>01,02,2022</t>
  </si>
  <si>
    <t>17,02,2022</t>
  </si>
  <si>
    <t>VACACIONES</t>
  </si>
  <si>
    <t>LOLY CARREÑO</t>
  </si>
  <si>
    <t>Mª DOLORES HDZ TORRES</t>
  </si>
  <si>
    <t>ROCIO</t>
  </si>
  <si>
    <t>LOY CARREÑO</t>
  </si>
  <si>
    <t>JARDINES, BLQ. A</t>
  </si>
  <si>
    <t>07,03,2022</t>
  </si>
  <si>
    <t>cubre a ignacia desde el dia 07,03,2022</t>
  </si>
  <si>
    <t>16,03,2022</t>
  </si>
  <si>
    <t>BAJA</t>
  </si>
  <si>
    <t>YARITZA</t>
  </si>
  <si>
    <t>ALBA</t>
  </si>
  <si>
    <t xml:space="preserve">LOLY CARREÑO </t>
  </si>
  <si>
    <t xml:space="preserve">ALBA </t>
  </si>
  <si>
    <t>EDF CASTILLOS 14</t>
  </si>
  <si>
    <t>CASTILLOS,14</t>
  </si>
  <si>
    <t>07,06,2022</t>
  </si>
  <si>
    <t xml:space="preserve">coge castillos 14 para cubrir a rosario </t>
  </si>
  <si>
    <t>SE LE RETIRA CASTILLOS 14</t>
  </si>
  <si>
    <t>01,07,2022</t>
  </si>
  <si>
    <t>INDALO</t>
  </si>
  <si>
    <t>15,07,2022</t>
  </si>
  <si>
    <t>cubre a alba del 15 al 29 de julio 2022</t>
  </si>
  <si>
    <t>se le retira de planning el servicio las golondrinas tenemos problemas de llave , cuando este solucionado volver a reflejar en planning</t>
  </si>
  <si>
    <t>01,08,2022</t>
  </si>
  <si>
    <t>termina de cubrir a alba y se amplia tiempo en azteca iv por ventanas y puerta</t>
  </si>
  <si>
    <t>Se incluye en planning las golondrinas.</t>
  </si>
  <si>
    <t>las golondrinas se comienzan el 17,08,2022 ( no sabemos si se hace la semana antes ?) en la liquidación de Agosto,22 se le abona como incentivo a Tadeo los dias 17,24 y 31</t>
  </si>
  <si>
    <t xml:space="preserve">SAN CRISTOBAL </t>
  </si>
  <si>
    <t>SAN CRISTOBAL</t>
  </si>
  <si>
    <t>PASILLOS+PORTAL+BAJADA A GARAJE</t>
  </si>
  <si>
    <t xml:space="preserve">CUBRE DEL 01 AL 30 DE SEPT A DOLORES ROMAN </t>
  </si>
  <si>
    <t>TERMINA LA SUSTITUCION DE Lola Ramon en San Cristobal</t>
  </si>
  <si>
    <t xml:space="preserve">CUBRE BAJA DE IGNACIA </t>
  </si>
  <si>
    <t>RECREATIVOS ALBORAN 9:00 h.</t>
  </si>
  <si>
    <t>SE CAMBIA EL SERVICIO DE GOLONDRINAS DE MIERCOLES A LUNES ( SE HABLO CON IRENE Rubia )</t>
  </si>
  <si>
    <t xml:space="preserve">PORTALES 1 Y 2 </t>
  </si>
  <si>
    <t xml:space="preserve">PORTAL 1 Y 2  +BAJADAS A GARAJE DE LOS DOS PORTALES </t>
  </si>
  <si>
    <t>EDF. EVA MARI</t>
  </si>
  <si>
    <t>COGE EVA 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</si>
</sst>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6" xfId="0" applyFont="1" applyFill="1" applyBorder="1"/>
    <xf numFmtId="0" fontId="2" fillId="0" borderId="6" xfId="0" applyFont="1" applyFill="1" applyBorder="1"/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/>
    <xf numFmtId="0" fontId="3" fillId="0" borderId="3" xfId="0" applyFont="1" applyFill="1" applyBorder="1"/>
    <xf numFmtId="0" fontId="2" fillId="0" borderId="3" xfId="0" applyFont="1" applyFill="1" applyBorder="1"/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9" xfId="0" applyFont="1" applyBorder="1"/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/>
    <xf numFmtId="0" fontId="5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 wrapText="1"/>
    </xf>
    <xf numFmtId="0" fontId="3" fillId="0" borderId="6" xfId="0" applyFont="1" applyBorder="1" applyAlignment="1"/>
    <xf numFmtId="0" fontId="3" fillId="0" borderId="4" xfId="0" applyFont="1" applyBorder="1"/>
    <xf numFmtId="0" fontId="3" fillId="0" borderId="3" xfId="0" applyFont="1" applyBorder="1" applyAlignment="1"/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 wrapText="1"/>
    </xf>
    <xf numFmtId="0" fontId="5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0" fontId="0" fillId="2" borderId="10" xfId="0" applyFont="1" applyFill="1" applyBorder="1"/>
    <xf numFmtId="0" fontId="2" fillId="0" borderId="1" xfId="0" applyFont="1" applyBorder="1"/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0" fillId="0" borderId="0" xfId="0" applyFont="1"/>
    <xf numFmtId="0" fontId="2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0" fontId="2" fillId="0" borderId="4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6" xfId="0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6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3" fillId="3" borderId="6" xfId="0" applyFont="1" applyFill="1" applyBorder="1"/>
    <xf numFmtId="0" fontId="3" fillId="3" borderId="3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0" fontId="3" fillId="0" borderId="2" xfId="0" applyFont="1" applyBorder="1" applyAlignment="1"/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0" fillId="0" borderId="6" xfId="0" applyFont="1" applyBorder="1" applyAlignment="1">
      <alignment horizontal="right"/>
    </xf>
    <xf numFmtId="0" fontId="7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3" fillId="2" borderId="2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/>
    <xf numFmtId="0" fontId="2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3" fillId="3" borderId="6" xfId="0" applyFont="1" applyFill="1" applyBorder="1" applyAlignment="1"/>
    <xf numFmtId="0" fontId="3" fillId="3" borderId="3" xfId="0" applyFont="1" applyFill="1" applyBorder="1" applyAlignment="1"/>
    <xf numFmtId="0" fontId="2" fillId="0" borderId="9" xfId="0" applyFont="1" applyBorder="1" applyAlignment="1"/>
    <xf numFmtId="0" fontId="2" fillId="0" borderId="4" xfId="0" applyFont="1" applyBorder="1" applyAlignment="1"/>
    <xf numFmtId="0" fontId="3" fillId="0" borderId="9" xfId="0" applyFont="1" applyBorder="1" applyAlignment="1"/>
    <xf numFmtId="0" fontId="3" fillId="0" borderId="4" xfId="0" applyFont="1" applyBorder="1" applyAlignment="1"/>
    <xf numFmtId="0" fontId="2" fillId="0" borderId="6" xfId="0" applyFont="1" applyBorder="1" applyAlignment="1"/>
    <xf numFmtId="0" fontId="3" fillId="0" borderId="2" xfId="0" applyFont="1" applyBorder="1" applyAlignment="1">
      <alignment horizontal="right" vertical="center" wrapText="1"/>
    </xf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0" borderId="3" xfId="0" applyFont="1" applyBorder="1" applyAlignment="1"/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right"/>
    </xf>
    <xf numFmtId="0" fontId="3" fillId="2" borderId="10" xfId="0" applyFont="1" applyFill="1" applyBorder="1" applyAlignment="1"/>
    <xf numFmtId="14" fontId="3" fillId="0" borderId="0" xfId="0" applyNumberFormat="1" applyFont="1" applyAlignment="1">
      <alignment wrapText="1"/>
    </xf>
    <xf numFmtId="0" fontId="3" fillId="0" borderId="0" xfId="0" applyFont="1" applyFill="1" applyBorder="1"/>
    <xf numFmtId="2" fontId="10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6" xfId="0" applyFont="1" applyBorder="1" applyAlignment="1"/>
    <xf numFmtId="0" fontId="3" fillId="0" borderId="6" xfId="0" applyFont="1" applyBorder="1" applyAlignment="1">
      <alignment vertical="center"/>
    </xf>
    <xf numFmtId="0" fontId="3" fillId="3" borderId="9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4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3" fillId="3" borderId="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161925</xdr:rowOff>
    </xdr:from>
    <xdr:to>
      <xdr:col>0</xdr:col>
      <xdr:colOff>438150</xdr:colOff>
      <xdr:row>26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84772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161925</xdr:rowOff>
    </xdr:from>
    <xdr:to>
      <xdr:col>0</xdr:col>
      <xdr:colOff>438150</xdr:colOff>
      <xdr:row>29</xdr:row>
      <xdr:rowOff>19050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6257925"/>
          <a:ext cx="4000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161925</xdr:rowOff>
    </xdr:from>
    <xdr:to>
      <xdr:col>0</xdr:col>
      <xdr:colOff>438150</xdr:colOff>
      <xdr:row>27</xdr:row>
      <xdr:rowOff>19050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657850"/>
          <a:ext cx="4000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161925</xdr:rowOff>
    </xdr:from>
    <xdr:to>
      <xdr:col>0</xdr:col>
      <xdr:colOff>438150</xdr:colOff>
      <xdr:row>29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85787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161925</xdr:rowOff>
    </xdr:from>
    <xdr:to>
      <xdr:col>0</xdr:col>
      <xdr:colOff>438150</xdr:colOff>
      <xdr:row>27</xdr:row>
      <xdr:rowOff>19050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343525"/>
          <a:ext cx="4000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161925</xdr:rowOff>
    </xdr:from>
    <xdr:to>
      <xdr:col>0</xdr:col>
      <xdr:colOff>438150</xdr:colOff>
      <xdr:row>25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28637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161925</xdr:rowOff>
    </xdr:from>
    <xdr:to>
      <xdr:col>0</xdr:col>
      <xdr:colOff>438150</xdr:colOff>
      <xdr:row>27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438775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161925</xdr:rowOff>
    </xdr:from>
    <xdr:to>
      <xdr:col>0</xdr:col>
      <xdr:colOff>438150</xdr:colOff>
      <xdr:row>23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19112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161925</xdr:rowOff>
    </xdr:from>
    <xdr:to>
      <xdr:col>0</xdr:col>
      <xdr:colOff>438150</xdr:colOff>
      <xdr:row>27</xdr:row>
      <xdr:rowOff>19050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419725"/>
          <a:ext cx="3619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40005</xdr:rowOff>
    </xdr:from>
    <xdr:to>
      <xdr:col>0</xdr:col>
      <xdr:colOff>377190</xdr:colOff>
      <xdr:row>23</xdr:row>
      <xdr:rowOff>80010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4545330"/>
          <a:ext cx="377190" cy="42100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40005</xdr:rowOff>
    </xdr:from>
    <xdr:to>
      <xdr:col>0</xdr:col>
      <xdr:colOff>377190</xdr:colOff>
      <xdr:row>32</xdr:row>
      <xdr:rowOff>80010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6631305"/>
          <a:ext cx="272415" cy="42100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161925</xdr:rowOff>
    </xdr:from>
    <xdr:to>
      <xdr:col>0</xdr:col>
      <xdr:colOff>438150</xdr:colOff>
      <xdr:row>24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797242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161925</xdr:rowOff>
    </xdr:from>
    <xdr:to>
      <xdr:col>0</xdr:col>
      <xdr:colOff>438150</xdr:colOff>
      <xdr:row>30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5435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161925</xdr:rowOff>
    </xdr:from>
    <xdr:to>
      <xdr:col>0</xdr:col>
      <xdr:colOff>438150</xdr:colOff>
      <xdr:row>21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392430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161925</xdr:rowOff>
    </xdr:from>
    <xdr:to>
      <xdr:col>0</xdr:col>
      <xdr:colOff>438150</xdr:colOff>
      <xdr:row>19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345757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161925</xdr:rowOff>
    </xdr:from>
    <xdr:to>
      <xdr:col>0</xdr:col>
      <xdr:colOff>438150</xdr:colOff>
      <xdr:row>19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384810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161925</xdr:rowOff>
    </xdr:from>
    <xdr:to>
      <xdr:col>0</xdr:col>
      <xdr:colOff>438150</xdr:colOff>
      <xdr:row>41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6810375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161925</xdr:rowOff>
    </xdr:from>
    <xdr:to>
      <xdr:col>0</xdr:col>
      <xdr:colOff>438150</xdr:colOff>
      <xdr:row>39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66960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161925</xdr:rowOff>
    </xdr:from>
    <xdr:to>
      <xdr:col>0</xdr:col>
      <xdr:colOff>438150</xdr:colOff>
      <xdr:row>37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629602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161925</xdr:rowOff>
    </xdr:from>
    <xdr:to>
      <xdr:col>0</xdr:col>
      <xdr:colOff>438150</xdr:colOff>
      <xdr:row>38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6772275"/>
          <a:ext cx="342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161925</xdr:rowOff>
    </xdr:from>
    <xdr:to>
      <xdr:col>0</xdr:col>
      <xdr:colOff>438150</xdr:colOff>
      <xdr:row>39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689610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41</xdr:row>
      <xdr:rowOff>95250</xdr:rowOff>
    </xdr:from>
    <xdr:to>
      <xdr:col>0</xdr:col>
      <xdr:colOff>590550</xdr:colOff>
      <xdr:row>43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01992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41</xdr:row>
      <xdr:rowOff>95250</xdr:rowOff>
    </xdr:from>
    <xdr:to>
      <xdr:col>1</xdr:col>
      <xdr:colOff>0</xdr:colOff>
      <xdr:row>43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7019925"/>
          <a:ext cx="4000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161925</xdr:rowOff>
    </xdr:from>
    <xdr:to>
      <xdr:col>0</xdr:col>
      <xdr:colOff>438150</xdr:colOff>
      <xdr:row>28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8399145"/>
          <a:ext cx="400050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95250</xdr:rowOff>
    </xdr:from>
    <xdr:to>
      <xdr:col>0</xdr:col>
      <xdr:colOff>590550</xdr:colOff>
      <xdr:row>38</xdr:row>
      <xdr:rowOff>142875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457950"/>
          <a:ext cx="371475" cy="428625"/>
          <a:chOff x="683" y="470"/>
          <a:chExt cx="771" cy="680"/>
        </a:xfrm>
      </xdr:grpSpPr>
      <xdr:sp macro="" textlink="">
        <xdr:nvSpPr>
          <xdr:cNvPr id="15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36</xdr:row>
      <xdr:rowOff>95250</xdr:rowOff>
    </xdr:from>
    <xdr:to>
      <xdr:col>1</xdr:col>
      <xdr:colOff>0</xdr:colOff>
      <xdr:row>38</xdr:row>
      <xdr:rowOff>142875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457950"/>
          <a:ext cx="371475" cy="428625"/>
          <a:chOff x="683" y="470"/>
          <a:chExt cx="771" cy="680"/>
        </a:xfrm>
      </xdr:grpSpPr>
      <xdr:sp macro="" textlink="">
        <xdr:nvSpPr>
          <xdr:cNvPr id="21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31</xdr:row>
      <xdr:rowOff>95250</xdr:rowOff>
    </xdr:from>
    <xdr:to>
      <xdr:col>0</xdr:col>
      <xdr:colOff>590550</xdr:colOff>
      <xdr:row>33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4579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31</xdr:row>
      <xdr:rowOff>95250</xdr:rowOff>
    </xdr:from>
    <xdr:to>
      <xdr:col>1</xdr:col>
      <xdr:colOff>0</xdr:colOff>
      <xdr:row>33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6457950"/>
          <a:ext cx="4286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161925</xdr:rowOff>
    </xdr:from>
    <xdr:to>
      <xdr:col>0</xdr:col>
      <xdr:colOff>438150</xdr:colOff>
      <xdr:row>27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907732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161925</xdr:rowOff>
    </xdr:from>
    <xdr:to>
      <xdr:col>0</xdr:col>
      <xdr:colOff>438150</xdr:colOff>
      <xdr:row>27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907732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161925</xdr:rowOff>
    </xdr:from>
    <xdr:to>
      <xdr:col>0</xdr:col>
      <xdr:colOff>438150</xdr:colOff>
      <xdr:row>29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6638925"/>
          <a:ext cx="400050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161925</xdr:rowOff>
    </xdr:from>
    <xdr:to>
      <xdr:col>0</xdr:col>
      <xdr:colOff>438150</xdr:colOff>
      <xdr:row>25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465772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161925</xdr:rowOff>
    </xdr:from>
    <xdr:to>
      <xdr:col>0</xdr:col>
      <xdr:colOff>438150</xdr:colOff>
      <xdr:row>27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25780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161925</xdr:rowOff>
    </xdr:from>
    <xdr:to>
      <xdr:col>0</xdr:col>
      <xdr:colOff>438150</xdr:colOff>
      <xdr:row>27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38100" y="536257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sqref="A1:N27"/>
    </sheetView>
  </sheetViews>
  <sheetFormatPr baseColWidth="10" defaultRowHeight="15" x14ac:dyDescent="0.25"/>
  <cols>
    <col min="1" max="1" width="7.28515625" customWidth="1"/>
    <col min="3" max="3" width="7.5703125" customWidth="1"/>
    <col min="5" max="5" width="7.28515625" customWidth="1"/>
    <col min="7" max="7" width="7.28515625" customWidth="1"/>
    <col min="9" max="9" width="8.42578125" customWidth="1"/>
    <col min="11" max="11" width="8.42578125" customWidth="1"/>
    <col min="12" max="12" width="9.5703125" customWidth="1"/>
    <col min="13" max="13" width="7.140625" customWidth="1"/>
    <col min="14" max="14" width="8" customWidth="1"/>
  </cols>
  <sheetData>
    <row r="1" spans="1:14" x14ac:dyDescent="0.25">
      <c r="A1" s="53"/>
      <c r="B1" s="53" t="s">
        <v>37</v>
      </c>
      <c r="C1" s="53"/>
      <c r="D1" s="53"/>
      <c r="E1" s="53"/>
      <c r="F1" s="54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4.75" x14ac:dyDescent="0.25">
      <c r="A3" s="59"/>
      <c r="B3" s="126" t="s">
        <v>82</v>
      </c>
      <c r="C3" s="55"/>
      <c r="D3" s="126"/>
      <c r="E3" s="59"/>
      <c r="F3" s="126" t="s">
        <v>82</v>
      </c>
      <c r="G3" s="59"/>
      <c r="H3" s="126"/>
      <c r="I3" s="59"/>
      <c r="J3" s="126" t="s">
        <v>82</v>
      </c>
      <c r="K3" s="59"/>
      <c r="L3" s="126"/>
      <c r="M3" s="39"/>
      <c r="N3" s="59"/>
    </row>
    <row r="4" spans="1:14" ht="214.5" x14ac:dyDescent="0.25">
      <c r="A4" s="61">
        <v>14.8</v>
      </c>
      <c r="B4" s="16" t="s">
        <v>83</v>
      </c>
      <c r="C4" s="42">
        <v>1.91</v>
      </c>
      <c r="D4" s="37"/>
      <c r="E4" s="61"/>
      <c r="F4" s="65" t="s">
        <v>142</v>
      </c>
      <c r="G4" s="61">
        <v>1</v>
      </c>
      <c r="H4" s="35"/>
      <c r="I4" s="166"/>
      <c r="J4" s="65" t="s">
        <v>141</v>
      </c>
      <c r="K4" s="166">
        <v>0.5</v>
      </c>
      <c r="L4" s="37"/>
      <c r="M4" s="36"/>
      <c r="N4" s="61">
        <f>C4+E4+G4+I4+K4</f>
        <v>3.41</v>
      </c>
    </row>
    <row r="5" spans="1:14" ht="24.75" x14ac:dyDescent="0.25">
      <c r="A5" s="155"/>
      <c r="B5" s="40" t="s">
        <v>25</v>
      </c>
      <c r="C5" s="55"/>
      <c r="D5" s="39"/>
      <c r="E5" s="169"/>
      <c r="F5" s="40"/>
      <c r="G5" s="59"/>
      <c r="H5" s="39" t="s">
        <v>25</v>
      </c>
      <c r="I5" s="169"/>
      <c r="J5" s="63"/>
      <c r="K5" s="169"/>
      <c r="L5" s="40"/>
      <c r="M5" s="170"/>
      <c r="N5" s="59"/>
    </row>
    <row r="6" spans="1:14" x14ac:dyDescent="0.25">
      <c r="A6" s="156">
        <v>4.83</v>
      </c>
      <c r="B6" s="37" t="s">
        <v>11</v>
      </c>
      <c r="C6" s="42">
        <v>0.36</v>
      </c>
      <c r="D6" s="35"/>
      <c r="E6" s="166"/>
      <c r="F6" s="37"/>
      <c r="G6" s="61"/>
      <c r="H6" s="35" t="s">
        <v>12</v>
      </c>
      <c r="I6" s="166">
        <v>0.75</v>
      </c>
      <c r="J6" s="65"/>
      <c r="K6" s="166"/>
      <c r="L6" s="37"/>
      <c r="M6" s="36"/>
      <c r="N6" s="61">
        <f>M6+K6+I6+G6+E6+C6</f>
        <v>1.1099999999999999</v>
      </c>
    </row>
    <row r="7" spans="1:14" ht="24.75" x14ac:dyDescent="0.25">
      <c r="A7" s="59"/>
      <c r="B7" s="53"/>
      <c r="C7" s="55"/>
      <c r="D7" s="30" t="s">
        <v>26</v>
      </c>
      <c r="E7" s="59"/>
      <c r="F7" s="40"/>
      <c r="G7" s="59"/>
      <c r="H7" s="39"/>
      <c r="I7" s="59"/>
      <c r="J7" s="54" t="s">
        <v>26</v>
      </c>
      <c r="K7" s="59"/>
      <c r="L7" s="39"/>
      <c r="M7" s="39"/>
      <c r="N7" s="59"/>
    </row>
    <row r="8" spans="1:14" x14ac:dyDescent="0.25">
      <c r="A8" s="61">
        <v>7.66</v>
      </c>
      <c r="B8" s="35"/>
      <c r="C8" s="42"/>
      <c r="D8" s="56" t="s">
        <v>12</v>
      </c>
      <c r="E8" s="161">
        <v>1.27</v>
      </c>
      <c r="F8" s="37"/>
      <c r="G8" s="61"/>
      <c r="H8" s="37"/>
      <c r="I8" s="61"/>
      <c r="J8" s="35" t="s">
        <v>11</v>
      </c>
      <c r="K8" s="61">
        <v>0.5</v>
      </c>
      <c r="L8" s="35"/>
      <c r="M8" s="35"/>
      <c r="N8" s="61">
        <f>C8+E8+G8+I8+K8+M8</f>
        <v>1.77</v>
      </c>
    </row>
    <row r="9" spans="1:14" x14ac:dyDescent="0.25">
      <c r="A9" s="59"/>
      <c r="B9" s="62"/>
      <c r="C9" s="120"/>
      <c r="D9" s="62"/>
      <c r="E9" s="162"/>
      <c r="F9" s="62"/>
      <c r="G9" s="162"/>
      <c r="H9" s="62"/>
      <c r="I9" s="162"/>
      <c r="J9" s="62" t="s">
        <v>29</v>
      </c>
      <c r="K9" s="162"/>
      <c r="L9" s="63"/>
      <c r="M9" s="63"/>
      <c r="N9" s="162"/>
    </row>
    <row r="10" spans="1:14" x14ac:dyDescent="0.25">
      <c r="A10" s="61">
        <v>3.91</v>
      </c>
      <c r="B10" s="64"/>
      <c r="C10" s="121"/>
      <c r="D10" s="64"/>
      <c r="E10" s="163"/>
      <c r="F10" s="64"/>
      <c r="G10" s="163"/>
      <c r="H10" s="64"/>
      <c r="I10" s="163"/>
      <c r="J10" s="64" t="s">
        <v>12</v>
      </c>
      <c r="K10" s="163">
        <v>0.9</v>
      </c>
      <c r="L10" s="65"/>
      <c r="M10" s="65"/>
      <c r="N10" s="163">
        <f>C10+E10+G10+I10+K10+M10</f>
        <v>0.9</v>
      </c>
    </row>
    <row r="11" spans="1:14" ht="24" x14ac:dyDescent="0.25">
      <c r="A11" s="59"/>
      <c r="B11" s="114" t="s">
        <v>61</v>
      </c>
      <c r="C11" s="158"/>
      <c r="D11" s="114"/>
      <c r="E11" s="164"/>
      <c r="F11" s="112"/>
      <c r="G11" s="180"/>
      <c r="H11" s="114" t="s">
        <v>61</v>
      </c>
      <c r="I11" s="164"/>
      <c r="J11" s="114"/>
      <c r="K11" s="164"/>
      <c r="L11" s="115"/>
      <c r="M11" s="115"/>
      <c r="N11" s="183"/>
    </row>
    <row r="12" spans="1:14" x14ac:dyDescent="0.25">
      <c r="A12" s="61">
        <v>6.5</v>
      </c>
      <c r="B12" s="65" t="s">
        <v>12</v>
      </c>
      <c r="C12" s="121">
        <v>0.75</v>
      </c>
      <c r="D12" s="65"/>
      <c r="E12" s="163"/>
      <c r="F12" s="65"/>
      <c r="G12" s="181"/>
      <c r="H12" s="65" t="s">
        <v>12</v>
      </c>
      <c r="I12" s="163">
        <v>0.75</v>
      </c>
      <c r="J12" s="65"/>
      <c r="K12" s="163"/>
      <c r="L12" s="65"/>
      <c r="M12" s="117"/>
      <c r="N12" s="181">
        <f>C12+E12+G12+I12+K12+M12</f>
        <v>1.5</v>
      </c>
    </row>
    <row r="13" spans="1:14" x14ac:dyDescent="0.25">
      <c r="A13" s="59"/>
      <c r="B13" s="39" t="s">
        <v>63</v>
      </c>
      <c r="C13" s="55"/>
      <c r="D13" s="39" t="s">
        <v>63</v>
      </c>
      <c r="E13" s="59"/>
      <c r="F13" s="39" t="s">
        <v>63</v>
      </c>
      <c r="G13" s="59"/>
      <c r="H13" s="39" t="s">
        <v>63</v>
      </c>
      <c r="I13" s="59"/>
      <c r="J13" s="39" t="s">
        <v>63</v>
      </c>
      <c r="K13" s="59"/>
      <c r="L13" s="39"/>
      <c r="M13" s="39"/>
      <c r="N13" s="59"/>
    </row>
    <row r="14" spans="1:14" x14ac:dyDescent="0.25">
      <c r="A14" s="132">
        <v>17.079999999999998</v>
      </c>
      <c r="B14" s="31" t="s">
        <v>11</v>
      </c>
      <c r="C14" s="125">
        <v>0.53</v>
      </c>
      <c r="D14" s="31" t="s">
        <v>11</v>
      </c>
      <c r="E14" s="132">
        <v>0.53</v>
      </c>
      <c r="F14" s="31" t="s">
        <v>12</v>
      </c>
      <c r="G14" s="132">
        <v>1.83</v>
      </c>
      <c r="H14" s="31" t="s">
        <v>11</v>
      </c>
      <c r="I14" s="132">
        <v>0.53</v>
      </c>
      <c r="J14" s="31" t="s">
        <v>11</v>
      </c>
      <c r="K14" s="132">
        <v>0.52</v>
      </c>
      <c r="L14" s="31"/>
      <c r="M14" s="31"/>
      <c r="N14" s="132">
        <f>K14+I14+G14+E14+C14</f>
        <v>3.9400000000000004</v>
      </c>
    </row>
    <row r="15" spans="1:14" ht="36" x14ac:dyDescent="0.25">
      <c r="A15" s="155"/>
      <c r="B15" s="63" t="s">
        <v>68</v>
      </c>
      <c r="C15" s="55"/>
      <c r="D15" s="63" t="s">
        <v>68</v>
      </c>
      <c r="E15" s="59"/>
      <c r="F15" s="63" t="s">
        <v>68</v>
      </c>
      <c r="G15" s="59"/>
      <c r="H15" s="63" t="s">
        <v>68</v>
      </c>
      <c r="I15" s="59"/>
      <c r="J15" s="63" t="s">
        <v>68</v>
      </c>
      <c r="K15" s="59"/>
      <c r="L15" s="39"/>
      <c r="M15" s="39"/>
      <c r="N15" s="59"/>
    </row>
    <row r="16" spans="1:14" x14ac:dyDescent="0.25">
      <c r="A16" s="156">
        <v>18.32</v>
      </c>
      <c r="B16" s="35" t="s">
        <v>11</v>
      </c>
      <c r="C16" s="42">
        <v>0.5</v>
      </c>
      <c r="D16" s="35" t="s">
        <v>12</v>
      </c>
      <c r="E16" s="61">
        <v>2.23</v>
      </c>
      <c r="F16" s="35" t="s">
        <v>17</v>
      </c>
      <c r="G16" s="61">
        <v>0.5</v>
      </c>
      <c r="H16" s="35" t="s">
        <v>11</v>
      </c>
      <c r="I16" s="61">
        <v>0.5</v>
      </c>
      <c r="J16" s="35" t="s">
        <v>11</v>
      </c>
      <c r="K16" s="61">
        <v>0.5</v>
      </c>
      <c r="L16" s="35"/>
      <c r="M16" s="35"/>
      <c r="N16" s="61">
        <f>C16+E16+G16+I16+K16</f>
        <v>4.2300000000000004</v>
      </c>
    </row>
    <row r="17" spans="1:14" ht="24.75" x14ac:dyDescent="0.25">
      <c r="A17" s="59"/>
      <c r="B17" s="40" t="s">
        <v>72</v>
      </c>
      <c r="C17" s="55"/>
      <c r="D17" s="40"/>
      <c r="E17" s="59"/>
      <c r="F17" s="40"/>
      <c r="G17" s="59"/>
      <c r="H17" s="40" t="s">
        <v>72</v>
      </c>
      <c r="I17" s="59"/>
      <c r="J17" s="40"/>
      <c r="K17" s="59"/>
      <c r="L17" s="40"/>
      <c r="M17" s="170"/>
      <c r="N17" s="59"/>
    </row>
    <row r="18" spans="1:14" x14ac:dyDescent="0.25">
      <c r="A18" s="61">
        <v>4.01</v>
      </c>
      <c r="B18" s="37" t="s">
        <v>12</v>
      </c>
      <c r="C18" s="42">
        <v>0.59</v>
      </c>
      <c r="D18" s="37"/>
      <c r="E18" s="61"/>
      <c r="F18" s="37"/>
      <c r="G18" s="61"/>
      <c r="H18" s="37" t="s">
        <v>11</v>
      </c>
      <c r="I18" s="61">
        <v>0.33</v>
      </c>
      <c r="J18" s="37"/>
      <c r="K18" s="61"/>
      <c r="L18" s="37"/>
      <c r="M18" s="36"/>
      <c r="N18" s="61">
        <f>M18+K18+I18+G18+E18+C18</f>
        <v>0.91999999999999993</v>
      </c>
    </row>
    <row r="19" spans="1:14" ht="24.75" x14ac:dyDescent="0.25">
      <c r="A19" s="155"/>
      <c r="B19" s="170" t="s">
        <v>40</v>
      </c>
      <c r="C19" s="171"/>
      <c r="D19" s="40"/>
      <c r="E19" s="133"/>
      <c r="F19" s="170"/>
      <c r="G19" s="182"/>
      <c r="H19" s="39"/>
      <c r="I19" s="59"/>
      <c r="J19" s="39"/>
      <c r="K19" s="59"/>
      <c r="L19" s="39"/>
      <c r="M19" s="39"/>
      <c r="N19" s="59"/>
    </row>
    <row r="20" spans="1:14" x14ac:dyDescent="0.25">
      <c r="A20" s="156">
        <v>2.17</v>
      </c>
      <c r="B20" s="36" t="s">
        <v>12</v>
      </c>
      <c r="C20" s="91">
        <v>0.5</v>
      </c>
      <c r="D20" s="37"/>
      <c r="E20" s="134"/>
      <c r="F20" s="36"/>
      <c r="G20" s="161"/>
      <c r="H20" s="35"/>
      <c r="I20" s="61"/>
      <c r="J20" s="35"/>
      <c r="K20" s="61"/>
      <c r="L20" s="35"/>
      <c r="M20" s="35"/>
      <c r="N20" s="61">
        <f>C20+E20+G20+I20+K20+M20</f>
        <v>0.5</v>
      </c>
    </row>
    <row r="21" spans="1:14" ht="36.75" x14ac:dyDescent="0.25">
      <c r="A21" s="79">
        <v>8.66</v>
      </c>
      <c r="B21" s="41"/>
      <c r="C21" s="35"/>
      <c r="D21" s="41"/>
      <c r="E21" s="37"/>
      <c r="F21" s="41" t="s">
        <v>139</v>
      </c>
      <c r="G21" s="61">
        <v>2</v>
      </c>
      <c r="H21" s="41"/>
      <c r="I21" s="37"/>
      <c r="J21" s="41"/>
      <c r="K21" s="37"/>
      <c r="L21" s="37"/>
      <c r="M21" s="35"/>
      <c r="N21" s="61">
        <f>C21+E21+G21+I21+K21+M21</f>
        <v>2</v>
      </c>
    </row>
    <row r="22" spans="1:14" ht="24.75" x14ac:dyDescent="0.25">
      <c r="A22" s="184"/>
      <c r="B22" s="185" t="s">
        <v>143</v>
      </c>
      <c r="C22" s="118"/>
      <c r="D22" s="186"/>
      <c r="E22" s="187"/>
      <c r="F22" s="185"/>
      <c r="G22" s="188"/>
      <c r="H22" s="185" t="s">
        <v>143</v>
      </c>
      <c r="I22" s="188"/>
      <c r="J22" s="189"/>
      <c r="K22" s="188"/>
      <c r="L22" s="190"/>
      <c r="M22" s="190"/>
      <c r="N22" s="191"/>
    </row>
    <row r="23" spans="1:14" x14ac:dyDescent="0.25">
      <c r="A23" s="192">
        <v>4.9800000000000004</v>
      </c>
      <c r="B23" s="193" t="s">
        <v>12</v>
      </c>
      <c r="C23" s="119">
        <v>0.75</v>
      </c>
      <c r="D23" s="194"/>
      <c r="E23" s="195"/>
      <c r="F23" s="193"/>
      <c r="G23" s="196"/>
      <c r="H23" s="193" t="s">
        <v>17</v>
      </c>
      <c r="I23" s="196">
        <v>0.4</v>
      </c>
      <c r="J23" s="197"/>
      <c r="K23" s="196"/>
      <c r="L23" s="197"/>
      <c r="M23" s="197"/>
      <c r="N23" s="198">
        <v>1.1499999999999999</v>
      </c>
    </row>
    <row r="24" spans="1:14" x14ac:dyDescent="0.25">
      <c r="A24" s="172">
        <f>SUM(A3:A23)</f>
        <v>92.92</v>
      </c>
      <c r="B24" s="79" t="s">
        <v>9</v>
      </c>
      <c r="C24" s="76">
        <f>SUM(C3:C23)</f>
        <v>5.89</v>
      </c>
      <c r="D24" s="76">
        <f t="shared" ref="C24:J24" si="0">SUM(D3:D20)</f>
        <v>0</v>
      </c>
      <c r="E24" s="76">
        <f>SUM(E3:E23)</f>
        <v>4.03</v>
      </c>
      <c r="F24" s="76">
        <f t="shared" si="0"/>
        <v>0</v>
      </c>
      <c r="G24" s="76">
        <f>SUM(G3:G21)</f>
        <v>5.33</v>
      </c>
      <c r="H24" s="76">
        <f t="shared" si="0"/>
        <v>0</v>
      </c>
      <c r="I24" s="76">
        <f>SUM(I3:I23)</f>
        <v>3.2600000000000002</v>
      </c>
      <c r="J24" s="76">
        <f t="shared" si="0"/>
        <v>0</v>
      </c>
      <c r="K24" s="76">
        <f>SUM(K4:K20)</f>
        <v>2.92</v>
      </c>
      <c r="L24" s="76">
        <f>SUM(L3:L20)</f>
        <v>0</v>
      </c>
      <c r="M24" s="76">
        <f>SUM(M3:M20)</f>
        <v>0</v>
      </c>
      <c r="N24" s="76">
        <f>SUM(N3:N23)</f>
        <v>21.43</v>
      </c>
    </row>
    <row r="25" spans="1:14" x14ac:dyDescent="0.25">
      <c r="A25" s="53"/>
      <c r="B25" s="53" t="s">
        <v>65</v>
      </c>
      <c r="C25" s="53"/>
      <c r="D25" s="53"/>
      <c r="E25" s="53"/>
      <c r="F25" s="173">
        <v>45026</v>
      </c>
      <c r="G25" s="53"/>
      <c r="H25" s="53" t="s">
        <v>34</v>
      </c>
      <c r="I25" s="53"/>
      <c r="J25" s="174"/>
      <c r="K25" s="53"/>
      <c r="L25" s="175"/>
      <c r="M25" s="53"/>
      <c r="N25" s="53"/>
    </row>
    <row r="26" spans="1:14" x14ac:dyDescent="0.25">
      <c r="A26" s="53"/>
      <c r="B26" s="53" t="s">
        <v>35</v>
      </c>
      <c r="C26" s="53"/>
      <c r="D26" s="53" t="str">
        <f>B1</f>
        <v>MARIA GOMEZ TADEO</v>
      </c>
      <c r="E26" s="53"/>
      <c r="F26" s="54"/>
      <c r="G26" s="53"/>
      <c r="H26" s="53"/>
      <c r="I26" s="176"/>
      <c r="J26" s="175">
        <f>N24*4.33</f>
        <v>92.791899999999998</v>
      </c>
      <c r="K26" s="53"/>
      <c r="L26" s="53"/>
      <c r="M26" s="175"/>
      <c r="N26" s="53"/>
    </row>
    <row r="27" spans="1:14" x14ac:dyDescent="0.25">
      <c r="A27" s="53"/>
      <c r="B27" s="53" t="s">
        <v>36</v>
      </c>
      <c r="C27" s="53"/>
      <c r="D27" s="53"/>
      <c r="E27" s="53"/>
      <c r="F27" s="54"/>
      <c r="L27" s="53"/>
      <c r="M27" s="53"/>
      <c r="N27" s="53"/>
    </row>
    <row r="29" spans="1:14" x14ac:dyDescent="0.25">
      <c r="F29" t="s">
        <v>144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E32" sqref="E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4.140625" customWidth="1"/>
    <col min="4" max="4" width="18.7109375" customWidth="1"/>
    <col min="5" max="5" width="4.5703125" customWidth="1"/>
    <col min="6" max="6" width="18.140625" customWidth="1"/>
    <col min="7" max="7" width="4.42578125" customWidth="1"/>
    <col min="8" max="8" width="17.140625" customWidth="1"/>
    <col min="9" max="9" width="4.42578125" customWidth="1"/>
    <col min="10" max="10" width="17" customWidth="1"/>
    <col min="11" max="11" width="4.5703125" customWidth="1"/>
    <col min="12" max="12" width="4.140625" customWidth="1"/>
    <col min="13" max="13" width="4.42578125" customWidth="1"/>
    <col min="14" max="14" width="4.28515625" customWidth="1"/>
  </cols>
  <sheetData>
    <row r="1" spans="1:15" x14ac:dyDescent="0.25">
      <c r="B1" s="1" t="s">
        <v>37</v>
      </c>
      <c r="F1" s="2"/>
    </row>
    <row r="2" spans="1:15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  <c r="O2" s="139" t="s">
        <v>105</v>
      </c>
    </row>
    <row r="3" spans="1:15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5" ht="69.75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  <c r="O4" t="s">
        <v>106</v>
      </c>
    </row>
    <row r="5" spans="1:15" ht="27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  <c r="O5" t="s">
        <v>106</v>
      </c>
    </row>
    <row r="6" spans="1:15" ht="22.5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5" ht="24" customHeight="1" x14ac:dyDescent="0.25">
      <c r="A7" s="104">
        <v>19.5</v>
      </c>
      <c r="B7" s="140" t="s">
        <v>55</v>
      </c>
      <c r="C7" s="104"/>
      <c r="D7" s="140" t="s">
        <v>55</v>
      </c>
      <c r="E7" s="104"/>
      <c r="F7" s="140" t="s">
        <v>56</v>
      </c>
      <c r="G7" s="104"/>
      <c r="H7" s="140" t="s">
        <v>56</v>
      </c>
      <c r="I7" s="104"/>
      <c r="J7" s="140" t="s">
        <v>56</v>
      </c>
      <c r="K7" s="104"/>
      <c r="L7" s="140"/>
      <c r="M7" s="104"/>
      <c r="N7" s="104"/>
      <c r="O7" t="s">
        <v>106</v>
      </c>
    </row>
    <row r="8" spans="1:15" ht="17.25" customHeight="1" x14ac:dyDescent="0.25">
      <c r="A8" s="105"/>
      <c r="B8" s="109" t="s">
        <v>57</v>
      </c>
      <c r="C8" s="105">
        <v>0.9</v>
      </c>
      <c r="D8" s="109" t="s">
        <v>57</v>
      </c>
      <c r="E8" s="105">
        <v>0.9</v>
      </c>
      <c r="F8" s="109" t="s">
        <v>57</v>
      </c>
      <c r="G8" s="105">
        <v>0.9</v>
      </c>
      <c r="H8" s="109" t="s">
        <v>57</v>
      </c>
      <c r="I8" s="105">
        <v>0.9</v>
      </c>
      <c r="J8" s="109" t="s">
        <v>57</v>
      </c>
      <c r="K8" s="105">
        <v>0.9</v>
      </c>
      <c r="L8" s="109"/>
      <c r="M8" s="105"/>
      <c r="N8" s="105">
        <f>M8+K8+I8+G8+E8+C8</f>
        <v>4.5</v>
      </c>
    </row>
    <row r="9" spans="1:15" ht="10.5" customHeight="1" x14ac:dyDescent="0.25">
      <c r="A9" s="45"/>
      <c r="B9" s="46" t="s">
        <v>25</v>
      </c>
      <c r="C9" s="47"/>
      <c r="D9" s="47"/>
      <c r="E9" s="48"/>
      <c r="F9" s="46"/>
      <c r="G9" s="47"/>
      <c r="H9" s="47" t="s">
        <v>25</v>
      </c>
      <c r="I9" s="48"/>
      <c r="J9" s="49"/>
      <c r="K9" s="48"/>
      <c r="L9" s="46"/>
      <c r="M9" s="48"/>
      <c r="N9" s="66"/>
      <c r="O9" t="s">
        <v>106</v>
      </c>
    </row>
    <row r="10" spans="1:15" x14ac:dyDescent="0.25">
      <c r="A10" s="50">
        <v>4.83</v>
      </c>
      <c r="B10" s="16" t="s">
        <v>11</v>
      </c>
      <c r="C10" s="17">
        <v>0.36</v>
      </c>
      <c r="D10" s="17"/>
      <c r="E10" s="51"/>
      <c r="F10" s="16"/>
      <c r="G10" s="17"/>
      <c r="H10" s="17" t="s">
        <v>12</v>
      </c>
      <c r="I10" s="51">
        <v>0.75</v>
      </c>
      <c r="J10" s="52"/>
      <c r="K10" s="51"/>
      <c r="L10" s="16"/>
      <c r="M10" s="51"/>
      <c r="N10" s="70">
        <f>M10+K10+I10+G10+E10+C10</f>
        <v>1.1099999999999999</v>
      </c>
    </row>
    <row r="11" spans="1:15" ht="15.75" customHeight="1" x14ac:dyDescent="0.25">
      <c r="A11" s="38"/>
      <c r="B11" s="53"/>
      <c r="C11" s="39"/>
      <c r="D11" s="30" t="s">
        <v>26</v>
      </c>
      <c r="E11" s="39"/>
      <c r="F11" s="40"/>
      <c r="G11" s="39"/>
      <c r="H11" s="39"/>
      <c r="I11" s="39"/>
      <c r="J11" s="54" t="s">
        <v>26</v>
      </c>
      <c r="K11" s="39"/>
      <c r="L11" s="39"/>
      <c r="M11" s="39"/>
      <c r="N11" s="55"/>
      <c r="O11" t="s">
        <v>107</v>
      </c>
    </row>
    <row r="12" spans="1:15" x14ac:dyDescent="0.25">
      <c r="A12" s="34">
        <v>6</v>
      </c>
      <c r="B12" s="35"/>
      <c r="C12" s="35"/>
      <c r="D12" s="56" t="s">
        <v>12</v>
      </c>
      <c r="E12" s="56">
        <v>1.05</v>
      </c>
      <c r="F12" s="37"/>
      <c r="G12" s="35"/>
      <c r="H12" s="37"/>
      <c r="I12" s="35"/>
      <c r="J12" s="35" t="s">
        <v>11</v>
      </c>
      <c r="K12" s="35">
        <v>0.33</v>
      </c>
      <c r="L12" s="35"/>
      <c r="M12" s="35"/>
      <c r="N12" s="42">
        <f>C12+E12+G12+I12+K12+M12</f>
        <v>1.3800000000000001</v>
      </c>
    </row>
    <row r="13" spans="1:15" x14ac:dyDescent="0.25">
      <c r="A13" s="38"/>
      <c r="B13" s="62"/>
      <c r="C13" s="63"/>
      <c r="D13" s="62"/>
      <c r="E13" s="63"/>
      <c r="F13" s="62"/>
      <c r="G13" s="63"/>
      <c r="H13" s="62"/>
      <c r="I13" s="63"/>
      <c r="J13" s="62" t="s">
        <v>29</v>
      </c>
      <c r="K13" s="63"/>
      <c r="L13" s="63"/>
      <c r="M13" s="63"/>
      <c r="N13" s="120"/>
      <c r="O13" t="s">
        <v>106</v>
      </c>
    </row>
    <row r="14" spans="1:15" x14ac:dyDescent="0.25">
      <c r="A14" s="34">
        <v>3.91</v>
      </c>
      <c r="B14" s="64"/>
      <c r="C14" s="65"/>
      <c r="D14" s="64"/>
      <c r="E14" s="65"/>
      <c r="F14" s="64"/>
      <c r="G14" s="65"/>
      <c r="H14" s="64"/>
      <c r="I14" s="65"/>
      <c r="J14" s="64" t="s">
        <v>12</v>
      </c>
      <c r="K14" s="65">
        <v>0.9</v>
      </c>
      <c r="L14" s="65"/>
      <c r="M14" s="65"/>
      <c r="N14" s="121">
        <f>C14+E14+G14+I14+K14+M14</f>
        <v>0.9</v>
      </c>
    </row>
    <row r="15" spans="1:15" x14ac:dyDescent="0.25">
      <c r="A15" s="85"/>
      <c r="B15" s="48"/>
      <c r="C15" s="68"/>
      <c r="D15" s="46"/>
      <c r="E15" s="67"/>
      <c r="F15" s="48" t="s">
        <v>40</v>
      </c>
      <c r="G15" s="68"/>
      <c r="H15" s="47"/>
      <c r="I15" s="66"/>
      <c r="J15" s="47"/>
      <c r="K15" s="66"/>
      <c r="L15" s="47"/>
      <c r="M15" s="47"/>
      <c r="N15" s="69"/>
      <c r="O15" t="s">
        <v>93</v>
      </c>
    </row>
    <row r="16" spans="1:15" x14ac:dyDescent="0.25">
      <c r="A16" s="84">
        <v>2.17</v>
      </c>
      <c r="B16" s="51"/>
      <c r="C16" s="71"/>
      <c r="D16" s="16"/>
      <c r="E16" s="73"/>
      <c r="F16" s="51" t="s">
        <v>12</v>
      </c>
      <c r="G16" s="71">
        <v>0.5</v>
      </c>
      <c r="H16" s="17"/>
      <c r="I16" s="70"/>
      <c r="J16" s="17"/>
      <c r="K16" s="70"/>
      <c r="L16" s="17"/>
      <c r="M16" s="17"/>
      <c r="N16" s="72">
        <f>C16+E16+G16+I16+K16+M16</f>
        <v>0.5</v>
      </c>
    </row>
    <row r="17" spans="1:15" ht="15.75" customHeight="1" x14ac:dyDescent="0.25">
      <c r="A17" s="38"/>
      <c r="B17" s="114" t="s">
        <v>61</v>
      </c>
      <c r="C17" s="114"/>
      <c r="D17" s="114"/>
      <c r="E17" s="114"/>
      <c r="F17" s="112"/>
      <c r="G17" s="113"/>
      <c r="H17" s="114" t="s">
        <v>61</v>
      </c>
      <c r="I17" s="114"/>
      <c r="J17" s="114"/>
      <c r="K17" s="114"/>
      <c r="L17" s="115"/>
      <c r="M17" s="115"/>
      <c r="N17" s="122"/>
      <c r="O17" t="s">
        <v>93</v>
      </c>
    </row>
    <row r="18" spans="1:15" x14ac:dyDescent="0.25">
      <c r="A18" s="34">
        <v>6.5</v>
      </c>
      <c r="B18" s="65" t="s">
        <v>12</v>
      </c>
      <c r="C18" s="65">
        <v>0.75</v>
      </c>
      <c r="D18" s="65"/>
      <c r="E18" s="65"/>
      <c r="F18" s="65"/>
      <c r="G18" s="117"/>
      <c r="H18" s="65" t="s">
        <v>12</v>
      </c>
      <c r="I18" s="65">
        <v>0.75</v>
      </c>
      <c r="J18" s="65"/>
      <c r="K18" s="65"/>
      <c r="L18" s="65"/>
      <c r="M18" s="117"/>
      <c r="N18" s="123">
        <f>C18+E18+G18+I18+K18+M18</f>
        <v>1.5</v>
      </c>
    </row>
    <row r="19" spans="1:15" x14ac:dyDescent="0.25">
      <c r="A19" s="38"/>
      <c r="B19" s="47" t="s">
        <v>63</v>
      </c>
      <c r="C19" s="66"/>
      <c r="D19" s="47" t="s">
        <v>63</v>
      </c>
      <c r="E19" s="66"/>
      <c r="F19" s="47" t="s">
        <v>63</v>
      </c>
      <c r="G19" s="66"/>
      <c r="H19" s="47" t="s">
        <v>63</v>
      </c>
      <c r="I19" s="66"/>
      <c r="J19" s="47" t="s">
        <v>63</v>
      </c>
      <c r="K19" s="66"/>
      <c r="L19" s="47"/>
      <c r="M19" s="47"/>
      <c r="N19" s="66"/>
      <c r="O19" t="s">
        <v>106</v>
      </c>
    </row>
    <row r="20" spans="1:15" x14ac:dyDescent="0.25">
      <c r="A20" s="29">
        <v>17.079999999999998</v>
      </c>
      <c r="B20" s="11" t="s">
        <v>11</v>
      </c>
      <c r="C20" s="92">
        <v>0.53</v>
      </c>
      <c r="D20" s="11" t="s">
        <v>11</v>
      </c>
      <c r="E20" s="92">
        <v>0.53</v>
      </c>
      <c r="F20" s="11" t="s">
        <v>12</v>
      </c>
      <c r="G20" s="92">
        <v>1.83</v>
      </c>
      <c r="H20" s="11" t="s">
        <v>11</v>
      </c>
      <c r="I20" s="92">
        <v>0.53</v>
      </c>
      <c r="J20" s="11" t="s">
        <v>11</v>
      </c>
      <c r="K20" s="92">
        <v>0.52</v>
      </c>
      <c r="L20" s="11"/>
      <c r="M20" s="11"/>
      <c r="N20" s="92">
        <f>K20+I20+G20+E20+C20</f>
        <v>3.9400000000000004</v>
      </c>
    </row>
    <row r="21" spans="1:15" ht="22.5" x14ac:dyDescent="0.25">
      <c r="A21" s="57"/>
      <c r="B21" s="49" t="s">
        <v>68</v>
      </c>
      <c r="C21" s="66"/>
      <c r="D21" s="49" t="s">
        <v>68</v>
      </c>
      <c r="E21" s="66"/>
      <c r="F21" s="49" t="s">
        <v>68</v>
      </c>
      <c r="G21" s="66"/>
      <c r="H21" s="49" t="s">
        <v>68</v>
      </c>
      <c r="I21" s="66"/>
      <c r="J21" s="49" t="s">
        <v>68</v>
      </c>
      <c r="K21" s="66"/>
      <c r="L21" s="47"/>
      <c r="M21" s="47"/>
      <c r="N21" s="66"/>
      <c r="O21" t="s">
        <v>108</v>
      </c>
    </row>
    <row r="22" spans="1:15" x14ac:dyDescent="0.25">
      <c r="A22" s="60">
        <v>18.32</v>
      </c>
      <c r="B22" s="17" t="s">
        <v>11</v>
      </c>
      <c r="C22" s="70">
        <v>0.5</v>
      </c>
      <c r="D22" s="17" t="s">
        <v>12</v>
      </c>
      <c r="E22" s="70">
        <v>2.23</v>
      </c>
      <c r="F22" s="17" t="s">
        <v>17</v>
      </c>
      <c r="G22" s="70">
        <v>0.5</v>
      </c>
      <c r="H22" s="17" t="s">
        <v>11</v>
      </c>
      <c r="I22" s="70">
        <v>0.5</v>
      </c>
      <c r="J22" s="17" t="s">
        <v>11</v>
      </c>
      <c r="K22" s="70">
        <v>0.5</v>
      </c>
      <c r="L22" s="17"/>
      <c r="M22" s="17"/>
      <c r="N22" s="70">
        <f>C22+E22+G22+I22+K22</f>
        <v>4.2300000000000004</v>
      </c>
    </row>
    <row r="23" spans="1:15" x14ac:dyDescent="0.25">
      <c r="A23" s="47"/>
      <c r="B23" s="46" t="s">
        <v>72</v>
      </c>
      <c r="C23" s="66"/>
      <c r="D23" s="46"/>
      <c r="E23" s="66"/>
      <c r="F23" s="46"/>
      <c r="G23" s="66"/>
      <c r="H23" s="46" t="s">
        <v>72</v>
      </c>
      <c r="I23" s="66"/>
      <c r="J23" s="46"/>
      <c r="K23" s="66"/>
      <c r="L23" s="46"/>
      <c r="M23" s="48"/>
      <c r="N23" s="66"/>
      <c r="O23" t="s">
        <v>109</v>
      </c>
    </row>
    <row r="24" spans="1:15" x14ac:dyDescent="0.25">
      <c r="A24" s="17">
        <v>4.01</v>
      </c>
      <c r="B24" s="16" t="s">
        <v>12</v>
      </c>
      <c r="C24" s="70">
        <v>0.59</v>
      </c>
      <c r="D24" s="16"/>
      <c r="E24" s="70"/>
      <c r="F24" s="16"/>
      <c r="G24" s="70"/>
      <c r="H24" s="16" t="s">
        <v>11</v>
      </c>
      <c r="I24" s="70">
        <v>0.33</v>
      </c>
      <c r="J24" s="16"/>
      <c r="K24" s="70"/>
      <c r="L24" s="16"/>
      <c r="M24" s="51"/>
      <c r="N24" s="70">
        <f>M24+K24+I24+G24+E24+C24</f>
        <v>0.91999999999999993</v>
      </c>
    </row>
    <row r="25" spans="1:15" x14ac:dyDescent="0.25">
      <c r="A25" s="141"/>
      <c r="B25" s="142"/>
      <c r="C25" s="143"/>
      <c r="D25" s="142" t="s">
        <v>119</v>
      </c>
      <c r="E25" s="144"/>
      <c r="F25" s="142"/>
      <c r="G25" s="143"/>
      <c r="H25" s="145"/>
      <c r="I25" s="143"/>
      <c r="J25" s="142" t="s">
        <v>120</v>
      </c>
      <c r="K25" s="143"/>
      <c r="L25" s="142"/>
      <c r="M25" s="146"/>
      <c r="N25" s="143"/>
    </row>
    <row r="26" spans="1:15" x14ac:dyDescent="0.25">
      <c r="A26" s="147">
        <v>6.01</v>
      </c>
      <c r="B26" s="137"/>
      <c r="C26" s="148"/>
      <c r="D26" s="137" t="s">
        <v>11</v>
      </c>
      <c r="E26" s="92">
        <v>0.33</v>
      </c>
      <c r="F26" s="137"/>
      <c r="G26" s="148"/>
      <c r="H26" s="149"/>
      <c r="I26" s="148"/>
      <c r="J26" s="137" t="s">
        <v>12</v>
      </c>
      <c r="K26" s="92">
        <v>1.06</v>
      </c>
      <c r="L26" s="137"/>
      <c r="M26" s="150"/>
      <c r="N26" s="125">
        <f>C26+E26+G26+I26+K26+M26</f>
        <v>1.3900000000000001</v>
      </c>
    </row>
    <row r="27" spans="1:15" x14ac:dyDescent="0.25">
      <c r="A27" s="74">
        <f>SUM(A3:A26)</f>
        <v>116.13</v>
      </c>
      <c r="B27" s="75" t="s">
        <v>9</v>
      </c>
      <c r="C27" s="76">
        <f>SUM(C3:C26)</f>
        <v>6.14</v>
      </c>
      <c r="D27" s="77"/>
      <c r="E27" s="76">
        <f>SUM(E3:E26)</f>
        <v>5.6400000000000006</v>
      </c>
      <c r="F27" s="78"/>
      <c r="G27" s="76">
        <f>SUM(G3:G24)</f>
        <v>4.83</v>
      </c>
      <c r="H27" s="76"/>
      <c r="I27" s="76">
        <f>SUM(I3:I24)</f>
        <v>4.3600000000000003</v>
      </c>
      <c r="J27" s="79"/>
      <c r="K27" s="76">
        <f>SUM(K4:K26)</f>
        <v>5.8100000000000005</v>
      </c>
      <c r="L27" s="77"/>
      <c r="M27" s="76">
        <f>SUM(M4:M26)</f>
        <v>0</v>
      </c>
      <c r="N27" s="76">
        <f>SUM(N4:N26)</f>
        <v>26.78</v>
      </c>
    </row>
    <row r="28" spans="1:15" x14ac:dyDescent="0.25">
      <c r="B28" s="80" t="s">
        <v>65</v>
      </c>
      <c r="F28" s="2" t="s">
        <v>121</v>
      </c>
      <c r="H28" t="s">
        <v>34</v>
      </c>
      <c r="J28" s="81"/>
      <c r="L28" s="82"/>
    </row>
    <row r="29" spans="1:15" x14ac:dyDescent="0.25">
      <c r="B29" s="80" t="s">
        <v>35</v>
      </c>
      <c r="D29" t="str">
        <f>B1</f>
        <v>MARIA GOMEZ TADEO</v>
      </c>
      <c r="F29" s="2"/>
      <c r="I29" s="83"/>
      <c r="J29" s="82">
        <f>N27*4.33</f>
        <v>115.95740000000001</v>
      </c>
      <c r="M29" s="82"/>
    </row>
    <row r="30" spans="1:15" x14ac:dyDescent="0.25">
      <c r="B30" s="80" t="s">
        <v>36</v>
      </c>
      <c r="F30" s="199" t="s">
        <v>122</v>
      </c>
      <c r="G30" s="199"/>
      <c r="H30" s="199"/>
      <c r="K30" s="2"/>
    </row>
  </sheetData>
  <mergeCells count="1">
    <mergeCell ref="F30:H30"/>
  </mergeCells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H34" sqref="H34"/>
    </sheetView>
  </sheetViews>
  <sheetFormatPr baseColWidth="10" defaultRowHeight="15" x14ac:dyDescent="0.25"/>
  <cols>
    <col min="1" max="1" width="7" customWidth="1"/>
    <col min="2" max="2" width="22.7109375" customWidth="1"/>
    <col min="3" max="3" width="5.85546875" customWidth="1"/>
    <col min="4" max="4" width="18.85546875" customWidth="1"/>
    <col min="5" max="5" width="5.5703125" customWidth="1"/>
    <col min="6" max="6" width="18.5703125" customWidth="1"/>
    <col min="7" max="7" width="5.140625" customWidth="1"/>
    <col min="8" max="8" width="17.42578125" customWidth="1"/>
    <col min="9" max="9" width="5.5703125" customWidth="1"/>
    <col min="10" max="10" width="18.28515625" customWidth="1"/>
    <col min="11" max="11" width="4.5703125" customWidth="1"/>
    <col min="12" max="12" width="4" customWidth="1"/>
    <col min="13" max="13" width="4.140625" customWidth="1"/>
    <col min="14" max="14" width="6" customWidth="1"/>
    <col min="15" max="15" width="21.7109375" customWidth="1"/>
  </cols>
  <sheetData>
    <row r="1" spans="1:16" x14ac:dyDescent="0.25">
      <c r="B1" s="1" t="s">
        <v>37</v>
      </c>
      <c r="F1" s="2"/>
    </row>
    <row r="2" spans="1:16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  <c r="O2" s="139" t="s">
        <v>105</v>
      </c>
      <c r="P2" s="139" t="s">
        <v>114</v>
      </c>
    </row>
    <row r="3" spans="1:16" ht="17.25" customHeight="1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6" ht="60.75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  <c r="O4" t="s">
        <v>106</v>
      </c>
      <c r="P4" t="s">
        <v>115</v>
      </c>
    </row>
    <row r="5" spans="1:16" ht="24.75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  <c r="O5" t="s">
        <v>106</v>
      </c>
      <c r="P5" t="s">
        <v>115</v>
      </c>
    </row>
    <row r="6" spans="1:16" ht="22.5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6" ht="27" customHeight="1" x14ac:dyDescent="0.25">
      <c r="A7" s="104">
        <v>19.5</v>
      </c>
      <c r="B7" s="140" t="s">
        <v>55</v>
      </c>
      <c r="C7" s="104"/>
      <c r="D7" s="140" t="s">
        <v>55</v>
      </c>
      <c r="E7" s="104"/>
      <c r="F7" s="140" t="s">
        <v>56</v>
      </c>
      <c r="G7" s="104"/>
      <c r="H7" s="140" t="s">
        <v>56</v>
      </c>
      <c r="I7" s="104"/>
      <c r="J7" s="140" t="s">
        <v>56</v>
      </c>
      <c r="K7" s="104"/>
      <c r="L7" s="140"/>
      <c r="M7" s="104"/>
      <c r="N7" s="104"/>
      <c r="O7" t="s">
        <v>106</v>
      </c>
      <c r="P7" t="s">
        <v>115</v>
      </c>
    </row>
    <row r="8" spans="1:16" ht="14.25" customHeight="1" x14ac:dyDescent="0.25">
      <c r="A8" s="105"/>
      <c r="B8" s="109" t="s">
        <v>57</v>
      </c>
      <c r="C8" s="105">
        <v>0.9</v>
      </c>
      <c r="D8" s="109" t="s">
        <v>57</v>
      </c>
      <c r="E8" s="105">
        <v>0.9</v>
      </c>
      <c r="F8" s="109" t="s">
        <v>57</v>
      </c>
      <c r="G8" s="105">
        <v>0.9</v>
      </c>
      <c r="H8" s="109" t="s">
        <v>57</v>
      </c>
      <c r="I8" s="105">
        <v>0.9</v>
      </c>
      <c r="J8" s="109" t="s">
        <v>57</v>
      </c>
      <c r="K8" s="105">
        <v>0.9</v>
      </c>
      <c r="L8" s="109"/>
      <c r="M8" s="105"/>
      <c r="N8" s="105">
        <f>M8+K8+I8+G8+E8+C8</f>
        <v>4.5</v>
      </c>
    </row>
    <row r="9" spans="1:16" ht="15" customHeight="1" x14ac:dyDescent="0.25">
      <c r="A9" s="45"/>
      <c r="B9" s="46" t="s">
        <v>25</v>
      </c>
      <c r="C9" s="47"/>
      <c r="D9" s="47"/>
      <c r="E9" s="48"/>
      <c r="F9" s="46"/>
      <c r="G9" s="47"/>
      <c r="H9" s="47" t="s">
        <v>25</v>
      </c>
      <c r="I9" s="48"/>
      <c r="J9" s="49"/>
      <c r="K9" s="48"/>
      <c r="L9" s="46"/>
      <c r="M9" s="48"/>
      <c r="N9" s="66"/>
      <c r="O9" t="s">
        <v>106</v>
      </c>
    </row>
    <row r="10" spans="1:16" x14ac:dyDescent="0.25">
      <c r="A10" s="50">
        <v>4.83</v>
      </c>
      <c r="B10" s="16" t="s">
        <v>11</v>
      </c>
      <c r="C10" s="17">
        <v>0.36</v>
      </c>
      <c r="D10" s="17"/>
      <c r="E10" s="51"/>
      <c r="F10" s="16"/>
      <c r="G10" s="17"/>
      <c r="H10" s="17" t="s">
        <v>12</v>
      </c>
      <c r="I10" s="51">
        <v>0.75</v>
      </c>
      <c r="J10" s="52"/>
      <c r="K10" s="51"/>
      <c r="L10" s="16"/>
      <c r="M10" s="51"/>
      <c r="N10" s="70">
        <f>M10+K10+I10+G10+E10+C10</f>
        <v>1.1099999999999999</v>
      </c>
    </row>
    <row r="11" spans="1:16" ht="12" customHeight="1" x14ac:dyDescent="0.25">
      <c r="A11" s="38"/>
      <c r="B11" s="53"/>
      <c r="C11" s="39"/>
      <c r="D11" s="30" t="s">
        <v>26</v>
      </c>
      <c r="E11" s="39"/>
      <c r="F11" s="40"/>
      <c r="G11" s="39"/>
      <c r="H11" s="39"/>
      <c r="I11" s="39"/>
      <c r="J11" s="54" t="s">
        <v>26</v>
      </c>
      <c r="K11" s="39"/>
      <c r="L11" s="39"/>
      <c r="M11" s="39"/>
      <c r="N11" s="55"/>
      <c r="O11" t="s">
        <v>107</v>
      </c>
      <c r="P11" t="s">
        <v>116</v>
      </c>
    </row>
    <row r="12" spans="1:16" x14ac:dyDescent="0.25">
      <c r="A12" s="34">
        <v>6</v>
      </c>
      <c r="B12" s="35"/>
      <c r="C12" s="35"/>
      <c r="D12" s="56" t="s">
        <v>12</v>
      </c>
      <c r="E12" s="56">
        <v>1.05</v>
      </c>
      <c r="F12" s="37"/>
      <c r="G12" s="35"/>
      <c r="H12" s="37"/>
      <c r="I12" s="35"/>
      <c r="J12" s="35" t="s">
        <v>11</v>
      </c>
      <c r="K12" s="35">
        <v>0.33</v>
      </c>
      <c r="L12" s="35"/>
      <c r="M12" s="35"/>
      <c r="N12" s="42">
        <f>C12+E12+G12+I12+K12+M12</f>
        <v>1.3800000000000001</v>
      </c>
    </row>
    <row r="13" spans="1:16" x14ac:dyDescent="0.25">
      <c r="A13" s="38"/>
      <c r="B13" s="62"/>
      <c r="C13" s="63"/>
      <c r="D13" s="62"/>
      <c r="E13" s="63"/>
      <c r="F13" s="62"/>
      <c r="G13" s="63"/>
      <c r="H13" s="62"/>
      <c r="I13" s="63"/>
      <c r="J13" s="62" t="s">
        <v>29</v>
      </c>
      <c r="K13" s="63"/>
      <c r="L13" s="63"/>
      <c r="M13" s="63"/>
      <c r="N13" s="120"/>
      <c r="O13" t="s">
        <v>106</v>
      </c>
    </row>
    <row r="14" spans="1:16" x14ac:dyDescent="0.25">
      <c r="A14" s="34">
        <v>3.91</v>
      </c>
      <c r="B14" s="64"/>
      <c r="C14" s="65"/>
      <c r="D14" s="64"/>
      <c r="E14" s="65"/>
      <c r="F14" s="64"/>
      <c r="G14" s="65"/>
      <c r="H14" s="64"/>
      <c r="I14" s="65"/>
      <c r="J14" s="64" t="s">
        <v>12</v>
      </c>
      <c r="K14" s="65">
        <v>0.9</v>
      </c>
      <c r="L14" s="65"/>
      <c r="M14" s="65"/>
      <c r="N14" s="121">
        <f>C14+E14+G14+I14+K14+M14</f>
        <v>0.9</v>
      </c>
    </row>
    <row r="15" spans="1:16" x14ac:dyDescent="0.25">
      <c r="A15" s="85"/>
      <c r="B15" s="48"/>
      <c r="C15" s="68"/>
      <c r="D15" s="46"/>
      <c r="E15" s="67"/>
      <c r="F15" s="48" t="s">
        <v>40</v>
      </c>
      <c r="G15" s="68"/>
      <c r="H15" s="47"/>
      <c r="I15" s="66"/>
      <c r="J15" s="47"/>
      <c r="K15" s="66"/>
      <c r="L15" s="47"/>
      <c r="M15" s="47"/>
      <c r="N15" s="69"/>
      <c r="O15" t="s">
        <v>93</v>
      </c>
    </row>
    <row r="16" spans="1:16" x14ac:dyDescent="0.25">
      <c r="A16" s="84">
        <v>2.17</v>
      </c>
      <c r="B16" s="51"/>
      <c r="C16" s="71"/>
      <c r="D16" s="16"/>
      <c r="E16" s="73"/>
      <c r="F16" s="51" t="s">
        <v>12</v>
      </c>
      <c r="G16" s="71">
        <v>0.5</v>
      </c>
      <c r="H16" s="17"/>
      <c r="I16" s="70"/>
      <c r="J16" s="17"/>
      <c r="K16" s="70"/>
      <c r="L16" s="17"/>
      <c r="M16" s="17"/>
      <c r="N16" s="72">
        <f>C16+E16+G16+I16+K16+M16</f>
        <v>0.5</v>
      </c>
    </row>
    <row r="17" spans="1:16" ht="12.75" customHeight="1" x14ac:dyDescent="0.25">
      <c r="A17" s="38"/>
      <c r="B17" s="114" t="s">
        <v>61</v>
      </c>
      <c r="C17" s="114"/>
      <c r="D17" s="114"/>
      <c r="E17" s="114"/>
      <c r="F17" s="112"/>
      <c r="G17" s="113"/>
      <c r="H17" s="114" t="s">
        <v>61</v>
      </c>
      <c r="I17" s="114"/>
      <c r="J17" s="114"/>
      <c r="K17" s="114"/>
      <c r="L17" s="115"/>
      <c r="M17" s="115"/>
      <c r="N17" s="122"/>
      <c r="O17" t="s">
        <v>93</v>
      </c>
      <c r="P17" t="s">
        <v>93</v>
      </c>
    </row>
    <row r="18" spans="1:16" x14ac:dyDescent="0.25">
      <c r="A18" s="34">
        <v>6.5</v>
      </c>
      <c r="B18" s="65" t="s">
        <v>12</v>
      </c>
      <c r="C18" s="65">
        <v>0.75</v>
      </c>
      <c r="D18" s="65"/>
      <c r="E18" s="65"/>
      <c r="F18" s="65"/>
      <c r="G18" s="117"/>
      <c r="H18" s="65" t="s">
        <v>12</v>
      </c>
      <c r="I18" s="65">
        <v>0.75</v>
      </c>
      <c r="J18" s="65"/>
      <c r="K18" s="65"/>
      <c r="L18" s="65"/>
      <c r="M18" s="117"/>
      <c r="N18" s="123">
        <f>C18+E18+G18+I18+K18+M18</f>
        <v>1.5</v>
      </c>
    </row>
    <row r="19" spans="1:16" x14ac:dyDescent="0.25">
      <c r="A19" s="38"/>
      <c r="B19" s="47" t="s">
        <v>63</v>
      </c>
      <c r="C19" s="66"/>
      <c r="D19" s="47" t="s">
        <v>63</v>
      </c>
      <c r="E19" s="66"/>
      <c r="F19" s="47" t="s">
        <v>63</v>
      </c>
      <c r="G19" s="66"/>
      <c r="H19" s="47" t="s">
        <v>63</v>
      </c>
      <c r="I19" s="66"/>
      <c r="J19" s="47" t="s">
        <v>63</v>
      </c>
      <c r="K19" s="66"/>
      <c r="L19" s="47"/>
      <c r="M19" s="47"/>
      <c r="N19" s="66"/>
      <c r="O19" t="s">
        <v>106</v>
      </c>
      <c r="P19" t="s">
        <v>106</v>
      </c>
    </row>
    <row r="20" spans="1:16" x14ac:dyDescent="0.25">
      <c r="A20" s="29">
        <v>17.079999999999998</v>
      </c>
      <c r="B20" s="11" t="s">
        <v>11</v>
      </c>
      <c r="C20" s="92">
        <v>0.53</v>
      </c>
      <c r="D20" s="11" t="s">
        <v>11</v>
      </c>
      <c r="E20" s="92">
        <v>0.53</v>
      </c>
      <c r="F20" s="11" t="s">
        <v>12</v>
      </c>
      <c r="G20" s="92">
        <v>1.83</v>
      </c>
      <c r="H20" s="11" t="s">
        <v>11</v>
      </c>
      <c r="I20" s="92">
        <v>0.53</v>
      </c>
      <c r="J20" s="11" t="s">
        <v>11</v>
      </c>
      <c r="K20" s="92">
        <v>0.52</v>
      </c>
      <c r="L20" s="11"/>
      <c r="M20" s="11"/>
      <c r="N20" s="92">
        <f>K20+I20+G20+E20+C20</f>
        <v>3.9400000000000004</v>
      </c>
    </row>
    <row r="21" spans="1:16" ht="17.25" customHeight="1" x14ac:dyDescent="0.25">
      <c r="A21" s="57"/>
      <c r="B21" s="49" t="s">
        <v>68</v>
      </c>
      <c r="C21" s="66"/>
      <c r="D21" s="49" t="s">
        <v>68</v>
      </c>
      <c r="E21" s="66"/>
      <c r="F21" s="49" t="s">
        <v>68</v>
      </c>
      <c r="G21" s="66"/>
      <c r="H21" s="49" t="s">
        <v>68</v>
      </c>
      <c r="I21" s="66"/>
      <c r="J21" s="49" t="s">
        <v>68</v>
      </c>
      <c r="K21" s="66"/>
      <c r="L21" s="47"/>
      <c r="M21" s="47"/>
      <c r="N21" s="66"/>
      <c r="O21" t="s">
        <v>108</v>
      </c>
      <c r="P21" t="s">
        <v>117</v>
      </c>
    </row>
    <row r="22" spans="1:16" x14ac:dyDescent="0.25">
      <c r="A22" s="60">
        <v>18.32</v>
      </c>
      <c r="B22" s="17" t="s">
        <v>11</v>
      </c>
      <c r="C22" s="70">
        <v>0.5</v>
      </c>
      <c r="D22" s="17" t="s">
        <v>12</v>
      </c>
      <c r="E22" s="70">
        <v>2.23</v>
      </c>
      <c r="F22" s="17" t="s">
        <v>17</v>
      </c>
      <c r="G22" s="70">
        <v>0.5</v>
      </c>
      <c r="H22" s="17" t="s">
        <v>11</v>
      </c>
      <c r="I22" s="70">
        <v>0.5</v>
      </c>
      <c r="J22" s="17" t="s">
        <v>11</v>
      </c>
      <c r="K22" s="70">
        <v>0.5</v>
      </c>
      <c r="L22" s="17"/>
      <c r="M22" s="17"/>
      <c r="N22" s="70">
        <f>C22+E22+G22+I22+K22</f>
        <v>4.2300000000000004</v>
      </c>
    </row>
    <row r="23" spans="1:16" ht="14.25" customHeight="1" x14ac:dyDescent="0.25">
      <c r="A23" s="47"/>
      <c r="B23" s="46" t="s">
        <v>72</v>
      </c>
      <c r="C23" s="66"/>
      <c r="D23" s="46"/>
      <c r="E23" s="66"/>
      <c r="F23" s="46"/>
      <c r="G23" s="66"/>
      <c r="H23" s="46" t="s">
        <v>72</v>
      </c>
      <c r="I23" s="66"/>
      <c r="J23" s="46"/>
      <c r="K23" s="66"/>
      <c r="L23" s="46"/>
      <c r="M23" s="48"/>
      <c r="N23" s="66"/>
      <c r="O23" t="s">
        <v>109</v>
      </c>
      <c r="P23" t="s">
        <v>118</v>
      </c>
    </row>
    <row r="24" spans="1:16" x14ac:dyDescent="0.25">
      <c r="A24" s="17">
        <v>4.01</v>
      </c>
      <c r="B24" s="16" t="s">
        <v>12</v>
      </c>
      <c r="C24" s="70">
        <v>0.59</v>
      </c>
      <c r="D24" s="16"/>
      <c r="E24" s="70"/>
      <c r="F24" s="16"/>
      <c r="G24" s="70"/>
      <c r="H24" s="16" t="s">
        <v>11</v>
      </c>
      <c r="I24" s="70">
        <v>0.33</v>
      </c>
      <c r="J24" s="16"/>
      <c r="K24" s="70"/>
      <c r="L24" s="16"/>
      <c r="M24" s="51"/>
      <c r="N24" s="70">
        <f>M24+K24+I24+G24+E24+C24</f>
        <v>0.91999999999999993</v>
      </c>
    </row>
    <row r="25" spans="1:16" x14ac:dyDescent="0.25">
      <c r="A25" s="74">
        <f>SUM(A3:A24)</f>
        <v>110.11999999999999</v>
      </c>
      <c r="B25" s="75" t="s">
        <v>9</v>
      </c>
      <c r="C25" s="76">
        <f>SUM(C3:C24)</f>
        <v>6.14</v>
      </c>
      <c r="D25" s="77"/>
      <c r="E25" s="76">
        <f>SUM(E3:E24)</f>
        <v>5.3100000000000005</v>
      </c>
      <c r="F25" s="78"/>
      <c r="G25" s="76">
        <f>SUM(G3:G24)</f>
        <v>4.83</v>
      </c>
      <c r="H25" s="76"/>
      <c r="I25" s="76">
        <f>SUM(I3:I24)</f>
        <v>4.3600000000000003</v>
      </c>
      <c r="J25" s="79"/>
      <c r="K25" s="76">
        <f>SUM(K3:K24)</f>
        <v>4.75</v>
      </c>
      <c r="L25" s="77"/>
      <c r="M25" s="76">
        <f>SUM(M4:M24)</f>
        <v>0</v>
      </c>
      <c r="N25" s="76">
        <f>SUM(N3:N24)</f>
        <v>25.39</v>
      </c>
    </row>
    <row r="26" spans="1:16" x14ac:dyDescent="0.25">
      <c r="B26" s="80" t="s">
        <v>65</v>
      </c>
      <c r="F26" s="2" t="s">
        <v>113</v>
      </c>
      <c r="H26" t="s">
        <v>34</v>
      </c>
      <c r="J26" s="81"/>
      <c r="L26" s="82"/>
    </row>
    <row r="27" spans="1:16" x14ac:dyDescent="0.25">
      <c r="B27" s="80" t="s">
        <v>35</v>
      </c>
      <c r="D27" t="str">
        <f>B1</f>
        <v>MARIA GOMEZ TADEO</v>
      </c>
      <c r="F27" s="2"/>
      <c r="I27" s="83"/>
      <c r="J27" s="82">
        <f>N25*4.33</f>
        <v>109.9387</v>
      </c>
      <c r="M27" s="82"/>
    </row>
    <row r="28" spans="1:16" x14ac:dyDescent="0.25">
      <c r="B28" s="80" t="s">
        <v>36</v>
      </c>
      <c r="F28" s="199"/>
      <c r="G28" s="199"/>
      <c r="H28" s="199"/>
      <c r="K28" s="2"/>
    </row>
  </sheetData>
  <mergeCells count="1">
    <mergeCell ref="F28:H28"/>
  </mergeCells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sqref="A1:N30"/>
    </sheetView>
  </sheetViews>
  <sheetFormatPr baseColWidth="10" defaultRowHeight="15" x14ac:dyDescent="0.25"/>
  <cols>
    <col min="1" max="1" width="7.140625" customWidth="1"/>
    <col min="2" max="2" width="20.140625" customWidth="1"/>
    <col min="3" max="3" width="5.28515625" customWidth="1"/>
    <col min="4" max="4" width="21.28515625" customWidth="1"/>
    <col min="5" max="5" width="4.42578125" customWidth="1"/>
    <col min="6" max="6" width="19.5703125" customWidth="1"/>
    <col min="7" max="7" width="4.85546875" customWidth="1"/>
    <col min="8" max="8" width="20" customWidth="1"/>
    <col min="9" max="9" width="4.85546875" customWidth="1"/>
    <col min="10" max="10" width="19.5703125" customWidth="1"/>
    <col min="11" max="11" width="5.28515625" customWidth="1"/>
    <col min="12" max="12" width="3.28515625" customWidth="1"/>
    <col min="13" max="13" width="2.5703125" customWidth="1"/>
    <col min="14" max="14" width="5.7109375" customWidth="1"/>
  </cols>
  <sheetData>
    <row r="1" spans="1:15" x14ac:dyDescent="0.25">
      <c r="B1" s="1" t="s">
        <v>37</v>
      </c>
      <c r="F1" s="2"/>
    </row>
    <row r="2" spans="1:15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  <c r="O2" s="139" t="s">
        <v>105</v>
      </c>
    </row>
    <row r="3" spans="1:15" ht="16.5" customHeight="1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5" ht="62.25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  <c r="O4" t="s">
        <v>106</v>
      </c>
    </row>
    <row r="5" spans="1:15" ht="24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  <c r="O5" t="s">
        <v>106</v>
      </c>
    </row>
    <row r="6" spans="1:15" ht="13.5" customHeight="1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5" ht="22.5" customHeight="1" x14ac:dyDescent="0.25">
      <c r="A7" s="104">
        <v>19.5</v>
      </c>
      <c r="B7" s="140" t="s">
        <v>55</v>
      </c>
      <c r="C7" s="104"/>
      <c r="D7" s="140" t="s">
        <v>55</v>
      </c>
      <c r="E7" s="104"/>
      <c r="F7" s="140" t="s">
        <v>56</v>
      </c>
      <c r="G7" s="104"/>
      <c r="H7" s="140" t="s">
        <v>56</v>
      </c>
      <c r="I7" s="104"/>
      <c r="J7" s="140" t="s">
        <v>56</v>
      </c>
      <c r="K7" s="104"/>
      <c r="L7" s="140"/>
      <c r="M7" s="104"/>
      <c r="N7" s="104"/>
      <c r="O7" t="s">
        <v>106</v>
      </c>
    </row>
    <row r="8" spans="1:15" ht="12" customHeight="1" x14ac:dyDescent="0.25">
      <c r="A8" s="105"/>
      <c r="B8" s="109" t="s">
        <v>57</v>
      </c>
      <c r="C8" s="105">
        <v>0.9</v>
      </c>
      <c r="D8" s="109" t="s">
        <v>57</v>
      </c>
      <c r="E8" s="105">
        <v>0.9</v>
      </c>
      <c r="F8" s="109" t="s">
        <v>57</v>
      </c>
      <c r="G8" s="105">
        <v>0.9</v>
      </c>
      <c r="H8" s="109" t="s">
        <v>57</v>
      </c>
      <c r="I8" s="105">
        <v>0.9</v>
      </c>
      <c r="J8" s="109" t="s">
        <v>57</v>
      </c>
      <c r="K8" s="105">
        <v>0.9</v>
      </c>
      <c r="L8" s="109"/>
      <c r="M8" s="105"/>
      <c r="N8" s="105">
        <f>M8+K8+I8+G8+E8+C8</f>
        <v>4.5</v>
      </c>
    </row>
    <row r="9" spans="1:15" ht="13.5" customHeight="1" x14ac:dyDescent="0.25">
      <c r="A9" s="45"/>
      <c r="B9" s="46" t="s">
        <v>25</v>
      </c>
      <c r="C9" s="47"/>
      <c r="D9" s="47"/>
      <c r="E9" s="48"/>
      <c r="F9" s="46"/>
      <c r="G9" s="47"/>
      <c r="H9" s="47" t="s">
        <v>25</v>
      </c>
      <c r="I9" s="48"/>
      <c r="J9" s="49"/>
      <c r="K9" s="48"/>
      <c r="L9" s="46"/>
      <c r="M9" s="48"/>
      <c r="N9" s="66"/>
      <c r="O9" t="s">
        <v>106</v>
      </c>
    </row>
    <row r="10" spans="1:15" x14ac:dyDescent="0.25">
      <c r="A10" s="50">
        <v>4.83</v>
      </c>
      <c r="B10" s="16" t="s">
        <v>11</v>
      </c>
      <c r="C10" s="17">
        <v>0.36</v>
      </c>
      <c r="D10" s="17"/>
      <c r="E10" s="51"/>
      <c r="F10" s="16"/>
      <c r="G10" s="17"/>
      <c r="H10" s="17" t="s">
        <v>12</v>
      </c>
      <c r="I10" s="51">
        <v>0.75</v>
      </c>
      <c r="J10" s="52"/>
      <c r="K10" s="51"/>
      <c r="L10" s="16"/>
      <c r="M10" s="51"/>
      <c r="N10" s="70">
        <f>M10+K10+I10+G10+E10+C10</f>
        <v>1.1099999999999999</v>
      </c>
    </row>
    <row r="11" spans="1:15" ht="15.75" customHeight="1" x14ac:dyDescent="0.25">
      <c r="A11" s="38"/>
      <c r="B11" s="53"/>
      <c r="C11" s="39"/>
      <c r="D11" s="30" t="s">
        <v>26</v>
      </c>
      <c r="E11" s="39"/>
      <c r="F11" s="40"/>
      <c r="G11" s="39"/>
      <c r="H11" s="39"/>
      <c r="I11" s="39"/>
      <c r="J11" s="54" t="s">
        <v>26</v>
      </c>
      <c r="K11" s="39"/>
      <c r="L11" s="39"/>
      <c r="M11" s="39"/>
      <c r="N11" s="55"/>
      <c r="O11" t="s">
        <v>107</v>
      </c>
    </row>
    <row r="12" spans="1:15" x14ac:dyDescent="0.25">
      <c r="A12" s="34">
        <v>6</v>
      </c>
      <c r="B12" s="35"/>
      <c r="C12" s="35"/>
      <c r="D12" s="56" t="s">
        <v>12</v>
      </c>
      <c r="E12" s="56">
        <v>1.05</v>
      </c>
      <c r="F12" s="37"/>
      <c r="G12" s="35"/>
      <c r="H12" s="37"/>
      <c r="I12" s="35"/>
      <c r="J12" s="35" t="s">
        <v>11</v>
      </c>
      <c r="K12" s="35">
        <v>0.33</v>
      </c>
      <c r="L12" s="35"/>
      <c r="M12" s="35"/>
      <c r="N12" s="42">
        <f>C12+E12+G12+I12+K12+M12</f>
        <v>1.3800000000000001</v>
      </c>
    </row>
    <row r="13" spans="1:15" x14ac:dyDescent="0.25">
      <c r="A13" s="38"/>
      <c r="B13" s="62"/>
      <c r="C13" s="63"/>
      <c r="D13" s="62"/>
      <c r="E13" s="63"/>
      <c r="F13" s="62"/>
      <c r="G13" s="63"/>
      <c r="H13" s="62"/>
      <c r="I13" s="63"/>
      <c r="J13" s="62" t="s">
        <v>29</v>
      </c>
      <c r="K13" s="63"/>
      <c r="L13" s="63"/>
      <c r="M13" s="63"/>
      <c r="N13" s="120"/>
      <c r="O13" t="s">
        <v>106</v>
      </c>
    </row>
    <row r="14" spans="1:15" x14ac:dyDescent="0.25">
      <c r="A14" s="34">
        <v>3.91</v>
      </c>
      <c r="B14" s="64"/>
      <c r="C14" s="65"/>
      <c r="D14" s="64"/>
      <c r="E14" s="65"/>
      <c r="F14" s="64"/>
      <c r="G14" s="65"/>
      <c r="H14" s="64"/>
      <c r="I14" s="65"/>
      <c r="J14" s="64" t="s">
        <v>12</v>
      </c>
      <c r="K14" s="65">
        <v>0.9</v>
      </c>
      <c r="L14" s="65"/>
      <c r="M14" s="65"/>
      <c r="N14" s="121">
        <f>C14+E14+G14+I14+K14+M14</f>
        <v>0.9</v>
      </c>
    </row>
    <row r="15" spans="1:15" x14ac:dyDescent="0.25">
      <c r="A15" s="85"/>
      <c r="B15" s="48" t="s">
        <v>40</v>
      </c>
      <c r="C15" s="68"/>
      <c r="D15" s="46"/>
      <c r="E15" s="67"/>
      <c r="F15" s="48"/>
      <c r="G15" s="68"/>
      <c r="H15" s="47"/>
      <c r="I15" s="66"/>
      <c r="J15" s="47"/>
      <c r="K15" s="66"/>
      <c r="L15" s="47"/>
      <c r="M15" s="47"/>
      <c r="N15" s="69"/>
      <c r="O15" t="s">
        <v>93</v>
      </c>
    </row>
    <row r="16" spans="1:15" x14ac:dyDescent="0.25">
      <c r="A16" s="84">
        <v>2.17</v>
      </c>
      <c r="B16" s="51" t="s">
        <v>12</v>
      </c>
      <c r="C16" s="71">
        <v>0.5</v>
      </c>
      <c r="D16" s="16"/>
      <c r="E16" s="73"/>
      <c r="F16" s="51"/>
      <c r="G16" s="71"/>
      <c r="H16" s="17"/>
      <c r="I16" s="70"/>
      <c r="J16" s="17"/>
      <c r="K16" s="70"/>
      <c r="L16" s="17"/>
      <c r="M16" s="17"/>
      <c r="N16" s="72">
        <f>C16+E16+G16+I16+K16+M16</f>
        <v>0.5</v>
      </c>
    </row>
    <row r="17" spans="1:15" ht="13.5" customHeight="1" x14ac:dyDescent="0.25">
      <c r="A17" s="38"/>
      <c r="B17" s="114" t="s">
        <v>61</v>
      </c>
      <c r="C17" s="114"/>
      <c r="D17" s="114"/>
      <c r="E17" s="114"/>
      <c r="F17" s="112"/>
      <c r="G17" s="113"/>
      <c r="H17" s="114" t="s">
        <v>61</v>
      </c>
      <c r="I17" s="114"/>
      <c r="J17" s="114"/>
      <c r="K17" s="114"/>
      <c r="L17" s="115"/>
      <c r="M17" s="115"/>
      <c r="N17" s="122"/>
      <c r="O17" t="s">
        <v>93</v>
      </c>
    </row>
    <row r="18" spans="1:15" x14ac:dyDescent="0.25">
      <c r="A18" s="34">
        <v>6.5</v>
      </c>
      <c r="B18" s="65" t="s">
        <v>12</v>
      </c>
      <c r="C18" s="65">
        <v>0.75</v>
      </c>
      <c r="D18" s="65"/>
      <c r="E18" s="65"/>
      <c r="F18" s="65"/>
      <c r="G18" s="117"/>
      <c r="H18" s="65" t="s">
        <v>12</v>
      </c>
      <c r="I18" s="65">
        <v>0.75</v>
      </c>
      <c r="J18" s="65"/>
      <c r="K18" s="65"/>
      <c r="L18" s="65"/>
      <c r="M18" s="117"/>
      <c r="N18" s="123">
        <f>C18+E18+G18+I18+K18+M18</f>
        <v>1.5</v>
      </c>
    </row>
    <row r="19" spans="1:15" x14ac:dyDescent="0.25">
      <c r="A19" s="38"/>
      <c r="B19" s="47" t="s">
        <v>63</v>
      </c>
      <c r="C19" s="66"/>
      <c r="D19" s="47" t="s">
        <v>63</v>
      </c>
      <c r="E19" s="66"/>
      <c r="F19" s="47" t="s">
        <v>63</v>
      </c>
      <c r="G19" s="66"/>
      <c r="H19" s="47" t="s">
        <v>63</v>
      </c>
      <c r="I19" s="66"/>
      <c r="J19" s="47" t="s">
        <v>63</v>
      </c>
      <c r="K19" s="66"/>
      <c r="L19" s="47"/>
      <c r="M19" s="47"/>
      <c r="N19" s="66"/>
      <c r="O19" t="s">
        <v>106</v>
      </c>
    </row>
    <row r="20" spans="1:15" x14ac:dyDescent="0.25">
      <c r="A20" s="29">
        <v>17.079999999999998</v>
      </c>
      <c r="B20" s="11" t="s">
        <v>11</v>
      </c>
      <c r="C20" s="92">
        <v>0.53</v>
      </c>
      <c r="D20" s="11" t="s">
        <v>11</v>
      </c>
      <c r="E20" s="92">
        <v>0.53</v>
      </c>
      <c r="F20" s="11" t="s">
        <v>12</v>
      </c>
      <c r="G20" s="92">
        <v>1.83</v>
      </c>
      <c r="H20" s="11" t="s">
        <v>11</v>
      </c>
      <c r="I20" s="92">
        <v>0.53</v>
      </c>
      <c r="J20" s="11" t="s">
        <v>11</v>
      </c>
      <c r="K20" s="92">
        <v>0.52</v>
      </c>
      <c r="L20" s="11"/>
      <c r="M20" s="11"/>
      <c r="N20" s="92">
        <f>K20+I20+G20+E20+C20</f>
        <v>3.9400000000000004</v>
      </c>
    </row>
    <row r="21" spans="1:15" ht="17.25" customHeight="1" x14ac:dyDescent="0.25">
      <c r="A21" s="57"/>
      <c r="B21" s="49" t="s">
        <v>68</v>
      </c>
      <c r="C21" s="66"/>
      <c r="D21" s="49" t="s">
        <v>68</v>
      </c>
      <c r="E21" s="66"/>
      <c r="F21" s="49" t="s">
        <v>68</v>
      </c>
      <c r="G21" s="66"/>
      <c r="H21" s="49" t="s">
        <v>68</v>
      </c>
      <c r="I21" s="66"/>
      <c r="J21" s="49" t="s">
        <v>68</v>
      </c>
      <c r="K21" s="66"/>
      <c r="L21" s="47"/>
      <c r="M21" s="47"/>
      <c r="N21" s="66"/>
      <c r="O21" t="s">
        <v>108</v>
      </c>
    </row>
    <row r="22" spans="1:15" x14ac:dyDescent="0.25">
      <c r="A22" s="60">
        <v>18.32</v>
      </c>
      <c r="B22" s="17" t="s">
        <v>11</v>
      </c>
      <c r="C22" s="70">
        <v>0.5</v>
      </c>
      <c r="D22" s="17" t="s">
        <v>11</v>
      </c>
      <c r="E22" s="70">
        <v>0.5</v>
      </c>
      <c r="F22" s="17" t="s">
        <v>12</v>
      </c>
      <c r="G22" s="70">
        <v>2.23</v>
      </c>
      <c r="H22" s="17" t="s">
        <v>11</v>
      </c>
      <c r="I22" s="70">
        <v>0.5</v>
      </c>
      <c r="J22" s="17" t="s">
        <v>11</v>
      </c>
      <c r="K22" s="70">
        <v>0.5</v>
      </c>
      <c r="L22" s="17"/>
      <c r="M22" s="17"/>
      <c r="N22" s="70">
        <f>C22+E22+G22+I22+K22</f>
        <v>4.2300000000000004</v>
      </c>
    </row>
    <row r="23" spans="1:15" ht="12.75" customHeight="1" x14ac:dyDescent="0.25">
      <c r="A23" s="47"/>
      <c r="B23" s="46"/>
      <c r="C23" s="66"/>
      <c r="D23" s="46" t="s">
        <v>72</v>
      </c>
      <c r="E23" s="66"/>
      <c r="F23" s="46"/>
      <c r="G23" s="66"/>
      <c r="H23" s="46"/>
      <c r="I23" s="66"/>
      <c r="J23" s="46" t="s">
        <v>72</v>
      </c>
      <c r="K23" s="66"/>
      <c r="L23" s="46"/>
      <c r="M23" s="48"/>
      <c r="N23" s="66"/>
      <c r="O23" t="s">
        <v>109</v>
      </c>
    </row>
    <row r="24" spans="1:15" x14ac:dyDescent="0.25">
      <c r="A24" s="17">
        <v>4.01</v>
      </c>
      <c r="B24" s="16"/>
      <c r="C24" s="70"/>
      <c r="D24" s="16" t="s">
        <v>12</v>
      </c>
      <c r="E24" s="70">
        <v>0.59</v>
      </c>
      <c r="F24" s="16"/>
      <c r="G24" s="70"/>
      <c r="H24" s="16"/>
      <c r="I24" s="70"/>
      <c r="J24" s="16" t="s">
        <v>11</v>
      </c>
      <c r="K24" s="70">
        <v>0.33</v>
      </c>
      <c r="L24" s="16"/>
      <c r="M24" s="51"/>
      <c r="N24" s="70">
        <f>M24+K24+I24+G24+E24+C24</f>
        <v>0.91999999999999993</v>
      </c>
    </row>
    <row r="25" spans="1:15" x14ac:dyDescent="0.25">
      <c r="A25" s="38"/>
      <c r="B25" s="47" t="s">
        <v>110</v>
      </c>
      <c r="C25" s="39"/>
      <c r="D25" s="39"/>
      <c r="E25" s="40"/>
      <c r="F25" s="40" t="s">
        <v>110</v>
      </c>
      <c r="G25" s="40"/>
      <c r="H25" s="39"/>
      <c r="I25" s="39"/>
      <c r="J25" s="39" t="s">
        <v>110</v>
      </c>
      <c r="K25" s="39"/>
      <c r="L25" s="39"/>
      <c r="M25" s="39"/>
      <c r="N25" s="39"/>
    </row>
    <row r="26" spans="1:15" x14ac:dyDescent="0.25">
      <c r="A26" s="34">
        <v>6</v>
      </c>
      <c r="B26" s="17" t="s">
        <v>11</v>
      </c>
      <c r="C26" s="35">
        <v>0.25</v>
      </c>
      <c r="D26" s="37"/>
      <c r="E26" s="37"/>
      <c r="F26" s="37" t="s">
        <v>11</v>
      </c>
      <c r="G26" s="35">
        <v>0.25</v>
      </c>
      <c r="H26" s="35"/>
      <c r="I26" s="35"/>
      <c r="J26" s="35" t="s">
        <v>12</v>
      </c>
      <c r="K26" s="35">
        <v>0.88</v>
      </c>
      <c r="L26" s="37"/>
      <c r="M26" s="35"/>
      <c r="N26" s="35">
        <f>C26+E26+G26+I26+K26+M26</f>
        <v>1.38</v>
      </c>
    </row>
    <row r="27" spans="1:15" x14ac:dyDescent="0.25">
      <c r="A27" s="74">
        <f>SUM(A3:A26)</f>
        <v>116.11999999999999</v>
      </c>
      <c r="B27" s="75" t="s">
        <v>9</v>
      </c>
      <c r="C27" s="76">
        <f>SUM(C3:C26)</f>
        <v>6.3</v>
      </c>
      <c r="D27" s="77"/>
      <c r="E27" s="76">
        <f>SUM(E3:E26)</f>
        <v>4.17</v>
      </c>
      <c r="F27" s="78"/>
      <c r="G27" s="76">
        <f>SUM(G3:G26)</f>
        <v>6.3100000000000005</v>
      </c>
      <c r="H27" s="76"/>
      <c r="I27" s="76">
        <f>SUM(I3:I26)</f>
        <v>4.03</v>
      </c>
      <c r="J27" s="79"/>
      <c r="K27" s="76">
        <f>SUM(K3:K26)</f>
        <v>5.96</v>
      </c>
      <c r="L27" s="77"/>
      <c r="M27" s="76">
        <f>SUM(M4:M26)</f>
        <v>0</v>
      </c>
      <c r="N27" s="76">
        <f>SUM(N3:N26)</f>
        <v>26.77</v>
      </c>
    </row>
    <row r="28" spans="1:15" x14ac:dyDescent="0.25">
      <c r="B28" s="80" t="s">
        <v>65</v>
      </c>
      <c r="F28" s="2" t="s">
        <v>111</v>
      </c>
      <c r="H28" t="s">
        <v>34</v>
      </c>
      <c r="J28" s="81"/>
      <c r="L28" s="82"/>
    </row>
    <row r="29" spans="1:15" x14ac:dyDescent="0.25">
      <c r="B29" s="80" t="s">
        <v>35</v>
      </c>
      <c r="D29" t="str">
        <f>B1</f>
        <v>MARIA GOMEZ TADEO</v>
      </c>
      <c r="F29" s="2"/>
      <c r="I29" s="83"/>
      <c r="J29" s="82">
        <f>N27*4.33</f>
        <v>115.9141</v>
      </c>
      <c r="M29" s="82"/>
    </row>
    <row r="30" spans="1:15" ht="16.5" customHeight="1" x14ac:dyDescent="0.25">
      <c r="B30" s="80" t="s">
        <v>36</v>
      </c>
      <c r="F30" s="199" t="s">
        <v>112</v>
      </c>
      <c r="G30" s="199"/>
      <c r="H30" s="199"/>
      <c r="K30" s="2"/>
    </row>
  </sheetData>
  <mergeCells count="1">
    <mergeCell ref="F30:H30"/>
  </mergeCells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sqref="A1:O28"/>
    </sheetView>
  </sheetViews>
  <sheetFormatPr baseColWidth="10" defaultRowHeight="15" x14ac:dyDescent="0.25"/>
  <cols>
    <col min="1" max="1" width="6.85546875" customWidth="1"/>
    <col min="2" max="2" width="21.5703125" customWidth="1"/>
    <col min="3" max="3" width="5.42578125" customWidth="1"/>
    <col min="4" max="4" width="21.42578125" customWidth="1"/>
    <col min="5" max="5" width="5" customWidth="1"/>
    <col min="6" max="6" width="19" customWidth="1"/>
    <col min="7" max="7" width="4.85546875" customWidth="1"/>
    <col min="8" max="8" width="19.42578125" customWidth="1"/>
    <col min="9" max="9" width="5.28515625" customWidth="1"/>
    <col min="10" max="10" width="17.7109375" customWidth="1"/>
    <col min="11" max="11" width="5.28515625" customWidth="1"/>
    <col min="12" max="12" width="3.85546875" customWidth="1"/>
    <col min="13" max="13" width="3.42578125" customWidth="1"/>
    <col min="14" max="14" width="5.28515625" customWidth="1"/>
  </cols>
  <sheetData>
    <row r="1" spans="1:15" x14ac:dyDescent="0.25">
      <c r="B1" s="1" t="s">
        <v>37</v>
      </c>
      <c r="F1" s="2"/>
    </row>
    <row r="2" spans="1:15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  <c r="O2" s="139" t="s">
        <v>105</v>
      </c>
    </row>
    <row r="3" spans="1:15" ht="13.5" customHeight="1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5" ht="65.25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  <c r="O4" t="s">
        <v>106</v>
      </c>
    </row>
    <row r="5" spans="1:15" ht="20.25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  <c r="O5" t="s">
        <v>106</v>
      </c>
    </row>
    <row r="6" spans="1:15" ht="12" customHeight="1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5" ht="16.5" customHeight="1" x14ac:dyDescent="0.25">
      <c r="A7" s="104">
        <v>19.5</v>
      </c>
      <c r="B7" s="140" t="s">
        <v>55</v>
      </c>
      <c r="C7" s="104"/>
      <c r="D7" s="140" t="s">
        <v>55</v>
      </c>
      <c r="E7" s="104"/>
      <c r="F7" s="140" t="s">
        <v>56</v>
      </c>
      <c r="G7" s="104"/>
      <c r="H7" s="140" t="s">
        <v>56</v>
      </c>
      <c r="I7" s="104"/>
      <c r="J7" s="140" t="s">
        <v>56</v>
      </c>
      <c r="K7" s="104"/>
      <c r="L7" s="140"/>
      <c r="M7" s="104"/>
      <c r="N7" s="104"/>
      <c r="O7" t="s">
        <v>106</v>
      </c>
    </row>
    <row r="8" spans="1:15" ht="14.25" customHeight="1" x14ac:dyDescent="0.25">
      <c r="A8" s="105"/>
      <c r="B8" s="109" t="s">
        <v>57</v>
      </c>
      <c r="C8" s="105">
        <v>0.9</v>
      </c>
      <c r="D8" s="109" t="s">
        <v>57</v>
      </c>
      <c r="E8" s="105">
        <v>0.9</v>
      </c>
      <c r="F8" s="109" t="s">
        <v>57</v>
      </c>
      <c r="G8" s="105">
        <v>0.9</v>
      </c>
      <c r="H8" s="109" t="s">
        <v>57</v>
      </c>
      <c r="I8" s="105">
        <v>0.9</v>
      </c>
      <c r="J8" s="109" t="s">
        <v>57</v>
      </c>
      <c r="K8" s="105">
        <v>0.9</v>
      </c>
      <c r="L8" s="109"/>
      <c r="M8" s="105"/>
      <c r="N8" s="105">
        <f>M8+K8+I8+G8+E8+C8</f>
        <v>4.5</v>
      </c>
    </row>
    <row r="9" spans="1:15" ht="11.25" customHeight="1" x14ac:dyDescent="0.25">
      <c r="A9" s="45"/>
      <c r="B9" s="46" t="s">
        <v>25</v>
      </c>
      <c r="C9" s="47"/>
      <c r="D9" s="47"/>
      <c r="E9" s="48"/>
      <c r="F9" s="46"/>
      <c r="G9" s="47"/>
      <c r="H9" s="47" t="s">
        <v>25</v>
      </c>
      <c r="I9" s="48"/>
      <c r="J9" s="49"/>
      <c r="K9" s="48"/>
      <c r="L9" s="46"/>
      <c r="M9" s="48"/>
      <c r="N9" s="66"/>
      <c r="O9" t="s">
        <v>106</v>
      </c>
    </row>
    <row r="10" spans="1:15" x14ac:dyDescent="0.25">
      <c r="A10" s="50">
        <v>4.83</v>
      </c>
      <c r="B10" s="16" t="s">
        <v>11</v>
      </c>
      <c r="C10" s="17">
        <v>0.36</v>
      </c>
      <c r="D10" s="17"/>
      <c r="E10" s="51"/>
      <c r="F10" s="16"/>
      <c r="G10" s="17"/>
      <c r="H10" s="17" t="s">
        <v>12</v>
      </c>
      <c r="I10" s="51">
        <v>0.75</v>
      </c>
      <c r="J10" s="52"/>
      <c r="K10" s="51"/>
      <c r="L10" s="16"/>
      <c r="M10" s="51"/>
      <c r="N10" s="70">
        <f>M10+K10+I10+G10+E10+C10</f>
        <v>1.1099999999999999</v>
      </c>
    </row>
    <row r="11" spans="1:15" ht="12.75" customHeight="1" x14ac:dyDescent="0.25">
      <c r="A11" s="38"/>
      <c r="B11" s="53"/>
      <c r="C11" s="39"/>
      <c r="D11" s="30" t="s">
        <v>26</v>
      </c>
      <c r="E11" s="39"/>
      <c r="F11" s="40"/>
      <c r="G11" s="39"/>
      <c r="H11" s="39"/>
      <c r="I11" s="39"/>
      <c r="J11" s="54" t="s">
        <v>26</v>
      </c>
      <c r="K11" s="39"/>
      <c r="L11" s="39"/>
      <c r="M11" s="39"/>
      <c r="N11" s="55"/>
      <c r="O11" t="s">
        <v>107</v>
      </c>
    </row>
    <row r="12" spans="1:15" x14ac:dyDescent="0.25">
      <c r="A12" s="34">
        <v>6</v>
      </c>
      <c r="B12" s="35"/>
      <c r="C12" s="35"/>
      <c r="D12" s="56" t="s">
        <v>12</v>
      </c>
      <c r="E12" s="56">
        <v>1.05</v>
      </c>
      <c r="F12" s="37"/>
      <c r="G12" s="35"/>
      <c r="H12" s="37"/>
      <c r="I12" s="35"/>
      <c r="J12" s="35" t="s">
        <v>11</v>
      </c>
      <c r="K12" s="35">
        <v>0.33</v>
      </c>
      <c r="L12" s="35"/>
      <c r="M12" s="35"/>
      <c r="N12" s="42">
        <f>C12+E12+G12+I12+K12+M12</f>
        <v>1.3800000000000001</v>
      </c>
    </row>
    <row r="13" spans="1:15" x14ac:dyDescent="0.25">
      <c r="A13" s="38"/>
      <c r="B13" s="62"/>
      <c r="C13" s="63"/>
      <c r="D13" s="62"/>
      <c r="E13" s="63"/>
      <c r="F13" s="62"/>
      <c r="G13" s="63"/>
      <c r="H13" s="62"/>
      <c r="I13" s="63"/>
      <c r="J13" s="62" t="s">
        <v>29</v>
      </c>
      <c r="K13" s="63"/>
      <c r="L13" s="63"/>
      <c r="M13" s="63"/>
      <c r="N13" s="120"/>
      <c r="O13" t="s">
        <v>106</v>
      </c>
    </row>
    <row r="14" spans="1:15" x14ac:dyDescent="0.25">
      <c r="A14" s="34">
        <v>3.91</v>
      </c>
      <c r="B14" s="64"/>
      <c r="C14" s="65"/>
      <c r="D14" s="64"/>
      <c r="E14" s="65"/>
      <c r="F14" s="64"/>
      <c r="G14" s="65"/>
      <c r="H14" s="64"/>
      <c r="I14" s="65"/>
      <c r="J14" s="64" t="s">
        <v>12</v>
      </c>
      <c r="K14" s="65">
        <v>0.9</v>
      </c>
      <c r="L14" s="65"/>
      <c r="M14" s="65"/>
      <c r="N14" s="121">
        <f>C14+E14+G14+I14+K14+M14</f>
        <v>0.9</v>
      </c>
    </row>
    <row r="15" spans="1:15" x14ac:dyDescent="0.25">
      <c r="A15" s="85"/>
      <c r="B15" s="48" t="s">
        <v>40</v>
      </c>
      <c r="C15" s="68"/>
      <c r="D15" s="46"/>
      <c r="E15" s="67"/>
      <c r="F15" s="48"/>
      <c r="G15" s="68"/>
      <c r="H15" s="47"/>
      <c r="I15" s="66"/>
      <c r="J15" s="47"/>
      <c r="K15" s="66"/>
      <c r="L15" s="47"/>
      <c r="M15" s="47"/>
      <c r="N15" s="69"/>
      <c r="O15" t="s">
        <v>93</v>
      </c>
    </row>
    <row r="16" spans="1:15" x14ac:dyDescent="0.25">
      <c r="A16" s="84">
        <v>2.17</v>
      </c>
      <c r="B16" s="51" t="s">
        <v>12</v>
      </c>
      <c r="C16" s="71">
        <v>0.5</v>
      </c>
      <c r="D16" s="16"/>
      <c r="E16" s="73"/>
      <c r="F16" s="51"/>
      <c r="G16" s="71"/>
      <c r="H16" s="17"/>
      <c r="I16" s="70"/>
      <c r="J16" s="17"/>
      <c r="K16" s="70"/>
      <c r="L16" s="17"/>
      <c r="M16" s="17"/>
      <c r="N16" s="72">
        <f>C16+E16+G16+I16+K16+M16</f>
        <v>0.5</v>
      </c>
    </row>
    <row r="17" spans="1:15" ht="14.25" customHeight="1" x14ac:dyDescent="0.25">
      <c r="A17" s="38"/>
      <c r="B17" s="114" t="s">
        <v>61</v>
      </c>
      <c r="C17" s="114"/>
      <c r="D17" s="114"/>
      <c r="E17" s="114"/>
      <c r="F17" s="112"/>
      <c r="G17" s="113"/>
      <c r="H17" s="114" t="s">
        <v>61</v>
      </c>
      <c r="I17" s="114"/>
      <c r="J17" s="114"/>
      <c r="K17" s="114"/>
      <c r="L17" s="115"/>
      <c r="M17" s="115"/>
      <c r="N17" s="122"/>
      <c r="O17" t="s">
        <v>93</v>
      </c>
    </row>
    <row r="18" spans="1:15" x14ac:dyDescent="0.25">
      <c r="A18" s="34">
        <v>6.5</v>
      </c>
      <c r="B18" s="65" t="s">
        <v>12</v>
      </c>
      <c r="C18" s="65">
        <v>0.75</v>
      </c>
      <c r="D18" s="65"/>
      <c r="E18" s="65"/>
      <c r="F18" s="65"/>
      <c r="G18" s="117"/>
      <c r="H18" s="65" t="s">
        <v>12</v>
      </c>
      <c r="I18" s="65">
        <v>0.75</v>
      </c>
      <c r="J18" s="65"/>
      <c r="K18" s="65"/>
      <c r="L18" s="65"/>
      <c r="M18" s="117"/>
      <c r="N18" s="123">
        <f>C18+E18+G18+I18+K18+M18</f>
        <v>1.5</v>
      </c>
    </row>
    <row r="19" spans="1:15" x14ac:dyDescent="0.25">
      <c r="A19" s="38"/>
      <c r="B19" s="47" t="s">
        <v>63</v>
      </c>
      <c r="C19" s="66"/>
      <c r="D19" s="47" t="s">
        <v>63</v>
      </c>
      <c r="E19" s="66"/>
      <c r="F19" s="47" t="s">
        <v>63</v>
      </c>
      <c r="G19" s="66"/>
      <c r="H19" s="47" t="s">
        <v>63</v>
      </c>
      <c r="I19" s="66"/>
      <c r="J19" s="47" t="s">
        <v>63</v>
      </c>
      <c r="K19" s="66"/>
      <c r="L19" s="47"/>
      <c r="M19" s="47"/>
      <c r="N19" s="66"/>
      <c r="O19" t="s">
        <v>106</v>
      </c>
    </row>
    <row r="20" spans="1:15" x14ac:dyDescent="0.25">
      <c r="A20" s="29">
        <v>17.079999999999998</v>
      </c>
      <c r="B20" s="11" t="s">
        <v>11</v>
      </c>
      <c r="C20" s="92">
        <v>0.53</v>
      </c>
      <c r="D20" s="11" t="s">
        <v>11</v>
      </c>
      <c r="E20" s="92">
        <v>0.53</v>
      </c>
      <c r="F20" s="11" t="s">
        <v>12</v>
      </c>
      <c r="G20" s="92">
        <v>1.83</v>
      </c>
      <c r="H20" s="11" t="s">
        <v>11</v>
      </c>
      <c r="I20" s="92">
        <v>0.53</v>
      </c>
      <c r="J20" s="11" t="s">
        <v>11</v>
      </c>
      <c r="K20" s="92">
        <v>0.52</v>
      </c>
      <c r="L20" s="11"/>
      <c r="M20" s="11"/>
      <c r="N20" s="92">
        <f>K20+I20+G20+E20+C20</f>
        <v>3.9400000000000004</v>
      </c>
    </row>
    <row r="21" spans="1:15" ht="17.25" customHeight="1" x14ac:dyDescent="0.25">
      <c r="A21" s="57"/>
      <c r="B21" s="49" t="s">
        <v>68</v>
      </c>
      <c r="C21" s="66"/>
      <c r="D21" s="49" t="s">
        <v>68</v>
      </c>
      <c r="E21" s="66"/>
      <c r="F21" s="49" t="s">
        <v>68</v>
      </c>
      <c r="G21" s="66"/>
      <c r="H21" s="49" t="s">
        <v>68</v>
      </c>
      <c r="I21" s="66"/>
      <c r="J21" s="49" t="s">
        <v>68</v>
      </c>
      <c r="K21" s="66"/>
      <c r="L21" s="47"/>
      <c r="M21" s="47"/>
      <c r="N21" s="66"/>
      <c r="O21" t="s">
        <v>108</v>
      </c>
    </row>
    <row r="22" spans="1:15" x14ac:dyDescent="0.25">
      <c r="A22" s="60">
        <v>18.32</v>
      </c>
      <c r="B22" s="17" t="s">
        <v>11</v>
      </c>
      <c r="C22" s="70">
        <v>0.5</v>
      </c>
      <c r="D22" s="17" t="s">
        <v>11</v>
      </c>
      <c r="E22" s="70">
        <v>0.5</v>
      </c>
      <c r="F22" s="17" t="s">
        <v>12</v>
      </c>
      <c r="G22" s="70">
        <v>2.23</v>
      </c>
      <c r="H22" s="17" t="s">
        <v>11</v>
      </c>
      <c r="I22" s="70">
        <v>0.5</v>
      </c>
      <c r="J22" s="17" t="s">
        <v>11</v>
      </c>
      <c r="K22" s="70">
        <v>0.5</v>
      </c>
      <c r="L22" s="17"/>
      <c r="M22" s="17"/>
      <c r="N22" s="70">
        <f>C22+E22+G22+I22+K22</f>
        <v>4.2300000000000004</v>
      </c>
    </row>
    <row r="23" spans="1:15" ht="15.75" customHeight="1" x14ac:dyDescent="0.25">
      <c r="A23" s="47"/>
      <c r="B23" s="46"/>
      <c r="C23" s="66"/>
      <c r="D23" s="46" t="s">
        <v>72</v>
      </c>
      <c r="E23" s="66"/>
      <c r="F23" s="46"/>
      <c r="G23" s="66"/>
      <c r="H23" s="46"/>
      <c r="I23" s="66"/>
      <c r="J23" s="46" t="s">
        <v>72</v>
      </c>
      <c r="K23" s="66"/>
      <c r="L23" s="46"/>
      <c r="M23" s="48"/>
      <c r="N23" s="66"/>
      <c r="O23" t="s">
        <v>109</v>
      </c>
    </row>
    <row r="24" spans="1:15" x14ac:dyDescent="0.25">
      <c r="A24" s="17">
        <v>4.01</v>
      </c>
      <c r="B24" s="16"/>
      <c r="C24" s="70"/>
      <c r="D24" s="16" t="s">
        <v>12</v>
      </c>
      <c r="E24" s="70">
        <v>0.59</v>
      </c>
      <c r="F24" s="16"/>
      <c r="G24" s="70"/>
      <c r="H24" s="16"/>
      <c r="I24" s="70"/>
      <c r="J24" s="16" t="s">
        <v>11</v>
      </c>
      <c r="K24" s="70">
        <v>0.33</v>
      </c>
      <c r="L24" s="16"/>
      <c r="M24" s="51"/>
      <c r="N24" s="70">
        <f>M24+K24+I24+G24+E24+C24</f>
        <v>0.91999999999999993</v>
      </c>
    </row>
    <row r="25" spans="1:15" x14ac:dyDescent="0.25">
      <c r="A25" s="74">
        <f>SUM(A3:A24)</f>
        <v>110.11999999999999</v>
      </c>
      <c r="B25" s="75" t="s">
        <v>9</v>
      </c>
      <c r="C25" s="76">
        <f>SUM(C3:C24)</f>
        <v>6.05</v>
      </c>
      <c r="D25" s="77"/>
      <c r="E25" s="76">
        <f>SUM(E3:E24)</f>
        <v>4.17</v>
      </c>
      <c r="F25" s="78"/>
      <c r="G25" s="76">
        <f>SUM(G3:G24)</f>
        <v>6.0600000000000005</v>
      </c>
      <c r="H25" s="76"/>
      <c r="I25" s="76">
        <f>SUM(I3:I24)</f>
        <v>4.03</v>
      </c>
      <c r="J25" s="79"/>
      <c r="K25" s="76">
        <f>SUM(K3:K24)</f>
        <v>5.08</v>
      </c>
      <c r="L25" s="77"/>
      <c r="M25" s="76">
        <f>SUM(M4:M22)</f>
        <v>0</v>
      </c>
      <c r="N25" s="76">
        <f>SUM(N3:N24)</f>
        <v>25.39</v>
      </c>
    </row>
    <row r="26" spans="1:15" x14ac:dyDescent="0.25">
      <c r="B26" s="80" t="s">
        <v>65</v>
      </c>
      <c r="F26" s="2" t="s">
        <v>104</v>
      </c>
      <c r="H26" t="s">
        <v>34</v>
      </c>
      <c r="J26" s="81"/>
      <c r="L26" s="82"/>
    </row>
    <row r="27" spans="1:15" x14ac:dyDescent="0.25">
      <c r="B27" s="80" t="s">
        <v>35</v>
      </c>
      <c r="D27" t="str">
        <f>B1</f>
        <v>MARIA GOMEZ TADEO</v>
      </c>
      <c r="F27" s="2"/>
      <c r="I27" s="83"/>
      <c r="J27" s="82">
        <f>N25*4.33</f>
        <v>109.9387</v>
      </c>
      <c r="M27" s="82"/>
    </row>
    <row r="28" spans="1:15" x14ac:dyDescent="0.25">
      <c r="B28" s="80" t="s">
        <v>36</v>
      </c>
      <c r="F28" s="2"/>
      <c r="K28" s="2"/>
    </row>
    <row r="29" spans="1:15" x14ac:dyDescent="0.25">
      <c r="D29" t="s">
        <v>88</v>
      </c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sqref="A1:N27"/>
    </sheetView>
  </sheetViews>
  <sheetFormatPr baseColWidth="10" defaultRowHeight="15" x14ac:dyDescent="0.25"/>
  <cols>
    <col min="1" max="1" width="6.7109375" customWidth="1"/>
    <col min="2" max="2" width="24.140625" customWidth="1"/>
    <col min="3" max="3" width="4.7109375" customWidth="1"/>
    <col min="4" max="4" width="19.28515625" customWidth="1"/>
    <col min="5" max="5" width="4.42578125" bestFit="1" customWidth="1"/>
    <col min="6" max="6" width="19.140625" customWidth="1"/>
    <col min="7" max="7" width="5.140625" customWidth="1"/>
    <col min="8" max="8" width="19.42578125" customWidth="1"/>
    <col min="9" max="9" width="4.7109375" customWidth="1"/>
    <col min="10" max="10" width="16.42578125" customWidth="1"/>
    <col min="11" max="11" width="5" customWidth="1"/>
    <col min="12" max="12" width="5.140625" customWidth="1"/>
    <col min="13" max="13" width="3.7109375" customWidth="1"/>
    <col min="14" max="14" width="5.140625" customWidth="1"/>
  </cols>
  <sheetData>
    <row r="1" spans="1:16" x14ac:dyDescent="0.25">
      <c r="B1" s="1" t="s">
        <v>37</v>
      </c>
      <c r="F1" s="2"/>
    </row>
    <row r="2" spans="1:16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  <c r="O2" s="139" t="s">
        <v>102</v>
      </c>
      <c r="P2" t="s">
        <v>96</v>
      </c>
    </row>
    <row r="3" spans="1:16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6" ht="63.75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  <c r="O4" t="s">
        <v>90</v>
      </c>
      <c r="P4" t="s">
        <v>97</v>
      </c>
    </row>
    <row r="5" spans="1:16" ht="27.75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  <c r="O5" t="s">
        <v>90</v>
      </c>
      <c r="P5" t="s">
        <v>98</v>
      </c>
    </row>
    <row r="6" spans="1:16" ht="22.5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6" ht="13.5" customHeight="1" x14ac:dyDescent="0.25">
      <c r="A7" s="45"/>
      <c r="B7" s="46" t="s">
        <v>25</v>
      </c>
      <c r="C7" s="47"/>
      <c r="D7" s="47"/>
      <c r="E7" s="48"/>
      <c r="F7" s="46"/>
      <c r="G7" s="47"/>
      <c r="H7" s="47" t="s">
        <v>25</v>
      </c>
      <c r="I7" s="48"/>
      <c r="J7" s="49"/>
      <c r="K7" s="48"/>
      <c r="L7" s="46"/>
      <c r="M7" s="48"/>
      <c r="N7" s="66"/>
      <c r="O7" t="s">
        <v>91</v>
      </c>
      <c r="P7" t="s">
        <v>98</v>
      </c>
    </row>
    <row r="8" spans="1:16" x14ac:dyDescent="0.25">
      <c r="A8" s="50">
        <v>4.83</v>
      </c>
      <c r="B8" s="16" t="s">
        <v>11</v>
      </c>
      <c r="C8" s="17">
        <v>0.36</v>
      </c>
      <c r="D8" s="17"/>
      <c r="E8" s="51"/>
      <c r="F8" s="16"/>
      <c r="G8" s="17"/>
      <c r="H8" s="17" t="s">
        <v>12</v>
      </c>
      <c r="I8" s="51">
        <v>0.75</v>
      </c>
      <c r="J8" s="52"/>
      <c r="K8" s="51"/>
      <c r="L8" s="16"/>
      <c r="M8" s="51"/>
      <c r="N8" s="70">
        <f>M8+K8+I8+G8+E8+C8</f>
        <v>1.1099999999999999</v>
      </c>
    </row>
    <row r="9" spans="1:16" ht="15" customHeight="1" x14ac:dyDescent="0.25">
      <c r="A9" s="38"/>
      <c r="B9" s="53"/>
      <c r="C9" s="39"/>
      <c r="D9" s="30" t="s">
        <v>26</v>
      </c>
      <c r="E9" s="39"/>
      <c r="F9" s="40"/>
      <c r="G9" s="39"/>
      <c r="H9" s="39"/>
      <c r="I9" s="39"/>
      <c r="J9" s="54" t="s">
        <v>26</v>
      </c>
      <c r="K9" s="39"/>
      <c r="L9" s="39"/>
      <c r="M9" s="39"/>
      <c r="N9" s="55"/>
      <c r="O9" t="s">
        <v>90</v>
      </c>
      <c r="P9" t="s">
        <v>99</v>
      </c>
    </row>
    <row r="10" spans="1:16" x14ac:dyDescent="0.25">
      <c r="A10" s="34">
        <v>6</v>
      </c>
      <c r="B10" s="35"/>
      <c r="C10" s="35"/>
      <c r="D10" s="56" t="s">
        <v>12</v>
      </c>
      <c r="E10" s="56">
        <v>1.05</v>
      </c>
      <c r="F10" s="37"/>
      <c r="G10" s="35"/>
      <c r="H10" s="37"/>
      <c r="I10" s="35"/>
      <c r="J10" s="35" t="s">
        <v>11</v>
      </c>
      <c r="K10" s="35">
        <v>0.33</v>
      </c>
      <c r="L10" s="35"/>
      <c r="M10" s="35"/>
      <c r="N10" s="42">
        <f>C10+E10+G10+I10+K10+M10</f>
        <v>1.3800000000000001</v>
      </c>
    </row>
    <row r="11" spans="1:16" x14ac:dyDescent="0.25">
      <c r="A11" s="38"/>
      <c r="B11" s="62"/>
      <c r="C11" s="63"/>
      <c r="D11" s="62"/>
      <c r="E11" s="63"/>
      <c r="F11" s="62"/>
      <c r="G11" s="63"/>
      <c r="H11" s="62"/>
      <c r="I11" s="63"/>
      <c r="J11" s="62" t="s">
        <v>29</v>
      </c>
      <c r="K11" s="63"/>
      <c r="L11" s="63"/>
      <c r="M11" s="63"/>
      <c r="N11" s="120"/>
      <c r="O11" t="s">
        <v>92</v>
      </c>
      <c r="P11" t="s">
        <v>98</v>
      </c>
    </row>
    <row r="12" spans="1:16" x14ac:dyDescent="0.25">
      <c r="A12" s="34">
        <v>3.91</v>
      </c>
      <c r="B12" s="64"/>
      <c r="C12" s="65"/>
      <c r="D12" s="64"/>
      <c r="E12" s="65"/>
      <c r="F12" s="64"/>
      <c r="G12" s="65"/>
      <c r="H12" s="64"/>
      <c r="I12" s="65"/>
      <c r="J12" s="64" t="s">
        <v>12</v>
      </c>
      <c r="K12" s="65">
        <v>0.9</v>
      </c>
      <c r="L12" s="65"/>
      <c r="M12" s="65"/>
      <c r="N12" s="121">
        <f>C12+E12+G12+I12+K12+M12</f>
        <v>0.9</v>
      </c>
    </row>
    <row r="13" spans="1:16" x14ac:dyDescent="0.25">
      <c r="A13" s="85"/>
      <c r="B13" s="48" t="s">
        <v>40</v>
      </c>
      <c r="C13" s="68"/>
      <c r="D13" s="46"/>
      <c r="E13" s="67"/>
      <c r="F13" s="48"/>
      <c r="G13" s="68"/>
      <c r="H13" s="47"/>
      <c r="I13" s="66"/>
      <c r="J13" s="47"/>
      <c r="K13" s="66"/>
      <c r="L13" s="47"/>
      <c r="M13" s="47"/>
      <c r="N13" s="69"/>
      <c r="O13" t="s">
        <v>93</v>
      </c>
      <c r="P13" t="s">
        <v>101</v>
      </c>
    </row>
    <row r="14" spans="1:16" x14ac:dyDescent="0.25">
      <c r="A14" s="84">
        <v>2.17</v>
      </c>
      <c r="B14" s="51" t="s">
        <v>12</v>
      </c>
      <c r="C14" s="71">
        <v>0.5</v>
      </c>
      <c r="D14" s="16"/>
      <c r="E14" s="73"/>
      <c r="F14" s="51"/>
      <c r="G14" s="71"/>
      <c r="H14" s="17"/>
      <c r="I14" s="70"/>
      <c r="J14" s="17"/>
      <c r="K14" s="70"/>
      <c r="L14" s="17"/>
      <c r="M14" s="17"/>
      <c r="N14" s="72">
        <f>C14+E14+G14+I14+K14+M14</f>
        <v>0.5</v>
      </c>
    </row>
    <row r="15" spans="1:16" ht="15.75" customHeight="1" x14ac:dyDescent="0.25">
      <c r="A15" s="38"/>
      <c r="B15" s="114" t="s">
        <v>61</v>
      </c>
      <c r="C15" s="114"/>
      <c r="D15" s="114"/>
      <c r="E15" s="114"/>
      <c r="F15" s="112"/>
      <c r="G15" s="113"/>
      <c r="H15" s="114" t="s">
        <v>61</v>
      </c>
      <c r="I15" s="114"/>
      <c r="J15" s="114"/>
      <c r="K15" s="114"/>
      <c r="L15" s="115"/>
      <c r="M15" s="115"/>
      <c r="N15" s="122"/>
      <c r="O15" t="s">
        <v>93</v>
      </c>
      <c r="P15" t="s">
        <v>101</v>
      </c>
    </row>
    <row r="16" spans="1:16" x14ac:dyDescent="0.25">
      <c r="A16" s="34">
        <v>6.5</v>
      </c>
      <c r="B16" s="65" t="s">
        <v>12</v>
      </c>
      <c r="C16" s="65">
        <v>0.75</v>
      </c>
      <c r="D16" s="65"/>
      <c r="E16" s="65"/>
      <c r="F16" s="65"/>
      <c r="G16" s="117"/>
      <c r="H16" s="65" t="s">
        <v>12</v>
      </c>
      <c r="I16" s="65">
        <v>0.75</v>
      </c>
      <c r="J16" s="65"/>
      <c r="K16" s="65"/>
      <c r="L16" s="65"/>
      <c r="M16" s="117"/>
      <c r="N16" s="123">
        <f>C16+E16+G16+I16+K16+M16</f>
        <v>1.5</v>
      </c>
    </row>
    <row r="17" spans="1:16" x14ac:dyDescent="0.25">
      <c r="A17" s="38"/>
      <c r="B17" s="47" t="s">
        <v>63</v>
      </c>
      <c r="C17" s="66"/>
      <c r="D17" s="47" t="s">
        <v>63</v>
      </c>
      <c r="E17" s="66"/>
      <c r="F17" s="47" t="s">
        <v>63</v>
      </c>
      <c r="G17" s="66"/>
      <c r="H17" s="47" t="s">
        <v>63</v>
      </c>
      <c r="I17" s="66"/>
      <c r="J17" s="47" t="s">
        <v>63</v>
      </c>
      <c r="K17" s="66"/>
      <c r="L17" s="47"/>
      <c r="M17" s="47"/>
      <c r="N17" s="66"/>
      <c r="O17" t="s">
        <v>94</v>
      </c>
      <c r="P17" t="s">
        <v>98</v>
      </c>
    </row>
    <row r="18" spans="1:16" x14ac:dyDescent="0.25">
      <c r="A18" s="29">
        <v>17.079999999999998</v>
      </c>
      <c r="B18" s="11" t="s">
        <v>11</v>
      </c>
      <c r="C18" s="92">
        <v>0.53</v>
      </c>
      <c r="D18" s="11" t="s">
        <v>11</v>
      </c>
      <c r="E18" s="92">
        <v>0.53</v>
      </c>
      <c r="F18" s="11" t="s">
        <v>12</v>
      </c>
      <c r="G18" s="92">
        <v>1.83</v>
      </c>
      <c r="H18" s="11" t="s">
        <v>11</v>
      </c>
      <c r="I18" s="92">
        <v>0.53</v>
      </c>
      <c r="J18" s="11" t="s">
        <v>11</v>
      </c>
      <c r="K18" s="92">
        <v>0.52</v>
      </c>
      <c r="L18" s="11"/>
      <c r="M18" s="11"/>
      <c r="N18" s="92">
        <f>K18+I18+G18+E18+C18</f>
        <v>3.9400000000000004</v>
      </c>
    </row>
    <row r="19" spans="1:16" ht="20.25" customHeight="1" x14ac:dyDescent="0.25">
      <c r="A19" s="57"/>
      <c r="B19" s="49" t="s">
        <v>68</v>
      </c>
      <c r="C19" s="66"/>
      <c r="D19" s="49" t="s">
        <v>68</v>
      </c>
      <c r="E19" s="66"/>
      <c r="F19" s="49" t="s">
        <v>68</v>
      </c>
      <c r="G19" s="66"/>
      <c r="H19" s="49" t="s">
        <v>68</v>
      </c>
      <c r="I19" s="66"/>
      <c r="J19" s="49" t="s">
        <v>68</v>
      </c>
      <c r="K19" s="66"/>
      <c r="L19" s="47"/>
      <c r="M19" s="47"/>
      <c r="N19" s="66"/>
      <c r="O19" t="s">
        <v>94</v>
      </c>
      <c r="P19" t="s">
        <v>100</v>
      </c>
    </row>
    <row r="20" spans="1:16" x14ac:dyDescent="0.25">
      <c r="A20" s="60">
        <v>18.32</v>
      </c>
      <c r="B20" s="17" t="s">
        <v>11</v>
      </c>
      <c r="C20" s="70">
        <v>0.5</v>
      </c>
      <c r="D20" s="17" t="s">
        <v>11</v>
      </c>
      <c r="E20" s="70">
        <v>0.5</v>
      </c>
      <c r="F20" s="17" t="s">
        <v>12</v>
      </c>
      <c r="G20" s="70">
        <v>2.23</v>
      </c>
      <c r="H20" s="17" t="s">
        <v>11</v>
      </c>
      <c r="I20" s="70">
        <v>0.5</v>
      </c>
      <c r="J20" s="17" t="s">
        <v>11</v>
      </c>
      <c r="K20" s="70">
        <v>0.5</v>
      </c>
      <c r="L20" s="17"/>
      <c r="M20" s="17"/>
      <c r="N20" s="70">
        <f>C20+E20+G20+I20+K20</f>
        <v>4.2300000000000004</v>
      </c>
    </row>
    <row r="21" spans="1:16" ht="15" customHeight="1" x14ac:dyDescent="0.25">
      <c r="A21" s="47"/>
      <c r="B21" s="46"/>
      <c r="C21" s="66"/>
      <c r="D21" s="46" t="s">
        <v>72</v>
      </c>
      <c r="E21" s="66"/>
      <c r="F21" s="46"/>
      <c r="G21" s="66"/>
      <c r="H21" s="46"/>
      <c r="I21" s="66"/>
      <c r="J21" s="46" t="s">
        <v>72</v>
      </c>
      <c r="K21" s="66"/>
      <c r="L21" s="46"/>
      <c r="M21" s="48"/>
      <c r="N21" s="66"/>
      <c r="O21" t="s">
        <v>95</v>
      </c>
      <c r="P21" t="s">
        <v>97</v>
      </c>
    </row>
    <row r="22" spans="1:16" x14ac:dyDescent="0.25">
      <c r="A22" s="17">
        <v>4.01</v>
      </c>
      <c r="B22" s="16"/>
      <c r="C22" s="70"/>
      <c r="D22" s="16" t="s">
        <v>12</v>
      </c>
      <c r="E22" s="70">
        <v>0.59</v>
      </c>
      <c r="F22" s="16"/>
      <c r="G22" s="70"/>
      <c r="H22" s="16"/>
      <c r="I22" s="70"/>
      <c r="J22" s="16" t="s">
        <v>11</v>
      </c>
      <c r="K22" s="70">
        <v>0.33</v>
      </c>
      <c r="L22" s="16"/>
      <c r="M22" s="51"/>
      <c r="N22" s="70">
        <f>M22+K22+I22+G22+E22+C22</f>
        <v>0.91999999999999993</v>
      </c>
    </row>
    <row r="23" spans="1:16" x14ac:dyDescent="0.25">
      <c r="A23" s="74">
        <f>SUM(A3:A22)</f>
        <v>90.620000000000019</v>
      </c>
      <c r="B23" s="75" t="s">
        <v>9</v>
      </c>
      <c r="C23" s="76">
        <f>SUM(C3:C22)</f>
        <v>5.1499999999999995</v>
      </c>
      <c r="D23" s="77"/>
      <c r="E23" s="76">
        <f>SUM(E3:E22)</f>
        <v>3.2699999999999996</v>
      </c>
      <c r="F23" s="78"/>
      <c r="G23" s="76">
        <f>SUM(G3:G22)</f>
        <v>5.16</v>
      </c>
      <c r="H23" s="76"/>
      <c r="I23" s="76">
        <f>SUM(I3:I22)</f>
        <v>3.13</v>
      </c>
      <c r="J23" s="79"/>
      <c r="K23" s="76">
        <f>SUM(K3:K22)</f>
        <v>4.18</v>
      </c>
      <c r="L23" s="77"/>
      <c r="M23" s="76">
        <f>SUM(M4:M20)</f>
        <v>0</v>
      </c>
      <c r="N23" s="76">
        <f>SUM(N3:N22)</f>
        <v>20.89</v>
      </c>
    </row>
    <row r="24" spans="1:16" x14ac:dyDescent="0.25">
      <c r="B24" s="80" t="s">
        <v>65</v>
      </c>
      <c r="F24" s="2" t="s">
        <v>103</v>
      </c>
      <c r="H24" t="s">
        <v>34</v>
      </c>
      <c r="J24" s="81"/>
      <c r="L24" s="82"/>
    </row>
    <row r="25" spans="1:16" x14ac:dyDescent="0.25">
      <c r="B25" s="80" t="s">
        <v>35</v>
      </c>
      <c r="D25" t="str">
        <f>B1</f>
        <v>MARIA GOMEZ TADEO</v>
      </c>
      <c r="F25" s="2"/>
      <c r="I25" s="83"/>
      <c r="J25" s="82">
        <f>N23*4.33</f>
        <v>90.453699999999998</v>
      </c>
      <c r="M25" s="82"/>
    </row>
    <row r="26" spans="1:16" x14ac:dyDescent="0.25">
      <c r="B26" s="80" t="s">
        <v>36</v>
      </c>
      <c r="F26" s="2"/>
      <c r="K26" s="2"/>
    </row>
    <row r="27" spans="1:16" x14ac:dyDescent="0.25">
      <c r="D27" t="s">
        <v>88</v>
      </c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D30" sqref="D30"/>
    </sheetView>
  </sheetViews>
  <sheetFormatPr baseColWidth="10" defaultRowHeight="15" x14ac:dyDescent="0.25"/>
  <cols>
    <col min="1" max="1" width="6.28515625" customWidth="1"/>
    <col min="2" max="2" width="24.85546875" customWidth="1"/>
    <col min="3" max="3" width="5.28515625" customWidth="1"/>
    <col min="4" max="4" width="19" customWidth="1"/>
    <col min="5" max="5" width="5.42578125" customWidth="1"/>
    <col min="6" max="6" width="18.85546875" customWidth="1"/>
    <col min="7" max="7" width="4.42578125" customWidth="1"/>
    <col min="8" max="8" width="18.7109375" customWidth="1"/>
    <col min="9" max="9" width="4.85546875" customWidth="1"/>
    <col min="10" max="10" width="19.42578125" customWidth="1"/>
    <col min="11" max="11" width="4.42578125" bestFit="1" customWidth="1"/>
    <col min="12" max="12" width="3.28515625" customWidth="1"/>
    <col min="13" max="13" width="3.7109375" customWidth="1"/>
    <col min="14" max="14" width="5.7109375" customWidth="1"/>
  </cols>
  <sheetData>
    <row r="1" spans="1:16" x14ac:dyDescent="0.25">
      <c r="B1" s="1" t="s">
        <v>37</v>
      </c>
      <c r="F1" s="2"/>
    </row>
    <row r="2" spans="1:16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  <c r="O2" s="139" t="s">
        <v>102</v>
      </c>
      <c r="P2" t="s">
        <v>96</v>
      </c>
    </row>
    <row r="3" spans="1:16" ht="15" customHeight="1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6" ht="53.25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  <c r="O4" t="s">
        <v>90</v>
      </c>
      <c r="P4" t="s">
        <v>97</v>
      </c>
    </row>
    <row r="5" spans="1:16" ht="20.25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  <c r="O5" t="s">
        <v>90</v>
      </c>
      <c r="P5" t="s">
        <v>98</v>
      </c>
    </row>
    <row r="6" spans="1:16" ht="12.75" customHeight="1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6" ht="15" customHeight="1" x14ac:dyDescent="0.25">
      <c r="A7" s="45"/>
      <c r="B7" s="46" t="s">
        <v>25</v>
      </c>
      <c r="C7" s="47"/>
      <c r="D7" s="47"/>
      <c r="E7" s="48"/>
      <c r="F7" s="46"/>
      <c r="G7" s="47"/>
      <c r="H7" s="47" t="s">
        <v>25</v>
      </c>
      <c r="I7" s="48"/>
      <c r="J7" s="49"/>
      <c r="K7" s="48"/>
      <c r="L7" s="46"/>
      <c r="M7" s="48"/>
      <c r="N7" s="66"/>
      <c r="O7" t="s">
        <v>91</v>
      </c>
      <c r="P7" t="s">
        <v>98</v>
      </c>
    </row>
    <row r="8" spans="1:16" x14ac:dyDescent="0.25">
      <c r="A8" s="50">
        <v>4.83</v>
      </c>
      <c r="B8" s="16" t="s">
        <v>11</v>
      </c>
      <c r="C8" s="17">
        <v>0.36</v>
      </c>
      <c r="D8" s="17"/>
      <c r="E8" s="51"/>
      <c r="F8" s="16"/>
      <c r="G8" s="17"/>
      <c r="H8" s="17" t="s">
        <v>12</v>
      </c>
      <c r="I8" s="51">
        <v>0.75</v>
      </c>
      <c r="J8" s="52"/>
      <c r="K8" s="51"/>
      <c r="L8" s="16"/>
      <c r="M8" s="51"/>
      <c r="N8" s="70">
        <f>M8+K8+I8+G8+E8+C8</f>
        <v>1.1099999999999999</v>
      </c>
    </row>
    <row r="9" spans="1:16" ht="12" customHeight="1" x14ac:dyDescent="0.25">
      <c r="A9" s="38"/>
      <c r="B9" s="53"/>
      <c r="C9" s="39"/>
      <c r="D9" s="30" t="s">
        <v>26</v>
      </c>
      <c r="E9" s="39"/>
      <c r="F9" s="40"/>
      <c r="G9" s="39"/>
      <c r="H9" s="39"/>
      <c r="I9" s="39"/>
      <c r="J9" s="54" t="s">
        <v>26</v>
      </c>
      <c r="K9" s="39"/>
      <c r="L9" s="39"/>
      <c r="M9" s="39"/>
      <c r="N9" s="55"/>
      <c r="O9" t="s">
        <v>90</v>
      </c>
      <c r="P9" t="s">
        <v>99</v>
      </c>
    </row>
    <row r="10" spans="1:16" x14ac:dyDescent="0.25">
      <c r="A10" s="34">
        <v>6</v>
      </c>
      <c r="B10" s="35"/>
      <c r="C10" s="35"/>
      <c r="D10" s="56" t="s">
        <v>12</v>
      </c>
      <c r="E10" s="56">
        <v>1.05</v>
      </c>
      <c r="F10" s="37"/>
      <c r="G10" s="35"/>
      <c r="H10" s="37"/>
      <c r="I10" s="35"/>
      <c r="J10" s="35" t="s">
        <v>11</v>
      </c>
      <c r="K10" s="35">
        <v>0.33</v>
      </c>
      <c r="L10" s="35"/>
      <c r="M10" s="35"/>
      <c r="N10" s="42">
        <f>C10+E10+G10+I10+K10+M10</f>
        <v>1.3800000000000001</v>
      </c>
    </row>
    <row r="11" spans="1:16" x14ac:dyDescent="0.25">
      <c r="A11" s="38"/>
      <c r="B11" s="62"/>
      <c r="C11" s="63"/>
      <c r="D11" s="62"/>
      <c r="E11" s="63"/>
      <c r="F11" s="62"/>
      <c r="G11" s="63"/>
      <c r="H11" s="62"/>
      <c r="I11" s="63"/>
      <c r="J11" s="62" t="s">
        <v>29</v>
      </c>
      <c r="K11" s="63"/>
      <c r="L11" s="63"/>
      <c r="M11" s="63"/>
      <c r="N11" s="120"/>
      <c r="O11" t="s">
        <v>92</v>
      </c>
      <c r="P11" t="s">
        <v>98</v>
      </c>
    </row>
    <row r="12" spans="1:16" x14ac:dyDescent="0.25">
      <c r="A12" s="34">
        <v>3.91</v>
      </c>
      <c r="B12" s="64"/>
      <c r="C12" s="65"/>
      <c r="D12" s="64"/>
      <c r="E12" s="65"/>
      <c r="F12" s="64"/>
      <c r="G12" s="65"/>
      <c r="H12" s="64"/>
      <c r="I12" s="65"/>
      <c r="J12" s="64" t="s">
        <v>12</v>
      </c>
      <c r="K12" s="65">
        <v>0.9</v>
      </c>
      <c r="L12" s="65"/>
      <c r="M12" s="65"/>
      <c r="N12" s="121">
        <f>C12+E12+G12+I12+K12+M12</f>
        <v>0.9</v>
      </c>
    </row>
    <row r="13" spans="1:16" x14ac:dyDescent="0.25">
      <c r="A13" s="85"/>
      <c r="B13" s="48" t="s">
        <v>40</v>
      </c>
      <c r="C13" s="68"/>
      <c r="D13" s="46"/>
      <c r="E13" s="67"/>
      <c r="F13" s="48"/>
      <c r="G13" s="68"/>
      <c r="H13" s="47"/>
      <c r="I13" s="66"/>
      <c r="J13" s="47"/>
      <c r="K13" s="66"/>
      <c r="L13" s="47"/>
      <c r="M13" s="47"/>
      <c r="N13" s="69"/>
      <c r="O13" t="s">
        <v>93</v>
      </c>
      <c r="P13" t="s">
        <v>101</v>
      </c>
    </row>
    <row r="14" spans="1:16" x14ac:dyDescent="0.25">
      <c r="A14" s="84">
        <v>2.17</v>
      </c>
      <c r="B14" s="51" t="s">
        <v>12</v>
      </c>
      <c r="C14" s="71">
        <v>0.5</v>
      </c>
      <c r="D14" s="16"/>
      <c r="E14" s="73"/>
      <c r="F14" s="51"/>
      <c r="G14" s="71"/>
      <c r="H14" s="17"/>
      <c r="I14" s="70"/>
      <c r="J14" s="17"/>
      <c r="K14" s="70"/>
      <c r="L14" s="17"/>
      <c r="M14" s="17"/>
      <c r="N14" s="72">
        <f>C14+E14+G14+I14+K14+M14</f>
        <v>0.5</v>
      </c>
    </row>
    <row r="15" spans="1:16" ht="18" customHeight="1" x14ac:dyDescent="0.25">
      <c r="A15" s="38"/>
      <c r="B15" s="114" t="s">
        <v>61</v>
      </c>
      <c r="C15" s="114"/>
      <c r="D15" s="114"/>
      <c r="E15" s="114"/>
      <c r="F15" s="112"/>
      <c r="G15" s="113"/>
      <c r="H15" s="114" t="s">
        <v>61</v>
      </c>
      <c r="I15" s="114"/>
      <c r="J15" s="114"/>
      <c r="K15" s="114"/>
      <c r="L15" s="115"/>
      <c r="M15" s="115"/>
      <c r="N15" s="122"/>
      <c r="O15" t="s">
        <v>93</v>
      </c>
      <c r="P15" t="s">
        <v>101</v>
      </c>
    </row>
    <row r="16" spans="1:16" x14ac:dyDescent="0.25">
      <c r="A16" s="34">
        <v>6.5</v>
      </c>
      <c r="B16" s="65" t="s">
        <v>12</v>
      </c>
      <c r="C16" s="65">
        <v>0.75</v>
      </c>
      <c r="D16" s="65"/>
      <c r="E16" s="65"/>
      <c r="F16" s="65"/>
      <c r="G16" s="117"/>
      <c r="H16" s="65" t="s">
        <v>12</v>
      </c>
      <c r="I16" s="65">
        <v>0.75</v>
      </c>
      <c r="J16" s="65"/>
      <c r="K16" s="65"/>
      <c r="L16" s="65"/>
      <c r="M16" s="117"/>
      <c r="N16" s="123">
        <f>C16+E16+G16+I16+K16+M16</f>
        <v>1.5</v>
      </c>
    </row>
    <row r="17" spans="1:16" x14ac:dyDescent="0.25">
      <c r="A17" s="38"/>
      <c r="B17" s="47" t="s">
        <v>63</v>
      </c>
      <c r="C17" s="66"/>
      <c r="D17" s="47" t="s">
        <v>63</v>
      </c>
      <c r="E17" s="66"/>
      <c r="F17" s="47" t="s">
        <v>63</v>
      </c>
      <c r="G17" s="66"/>
      <c r="H17" s="47" t="s">
        <v>63</v>
      </c>
      <c r="I17" s="66"/>
      <c r="J17" s="47" t="s">
        <v>63</v>
      </c>
      <c r="K17" s="66"/>
      <c r="L17" s="47"/>
      <c r="M17" s="47"/>
      <c r="N17" s="66"/>
      <c r="O17" t="s">
        <v>94</v>
      </c>
      <c r="P17" t="s">
        <v>98</v>
      </c>
    </row>
    <row r="18" spans="1:16" x14ac:dyDescent="0.25">
      <c r="A18" s="29">
        <v>17.079999999999998</v>
      </c>
      <c r="B18" s="11" t="s">
        <v>11</v>
      </c>
      <c r="C18" s="92">
        <v>0.53</v>
      </c>
      <c r="D18" s="11" t="s">
        <v>11</v>
      </c>
      <c r="E18" s="92">
        <v>0.53</v>
      </c>
      <c r="F18" s="11" t="s">
        <v>12</v>
      </c>
      <c r="G18" s="92">
        <v>1.83</v>
      </c>
      <c r="H18" s="11" t="s">
        <v>11</v>
      </c>
      <c r="I18" s="92">
        <v>0.53</v>
      </c>
      <c r="J18" s="11" t="s">
        <v>11</v>
      </c>
      <c r="K18" s="92">
        <v>0.52</v>
      </c>
      <c r="L18" s="11"/>
      <c r="M18" s="11"/>
      <c r="N18" s="92">
        <f>K18+I18+G18+E18+C18</f>
        <v>3.9400000000000004</v>
      </c>
    </row>
    <row r="19" spans="1:16" ht="21" customHeight="1" x14ac:dyDescent="0.25">
      <c r="A19" s="57"/>
      <c r="B19" s="49" t="s">
        <v>68</v>
      </c>
      <c r="C19" s="66"/>
      <c r="D19" s="49" t="s">
        <v>68</v>
      </c>
      <c r="E19" s="66"/>
      <c r="F19" s="49" t="s">
        <v>68</v>
      </c>
      <c r="G19" s="66"/>
      <c r="H19" s="49" t="s">
        <v>68</v>
      </c>
      <c r="I19" s="66"/>
      <c r="J19" s="49" t="s">
        <v>68</v>
      </c>
      <c r="K19" s="66"/>
      <c r="L19" s="47"/>
      <c r="M19" s="47"/>
      <c r="N19" s="66"/>
      <c r="O19" t="s">
        <v>94</v>
      </c>
      <c r="P19" t="s">
        <v>100</v>
      </c>
    </row>
    <row r="20" spans="1:16" x14ac:dyDescent="0.25">
      <c r="A20" s="60">
        <v>18.32</v>
      </c>
      <c r="B20" s="17" t="s">
        <v>11</v>
      </c>
      <c r="C20" s="70">
        <v>0.5</v>
      </c>
      <c r="D20" s="17" t="s">
        <v>11</v>
      </c>
      <c r="E20" s="70">
        <v>0.5</v>
      </c>
      <c r="F20" s="17" t="s">
        <v>12</v>
      </c>
      <c r="G20" s="70">
        <v>2.23</v>
      </c>
      <c r="H20" s="17" t="s">
        <v>11</v>
      </c>
      <c r="I20" s="70">
        <v>0.5</v>
      </c>
      <c r="J20" s="17" t="s">
        <v>11</v>
      </c>
      <c r="K20" s="70">
        <v>0.5</v>
      </c>
      <c r="L20" s="17"/>
      <c r="M20" s="17"/>
      <c r="N20" s="70">
        <f>C20+E20+G20+I20+K20</f>
        <v>4.2300000000000004</v>
      </c>
    </row>
    <row r="21" spans="1:16" x14ac:dyDescent="0.25">
      <c r="A21" s="38"/>
      <c r="C21" s="39"/>
      <c r="D21" s="58"/>
      <c r="E21" s="89"/>
      <c r="F21" s="126"/>
      <c r="G21" s="39"/>
      <c r="H21" s="46" t="s">
        <v>70</v>
      </c>
      <c r="I21" s="55"/>
      <c r="K21" s="55"/>
      <c r="L21" s="39"/>
      <c r="M21" s="39"/>
      <c r="N21" s="55"/>
    </row>
    <row r="22" spans="1:16" ht="23.25" x14ac:dyDescent="0.25">
      <c r="A22" s="34">
        <v>1</v>
      </c>
      <c r="B22" s="37"/>
      <c r="C22" s="35"/>
      <c r="D22" s="35"/>
      <c r="E22" s="42"/>
      <c r="F22" s="127"/>
      <c r="G22" s="35"/>
      <c r="H22" s="19" t="s">
        <v>71</v>
      </c>
      <c r="I22" s="42">
        <v>0.23</v>
      </c>
      <c r="J22" s="128"/>
      <c r="K22" s="42"/>
      <c r="L22" s="37"/>
      <c r="M22" s="35"/>
      <c r="N22" s="42">
        <f>C22+E22+G22+I22+K22+M22</f>
        <v>0.23</v>
      </c>
    </row>
    <row r="23" spans="1:16" x14ac:dyDescent="0.25">
      <c r="A23" s="47"/>
      <c r="B23" s="46"/>
      <c r="C23" s="66"/>
      <c r="D23" s="46" t="s">
        <v>72</v>
      </c>
      <c r="E23" s="66"/>
      <c r="F23" s="46"/>
      <c r="G23" s="66"/>
      <c r="H23" s="46"/>
      <c r="I23" s="66"/>
      <c r="J23" s="46" t="s">
        <v>72</v>
      </c>
      <c r="K23" s="66"/>
      <c r="L23" s="46"/>
      <c r="M23" s="48"/>
      <c r="N23" s="66"/>
      <c r="O23" t="s">
        <v>95</v>
      </c>
      <c r="P23" t="s">
        <v>97</v>
      </c>
    </row>
    <row r="24" spans="1:16" x14ac:dyDescent="0.25">
      <c r="A24" s="17">
        <v>4.01</v>
      </c>
      <c r="B24" s="16"/>
      <c r="C24" s="70"/>
      <c r="D24" s="16" t="s">
        <v>12</v>
      </c>
      <c r="E24" s="70">
        <v>0.59</v>
      </c>
      <c r="F24" s="16"/>
      <c r="G24" s="70"/>
      <c r="H24" s="16"/>
      <c r="I24" s="70"/>
      <c r="J24" s="16" t="s">
        <v>11</v>
      </c>
      <c r="K24" s="70">
        <v>0.33</v>
      </c>
      <c r="L24" s="16"/>
      <c r="M24" s="51"/>
      <c r="N24" s="70">
        <f>M24+K24+I24+G24+E24+C24</f>
        <v>0.91999999999999993</v>
      </c>
    </row>
    <row r="25" spans="1:16" x14ac:dyDescent="0.25">
      <c r="A25" s="74">
        <f>SUM(A3:A24)</f>
        <v>91.620000000000019</v>
      </c>
      <c r="B25" s="75" t="s">
        <v>9</v>
      </c>
      <c r="C25" s="76">
        <f>SUM(C3:C24)</f>
        <v>5.1499999999999995</v>
      </c>
      <c r="D25" s="77"/>
      <c r="E25" s="76">
        <f>SUM(E3:E24)</f>
        <v>3.2699999999999996</v>
      </c>
      <c r="F25" s="78"/>
      <c r="G25" s="76">
        <f>SUM(G3:G24)</f>
        <v>5.16</v>
      </c>
      <c r="H25" s="76"/>
      <c r="I25" s="76">
        <f>SUM(I3:I24)</f>
        <v>3.36</v>
      </c>
      <c r="J25" s="79"/>
      <c r="K25" s="76">
        <f>SUM(K3:K24)</f>
        <v>4.18</v>
      </c>
      <c r="L25" s="77"/>
      <c r="M25" s="76">
        <f>SUM(M4:M20)</f>
        <v>0</v>
      </c>
      <c r="N25" s="76">
        <f>SUM(N3:N24)</f>
        <v>21.120000000000005</v>
      </c>
    </row>
    <row r="26" spans="1:16" x14ac:dyDescent="0.25">
      <c r="B26" s="80" t="s">
        <v>65</v>
      </c>
      <c r="F26" s="2" t="s">
        <v>89</v>
      </c>
      <c r="H26" t="s">
        <v>34</v>
      </c>
      <c r="J26" s="81"/>
      <c r="L26" s="82"/>
    </row>
    <row r="27" spans="1:16" x14ac:dyDescent="0.25">
      <c r="B27" s="80" t="s">
        <v>35</v>
      </c>
      <c r="D27" t="str">
        <f>B1</f>
        <v>MARIA GOMEZ TADEO</v>
      </c>
      <c r="F27" s="2"/>
      <c r="I27" s="83"/>
      <c r="J27" s="82">
        <f>N25*4.33</f>
        <v>91.449600000000018</v>
      </c>
      <c r="M27" s="82"/>
    </row>
    <row r="28" spans="1:16" x14ac:dyDescent="0.25">
      <c r="B28" s="80" t="s">
        <v>36</v>
      </c>
      <c r="F28" s="2"/>
      <c r="K28" s="2"/>
    </row>
    <row r="29" spans="1:16" x14ac:dyDescent="0.25">
      <c r="D29" t="s">
        <v>88</v>
      </c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7" workbookViewId="0">
      <selection sqref="A1:N24"/>
    </sheetView>
  </sheetViews>
  <sheetFormatPr baseColWidth="10" defaultRowHeight="15" x14ac:dyDescent="0.25"/>
  <cols>
    <col min="1" max="1" width="6.42578125" customWidth="1"/>
    <col min="2" max="2" width="16.5703125" customWidth="1"/>
    <col min="3" max="3" width="7" customWidth="1"/>
    <col min="4" max="4" width="18.42578125" customWidth="1"/>
    <col min="5" max="5" width="5.5703125" customWidth="1"/>
    <col min="6" max="6" width="18.85546875" customWidth="1"/>
    <col min="7" max="7" width="5.85546875" customWidth="1"/>
    <col min="8" max="8" width="18.85546875" customWidth="1"/>
    <col min="9" max="9" width="6" customWidth="1"/>
    <col min="10" max="10" width="14.85546875" customWidth="1"/>
    <col min="11" max="11" width="6.42578125" customWidth="1"/>
    <col min="12" max="12" width="7.140625" customWidth="1"/>
    <col min="13" max="13" width="3.85546875" customWidth="1"/>
    <col min="14" max="14" width="6.425781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4" ht="84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</row>
    <row r="5" spans="1:14" ht="27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</row>
    <row r="6" spans="1:14" ht="22.5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4" x14ac:dyDescent="0.25">
      <c r="A7" s="45"/>
      <c r="B7" s="46" t="s">
        <v>25</v>
      </c>
      <c r="C7" s="47"/>
      <c r="D7" s="47"/>
      <c r="E7" s="48"/>
      <c r="F7" s="46"/>
      <c r="G7" s="47"/>
      <c r="H7" s="47" t="s">
        <v>25</v>
      </c>
      <c r="I7" s="48"/>
      <c r="J7" s="49"/>
      <c r="K7" s="48"/>
      <c r="L7" s="46"/>
      <c r="M7" s="48"/>
      <c r="N7" s="66"/>
    </row>
    <row r="8" spans="1:14" x14ac:dyDescent="0.25">
      <c r="A8" s="50">
        <v>4.83</v>
      </c>
      <c r="B8" s="16" t="s">
        <v>11</v>
      </c>
      <c r="C8" s="17">
        <v>0.36</v>
      </c>
      <c r="D8" s="17"/>
      <c r="E8" s="51"/>
      <c r="F8" s="16"/>
      <c r="G8" s="17"/>
      <c r="H8" s="17" t="s">
        <v>12</v>
      </c>
      <c r="I8" s="51">
        <v>0.75</v>
      </c>
      <c r="J8" s="52"/>
      <c r="K8" s="51"/>
      <c r="L8" s="16"/>
      <c r="M8" s="51"/>
      <c r="N8" s="70">
        <f>M8+K8+I8+G8+E8+C8</f>
        <v>1.1099999999999999</v>
      </c>
    </row>
    <row r="9" spans="1:14" x14ac:dyDescent="0.25">
      <c r="A9" s="38"/>
      <c r="B9" s="53"/>
      <c r="C9" s="39"/>
      <c r="D9" s="30" t="s">
        <v>26</v>
      </c>
      <c r="E9" s="39"/>
      <c r="F9" s="40"/>
      <c r="G9" s="39"/>
      <c r="H9" s="39"/>
      <c r="I9" s="39"/>
      <c r="J9" s="54" t="s">
        <v>26</v>
      </c>
      <c r="K9" s="39"/>
      <c r="L9" s="39"/>
      <c r="M9" s="39"/>
      <c r="N9" s="55"/>
    </row>
    <row r="10" spans="1:14" x14ac:dyDescent="0.25">
      <c r="A10" s="34">
        <v>6</v>
      </c>
      <c r="B10" s="35"/>
      <c r="C10" s="35"/>
      <c r="D10" s="56" t="s">
        <v>12</v>
      </c>
      <c r="E10" s="56">
        <v>1.05</v>
      </c>
      <c r="F10" s="37"/>
      <c r="G10" s="35"/>
      <c r="H10" s="37"/>
      <c r="I10" s="35"/>
      <c r="J10" s="35" t="s">
        <v>11</v>
      </c>
      <c r="K10" s="35">
        <v>0.33</v>
      </c>
      <c r="L10" s="35"/>
      <c r="M10" s="35"/>
      <c r="N10" s="42">
        <f>C10+E10+G10+I10+K10+M10</f>
        <v>1.3800000000000001</v>
      </c>
    </row>
    <row r="11" spans="1:14" x14ac:dyDescent="0.25">
      <c r="A11" s="38"/>
      <c r="B11" s="62"/>
      <c r="C11" s="63"/>
      <c r="D11" s="62"/>
      <c r="E11" s="63"/>
      <c r="F11" s="62"/>
      <c r="G11" s="63"/>
      <c r="H11" s="62"/>
      <c r="I11" s="63"/>
      <c r="J11" s="62" t="s">
        <v>29</v>
      </c>
      <c r="K11" s="63"/>
      <c r="L11" s="63"/>
      <c r="M11" s="63"/>
      <c r="N11" s="120"/>
    </row>
    <row r="12" spans="1:14" x14ac:dyDescent="0.25">
      <c r="A12" s="34">
        <v>3.91</v>
      </c>
      <c r="B12" s="64"/>
      <c r="C12" s="65"/>
      <c r="D12" s="64"/>
      <c r="E12" s="65"/>
      <c r="F12" s="64"/>
      <c r="G12" s="65"/>
      <c r="H12" s="64"/>
      <c r="I12" s="65"/>
      <c r="J12" s="64" t="s">
        <v>12</v>
      </c>
      <c r="K12" s="65">
        <v>0.9</v>
      </c>
      <c r="L12" s="65"/>
      <c r="M12" s="65"/>
      <c r="N12" s="121">
        <f>C12+E12+G12+I12+K12+M12</f>
        <v>0.9</v>
      </c>
    </row>
    <row r="13" spans="1:14" x14ac:dyDescent="0.25">
      <c r="A13" s="85"/>
      <c r="B13" s="48" t="s">
        <v>40</v>
      </c>
      <c r="C13" s="68"/>
      <c r="D13" s="46"/>
      <c r="E13" s="67"/>
      <c r="F13" s="48"/>
      <c r="G13" s="68"/>
      <c r="H13" s="47"/>
      <c r="I13" s="66"/>
      <c r="J13" s="47"/>
      <c r="K13" s="66"/>
      <c r="L13" s="47"/>
      <c r="M13" s="47"/>
      <c r="N13" s="69"/>
    </row>
    <row r="14" spans="1:14" x14ac:dyDescent="0.25">
      <c r="A14" s="84">
        <v>2.17</v>
      </c>
      <c r="B14" s="51" t="s">
        <v>12</v>
      </c>
      <c r="C14" s="71">
        <v>0.5</v>
      </c>
      <c r="D14" s="16"/>
      <c r="E14" s="73"/>
      <c r="F14" s="51"/>
      <c r="G14" s="71"/>
      <c r="H14" s="17"/>
      <c r="I14" s="70"/>
      <c r="J14" s="17"/>
      <c r="K14" s="70"/>
      <c r="L14" s="17"/>
      <c r="M14" s="17"/>
      <c r="N14" s="72">
        <f>C14+E14+G14+I14+K14+M14</f>
        <v>0.5</v>
      </c>
    </row>
    <row r="15" spans="1:14" x14ac:dyDescent="0.25">
      <c r="A15" s="38"/>
      <c r="B15" s="114" t="s">
        <v>61</v>
      </c>
      <c r="C15" s="114"/>
      <c r="D15" s="114"/>
      <c r="E15" s="114"/>
      <c r="F15" s="112"/>
      <c r="G15" s="113"/>
      <c r="H15" s="114" t="s">
        <v>61</v>
      </c>
      <c r="I15" s="114"/>
      <c r="J15" s="114"/>
      <c r="K15" s="114"/>
      <c r="L15" s="115"/>
      <c r="M15" s="115"/>
      <c r="N15" s="122"/>
    </row>
    <row r="16" spans="1:14" x14ac:dyDescent="0.25">
      <c r="A16" s="34">
        <v>6.5</v>
      </c>
      <c r="B16" s="65" t="s">
        <v>12</v>
      </c>
      <c r="C16" s="65">
        <v>0.75</v>
      </c>
      <c r="D16" s="65"/>
      <c r="E16" s="65"/>
      <c r="F16" s="65"/>
      <c r="G16" s="117"/>
      <c r="H16" s="65" t="s">
        <v>12</v>
      </c>
      <c r="I16" s="65">
        <v>0.75</v>
      </c>
      <c r="J16" s="65"/>
      <c r="K16" s="65"/>
      <c r="L16" s="65"/>
      <c r="M16" s="117"/>
      <c r="N16" s="123">
        <f>C16+E16+G16+I16+K16+M16</f>
        <v>1.5</v>
      </c>
    </row>
    <row r="17" spans="1:14" x14ac:dyDescent="0.25">
      <c r="A17" s="38"/>
      <c r="B17" s="47" t="s">
        <v>63</v>
      </c>
      <c r="C17" s="66"/>
      <c r="D17" s="47" t="s">
        <v>63</v>
      </c>
      <c r="E17" s="66"/>
      <c r="F17" s="47" t="s">
        <v>63</v>
      </c>
      <c r="G17" s="66"/>
      <c r="H17" s="47" t="s">
        <v>63</v>
      </c>
      <c r="I17" s="66"/>
      <c r="J17" s="47" t="s">
        <v>63</v>
      </c>
      <c r="K17" s="66"/>
      <c r="L17" s="47"/>
      <c r="M17" s="47"/>
      <c r="N17" s="66"/>
    </row>
    <row r="18" spans="1:14" x14ac:dyDescent="0.25">
      <c r="A18" s="29">
        <v>17.079999999999998</v>
      </c>
      <c r="B18" s="11" t="s">
        <v>11</v>
      </c>
      <c r="C18" s="92">
        <v>0.53</v>
      </c>
      <c r="D18" s="11" t="s">
        <v>11</v>
      </c>
      <c r="E18" s="92">
        <v>0.53</v>
      </c>
      <c r="F18" s="11" t="s">
        <v>12</v>
      </c>
      <c r="G18" s="92">
        <v>1.83</v>
      </c>
      <c r="H18" s="11" t="s">
        <v>11</v>
      </c>
      <c r="I18" s="92">
        <v>0.53</v>
      </c>
      <c r="J18" s="11" t="s">
        <v>11</v>
      </c>
      <c r="K18" s="92">
        <v>0.52</v>
      </c>
      <c r="L18" s="11"/>
      <c r="M18" s="11"/>
      <c r="N18" s="92">
        <f>K18+I18+G18+E18+C18</f>
        <v>3.9400000000000004</v>
      </c>
    </row>
    <row r="19" spans="1:14" ht="22.5" x14ac:dyDescent="0.25">
      <c r="A19" s="57"/>
      <c r="B19" s="49" t="s">
        <v>68</v>
      </c>
      <c r="C19" s="66"/>
      <c r="D19" s="49" t="s">
        <v>68</v>
      </c>
      <c r="E19" s="66"/>
      <c r="F19" s="49" t="s">
        <v>68</v>
      </c>
      <c r="G19" s="66"/>
      <c r="H19" s="49" t="s">
        <v>68</v>
      </c>
      <c r="I19" s="66"/>
      <c r="J19" s="49" t="s">
        <v>68</v>
      </c>
      <c r="K19" s="66"/>
      <c r="L19" s="47"/>
      <c r="M19" s="47"/>
      <c r="N19" s="66"/>
    </row>
    <row r="20" spans="1:14" x14ac:dyDescent="0.25">
      <c r="A20" s="60">
        <v>18.32</v>
      </c>
      <c r="B20" s="17" t="s">
        <v>11</v>
      </c>
      <c r="C20" s="70">
        <v>0.5</v>
      </c>
      <c r="D20" s="17" t="s">
        <v>11</v>
      </c>
      <c r="E20" s="70">
        <v>0.5</v>
      </c>
      <c r="F20" s="17" t="s">
        <v>12</v>
      </c>
      <c r="G20" s="70">
        <v>2.23</v>
      </c>
      <c r="H20" s="17" t="s">
        <v>11</v>
      </c>
      <c r="I20" s="70">
        <v>0.5</v>
      </c>
      <c r="J20" s="17" t="s">
        <v>11</v>
      </c>
      <c r="K20" s="70">
        <v>0.5</v>
      </c>
      <c r="L20" s="17"/>
      <c r="M20" s="17"/>
      <c r="N20" s="70">
        <f>C20+E20+G20+I20+K20</f>
        <v>4.2300000000000004</v>
      </c>
    </row>
    <row r="21" spans="1:14" x14ac:dyDescent="0.25">
      <c r="A21" s="74">
        <f>SUM(A3:A20)</f>
        <v>86.610000000000014</v>
      </c>
      <c r="B21" s="75" t="s">
        <v>9</v>
      </c>
      <c r="C21" s="76">
        <f>SUM(C3:C20)</f>
        <v>5.1499999999999995</v>
      </c>
      <c r="D21" s="77"/>
      <c r="E21" s="76">
        <f>SUM(E3:E20)</f>
        <v>2.6799999999999997</v>
      </c>
      <c r="F21" s="78"/>
      <c r="G21" s="76">
        <f>SUM(G3:G20)</f>
        <v>5.16</v>
      </c>
      <c r="H21" s="76"/>
      <c r="I21" s="76">
        <f>SUM(I3:I20)</f>
        <v>3.13</v>
      </c>
      <c r="J21" s="79"/>
      <c r="K21" s="76">
        <f>SUM(K3:K20)</f>
        <v>3.85</v>
      </c>
      <c r="L21" s="77"/>
      <c r="M21" s="76">
        <f>SUM(M4:M20)</f>
        <v>0</v>
      </c>
      <c r="N21" s="76">
        <f>SUM(N3:N20)</f>
        <v>19.970000000000002</v>
      </c>
    </row>
    <row r="22" spans="1:14" x14ac:dyDescent="0.25">
      <c r="B22" s="80" t="s">
        <v>65</v>
      </c>
      <c r="F22" s="2" t="s">
        <v>87</v>
      </c>
      <c r="H22" t="s">
        <v>34</v>
      </c>
      <c r="J22" s="81"/>
      <c r="L22" s="82"/>
    </row>
    <row r="23" spans="1:14" x14ac:dyDescent="0.25">
      <c r="B23" s="80" t="s">
        <v>35</v>
      </c>
      <c r="D23" t="str">
        <f>B1</f>
        <v>MARIA GOMEZ TADEO</v>
      </c>
      <c r="F23" s="2"/>
      <c r="I23" s="83"/>
      <c r="J23" s="82">
        <f>N21*4.33</f>
        <v>86.470100000000016</v>
      </c>
      <c r="M23" s="82"/>
    </row>
    <row r="24" spans="1:14" x14ac:dyDescent="0.25">
      <c r="B24" s="80" t="s">
        <v>36</v>
      </c>
      <c r="F24" s="2"/>
      <c r="K24" s="2"/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5" workbookViewId="0">
      <selection activeCell="A11" sqref="A11:N12"/>
    </sheetView>
  </sheetViews>
  <sheetFormatPr baseColWidth="10" defaultRowHeight="15" x14ac:dyDescent="0.25"/>
  <cols>
    <col min="1" max="1" width="6" customWidth="1"/>
    <col min="2" max="2" width="21.28515625" customWidth="1"/>
    <col min="3" max="3" width="5.140625" customWidth="1"/>
    <col min="4" max="4" width="18.5703125" customWidth="1"/>
    <col min="5" max="5" width="4.42578125" customWidth="1"/>
    <col min="6" max="6" width="17.42578125" customWidth="1"/>
    <col min="7" max="7" width="5" customWidth="1"/>
    <col min="8" max="8" width="20.140625" customWidth="1"/>
    <col min="9" max="9" width="4.5703125" customWidth="1"/>
    <col min="10" max="10" width="20.140625" customWidth="1"/>
    <col min="11" max="11" width="4.7109375" customWidth="1"/>
    <col min="12" max="12" width="4.140625" customWidth="1"/>
    <col min="13" max="13" width="3.7109375" customWidth="1"/>
    <col min="14" max="14" width="5.425781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4" ht="67.5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</row>
    <row r="5" spans="1:14" ht="19.5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</row>
    <row r="6" spans="1:14" ht="14.25" customHeight="1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4" ht="9.75" customHeight="1" x14ac:dyDescent="0.25">
      <c r="A7" s="45"/>
      <c r="B7" s="46" t="s">
        <v>25</v>
      </c>
      <c r="C7" s="47"/>
      <c r="D7" s="47"/>
      <c r="E7" s="48"/>
      <c r="F7" s="46"/>
      <c r="G7" s="47"/>
      <c r="H7" s="47" t="s">
        <v>25</v>
      </c>
      <c r="I7" s="48"/>
      <c r="J7" s="49"/>
      <c r="K7" s="48"/>
      <c r="L7" s="46"/>
      <c r="M7" s="48"/>
      <c r="N7" s="66"/>
    </row>
    <row r="8" spans="1:14" x14ac:dyDescent="0.25">
      <c r="A8" s="50">
        <v>4.83</v>
      </c>
      <c r="B8" s="16" t="s">
        <v>11</v>
      </c>
      <c r="C8" s="17">
        <v>0.36</v>
      </c>
      <c r="D8" s="17"/>
      <c r="E8" s="51"/>
      <c r="F8" s="16"/>
      <c r="G8" s="17"/>
      <c r="H8" s="17" t="s">
        <v>12</v>
      </c>
      <c r="I8" s="51">
        <v>0.75</v>
      </c>
      <c r="J8" s="52"/>
      <c r="K8" s="51"/>
      <c r="L8" s="16"/>
      <c r="M8" s="51"/>
      <c r="N8" s="70">
        <f>M8+K8+I8+G8+E8+C8</f>
        <v>1.1099999999999999</v>
      </c>
    </row>
    <row r="9" spans="1:14" ht="12.75" customHeight="1" x14ac:dyDescent="0.25">
      <c r="A9" s="38"/>
      <c r="B9" s="53"/>
      <c r="C9" s="39"/>
      <c r="D9" s="30" t="s">
        <v>26</v>
      </c>
      <c r="E9" s="39"/>
      <c r="F9" s="40"/>
      <c r="G9" s="39"/>
      <c r="H9" s="39"/>
      <c r="I9" s="39"/>
      <c r="J9" s="54" t="s">
        <v>26</v>
      </c>
      <c r="K9" s="39"/>
      <c r="L9" s="39"/>
      <c r="M9" s="39"/>
      <c r="N9" s="55"/>
    </row>
    <row r="10" spans="1:14" x14ac:dyDescent="0.25">
      <c r="A10" s="34">
        <v>6</v>
      </c>
      <c r="B10" s="35"/>
      <c r="C10" s="35"/>
      <c r="D10" s="56" t="s">
        <v>12</v>
      </c>
      <c r="E10" s="56">
        <v>1.05</v>
      </c>
      <c r="F10" s="37"/>
      <c r="G10" s="35"/>
      <c r="H10" s="37"/>
      <c r="I10" s="35"/>
      <c r="J10" s="35" t="s">
        <v>11</v>
      </c>
      <c r="K10" s="35">
        <v>0.33</v>
      </c>
      <c r="L10" s="35"/>
      <c r="M10" s="35"/>
      <c r="N10" s="42">
        <f>C10+E10+G10+I10+K10+M10</f>
        <v>1.3800000000000001</v>
      </c>
    </row>
    <row r="11" spans="1:14" ht="15.75" customHeight="1" x14ac:dyDescent="0.25">
      <c r="A11" s="38"/>
      <c r="C11" s="39"/>
      <c r="D11" s="58"/>
      <c r="E11" s="89"/>
      <c r="F11" s="126"/>
      <c r="G11" s="39"/>
      <c r="H11" s="46" t="s">
        <v>70</v>
      </c>
      <c r="I11" s="55"/>
      <c r="K11" s="55"/>
      <c r="L11" s="39"/>
      <c r="M11" s="39"/>
      <c r="N11" s="55"/>
    </row>
    <row r="12" spans="1:14" ht="20.25" customHeight="1" x14ac:dyDescent="0.25">
      <c r="A12" s="34">
        <v>1</v>
      </c>
      <c r="B12" s="37"/>
      <c r="C12" s="35"/>
      <c r="D12" s="35"/>
      <c r="E12" s="42"/>
      <c r="F12" s="127"/>
      <c r="G12" s="35"/>
      <c r="H12" s="19" t="s">
        <v>71</v>
      </c>
      <c r="I12" s="42">
        <v>0.23</v>
      </c>
      <c r="J12" s="128"/>
      <c r="K12" s="42"/>
      <c r="L12" s="37"/>
      <c r="M12" s="35"/>
      <c r="N12" s="42">
        <f>C12+E12+G12+I12+K12+M12</f>
        <v>0.23</v>
      </c>
    </row>
    <row r="13" spans="1:14" ht="12" customHeight="1" x14ac:dyDescent="0.25">
      <c r="A13" s="47"/>
      <c r="B13" s="46"/>
      <c r="C13" s="66"/>
      <c r="D13" s="46" t="s">
        <v>72</v>
      </c>
      <c r="E13" s="66"/>
      <c r="F13" s="46"/>
      <c r="G13" s="66"/>
      <c r="H13" s="46"/>
      <c r="I13" s="66"/>
      <c r="J13" s="46" t="s">
        <v>72</v>
      </c>
      <c r="K13" s="66"/>
      <c r="L13" s="46"/>
      <c r="M13" s="48"/>
      <c r="N13" s="66"/>
    </row>
    <row r="14" spans="1:14" x14ac:dyDescent="0.25">
      <c r="A14" s="17">
        <v>4.01</v>
      </c>
      <c r="B14" s="16"/>
      <c r="C14" s="70"/>
      <c r="D14" s="16" t="s">
        <v>12</v>
      </c>
      <c r="E14" s="70">
        <v>0.59</v>
      </c>
      <c r="F14" s="16"/>
      <c r="G14" s="70"/>
      <c r="H14" s="16"/>
      <c r="I14" s="70"/>
      <c r="J14" s="16" t="s">
        <v>11</v>
      </c>
      <c r="K14" s="70">
        <v>0.33</v>
      </c>
      <c r="L14" s="16"/>
      <c r="M14" s="51"/>
      <c r="N14" s="70">
        <f>M14+K14+I14+G14+E14+C14</f>
        <v>0.91999999999999993</v>
      </c>
    </row>
    <row r="15" spans="1:14" x14ac:dyDescent="0.25">
      <c r="A15" s="38"/>
      <c r="B15" s="62"/>
      <c r="C15" s="63"/>
      <c r="D15" s="62"/>
      <c r="E15" s="63"/>
      <c r="F15" s="62"/>
      <c r="G15" s="63"/>
      <c r="H15" s="62"/>
      <c r="I15" s="63"/>
      <c r="J15" s="62" t="s">
        <v>29</v>
      </c>
      <c r="K15" s="63"/>
      <c r="L15" s="63"/>
      <c r="M15" s="63"/>
      <c r="N15" s="120"/>
    </row>
    <row r="16" spans="1:14" x14ac:dyDescent="0.25">
      <c r="A16" s="34">
        <v>3.91</v>
      </c>
      <c r="B16" s="64"/>
      <c r="C16" s="65"/>
      <c r="D16" s="64"/>
      <c r="E16" s="65"/>
      <c r="F16" s="64"/>
      <c r="G16" s="65"/>
      <c r="H16" s="64"/>
      <c r="I16" s="65"/>
      <c r="J16" s="64" t="s">
        <v>12</v>
      </c>
      <c r="K16" s="65">
        <v>0.9</v>
      </c>
      <c r="L16" s="65"/>
      <c r="M16" s="65"/>
      <c r="N16" s="121">
        <f>C16+E16+G16+I16+K16+M16</f>
        <v>0.9</v>
      </c>
    </row>
    <row r="17" spans="1:14" x14ac:dyDescent="0.25">
      <c r="A17" s="85"/>
      <c r="B17" s="48" t="s">
        <v>40</v>
      </c>
      <c r="C17" s="68"/>
      <c r="D17" s="46"/>
      <c r="E17" s="67"/>
      <c r="F17" s="48"/>
      <c r="G17" s="68"/>
      <c r="H17" s="47"/>
      <c r="I17" s="66"/>
      <c r="J17" s="47"/>
      <c r="K17" s="66"/>
      <c r="L17" s="47"/>
      <c r="M17" s="47"/>
      <c r="N17" s="69"/>
    </row>
    <row r="18" spans="1:14" x14ac:dyDescent="0.25">
      <c r="A18" s="84">
        <v>2.17</v>
      </c>
      <c r="B18" s="51" t="s">
        <v>12</v>
      </c>
      <c r="C18" s="71">
        <v>0.5</v>
      </c>
      <c r="D18" s="16"/>
      <c r="E18" s="73"/>
      <c r="F18" s="51"/>
      <c r="G18" s="71"/>
      <c r="H18" s="17"/>
      <c r="I18" s="70"/>
      <c r="J18" s="17"/>
      <c r="K18" s="70"/>
      <c r="L18" s="17"/>
      <c r="M18" s="17"/>
      <c r="N18" s="72">
        <f>C18+E18+G18+I18+K18+M18</f>
        <v>0.5</v>
      </c>
    </row>
    <row r="19" spans="1:14" x14ac:dyDescent="0.25">
      <c r="A19" s="38"/>
      <c r="B19" s="114" t="s">
        <v>61</v>
      </c>
      <c r="C19" s="114"/>
      <c r="D19" s="114"/>
      <c r="E19" s="114"/>
      <c r="F19" s="112"/>
      <c r="G19" s="113"/>
      <c r="H19" s="114" t="s">
        <v>61</v>
      </c>
      <c r="I19" s="114"/>
      <c r="J19" s="114"/>
      <c r="K19" s="114"/>
      <c r="L19" s="115"/>
      <c r="M19" s="115"/>
      <c r="N19" s="122"/>
    </row>
    <row r="20" spans="1:14" x14ac:dyDescent="0.25">
      <c r="A20" s="34">
        <v>6.5</v>
      </c>
      <c r="B20" s="65" t="s">
        <v>12</v>
      </c>
      <c r="C20" s="65">
        <v>0.75</v>
      </c>
      <c r="D20" s="65"/>
      <c r="E20" s="65"/>
      <c r="F20" s="65"/>
      <c r="G20" s="117"/>
      <c r="H20" s="65" t="s">
        <v>12</v>
      </c>
      <c r="I20" s="65">
        <v>0.75</v>
      </c>
      <c r="J20" s="65"/>
      <c r="K20" s="65"/>
      <c r="L20" s="65"/>
      <c r="M20" s="117"/>
      <c r="N20" s="123">
        <f>C20+E20+G20+I20+K20+M20</f>
        <v>1.5</v>
      </c>
    </row>
    <row r="21" spans="1:14" x14ac:dyDescent="0.25">
      <c r="A21" s="38"/>
      <c r="B21" s="47" t="s">
        <v>63</v>
      </c>
      <c r="C21" s="66"/>
      <c r="D21" s="47" t="s">
        <v>63</v>
      </c>
      <c r="E21" s="66"/>
      <c r="F21" s="47" t="s">
        <v>63</v>
      </c>
      <c r="G21" s="66"/>
      <c r="H21" s="47" t="s">
        <v>63</v>
      </c>
      <c r="I21" s="66"/>
      <c r="J21" s="47" t="s">
        <v>63</v>
      </c>
      <c r="K21" s="66"/>
      <c r="L21" s="47"/>
      <c r="M21" s="47"/>
      <c r="N21" s="66"/>
    </row>
    <row r="22" spans="1:14" x14ac:dyDescent="0.25">
      <c r="A22" s="29">
        <v>17.079999999999998</v>
      </c>
      <c r="B22" s="11" t="s">
        <v>11</v>
      </c>
      <c r="C22" s="92">
        <v>0.53</v>
      </c>
      <c r="D22" s="11" t="s">
        <v>11</v>
      </c>
      <c r="E22" s="92">
        <v>0.53</v>
      </c>
      <c r="F22" s="11" t="s">
        <v>12</v>
      </c>
      <c r="G22" s="92">
        <v>1.83</v>
      </c>
      <c r="H22" s="11" t="s">
        <v>11</v>
      </c>
      <c r="I22" s="92">
        <v>0.53</v>
      </c>
      <c r="J22" s="11" t="s">
        <v>11</v>
      </c>
      <c r="K22" s="92">
        <v>0.52</v>
      </c>
      <c r="L22" s="11"/>
      <c r="M22" s="11"/>
      <c r="N22" s="92">
        <f>K22+I22+G22+E22+C22</f>
        <v>3.9400000000000004</v>
      </c>
    </row>
    <row r="23" spans="1:14" ht="17.25" customHeight="1" x14ac:dyDescent="0.25">
      <c r="A23" s="57"/>
      <c r="B23" s="49" t="s">
        <v>68</v>
      </c>
      <c r="C23" s="66"/>
      <c r="D23" s="49" t="s">
        <v>68</v>
      </c>
      <c r="E23" s="66"/>
      <c r="F23" s="49" t="s">
        <v>68</v>
      </c>
      <c r="G23" s="66"/>
      <c r="H23" s="49" t="s">
        <v>68</v>
      </c>
      <c r="I23" s="66"/>
      <c r="J23" s="49" t="s">
        <v>68</v>
      </c>
      <c r="K23" s="66"/>
      <c r="L23" s="47"/>
      <c r="M23" s="47"/>
      <c r="N23" s="66"/>
    </row>
    <row r="24" spans="1:14" x14ac:dyDescent="0.25">
      <c r="A24" s="60">
        <v>18.32</v>
      </c>
      <c r="B24" s="17" t="s">
        <v>11</v>
      </c>
      <c r="C24" s="70">
        <v>0.5</v>
      </c>
      <c r="D24" s="17" t="s">
        <v>11</v>
      </c>
      <c r="E24" s="70">
        <v>0.5</v>
      </c>
      <c r="F24" s="17" t="s">
        <v>12</v>
      </c>
      <c r="G24" s="70">
        <v>2.23</v>
      </c>
      <c r="H24" s="17" t="s">
        <v>11</v>
      </c>
      <c r="I24" s="70">
        <v>0.5</v>
      </c>
      <c r="J24" s="17" t="s">
        <v>11</v>
      </c>
      <c r="K24" s="70">
        <v>0.5</v>
      </c>
      <c r="L24" s="17"/>
      <c r="M24" s="17"/>
      <c r="N24" s="70">
        <f>C24+E24+G24+I24+K24</f>
        <v>4.2300000000000004</v>
      </c>
    </row>
    <row r="25" spans="1:14" x14ac:dyDescent="0.25">
      <c r="A25" s="74">
        <f>SUM(A3:A24)</f>
        <v>91.62</v>
      </c>
      <c r="B25" s="75" t="s">
        <v>9</v>
      </c>
      <c r="C25" s="76">
        <f>SUM(C3:C24)</f>
        <v>5.1499999999999995</v>
      </c>
      <c r="D25" s="77"/>
      <c r="E25" s="76">
        <f>SUM(E3:E24)</f>
        <v>3.2699999999999996</v>
      </c>
      <c r="F25" s="78"/>
      <c r="G25" s="76">
        <f>SUM(G3:G24)</f>
        <v>5.16</v>
      </c>
      <c r="H25" s="76"/>
      <c r="I25" s="76">
        <f>SUM(I3:I24)</f>
        <v>3.3600000000000003</v>
      </c>
      <c r="J25" s="79"/>
      <c r="K25" s="76">
        <f>SUM(K4:K24)</f>
        <v>4.18</v>
      </c>
      <c r="L25" s="77"/>
      <c r="M25" s="76">
        <f>SUM(M4:M24)</f>
        <v>0</v>
      </c>
      <c r="N25" s="76">
        <f>SUM(N4:N24)</f>
        <v>21.12</v>
      </c>
    </row>
    <row r="26" spans="1:14" x14ac:dyDescent="0.25">
      <c r="B26" s="80" t="s">
        <v>65</v>
      </c>
      <c r="F26" s="2" t="s">
        <v>74</v>
      </c>
      <c r="H26" t="s">
        <v>34</v>
      </c>
      <c r="J26" s="81"/>
      <c r="L26" s="82"/>
    </row>
    <row r="27" spans="1:14" x14ac:dyDescent="0.25">
      <c r="B27" s="80" t="s">
        <v>35</v>
      </c>
      <c r="D27" t="str">
        <f>B1</f>
        <v>MARIA GOMEZ TADEO</v>
      </c>
      <c r="F27" s="2"/>
      <c r="I27" s="83"/>
      <c r="J27" s="82">
        <f>N25*4.33</f>
        <v>91.449600000000004</v>
      </c>
      <c r="M27" s="82"/>
    </row>
    <row r="28" spans="1:14" x14ac:dyDescent="0.25">
      <c r="B28" s="80" t="s">
        <v>36</v>
      </c>
      <c r="D28" t="s">
        <v>73</v>
      </c>
      <c r="F28" s="2"/>
      <c r="K28" s="2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6" workbookViewId="0">
      <selection sqref="A1:N24"/>
    </sheetView>
  </sheetViews>
  <sheetFormatPr baseColWidth="10" defaultRowHeight="15" x14ac:dyDescent="0.25"/>
  <cols>
    <col min="1" max="1" width="5.85546875" customWidth="1"/>
    <col min="2" max="2" width="22.7109375" customWidth="1"/>
    <col min="3" max="3" width="5.140625" customWidth="1"/>
    <col min="4" max="4" width="20.7109375" customWidth="1"/>
    <col min="5" max="5" width="4.5703125" customWidth="1"/>
    <col min="6" max="6" width="20" customWidth="1"/>
    <col min="7" max="7" width="4.28515625" customWidth="1"/>
    <col min="8" max="8" width="20.42578125" customWidth="1"/>
    <col min="9" max="9" width="4.28515625" customWidth="1"/>
    <col min="10" max="10" width="20.28515625" customWidth="1"/>
    <col min="11" max="11" width="4.5703125" customWidth="1"/>
    <col min="12" max="12" width="3.28515625" customWidth="1"/>
    <col min="13" max="13" width="3.140625" customWidth="1"/>
    <col min="14" max="14" width="5.285156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4" ht="51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</row>
    <row r="5" spans="1:14" ht="27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</row>
    <row r="6" spans="1:14" ht="14.25" customHeight="1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4" ht="10.5" customHeight="1" x14ac:dyDescent="0.25">
      <c r="A7" s="45"/>
      <c r="B7" s="46" t="s">
        <v>25</v>
      </c>
      <c r="C7" s="47"/>
      <c r="D7" s="47"/>
      <c r="E7" s="48"/>
      <c r="F7" s="46"/>
      <c r="G7" s="47"/>
      <c r="H7" s="47" t="s">
        <v>25</v>
      </c>
      <c r="I7" s="48"/>
      <c r="J7" s="49"/>
      <c r="K7" s="48"/>
      <c r="L7" s="46"/>
      <c r="M7" s="48"/>
      <c r="N7" s="66"/>
    </row>
    <row r="8" spans="1:14" x14ac:dyDescent="0.25">
      <c r="A8" s="50">
        <v>4.83</v>
      </c>
      <c r="B8" s="16" t="s">
        <v>11</v>
      </c>
      <c r="C8" s="17">
        <v>0.36</v>
      </c>
      <c r="D8" s="17"/>
      <c r="E8" s="51"/>
      <c r="F8" s="16"/>
      <c r="G8" s="17"/>
      <c r="H8" s="17" t="s">
        <v>12</v>
      </c>
      <c r="I8" s="51">
        <v>0.75</v>
      </c>
      <c r="J8" s="52"/>
      <c r="K8" s="51"/>
      <c r="L8" s="16"/>
      <c r="M8" s="51"/>
      <c r="N8" s="70">
        <f>M8+K8+I8+G8+E8+C8</f>
        <v>1.1099999999999999</v>
      </c>
    </row>
    <row r="9" spans="1:14" x14ac:dyDescent="0.25">
      <c r="A9" s="38"/>
      <c r="B9" s="53"/>
      <c r="C9" s="39"/>
      <c r="D9" s="30" t="s">
        <v>26</v>
      </c>
      <c r="E9" s="39"/>
      <c r="F9" s="40"/>
      <c r="G9" s="39"/>
      <c r="H9" s="39"/>
      <c r="I9" s="39"/>
      <c r="J9" s="54" t="s">
        <v>26</v>
      </c>
      <c r="K9" s="39"/>
      <c r="L9" s="39"/>
      <c r="M9" s="39"/>
      <c r="N9" s="55"/>
    </row>
    <row r="10" spans="1:14" x14ac:dyDescent="0.25">
      <c r="A10" s="34">
        <v>6</v>
      </c>
      <c r="B10" s="35"/>
      <c r="C10" s="35"/>
      <c r="D10" s="56" t="s">
        <v>12</v>
      </c>
      <c r="E10" s="56">
        <v>1.05</v>
      </c>
      <c r="F10" s="37"/>
      <c r="G10" s="35"/>
      <c r="H10" s="37"/>
      <c r="I10" s="35"/>
      <c r="J10" s="35" t="s">
        <v>11</v>
      </c>
      <c r="K10" s="35">
        <v>0.33</v>
      </c>
      <c r="L10" s="35"/>
      <c r="M10" s="35"/>
      <c r="N10" s="42">
        <f>C10+E10+G10+I10+K10+M10</f>
        <v>1.3800000000000001</v>
      </c>
    </row>
    <row r="11" spans="1:14" ht="12.75" customHeight="1" x14ac:dyDescent="0.25">
      <c r="A11" s="38"/>
      <c r="B11" s="62"/>
      <c r="C11" s="63"/>
      <c r="D11" s="62"/>
      <c r="E11" s="63"/>
      <c r="F11" s="62"/>
      <c r="G11" s="63"/>
      <c r="H11" s="62"/>
      <c r="I11" s="63"/>
      <c r="J11" s="62" t="s">
        <v>29</v>
      </c>
      <c r="K11" s="63"/>
      <c r="L11" s="63"/>
      <c r="M11" s="63"/>
      <c r="N11" s="120"/>
    </row>
    <row r="12" spans="1:14" x14ac:dyDescent="0.25">
      <c r="A12" s="34">
        <v>3.91</v>
      </c>
      <c r="B12" s="64"/>
      <c r="C12" s="65"/>
      <c r="D12" s="64"/>
      <c r="E12" s="65"/>
      <c r="F12" s="64"/>
      <c r="G12" s="65"/>
      <c r="H12" s="64"/>
      <c r="I12" s="65"/>
      <c r="J12" s="64" t="s">
        <v>12</v>
      </c>
      <c r="K12" s="65">
        <v>0.9</v>
      </c>
      <c r="L12" s="65"/>
      <c r="M12" s="65"/>
      <c r="N12" s="121">
        <f>C12+E12+G12+I12+K12+M12</f>
        <v>0.9</v>
      </c>
    </row>
    <row r="13" spans="1:14" x14ac:dyDescent="0.25">
      <c r="A13" s="85"/>
      <c r="B13" s="48" t="s">
        <v>40</v>
      </c>
      <c r="C13" s="68"/>
      <c r="D13" s="46"/>
      <c r="E13" s="67"/>
      <c r="F13" s="48"/>
      <c r="G13" s="68"/>
      <c r="H13" s="47"/>
      <c r="I13" s="66"/>
      <c r="J13" s="47"/>
      <c r="K13" s="66"/>
      <c r="L13" s="47"/>
      <c r="M13" s="47"/>
      <c r="N13" s="69"/>
    </row>
    <row r="14" spans="1:14" x14ac:dyDescent="0.25">
      <c r="A14" s="84">
        <v>2.17</v>
      </c>
      <c r="B14" s="51" t="s">
        <v>12</v>
      </c>
      <c r="C14" s="71">
        <v>0.5</v>
      </c>
      <c r="D14" s="16"/>
      <c r="E14" s="73"/>
      <c r="F14" s="51"/>
      <c r="G14" s="71"/>
      <c r="H14" s="17"/>
      <c r="I14" s="70"/>
      <c r="J14" s="17"/>
      <c r="K14" s="70"/>
      <c r="L14" s="17"/>
      <c r="M14" s="17"/>
      <c r="N14" s="72">
        <f>C14+E14+G14+I14+K14+M14</f>
        <v>0.5</v>
      </c>
    </row>
    <row r="15" spans="1:14" ht="14.25" customHeight="1" x14ac:dyDescent="0.25">
      <c r="A15" s="38"/>
      <c r="B15" s="114" t="s">
        <v>61</v>
      </c>
      <c r="C15" s="114"/>
      <c r="D15" s="114"/>
      <c r="E15" s="114"/>
      <c r="F15" s="112"/>
      <c r="G15" s="113"/>
      <c r="H15" s="114" t="s">
        <v>61</v>
      </c>
      <c r="I15" s="114"/>
      <c r="J15" s="114"/>
      <c r="K15" s="114"/>
      <c r="L15" s="115"/>
      <c r="M15" s="115"/>
      <c r="N15" s="122"/>
    </row>
    <row r="16" spans="1:14" x14ac:dyDescent="0.25">
      <c r="A16" s="34">
        <v>6.5</v>
      </c>
      <c r="B16" s="65" t="s">
        <v>12</v>
      </c>
      <c r="C16" s="65">
        <v>0.75</v>
      </c>
      <c r="D16" s="65"/>
      <c r="E16" s="65"/>
      <c r="F16" s="65"/>
      <c r="G16" s="117"/>
      <c r="H16" s="65" t="s">
        <v>12</v>
      </c>
      <c r="I16" s="65">
        <v>0.75</v>
      </c>
      <c r="J16" s="65"/>
      <c r="K16" s="65"/>
      <c r="L16" s="65"/>
      <c r="M16" s="117"/>
      <c r="N16" s="123">
        <f>C16+E16+G16+I16+K16+M16</f>
        <v>1.5</v>
      </c>
    </row>
    <row r="17" spans="1:14" x14ac:dyDescent="0.25">
      <c r="A17" s="38"/>
      <c r="B17" s="47" t="s">
        <v>63</v>
      </c>
      <c r="C17" s="66"/>
      <c r="D17" s="47" t="s">
        <v>63</v>
      </c>
      <c r="E17" s="66"/>
      <c r="F17" s="47" t="s">
        <v>63</v>
      </c>
      <c r="G17" s="66"/>
      <c r="H17" s="47" t="s">
        <v>63</v>
      </c>
      <c r="I17" s="66"/>
      <c r="J17" s="47" t="s">
        <v>63</v>
      </c>
      <c r="K17" s="66"/>
      <c r="L17" s="47"/>
      <c r="M17" s="47"/>
      <c r="N17" s="66"/>
    </row>
    <row r="18" spans="1:14" x14ac:dyDescent="0.25">
      <c r="A18" s="29">
        <v>17.079999999999998</v>
      </c>
      <c r="B18" s="11" t="s">
        <v>11</v>
      </c>
      <c r="C18" s="92">
        <v>0.53</v>
      </c>
      <c r="D18" s="11" t="s">
        <v>11</v>
      </c>
      <c r="E18" s="92">
        <v>0.53</v>
      </c>
      <c r="F18" s="11" t="s">
        <v>12</v>
      </c>
      <c r="G18" s="92">
        <v>1.83</v>
      </c>
      <c r="H18" s="11" t="s">
        <v>11</v>
      </c>
      <c r="I18" s="92">
        <v>0.53</v>
      </c>
      <c r="J18" s="11" t="s">
        <v>11</v>
      </c>
      <c r="K18" s="92">
        <v>0.52</v>
      </c>
      <c r="L18" s="11"/>
      <c r="M18" s="11"/>
      <c r="N18" s="92">
        <f>K18+I18+G18+E18+C18</f>
        <v>3.9400000000000004</v>
      </c>
    </row>
    <row r="19" spans="1:14" ht="15" customHeight="1" x14ac:dyDescent="0.25">
      <c r="A19" s="57"/>
      <c r="B19" s="49" t="s">
        <v>68</v>
      </c>
      <c r="C19" s="66"/>
      <c r="D19" s="49" t="s">
        <v>68</v>
      </c>
      <c r="E19" s="66"/>
      <c r="F19" s="49" t="s">
        <v>68</v>
      </c>
      <c r="G19" s="66"/>
      <c r="H19" s="49" t="s">
        <v>68</v>
      </c>
      <c r="I19" s="66"/>
      <c r="J19" s="49" t="s">
        <v>68</v>
      </c>
      <c r="K19" s="66"/>
      <c r="L19" s="47"/>
      <c r="M19" s="47"/>
      <c r="N19" s="66"/>
    </row>
    <row r="20" spans="1:14" x14ac:dyDescent="0.25">
      <c r="A20" s="60">
        <v>18.32</v>
      </c>
      <c r="B20" s="17" t="s">
        <v>11</v>
      </c>
      <c r="C20" s="70">
        <v>0.5</v>
      </c>
      <c r="D20" s="17" t="s">
        <v>11</v>
      </c>
      <c r="E20" s="70">
        <v>0.5</v>
      </c>
      <c r="F20" s="17" t="s">
        <v>12</v>
      </c>
      <c r="G20" s="70">
        <v>2.23</v>
      </c>
      <c r="H20" s="17" t="s">
        <v>11</v>
      </c>
      <c r="I20" s="70">
        <v>0.5</v>
      </c>
      <c r="J20" s="17" t="s">
        <v>11</v>
      </c>
      <c r="K20" s="70">
        <v>0.5</v>
      </c>
      <c r="L20" s="17"/>
      <c r="M20" s="17"/>
      <c r="N20" s="70">
        <f>C20+E20+G20+I20+K20</f>
        <v>4.2300000000000004</v>
      </c>
    </row>
    <row r="21" spans="1:14" x14ac:dyDescent="0.25">
      <c r="A21" s="74">
        <f>SUM(A3:A20)</f>
        <v>86.610000000000014</v>
      </c>
      <c r="B21" s="75" t="s">
        <v>9</v>
      </c>
      <c r="C21" s="76">
        <f>SUM(C3:C20)</f>
        <v>5.1499999999999995</v>
      </c>
      <c r="D21" s="77"/>
      <c r="E21" s="76">
        <f>SUM(E3:E20)</f>
        <v>2.6799999999999997</v>
      </c>
      <c r="F21" s="78"/>
      <c r="G21" s="76">
        <f>SUM(G3:G20)</f>
        <v>5.16</v>
      </c>
      <c r="H21" s="76"/>
      <c r="I21" s="76">
        <f>SUM(I3:I20)</f>
        <v>3.13</v>
      </c>
      <c r="J21" s="79"/>
      <c r="K21" s="76">
        <f>SUM(K3:K20)</f>
        <v>3.85</v>
      </c>
      <c r="L21" s="77"/>
      <c r="M21" s="76">
        <f>SUM(M4:M20)</f>
        <v>0</v>
      </c>
      <c r="N21" s="76">
        <f>SUM(N3:N20)</f>
        <v>19.970000000000002</v>
      </c>
    </row>
    <row r="22" spans="1:14" x14ac:dyDescent="0.25">
      <c r="B22" s="80" t="s">
        <v>65</v>
      </c>
      <c r="F22" s="2" t="s">
        <v>86</v>
      </c>
      <c r="H22" t="s">
        <v>34</v>
      </c>
      <c r="J22" s="81"/>
      <c r="L22" s="82"/>
    </row>
    <row r="23" spans="1:14" x14ac:dyDescent="0.25">
      <c r="B23" s="80" t="s">
        <v>35</v>
      </c>
      <c r="D23" t="str">
        <f>B1</f>
        <v>MARIA GOMEZ TADEO</v>
      </c>
      <c r="F23" s="2"/>
      <c r="I23" s="83"/>
      <c r="J23" s="82">
        <f>N21*4.33</f>
        <v>86.470100000000016</v>
      </c>
      <c r="M23" s="82"/>
    </row>
    <row r="24" spans="1:14" x14ac:dyDescent="0.25">
      <c r="B24" s="80" t="s">
        <v>36</v>
      </c>
      <c r="F24" s="2"/>
      <c r="K24" s="2"/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1" workbookViewId="0">
      <selection sqref="A1:N33"/>
    </sheetView>
  </sheetViews>
  <sheetFormatPr baseColWidth="10" defaultRowHeight="15" x14ac:dyDescent="0.25"/>
  <cols>
    <col min="1" max="1" width="4.140625" customWidth="1"/>
    <col min="2" max="2" width="22" customWidth="1"/>
    <col min="3" max="3" width="4.28515625" customWidth="1"/>
    <col min="4" max="4" width="21.7109375" customWidth="1"/>
    <col min="5" max="5" width="4.140625" customWidth="1"/>
    <col min="6" max="6" width="20.85546875" customWidth="1"/>
    <col min="7" max="7" width="4.7109375" customWidth="1"/>
    <col min="8" max="8" width="20" customWidth="1"/>
    <col min="9" max="9" width="4.28515625" customWidth="1"/>
    <col min="10" max="10" width="19.5703125" customWidth="1"/>
    <col min="11" max="11" width="5" customWidth="1"/>
    <col min="12" max="12" width="3.28515625" customWidth="1"/>
    <col min="13" max="13" width="4.140625" customWidth="1"/>
    <col min="14" max="14" width="5.285156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9.149999999999999" customHeight="1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4" ht="63.75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</row>
    <row r="5" spans="1:14" ht="20.25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</row>
    <row r="6" spans="1:14" ht="11.25" customHeight="1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4" ht="12" customHeight="1" x14ac:dyDescent="0.25">
      <c r="A7" s="45"/>
      <c r="B7" s="46" t="s">
        <v>25</v>
      </c>
      <c r="C7" s="47"/>
      <c r="D7" s="47"/>
      <c r="E7" s="48"/>
      <c r="F7" s="46"/>
      <c r="G7" s="47"/>
      <c r="H7" s="47" t="s">
        <v>25</v>
      </c>
      <c r="I7" s="48"/>
      <c r="J7" s="49"/>
      <c r="K7" s="48"/>
      <c r="L7" s="46"/>
      <c r="M7" s="48"/>
      <c r="N7" s="66"/>
    </row>
    <row r="8" spans="1:14" x14ac:dyDescent="0.25">
      <c r="A8" s="50">
        <v>4.83</v>
      </c>
      <c r="B8" s="16" t="s">
        <v>11</v>
      </c>
      <c r="C8" s="17">
        <v>0.36</v>
      </c>
      <c r="D8" s="17"/>
      <c r="E8" s="51"/>
      <c r="F8" s="16"/>
      <c r="G8" s="17"/>
      <c r="H8" s="17" t="s">
        <v>12</v>
      </c>
      <c r="I8" s="51">
        <v>0.75</v>
      </c>
      <c r="J8" s="52"/>
      <c r="K8" s="51"/>
      <c r="L8" s="16"/>
      <c r="M8" s="51"/>
      <c r="N8" s="70">
        <f>M8+K8+I8+G8+E8+C8</f>
        <v>1.1099999999999999</v>
      </c>
    </row>
    <row r="9" spans="1:14" ht="13.5" customHeight="1" x14ac:dyDescent="0.25">
      <c r="A9" s="38"/>
      <c r="B9" s="53"/>
      <c r="C9" s="39"/>
      <c r="D9" s="30" t="s">
        <v>26</v>
      </c>
      <c r="E9" s="39"/>
      <c r="F9" s="40"/>
      <c r="G9" s="39"/>
      <c r="H9" s="39"/>
      <c r="I9" s="39"/>
      <c r="J9" s="54" t="s">
        <v>26</v>
      </c>
      <c r="K9" s="39"/>
      <c r="L9" s="39"/>
      <c r="M9" s="39"/>
      <c r="N9" s="55"/>
    </row>
    <row r="10" spans="1:14" x14ac:dyDescent="0.25">
      <c r="A10" s="34">
        <v>6</v>
      </c>
      <c r="B10" s="35"/>
      <c r="C10" s="35"/>
      <c r="D10" s="56" t="s">
        <v>12</v>
      </c>
      <c r="E10" s="56">
        <v>1.05</v>
      </c>
      <c r="F10" s="37"/>
      <c r="G10" s="35"/>
      <c r="H10" s="37"/>
      <c r="I10" s="35"/>
      <c r="J10" s="35" t="s">
        <v>11</v>
      </c>
      <c r="K10" s="35">
        <v>0.33</v>
      </c>
      <c r="L10" s="35"/>
      <c r="M10" s="35"/>
      <c r="N10" s="42">
        <f>C10+E10+G10+I10+K10+M10</f>
        <v>1.3800000000000001</v>
      </c>
    </row>
    <row r="11" spans="1:14" x14ac:dyDescent="0.25">
      <c r="A11" s="38"/>
      <c r="B11" s="62"/>
      <c r="C11" s="63"/>
      <c r="D11" s="62"/>
      <c r="E11" s="63"/>
      <c r="F11" s="62"/>
      <c r="G11" s="63"/>
      <c r="H11" s="62"/>
      <c r="I11" s="63"/>
      <c r="J11" s="62" t="s">
        <v>29</v>
      </c>
      <c r="K11" s="63"/>
      <c r="L11" s="63"/>
      <c r="M11" s="63"/>
      <c r="N11" s="120"/>
    </row>
    <row r="12" spans="1:14" x14ac:dyDescent="0.25">
      <c r="A12" s="34">
        <v>3.91</v>
      </c>
      <c r="B12" s="64"/>
      <c r="C12" s="65"/>
      <c r="D12" s="64"/>
      <c r="E12" s="65"/>
      <c r="F12" s="64"/>
      <c r="G12" s="65"/>
      <c r="H12" s="64"/>
      <c r="I12" s="65"/>
      <c r="J12" s="64" t="s">
        <v>12</v>
      </c>
      <c r="K12" s="65">
        <v>0.9</v>
      </c>
      <c r="L12" s="65"/>
      <c r="M12" s="65"/>
      <c r="N12" s="121">
        <f>C12+E12+G12+I12+K12+M12</f>
        <v>0.9</v>
      </c>
    </row>
    <row r="13" spans="1:14" x14ac:dyDescent="0.25">
      <c r="A13" s="85"/>
      <c r="B13" s="48" t="s">
        <v>40</v>
      </c>
      <c r="C13" s="68"/>
      <c r="D13" s="46"/>
      <c r="E13" s="67"/>
      <c r="F13" s="48"/>
      <c r="G13" s="68"/>
      <c r="H13" s="47"/>
      <c r="I13" s="66"/>
      <c r="J13" s="47"/>
      <c r="K13" s="66"/>
      <c r="L13" s="47"/>
      <c r="M13" s="47"/>
      <c r="N13" s="69"/>
    </row>
    <row r="14" spans="1:14" x14ac:dyDescent="0.25">
      <c r="A14" s="84">
        <v>2.17</v>
      </c>
      <c r="B14" s="51" t="s">
        <v>12</v>
      </c>
      <c r="C14" s="71">
        <v>0.5</v>
      </c>
      <c r="D14" s="16"/>
      <c r="E14" s="73"/>
      <c r="F14" s="51"/>
      <c r="G14" s="71"/>
      <c r="H14" s="17"/>
      <c r="I14" s="70"/>
      <c r="J14" s="17"/>
      <c r="K14" s="70"/>
      <c r="L14" s="17"/>
      <c r="M14" s="17"/>
      <c r="N14" s="72">
        <f>C14+E14+G14+I14+K14+M14</f>
        <v>0.5</v>
      </c>
    </row>
    <row r="15" spans="1:14" x14ac:dyDescent="0.25">
      <c r="A15" s="38"/>
      <c r="B15" s="114" t="s">
        <v>61</v>
      </c>
      <c r="C15" s="114"/>
      <c r="D15" s="114"/>
      <c r="E15" s="114"/>
      <c r="F15" s="112"/>
      <c r="G15" s="113"/>
      <c r="H15" s="114" t="s">
        <v>61</v>
      </c>
      <c r="I15" s="114"/>
      <c r="J15" s="114"/>
      <c r="K15" s="114"/>
      <c r="L15" s="115"/>
      <c r="M15" s="115"/>
      <c r="N15" s="122"/>
    </row>
    <row r="16" spans="1:14" x14ac:dyDescent="0.25">
      <c r="A16" s="34">
        <v>6.5</v>
      </c>
      <c r="B16" s="65" t="s">
        <v>12</v>
      </c>
      <c r="C16" s="65">
        <v>0.75</v>
      </c>
      <c r="D16" s="65"/>
      <c r="E16" s="65"/>
      <c r="F16" s="65"/>
      <c r="G16" s="117"/>
      <c r="H16" s="65" t="s">
        <v>12</v>
      </c>
      <c r="I16" s="65">
        <v>0.75</v>
      </c>
      <c r="J16" s="65"/>
      <c r="K16" s="65"/>
      <c r="L16" s="65"/>
      <c r="M16" s="117"/>
      <c r="N16" s="123">
        <f>C16+E16+G16+I16+K16+M16</f>
        <v>1.5</v>
      </c>
    </row>
    <row r="17" spans="1:14" x14ac:dyDescent="0.25">
      <c r="A17" s="38"/>
      <c r="B17" s="47" t="s">
        <v>63</v>
      </c>
      <c r="C17" s="66"/>
      <c r="D17" s="47" t="s">
        <v>63</v>
      </c>
      <c r="E17" s="66"/>
      <c r="F17" s="47" t="s">
        <v>63</v>
      </c>
      <c r="G17" s="66"/>
      <c r="H17" s="47" t="s">
        <v>63</v>
      </c>
      <c r="I17" s="66"/>
      <c r="J17" s="47" t="s">
        <v>63</v>
      </c>
      <c r="K17" s="66"/>
      <c r="L17" s="47"/>
      <c r="M17" s="47"/>
      <c r="N17" s="66"/>
    </row>
    <row r="18" spans="1:14" x14ac:dyDescent="0.25">
      <c r="A18" s="29">
        <v>17.079999999999998</v>
      </c>
      <c r="B18" s="11" t="s">
        <v>11</v>
      </c>
      <c r="C18" s="92">
        <v>0.53</v>
      </c>
      <c r="D18" s="11" t="s">
        <v>11</v>
      </c>
      <c r="E18" s="92">
        <v>0.53</v>
      </c>
      <c r="F18" s="11" t="s">
        <v>12</v>
      </c>
      <c r="G18" s="92">
        <v>1.83</v>
      </c>
      <c r="H18" s="11" t="s">
        <v>11</v>
      </c>
      <c r="I18" s="92">
        <v>0.53</v>
      </c>
      <c r="J18" s="11" t="s">
        <v>11</v>
      </c>
      <c r="K18" s="92">
        <v>0.52</v>
      </c>
      <c r="L18" s="11"/>
      <c r="M18" s="11"/>
      <c r="N18" s="92">
        <f>K18+I18+G18+E18+C18</f>
        <v>3.9400000000000004</v>
      </c>
    </row>
    <row r="19" spans="1:14" ht="22.5" x14ac:dyDescent="0.25">
      <c r="A19" s="57"/>
      <c r="B19" s="49" t="s">
        <v>68</v>
      </c>
      <c r="C19" s="66"/>
      <c r="D19" s="49" t="s">
        <v>68</v>
      </c>
      <c r="E19" s="66"/>
      <c r="F19" s="49" t="s">
        <v>68</v>
      </c>
      <c r="G19" s="66"/>
      <c r="H19" s="49" t="s">
        <v>68</v>
      </c>
      <c r="I19" s="66"/>
      <c r="J19" s="49" t="s">
        <v>68</v>
      </c>
      <c r="K19" s="66"/>
      <c r="L19" s="47"/>
      <c r="M19" s="47"/>
      <c r="N19" s="66"/>
    </row>
    <row r="20" spans="1:14" x14ac:dyDescent="0.25">
      <c r="A20" s="60">
        <v>18.32</v>
      </c>
      <c r="B20" s="17" t="s">
        <v>11</v>
      </c>
      <c r="C20" s="70">
        <v>0.5</v>
      </c>
      <c r="D20" s="17" t="s">
        <v>11</v>
      </c>
      <c r="E20" s="70">
        <v>0.5</v>
      </c>
      <c r="F20" s="17" t="s">
        <v>12</v>
      </c>
      <c r="G20" s="70">
        <v>2.23</v>
      </c>
      <c r="H20" s="17" t="s">
        <v>11</v>
      </c>
      <c r="I20" s="70">
        <v>0.5</v>
      </c>
      <c r="J20" s="17" t="s">
        <v>11</v>
      </c>
      <c r="K20" s="70">
        <v>0.5</v>
      </c>
      <c r="L20" s="17"/>
      <c r="M20" s="17"/>
      <c r="N20" s="70">
        <f>C20+E20+G20+I20+K20</f>
        <v>4.2300000000000004</v>
      </c>
    </row>
    <row r="21" spans="1:14" ht="18.75" customHeight="1" x14ac:dyDescent="0.25">
      <c r="A21" s="55"/>
      <c r="B21" s="63" t="s">
        <v>75</v>
      </c>
      <c r="C21" s="55"/>
      <c r="D21" s="39"/>
      <c r="E21" s="59"/>
      <c r="F21" s="40" t="s">
        <v>75</v>
      </c>
      <c r="G21" s="129"/>
      <c r="H21" s="46"/>
      <c r="I21" s="129"/>
      <c r="J21" s="46" t="s">
        <v>75</v>
      </c>
      <c r="K21" s="129"/>
      <c r="L21" s="46"/>
      <c r="M21" s="46"/>
      <c r="N21" s="67"/>
    </row>
    <row r="22" spans="1:14" x14ac:dyDescent="0.25">
      <c r="A22" s="125">
        <v>7.08</v>
      </c>
      <c r="B22" s="31" t="s">
        <v>11</v>
      </c>
      <c r="C22" s="125">
        <v>0.5</v>
      </c>
      <c r="D22" s="10"/>
      <c r="E22" s="9"/>
      <c r="F22" s="10" t="s">
        <v>11</v>
      </c>
      <c r="G22" s="9">
        <v>0.63</v>
      </c>
      <c r="H22" s="10"/>
      <c r="I22" s="9"/>
      <c r="J22" s="10" t="s">
        <v>11</v>
      </c>
      <c r="K22" s="9">
        <v>0.5</v>
      </c>
      <c r="L22" s="10"/>
      <c r="M22" s="10"/>
      <c r="N22" s="93">
        <f>C22+G22+K22+M22</f>
        <v>1.63</v>
      </c>
    </row>
    <row r="23" spans="1:14" ht="23.25" customHeight="1" x14ac:dyDescent="0.25">
      <c r="A23" s="125"/>
      <c r="B23" s="130"/>
      <c r="C23" s="125"/>
      <c r="D23" s="130"/>
      <c r="E23" s="131"/>
      <c r="F23" s="33" t="s">
        <v>76</v>
      </c>
      <c r="G23" s="132"/>
      <c r="H23" s="130"/>
      <c r="I23" s="132"/>
      <c r="J23" s="130"/>
      <c r="K23" s="132"/>
      <c r="L23" s="31"/>
      <c r="M23" s="31"/>
      <c r="N23" s="125"/>
    </row>
    <row r="24" spans="1:14" x14ac:dyDescent="0.25">
      <c r="A24" s="55"/>
      <c r="B24" s="126" t="s">
        <v>77</v>
      </c>
      <c r="C24" s="136"/>
      <c r="D24" s="40"/>
      <c r="E24" s="133"/>
      <c r="F24" s="126"/>
      <c r="G24" s="59"/>
      <c r="H24" s="126" t="s">
        <v>77</v>
      </c>
      <c r="I24" s="59"/>
      <c r="J24" s="40"/>
      <c r="K24" s="59"/>
      <c r="L24" s="39"/>
      <c r="M24" s="39"/>
      <c r="N24" s="55"/>
    </row>
    <row r="25" spans="1:14" x14ac:dyDescent="0.25">
      <c r="A25" s="42">
        <v>7</v>
      </c>
      <c r="B25" s="35" t="s">
        <v>12</v>
      </c>
      <c r="C25" s="42">
        <v>0.81</v>
      </c>
      <c r="D25" s="37"/>
      <c r="E25" s="134"/>
      <c r="F25" s="37"/>
      <c r="G25" s="61"/>
      <c r="H25" s="35" t="s">
        <v>12</v>
      </c>
      <c r="I25" s="61">
        <v>0.8</v>
      </c>
      <c r="J25" s="37"/>
      <c r="K25" s="61"/>
      <c r="L25" s="37"/>
      <c r="M25" s="35"/>
      <c r="N25" s="42">
        <f>C25+E25+G25+I25+K25+M25</f>
        <v>1.61</v>
      </c>
    </row>
    <row r="26" spans="1:14" x14ac:dyDescent="0.25">
      <c r="A26" s="55"/>
      <c r="B26" s="30" t="s">
        <v>78</v>
      </c>
      <c r="C26" s="125"/>
      <c r="D26" s="30"/>
      <c r="E26" s="135"/>
      <c r="F26" s="30" t="s">
        <v>78</v>
      </c>
      <c r="G26" s="132"/>
      <c r="H26" s="31"/>
      <c r="I26" s="132"/>
      <c r="J26" s="30" t="s">
        <v>78</v>
      </c>
      <c r="K26" s="59"/>
      <c r="L26" s="39"/>
      <c r="M26" s="39"/>
      <c r="N26" s="55"/>
    </row>
    <row r="27" spans="1:14" x14ac:dyDescent="0.25">
      <c r="A27" s="42">
        <v>5.67</v>
      </c>
      <c r="B27" s="41" t="s">
        <v>12</v>
      </c>
      <c r="C27" s="42">
        <v>0.81</v>
      </c>
      <c r="D27" s="41"/>
      <c r="E27" s="134"/>
      <c r="F27" s="41" t="s">
        <v>11</v>
      </c>
      <c r="G27" s="61">
        <v>0.25</v>
      </c>
      <c r="H27" s="35"/>
      <c r="I27" s="61"/>
      <c r="J27" s="41" t="s">
        <v>11</v>
      </c>
      <c r="K27" s="61">
        <v>0.25</v>
      </c>
      <c r="L27" s="37"/>
      <c r="M27" s="35"/>
      <c r="N27" s="42">
        <f>C27+E27+G27+I27+K27+M27</f>
        <v>1.31</v>
      </c>
    </row>
    <row r="28" spans="1:14" x14ac:dyDescent="0.25">
      <c r="A28" s="55"/>
      <c r="B28" s="30" t="s">
        <v>79</v>
      </c>
      <c r="C28" s="125"/>
      <c r="D28" s="30"/>
      <c r="E28" s="135"/>
      <c r="F28" s="30" t="s">
        <v>79</v>
      </c>
      <c r="G28" s="132"/>
      <c r="H28" s="31"/>
      <c r="I28" s="132"/>
      <c r="J28" s="30" t="s">
        <v>79</v>
      </c>
      <c r="K28" s="59"/>
      <c r="L28" s="39"/>
      <c r="M28" s="39"/>
      <c r="N28" s="55"/>
    </row>
    <row r="29" spans="1:14" x14ac:dyDescent="0.25">
      <c r="A29" s="42">
        <v>5.68</v>
      </c>
      <c r="B29" s="41" t="s">
        <v>11</v>
      </c>
      <c r="C29" s="42">
        <v>0.25</v>
      </c>
      <c r="D29" s="41"/>
      <c r="E29" s="134"/>
      <c r="F29" s="41" t="s">
        <v>12</v>
      </c>
      <c r="G29" s="61">
        <v>0.81</v>
      </c>
      <c r="H29" s="35"/>
      <c r="I29" s="61"/>
      <c r="J29" s="41" t="s">
        <v>11</v>
      </c>
      <c r="K29" s="61">
        <v>0.25</v>
      </c>
      <c r="L29" s="37"/>
      <c r="M29" s="35"/>
      <c r="N29" s="42">
        <f>C29+E29+G29+I29+K29+M29</f>
        <v>1.31</v>
      </c>
    </row>
    <row r="30" spans="1:14" x14ac:dyDescent="0.25">
      <c r="A30" s="74">
        <f>SUM(A3:A29)</f>
        <v>112.04000000000002</v>
      </c>
      <c r="B30" s="75" t="s">
        <v>9</v>
      </c>
      <c r="C30" s="76">
        <f>SUM(C3:C20)</f>
        <v>5.1499999999999995</v>
      </c>
      <c r="D30" s="77"/>
      <c r="E30" s="76">
        <f>SUM(E3:E20)</f>
        <v>2.6799999999999997</v>
      </c>
      <c r="F30" s="78"/>
      <c r="G30" s="76">
        <f>SUM(G3:G20)</f>
        <v>5.16</v>
      </c>
      <c r="H30" s="76"/>
      <c r="I30" s="76">
        <f>SUM(I3:I20)</f>
        <v>3.13</v>
      </c>
      <c r="J30" s="79"/>
      <c r="K30" s="76">
        <f>SUM(K3:K29)</f>
        <v>4.8499999999999996</v>
      </c>
      <c r="L30" s="77"/>
      <c r="M30" s="76">
        <f>SUM(M5:M20)</f>
        <v>0</v>
      </c>
      <c r="N30" s="76">
        <f>SUM(N3:N29)</f>
        <v>25.83</v>
      </c>
    </row>
    <row r="31" spans="1:14" x14ac:dyDescent="0.25">
      <c r="B31" s="80" t="s">
        <v>65</v>
      </c>
      <c r="F31" s="2" t="s">
        <v>69</v>
      </c>
      <c r="H31" t="s">
        <v>34</v>
      </c>
      <c r="J31" s="81"/>
      <c r="L31" s="82"/>
    </row>
    <row r="32" spans="1:14" x14ac:dyDescent="0.25">
      <c r="B32" s="80" t="s">
        <v>35</v>
      </c>
      <c r="D32" t="str">
        <f>B1</f>
        <v>MARIA GOMEZ TADEO</v>
      </c>
      <c r="F32" s="2"/>
      <c r="I32" s="83"/>
      <c r="J32" s="82">
        <f>N30*4.33</f>
        <v>111.84389999999999</v>
      </c>
      <c r="M32" s="82"/>
    </row>
    <row r="33" spans="2:11" x14ac:dyDescent="0.25">
      <c r="B33" s="80" t="s">
        <v>36</v>
      </c>
      <c r="F33" s="2"/>
      <c r="K33" s="2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5" workbookViewId="0">
      <selection sqref="A1:N25"/>
    </sheetView>
  </sheetViews>
  <sheetFormatPr baseColWidth="10" defaultRowHeight="15" x14ac:dyDescent="0.25"/>
  <cols>
    <col min="1" max="1" width="8.85546875" customWidth="1"/>
    <col min="3" max="3" width="7.28515625" customWidth="1"/>
    <col min="5" max="5" width="8" customWidth="1"/>
    <col min="7" max="7" width="8.7109375" customWidth="1"/>
    <col min="9" max="9" width="7.140625" customWidth="1"/>
    <col min="11" max="11" width="8" customWidth="1"/>
    <col min="12" max="12" width="7" customWidth="1"/>
    <col min="13" max="13" width="6.7109375" customWidth="1"/>
    <col min="14" max="14" width="7.7109375" customWidth="1"/>
  </cols>
  <sheetData>
    <row r="1" spans="1:14" x14ac:dyDescent="0.25">
      <c r="A1" s="53"/>
      <c r="B1" s="53" t="s">
        <v>37</v>
      </c>
      <c r="C1" s="53"/>
      <c r="D1" s="53"/>
      <c r="E1" s="53"/>
      <c r="F1" s="54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4.75" x14ac:dyDescent="0.25">
      <c r="A3" s="59"/>
      <c r="B3" s="126" t="s">
        <v>82</v>
      </c>
      <c r="C3" s="55"/>
      <c r="D3" s="126"/>
      <c r="E3" s="59"/>
      <c r="F3" s="126" t="s">
        <v>82</v>
      </c>
      <c r="G3" s="59"/>
      <c r="H3" s="126"/>
      <c r="I3" s="59"/>
      <c r="J3" s="126" t="s">
        <v>82</v>
      </c>
      <c r="K3" s="59"/>
      <c r="L3" s="126"/>
      <c r="M3" s="39"/>
      <c r="N3" s="59"/>
    </row>
    <row r="4" spans="1:14" ht="214.5" x14ac:dyDescent="0.25">
      <c r="A4" s="61">
        <v>14.8</v>
      </c>
      <c r="B4" s="16" t="s">
        <v>83</v>
      </c>
      <c r="C4" s="42">
        <v>1.91</v>
      </c>
      <c r="D4" s="37"/>
      <c r="E4" s="61"/>
      <c r="F4" s="65" t="s">
        <v>142</v>
      </c>
      <c r="G4" s="61">
        <v>1</v>
      </c>
      <c r="H4" s="35"/>
      <c r="I4" s="166"/>
      <c r="J4" s="65" t="s">
        <v>141</v>
      </c>
      <c r="K4" s="166">
        <v>0.5</v>
      </c>
      <c r="L4" s="37"/>
      <c r="M4" s="36"/>
      <c r="N4" s="61">
        <f>C4+E4+G4+I4+K4</f>
        <v>3.41</v>
      </c>
    </row>
    <row r="5" spans="1:14" ht="24.75" x14ac:dyDescent="0.25">
      <c r="A5" s="155"/>
      <c r="B5" s="40" t="s">
        <v>25</v>
      </c>
      <c r="C5" s="55"/>
      <c r="D5" s="39"/>
      <c r="E5" s="169"/>
      <c r="F5" s="40"/>
      <c r="G5" s="59"/>
      <c r="H5" s="39" t="s">
        <v>25</v>
      </c>
      <c r="I5" s="169"/>
      <c r="J5" s="63"/>
      <c r="K5" s="169"/>
      <c r="L5" s="40"/>
      <c r="M5" s="170"/>
      <c r="N5" s="59"/>
    </row>
    <row r="6" spans="1:14" x14ac:dyDescent="0.25">
      <c r="A6" s="156">
        <v>4.83</v>
      </c>
      <c r="B6" s="37" t="s">
        <v>11</v>
      </c>
      <c r="C6" s="42">
        <v>0.36</v>
      </c>
      <c r="D6" s="35"/>
      <c r="E6" s="166"/>
      <c r="F6" s="37"/>
      <c r="G6" s="61"/>
      <c r="H6" s="35" t="s">
        <v>12</v>
      </c>
      <c r="I6" s="166">
        <v>0.75</v>
      </c>
      <c r="J6" s="65"/>
      <c r="K6" s="166"/>
      <c r="L6" s="37"/>
      <c r="M6" s="36"/>
      <c r="N6" s="61">
        <f>M6+K6+I6+G6+E6+C6</f>
        <v>1.1099999999999999</v>
      </c>
    </row>
    <row r="7" spans="1:14" ht="24.75" x14ac:dyDescent="0.25">
      <c r="A7" s="59"/>
      <c r="B7" s="53"/>
      <c r="C7" s="55"/>
      <c r="D7" s="30" t="s">
        <v>26</v>
      </c>
      <c r="E7" s="59"/>
      <c r="F7" s="40"/>
      <c r="G7" s="59"/>
      <c r="H7" s="39"/>
      <c r="I7" s="59"/>
      <c r="J7" s="54" t="s">
        <v>26</v>
      </c>
      <c r="K7" s="59"/>
      <c r="L7" s="39"/>
      <c r="M7" s="39"/>
      <c r="N7" s="59"/>
    </row>
    <row r="8" spans="1:14" x14ac:dyDescent="0.25">
      <c r="A8" s="61">
        <v>7.66</v>
      </c>
      <c r="B8" s="35"/>
      <c r="C8" s="42"/>
      <c r="D8" s="56" t="s">
        <v>12</v>
      </c>
      <c r="E8" s="161">
        <v>1.27</v>
      </c>
      <c r="F8" s="37"/>
      <c r="G8" s="61"/>
      <c r="H8" s="37"/>
      <c r="I8" s="61"/>
      <c r="J8" s="35" t="s">
        <v>11</v>
      </c>
      <c r="K8" s="61">
        <v>0.5</v>
      </c>
      <c r="L8" s="35"/>
      <c r="M8" s="35"/>
      <c r="N8" s="61">
        <f>C8+E8+G8+I8+K8+M8</f>
        <v>1.77</v>
      </c>
    </row>
    <row r="9" spans="1:14" x14ac:dyDescent="0.25">
      <c r="A9" s="59"/>
      <c r="B9" s="62"/>
      <c r="C9" s="120"/>
      <c r="D9" s="62"/>
      <c r="E9" s="162"/>
      <c r="F9" s="62"/>
      <c r="G9" s="162"/>
      <c r="H9" s="62"/>
      <c r="I9" s="162"/>
      <c r="J9" s="62" t="s">
        <v>29</v>
      </c>
      <c r="K9" s="162"/>
      <c r="L9" s="63"/>
      <c r="M9" s="63"/>
      <c r="N9" s="162"/>
    </row>
    <row r="10" spans="1:14" x14ac:dyDescent="0.25">
      <c r="A10" s="61">
        <v>3.91</v>
      </c>
      <c r="B10" s="64"/>
      <c r="C10" s="121"/>
      <c r="D10" s="64"/>
      <c r="E10" s="163"/>
      <c r="F10" s="64"/>
      <c r="G10" s="163"/>
      <c r="H10" s="64"/>
      <c r="I10" s="163"/>
      <c r="J10" s="64" t="s">
        <v>12</v>
      </c>
      <c r="K10" s="163">
        <v>0.9</v>
      </c>
      <c r="L10" s="65"/>
      <c r="M10" s="65"/>
      <c r="N10" s="163">
        <f>C10+E10+G10+I10+K10+M10</f>
        <v>0.9</v>
      </c>
    </row>
    <row r="11" spans="1:14" ht="24" x14ac:dyDescent="0.25">
      <c r="A11" s="59"/>
      <c r="B11" s="114" t="s">
        <v>61</v>
      </c>
      <c r="C11" s="158"/>
      <c r="D11" s="114"/>
      <c r="E11" s="164"/>
      <c r="F11" s="112"/>
      <c r="G11" s="180"/>
      <c r="H11" s="114" t="s">
        <v>61</v>
      </c>
      <c r="I11" s="164"/>
      <c r="J11" s="114"/>
      <c r="K11" s="164"/>
      <c r="L11" s="115"/>
      <c r="M11" s="115"/>
      <c r="N11" s="183"/>
    </row>
    <row r="12" spans="1:14" x14ac:dyDescent="0.25">
      <c r="A12" s="61">
        <v>6.5</v>
      </c>
      <c r="B12" s="65" t="s">
        <v>12</v>
      </c>
      <c r="C12" s="121">
        <v>0.75</v>
      </c>
      <c r="D12" s="65"/>
      <c r="E12" s="163"/>
      <c r="F12" s="65"/>
      <c r="G12" s="181"/>
      <c r="H12" s="65" t="s">
        <v>12</v>
      </c>
      <c r="I12" s="163">
        <v>0.75</v>
      </c>
      <c r="J12" s="65"/>
      <c r="K12" s="163"/>
      <c r="L12" s="65"/>
      <c r="M12" s="117"/>
      <c r="N12" s="181">
        <f>C12+E12+G12+I12+K12+M12</f>
        <v>1.5</v>
      </c>
    </row>
    <row r="13" spans="1:14" x14ac:dyDescent="0.25">
      <c r="A13" s="59"/>
      <c r="B13" s="39" t="s">
        <v>63</v>
      </c>
      <c r="C13" s="55"/>
      <c r="D13" s="39" t="s">
        <v>63</v>
      </c>
      <c r="E13" s="59"/>
      <c r="F13" s="39" t="s">
        <v>63</v>
      </c>
      <c r="G13" s="59"/>
      <c r="H13" s="39" t="s">
        <v>63</v>
      </c>
      <c r="I13" s="59"/>
      <c r="J13" s="39" t="s">
        <v>63</v>
      </c>
      <c r="K13" s="59"/>
      <c r="L13" s="39"/>
      <c r="M13" s="39"/>
      <c r="N13" s="59"/>
    </row>
    <row r="14" spans="1:14" x14ac:dyDescent="0.25">
      <c r="A14" s="132">
        <v>17.079999999999998</v>
      </c>
      <c r="B14" s="31" t="s">
        <v>11</v>
      </c>
      <c r="C14" s="125">
        <v>0.53</v>
      </c>
      <c r="D14" s="31" t="s">
        <v>11</v>
      </c>
      <c r="E14" s="132">
        <v>0.53</v>
      </c>
      <c r="F14" s="31" t="s">
        <v>12</v>
      </c>
      <c r="G14" s="132">
        <v>1.83</v>
      </c>
      <c r="H14" s="31" t="s">
        <v>11</v>
      </c>
      <c r="I14" s="132">
        <v>0.53</v>
      </c>
      <c r="J14" s="31" t="s">
        <v>11</v>
      </c>
      <c r="K14" s="132">
        <v>0.52</v>
      </c>
      <c r="L14" s="31"/>
      <c r="M14" s="31"/>
      <c r="N14" s="132">
        <f>K14+I14+G14+E14+C14</f>
        <v>3.9400000000000004</v>
      </c>
    </row>
    <row r="15" spans="1:14" ht="36" x14ac:dyDescent="0.25">
      <c r="A15" s="155"/>
      <c r="B15" s="63" t="s">
        <v>68</v>
      </c>
      <c r="C15" s="55"/>
      <c r="D15" s="63" t="s">
        <v>68</v>
      </c>
      <c r="E15" s="59"/>
      <c r="F15" s="63" t="s">
        <v>68</v>
      </c>
      <c r="G15" s="59"/>
      <c r="H15" s="63" t="s">
        <v>68</v>
      </c>
      <c r="I15" s="59"/>
      <c r="J15" s="63" t="s">
        <v>68</v>
      </c>
      <c r="K15" s="59"/>
      <c r="L15" s="39"/>
      <c r="M15" s="39"/>
      <c r="N15" s="59"/>
    </row>
    <row r="16" spans="1:14" x14ac:dyDescent="0.25">
      <c r="A16" s="156">
        <v>18.32</v>
      </c>
      <c r="B16" s="35" t="s">
        <v>11</v>
      </c>
      <c r="C16" s="42">
        <v>0.5</v>
      </c>
      <c r="D16" s="35" t="s">
        <v>12</v>
      </c>
      <c r="E16" s="61">
        <v>2.23</v>
      </c>
      <c r="F16" s="35" t="s">
        <v>17</v>
      </c>
      <c r="G16" s="61">
        <v>0.5</v>
      </c>
      <c r="H16" s="35" t="s">
        <v>11</v>
      </c>
      <c r="I16" s="61">
        <v>0.5</v>
      </c>
      <c r="J16" s="35" t="s">
        <v>11</v>
      </c>
      <c r="K16" s="61">
        <v>0.5</v>
      </c>
      <c r="L16" s="35"/>
      <c r="M16" s="35"/>
      <c r="N16" s="61">
        <f>C16+E16+G16+I16+K16</f>
        <v>4.2300000000000004</v>
      </c>
    </row>
    <row r="17" spans="1:14" ht="24.75" x14ac:dyDescent="0.25">
      <c r="A17" s="59"/>
      <c r="B17" s="40" t="s">
        <v>72</v>
      </c>
      <c r="C17" s="55"/>
      <c r="D17" s="40"/>
      <c r="E17" s="59"/>
      <c r="F17" s="40"/>
      <c r="G17" s="59"/>
      <c r="H17" s="40" t="s">
        <v>72</v>
      </c>
      <c r="I17" s="59"/>
      <c r="J17" s="40"/>
      <c r="K17" s="59"/>
      <c r="L17" s="40"/>
      <c r="M17" s="170"/>
      <c r="N17" s="59"/>
    </row>
    <row r="18" spans="1:14" x14ac:dyDescent="0.25">
      <c r="A18" s="61">
        <v>4.01</v>
      </c>
      <c r="B18" s="37" t="s">
        <v>12</v>
      </c>
      <c r="C18" s="42">
        <v>0.59</v>
      </c>
      <c r="D18" s="37"/>
      <c r="E18" s="61"/>
      <c r="F18" s="37"/>
      <c r="G18" s="61"/>
      <c r="H18" s="37" t="s">
        <v>11</v>
      </c>
      <c r="I18" s="61">
        <v>0.33</v>
      </c>
      <c r="J18" s="37"/>
      <c r="K18" s="61"/>
      <c r="L18" s="37"/>
      <c r="M18" s="36"/>
      <c r="N18" s="61">
        <f>M18+K18+I18+G18+E18+C18</f>
        <v>0.91999999999999993</v>
      </c>
    </row>
    <row r="19" spans="1:14" ht="24.75" x14ac:dyDescent="0.25">
      <c r="A19" s="155"/>
      <c r="B19" s="170" t="s">
        <v>40</v>
      </c>
      <c r="C19" s="171"/>
      <c r="D19" s="40"/>
      <c r="E19" s="133"/>
      <c r="F19" s="170"/>
      <c r="G19" s="182"/>
      <c r="H19" s="39"/>
      <c r="I19" s="59"/>
      <c r="J19" s="39"/>
      <c r="K19" s="59"/>
      <c r="L19" s="39"/>
      <c r="M19" s="39"/>
      <c r="N19" s="59"/>
    </row>
    <row r="20" spans="1:14" x14ac:dyDescent="0.25">
      <c r="A20" s="156">
        <v>2.17</v>
      </c>
      <c r="B20" s="36" t="s">
        <v>12</v>
      </c>
      <c r="C20" s="91">
        <v>0.5</v>
      </c>
      <c r="D20" s="37"/>
      <c r="E20" s="134"/>
      <c r="F20" s="36"/>
      <c r="G20" s="161"/>
      <c r="H20" s="35"/>
      <c r="I20" s="61"/>
      <c r="J20" s="35"/>
      <c r="K20" s="61"/>
      <c r="L20" s="35"/>
      <c r="M20" s="35"/>
      <c r="N20" s="61">
        <f>C20+E20+G20+I20+K20+M20</f>
        <v>0.5</v>
      </c>
    </row>
    <row r="21" spans="1:14" ht="36.75" x14ac:dyDescent="0.25">
      <c r="A21" s="79">
        <v>8.66</v>
      </c>
      <c r="B21" s="41"/>
      <c r="C21" s="35"/>
      <c r="D21" s="41"/>
      <c r="E21" s="37"/>
      <c r="F21" s="41" t="s">
        <v>139</v>
      </c>
      <c r="G21" s="61">
        <v>2</v>
      </c>
      <c r="H21" s="41"/>
      <c r="I21" s="37"/>
      <c r="J21" s="41"/>
      <c r="K21" s="37"/>
      <c r="L21" s="37"/>
      <c r="M21" s="35"/>
      <c r="N21" s="61">
        <f>C21+E21+G21+I21+K21+M21</f>
        <v>2</v>
      </c>
    </row>
    <row r="22" spans="1:14" x14ac:dyDescent="0.25">
      <c r="A22" s="172">
        <f>SUM(A3:A21)</f>
        <v>87.94</v>
      </c>
      <c r="B22" s="79" t="s">
        <v>9</v>
      </c>
      <c r="C22" s="76">
        <f t="shared" ref="C22:J22" si="0">SUM(C3:C20)</f>
        <v>5.14</v>
      </c>
      <c r="D22" s="76">
        <f t="shared" si="0"/>
        <v>0</v>
      </c>
      <c r="E22" s="76">
        <f t="shared" si="0"/>
        <v>4.03</v>
      </c>
      <c r="F22" s="76">
        <f t="shared" si="0"/>
        <v>0</v>
      </c>
      <c r="G22" s="76">
        <f>SUM(G3:G21)</f>
        <v>5.33</v>
      </c>
      <c r="H22" s="76">
        <f t="shared" si="0"/>
        <v>0</v>
      </c>
      <c r="I22" s="76">
        <f t="shared" si="0"/>
        <v>2.8600000000000003</v>
      </c>
      <c r="J22" s="76">
        <f t="shared" si="0"/>
        <v>0</v>
      </c>
      <c r="K22" s="76">
        <f>SUM(K4:K20)</f>
        <v>2.92</v>
      </c>
      <c r="L22" s="76">
        <f>SUM(L3:L20)</f>
        <v>0</v>
      </c>
      <c r="M22" s="76">
        <f>SUM(M3:M20)</f>
        <v>0</v>
      </c>
      <c r="N22" s="76">
        <f>SUM(N3:N21)</f>
        <v>20.28</v>
      </c>
    </row>
    <row r="23" spans="1:14" x14ac:dyDescent="0.25">
      <c r="A23" s="53"/>
      <c r="B23" s="53" t="s">
        <v>65</v>
      </c>
      <c r="C23" s="53"/>
      <c r="D23" s="53"/>
      <c r="E23" s="53"/>
      <c r="F23" s="173">
        <v>44994</v>
      </c>
      <c r="G23" s="53"/>
      <c r="H23" s="53" t="s">
        <v>34</v>
      </c>
      <c r="I23" s="53"/>
      <c r="J23" s="174"/>
      <c r="K23" s="53"/>
      <c r="L23" s="175"/>
      <c r="M23" s="53"/>
      <c r="N23" s="53"/>
    </row>
    <row r="24" spans="1:14" x14ac:dyDescent="0.25">
      <c r="A24" s="53"/>
      <c r="B24" s="53" t="s">
        <v>35</v>
      </c>
      <c r="C24" s="53"/>
      <c r="D24" s="53" t="str">
        <f>B1</f>
        <v>MARIA GOMEZ TADEO</v>
      </c>
      <c r="E24" s="53"/>
      <c r="F24" s="54"/>
      <c r="G24" s="53"/>
      <c r="H24" s="53"/>
      <c r="I24" s="176"/>
      <c r="J24" s="175">
        <f>N22*4.33</f>
        <v>87.812400000000011</v>
      </c>
      <c r="K24" s="53"/>
      <c r="L24" s="53"/>
      <c r="M24" s="175"/>
      <c r="N24" s="53"/>
    </row>
    <row r="25" spans="1:14" x14ac:dyDescent="0.25">
      <c r="A25" s="53"/>
      <c r="B25" s="53" t="s">
        <v>36</v>
      </c>
      <c r="C25" s="53"/>
      <c r="D25" s="53"/>
      <c r="E25" s="53"/>
      <c r="F25" s="54"/>
      <c r="L25" s="53"/>
      <c r="M25" s="53"/>
      <c r="N25" s="53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8" workbookViewId="0">
      <selection sqref="A1:N31"/>
    </sheetView>
  </sheetViews>
  <sheetFormatPr baseColWidth="10" defaultRowHeight="15" x14ac:dyDescent="0.25"/>
  <cols>
    <col min="1" max="1" width="7.28515625" customWidth="1"/>
    <col min="2" max="2" width="19.85546875" customWidth="1"/>
    <col min="3" max="3" width="4.28515625" customWidth="1"/>
    <col min="4" max="4" width="20.140625" customWidth="1"/>
    <col min="5" max="5" width="4.42578125" customWidth="1"/>
    <col min="6" max="6" width="21.140625" customWidth="1"/>
    <col min="7" max="7" width="5.140625" customWidth="1"/>
    <col min="8" max="8" width="19.85546875" customWidth="1"/>
    <col min="9" max="9" width="5" customWidth="1"/>
    <col min="10" max="10" width="20" customWidth="1"/>
    <col min="11" max="11" width="4.7109375" customWidth="1"/>
    <col min="12" max="12" width="3.85546875" customWidth="1"/>
    <col min="13" max="13" width="2.7109375" customWidth="1"/>
    <col min="14" max="14" width="5.57031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6.25" customHeight="1" x14ac:dyDescent="0.25">
      <c r="A3" s="104">
        <v>13</v>
      </c>
      <c r="B3" s="108" t="s">
        <v>58</v>
      </c>
      <c r="C3" s="104"/>
      <c r="D3" s="108" t="s">
        <v>58</v>
      </c>
      <c r="E3" s="104"/>
      <c r="F3" s="108" t="s">
        <v>58</v>
      </c>
      <c r="G3" s="104"/>
      <c r="H3" s="108" t="s">
        <v>58</v>
      </c>
      <c r="I3" s="104"/>
      <c r="J3" s="108" t="s">
        <v>58</v>
      </c>
      <c r="K3" s="104"/>
      <c r="L3" s="108"/>
      <c r="M3" s="104"/>
      <c r="N3" s="118"/>
    </row>
    <row r="4" spans="1:14" ht="16.5" customHeight="1" x14ac:dyDescent="0.25">
      <c r="A4" s="105"/>
      <c r="B4" s="109" t="s">
        <v>59</v>
      </c>
      <c r="C4" s="105">
        <v>0.6</v>
      </c>
      <c r="D4" s="109" t="s">
        <v>59</v>
      </c>
      <c r="E4" s="105">
        <v>0.6</v>
      </c>
      <c r="F4" s="109" t="s">
        <v>59</v>
      </c>
      <c r="G4" s="105">
        <v>0.6</v>
      </c>
      <c r="H4" s="109" t="s">
        <v>59</v>
      </c>
      <c r="I4" s="105">
        <v>0.6</v>
      </c>
      <c r="J4" s="109" t="s">
        <v>59</v>
      </c>
      <c r="K4" s="105">
        <v>0.6</v>
      </c>
      <c r="L4" s="109"/>
      <c r="M4" s="105"/>
      <c r="N4" s="119">
        <f>M4+K4+I4+G4+E4+C4</f>
        <v>3</v>
      </c>
    </row>
    <row r="5" spans="1:14" ht="10.5" customHeight="1" x14ac:dyDescent="0.25">
      <c r="A5" s="45"/>
      <c r="B5" s="46" t="s">
        <v>25</v>
      </c>
      <c r="C5" s="47"/>
      <c r="D5" s="47"/>
      <c r="E5" s="48"/>
      <c r="F5" s="46"/>
      <c r="G5" s="47"/>
      <c r="H5" s="47" t="s">
        <v>25</v>
      </c>
      <c r="I5" s="48"/>
      <c r="J5" s="49"/>
      <c r="K5" s="48"/>
      <c r="L5" s="46"/>
      <c r="M5" s="48"/>
      <c r="N5" s="66"/>
    </row>
    <row r="6" spans="1:14" x14ac:dyDescent="0.25">
      <c r="A6" s="50">
        <v>4.83</v>
      </c>
      <c r="B6" s="16" t="s">
        <v>11</v>
      </c>
      <c r="C6" s="17">
        <v>0.36</v>
      </c>
      <c r="D6" s="17"/>
      <c r="E6" s="51"/>
      <c r="F6" s="16"/>
      <c r="G6" s="17"/>
      <c r="H6" s="17" t="s">
        <v>12</v>
      </c>
      <c r="I6" s="51">
        <v>0.75</v>
      </c>
      <c r="J6" s="52"/>
      <c r="K6" s="51"/>
      <c r="L6" s="16"/>
      <c r="M6" s="51"/>
      <c r="N6" s="70">
        <f>M6+K6+I6+G6+E6+C6</f>
        <v>1.1099999999999999</v>
      </c>
    </row>
    <row r="7" spans="1:14" ht="14.25" customHeight="1" x14ac:dyDescent="0.25">
      <c r="A7" s="38"/>
      <c r="B7" s="53"/>
      <c r="C7" s="39"/>
      <c r="D7" s="30" t="s">
        <v>26</v>
      </c>
      <c r="E7" s="39"/>
      <c r="F7" s="40"/>
      <c r="G7" s="39"/>
      <c r="H7" s="39"/>
      <c r="I7" s="39"/>
      <c r="J7" s="54" t="s">
        <v>26</v>
      </c>
      <c r="K7" s="39"/>
      <c r="L7" s="39"/>
      <c r="M7" s="39"/>
      <c r="N7" s="55"/>
    </row>
    <row r="8" spans="1:14" x14ac:dyDescent="0.25">
      <c r="A8" s="34">
        <v>6</v>
      </c>
      <c r="B8" s="35"/>
      <c r="C8" s="35"/>
      <c r="D8" s="56" t="s">
        <v>12</v>
      </c>
      <c r="E8" s="56">
        <v>1.05</v>
      </c>
      <c r="F8" s="37"/>
      <c r="G8" s="35"/>
      <c r="H8" s="37"/>
      <c r="I8" s="35"/>
      <c r="J8" s="35" t="s">
        <v>11</v>
      </c>
      <c r="K8" s="35">
        <v>0.33</v>
      </c>
      <c r="L8" s="35"/>
      <c r="M8" s="35"/>
      <c r="N8" s="42">
        <f>C8+E8+G8+I8+K8+M8</f>
        <v>1.3800000000000001</v>
      </c>
    </row>
    <row r="9" spans="1:14" x14ac:dyDescent="0.25">
      <c r="A9" s="38"/>
      <c r="B9" s="62"/>
      <c r="C9" s="63"/>
      <c r="D9" s="62"/>
      <c r="E9" s="63"/>
      <c r="F9" s="62"/>
      <c r="G9" s="63"/>
      <c r="H9" s="62"/>
      <c r="I9" s="63"/>
      <c r="J9" s="62" t="s">
        <v>29</v>
      </c>
      <c r="K9" s="63"/>
      <c r="L9" s="63"/>
      <c r="M9" s="63"/>
      <c r="N9" s="120"/>
    </row>
    <row r="10" spans="1:14" x14ac:dyDescent="0.25">
      <c r="A10" s="34">
        <v>3.91</v>
      </c>
      <c r="B10" s="64"/>
      <c r="C10" s="65"/>
      <c r="D10" s="64"/>
      <c r="E10" s="65"/>
      <c r="F10" s="64"/>
      <c r="G10" s="65"/>
      <c r="H10" s="64"/>
      <c r="I10" s="65"/>
      <c r="J10" s="64" t="s">
        <v>12</v>
      </c>
      <c r="K10" s="65">
        <v>0.9</v>
      </c>
      <c r="L10" s="65"/>
      <c r="M10" s="65"/>
      <c r="N10" s="121">
        <f>C10+E10+G10+I10+K10+M10</f>
        <v>0.9</v>
      </c>
    </row>
    <row r="11" spans="1:14" x14ac:dyDescent="0.25">
      <c r="A11" s="85"/>
      <c r="B11" s="48" t="s">
        <v>40</v>
      </c>
      <c r="C11" s="68"/>
      <c r="D11" s="46"/>
      <c r="E11" s="67"/>
      <c r="F11" s="48"/>
      <c r="G11" s="68"/>
      <c r="H11" s="47"/>
      <c r="I11" s="66"/>
      <c r="J11" s="47"/>
      <c r="K11" s="66"/>
      <c r="L11" s="47"/>
      <c r="M11" s="47"/>
      <c r="N11" s="69"/>
    </row>
    <row r="12" spans="1:14" x14ac:dyDescent="0.25">
      <c r="A12" s="84">
        <v>2.17</v>
      </c>
      <c r="B12" s="51" t="s">
        <v>12</v>
      </c>
      <c r="C12" s="71">
        <v>0.5</v>
      </c>
      <c r="D12" s="16"/>
      <c r="E12" s="73"/>
      <c r="F12" s="51"/>
      <c r="G12" s="71"/>
      <c r="H12" s="17"/>
      <c r="I12" s="70"/>
      <c r="J12" s="17"/>
      <c r="K12" s="70"/>
      <c r="L12" s="17"/>
      <c r="M12" s="17"/>
      <c r="N12" s="72">
        <f>C12+E12+G12+I12+K12+M12</f>
        <v>0.5</v>
      </c>
    </row>
    <row r="13" spans="1:14" ht="15" customHeight="1" x14ac:dyDescent="0.25">
      <c r="A13" s="38"/>
      <c r="B13" s="114" t="s">
        <v>61</v>
      </c>
      <c r="C13" s="114"/>
      <c r="D13" s="114"/>
      <c r="E13" s="114"/>
      <c r="F13" s="112"/>
      <c r="G13" s="113"/>
      <c r="H13" s="114" t="s">
        <v>61</v>
      </c>
      <c r="I13" s="114"/>
      <c r="J13" s="114"/>
      <c r="K13" s="114"/>
      <c r="L13" s="115"/>
      <c r="M13" s="115"/>
      <c r="N13" s="122"/>
    </row>
    <row r="14" spans="1:14" x14ac:dyDescent="0.25">
      <c r="A14" s="34">
        <v>6.5</v>
      </c>
      <c r="B14" s="65" t="s">
        <v>12</v>
      </c>
      <c r="C14" s="65">
        <v>0.75</v>
      </c>
      <c r="D14" s="65"/>
      <c r="E14" s="65"/>
      <c r="F14" s="65"/>
      <c r="G14" s="117"/>
      <c r="H14" s="65" t="s">
        <v>12</v>
      </c>
      <c r="I14" s="65">
        <v>0.75</v>
      </c>
      <c r="J14" s="65"/>
      <c r="K14" s="65"/>
      <c r="L14" s="65"/>
      <c r="M14" s="117"/>
      <c r="N14" s="123">
        <f>C14+E14+G14+I14+K14+M14</f>
        <v>1.5</v>
      </c>
    </row>
    <row r="15" spans="1:14" x14ac:dyDescent="0.25">
      <c r="A15" s="38"/>
      <c r="B15" s="47" t="s">
        <v>63</v>
      </c>
      <c r="C15" s="66"/>
      <c r="D15" s="47" t="s">
        <v>63</v>
      </c>
      <c r="E15" s="66"/>
      <c r="F15" s="47" t="s">
        <v>63</v>
      </c>
      <c r="G15" s="66"/>
      <c r="H15" s="47" t="s">
        <v>63</v>
      </c>
      <c r="I15" s="66"/>
      <c r="J15" s="47" t="s">
        <v>63</v>
      </c>
      <c r="K15" s="66"/>
      <c r="L15" s="47"/>
      <c r="M15" s="47"/>
      <c r="N15" s="66"/>
    </row>
    <row r="16" spans="1:14" x14ac:dyDescent="0.25">
      <c r="A16" s="29">
        <v>17.079999999999998</v>
      </c>
      <c r="B16" s="11" t="s">
        <v>11</v>
      </c>
      <c r="C16" s="92">
        <v>0.53</v>
      </c>
      <c r="D16" s="11" t="s">
        <v>11</v>
      </c>
      <c r="E16" s="92">
        <v>0.53</v>
      </c>
      <c r="F16" s="11" t="s">
        <v>12</v>
      </c>
      <c r="G16" s="92">
        <v>1.83</v>
      </c>
      <c r="H16" s="11" t="s">
        <v>11</v>
      </c>
      <c r="I16" s="92">
        <v>0.53</v>
      </c>
      <c r="J16" s="11" t="s">
        <v>11</v>
      </c>
      <c r="K16" s="92">
        <v>0.52</v>
      </c>
      <c r="L16" s="11"/>
      <c r="M16" s="11"/>
      <c r="N16" s="92">
        <f>K16+I16+G16+E16+C16</f>
        <v>3.9400000000000004</v>
      </c>
    </row>
    <row r="17" spans="1:14" ht="21" customHeight="1" x14ac:dyDescent="0.25">
      <c r="A17" s="57"/>
      <c r="B17" s="46" t="s">
        <v>68</v>
      </c>
      <c r="C17" s="66"/>
      <c r="D17" s="46" t="s">
        <v>68</v>
      </c>
      <c r="E17" s="66"/>
      <c r="F17" s="46" t="s">
        <v>68</v>
      </c>
      <c r="G17" s="66"/>
      <c r="H17" s="46" t="s">
        <v>68</v>
      </c>
      <c r="I17" s="66"/>
      <c r="J17" s="46" t="s">
        <v>68</v>
      </c>
      <c r="K17" s="66"/>
      <c r="L17" s="47"/>
      <c r="M17" s="47"/>
      <c r="N17" s="66"/>
    </row>
    <row r="18" spans="1:14" x14ac:dyDescent="0.25">
      <c r="A18" s="60">
        <v>18.32</v>
      </c>
      <c r="B18" s="17" t="s">
        <v>11</v>
      </c>
      <c r="C18" s="70">
        <v>0.5</v>
      </c>
      <c r="D18" s="17" t="s">
        <v>11</v>
      </c>
      <c r="E18" s="70">
        <v>0.5</v>
      </c>
      <c r="F18" s="17" t="s">
        <v>12</v>
      </c>
      <c r="G18" s="70">
        <v>2.23</v>
      </c>
      <c r="H18" s="17" t="s">
        <v>11</v>
      </c>
      <c r="I18" s="70">
        <v>0.5</v>
      </c>
      <c r="J18" s="17" t="s">
        <v>11</v>
      </c>
      <c r="K18" s="70">
        <v>0.5</v>
      </c>
      <c r="L18" s="17"/>
      <c r="M18" s="17"/>
      <c r="N18" s="70">
        <f>C18+E18+G18+I18+K18</f>
        <v>4.2300000000000004</v>
      </c>
    </row>
    <row r="19" spans="1:14" ht="15" customHeight="1" x14ac:dyDescent="0.25">
      <c r="A19" s="55"/>
      <c r="B19" s="63" t="s">
        <v>75</v>
      </c>
      <c r="C19" s="55"/>
      <c r="D19" s="39"/>
      <c r="E19" s="59"/>
      <c r="F19" s="40" t="s">
        <v>75</v>
      </c>
      <c r="G19" s="129"/>
      <c r="H19" s="46"/>
      <c r="I19" s="129"/>
      <c r="J19" s="46" t="s">
        <v>75</v>
      </c>
      <c r="K19" s="129"/>
      <c r="L19" s="46"/>
      <c r="M19" s="46"/>
      <c r="N19" s="67"/>
    </row>
    <row r="20" spans="1:14" x14ac:dyDescent="0.25">
      <c r="A20" s="125">
        <v>7.08</v>
      </c>
      <c r="B20" s="31" t="s">
        <v>11</v>
      </c>
      <c r="C20" s="125">
        <v>0.5</v>
      </c>
      <c r="D20" s="10"/>
      <c r="E20" s="9"/>
      <c r="F20" s="10" t="s">
        <v>11</v>
      </c>
      <c r="G20" s="9">
        <v>0.63</v>
      </c>
      <c r="H20" s="10"/>
      <c r="I20" s="9"/>
      <c r="J20" s="10" t="s">
        <v>11</v>
      </c>
      <c r="K20" s="9">
        <v>0.5</v>
      </c>
      <c r="L20" s="10"/>
      <c r="M20" s="10"/>
      <c r="N20" s="93">
        <f>C20+G20+K20+M20</f>
        <v>1.63</v>
      </c>
    </row>
    <row r="21" spans="1:14" ht="29.25" customHeight="1" x14ac:dyDescent="0.25">
      <c r="A21" s="125"/>
      <c r="B21" s="130"/>
      <c r="C21" s="125"/>
      <c r="D21" s="130"/>
      <c r="E21" s="131"/>
      <c r="F21" s="33" t="s">
        <v>76</v>
      </c>
      <c r="G21" s="132"/>
      <c r="H21" s="130"/>
      <c r="I21" s="132"/>
      <c r="J21" s="130"/>
      <c r="K21" s="132"/>
      <c r="L21" s="31"/>
      <c r="M21" s="31"/>
      <c r="N21" s="125"/>
    </row>
    <row r="22" spans="1:14" ht="11.25" customHeight="1" x14ac:dyDescent="0.25">
      <c r="A22" s="55"/>
      <c r="B22" s="126" t="s">
        <v>77</v>
      </c>
      <c r="C22" s="136"/>
      <c r="D22" s="40"/>
      <c r="E22" s="133"/>
      <c r="F22" s="126"/>
      <c r="G22" s="59"/>
      <c r="H22" s="126" t="s">
        <v>77</v>
      </c>
      <c r="I22" s="59"/>
      <c r="J22" s="40"/>
      <c r="K22" s="59"/>
      <c r="L22" s="39"/>
      <c r="M22" s="39"/>
      <c r="N22" s="55"/>
    </row>
    <row r="23" spans="1:14" x14ac:dyDescent="0.25">
      <c r="A23" s="42">
        <v>7</v>
      </c>
      <c r="B23" s="35" t="s">
        <v>12</v>
      </c>
      <c r="C23" s="42">
        <v>0.81</v>
      </c>
      <c r="D23" s="37"/>
      <c r="E23" s="134"/>
      <c r="F23" s="37"/>
      <c r="G23" s="61"/>
      <c r="H23" s="35" t="s">
        <v>12</v>
      </c>
      <c r="I23" s="61">
        <v>0.8</v>
      </c>
      <c r="J23" s="37"/>
      <c r="K23" s="61"/>
      <c r="L23" s="37"/>
      <c r="M23" s="35"/>
      <c r="N23" s="42">
        <f>C23+E23+G23+I23+K23+M23</f>
        <v>1.61</v>
      </c>
    </row>
    <row r="24" spans="1:14" ht="13.5" customHeight="1" x14ac:dyDescent="0.25">
      <c r="A24" s="55"/>
      <c r="B24" s="30" t="s">
        <v>78</v>
      </c>
      <c r="C24" s="125"/>
      <c r="D24" s="30"/>
      <c r="E24" s="135"/>
      <c r="F24" s="30" t="s">
        <v>78</v>
      </c>
      <c r="G24" s="132"/>
      <c r="H24" s="31"/>
      <c r="I24" s="132"/>
      <c r="J24" s="30" t="s">
        <v>78</v>
      </c>
      <c r="K24" s="59"/>
      <c r="L24" s="39"/>
      <c r="M24" s="39"/>
      <c r="N24" s="55"/>
    </row>
    <row r="25" spans="1:14" x14ac:dyDescent="0.25">
      <c r="A25" s="42">
        <v>5.67</v>
      </c>
      <c r="B25" s="41" t="s">
        <v>12</v>
      </c>
      <c r="C25" s="42">
        <v>0.81</v>
      </c>
      <c r="D25" s="41"/>
      <c r="E25" s="134"/>
      <c r="F25" s="41" t="s">
        <v>11</v>
      </c>
      <c r="G25" s="61">
        <v>0.25</v>
      </c>
      <c r="H25" s="35"/>
      <c r="I25" s="61"/>
      <c r="J25" s="41" t="s">
        <v>11</v>
      </c>
      <c r="K25" s="61">
        <v>0.25</v>
      </c>
      <c r="L25" s="37"/>
      <c r="M25" s="35"/>
      <c r="N25" s="42">
        <f>C25+E25+G25+I25+K25+M25</f>
        <v>1.31</v>
      </c>
    </row>
    <row r="26" spans="1:14" ht="11.25" customHeight="1" x14ac:dyDescent="0.25">
      <c r="A26" s="55"/>
      <c r="B26" s="30" t="s">
        <v>79</v>
      </c>
      <c r="C26" s="125"/>
      <c r="D26" s="30"/>
      <c r="E26" s="135"/>
      <c r="F26" s="30" t="s">
        <v>79</v>
      </c>
      <c r="G26" s="132"/>
      <c r="H26" s="31"/>
      <c r="I26" s="132"/>
      <c r="J26" s="30" t="s">
        <v>79</v>
      </c>
      <c r="K26" s="59"/>
      <c r="L26" s="39"/>
      <c r="M26" s="39"/>
      <c r="N26" s="55"/>
    </row>
    <row r="27" spans="1:14" x14ac:dyDescent="0.25">
      <c r="A27" s="42">
        <v>5.68</v>
      </c>
      <c r="B27" s="41" t="s">
        <v>11</v>
      </c>
      <c r="C27" s="42">
        <v>0.25</v>
      </c>
      <c r="D27" s="41"/>
      <c r="E27" s="134"/>
      <c r="F27" s="41" t="s">
        <v>12</v>
      </c>
      <c r="G27" s="61">
        <v>0.81</v>
      </c>
      <c r="H27" s="35"/>
      <c r="I27" s="61"/>
      <c r="J27" s="41" t="s">
        <v>11</v>
      </c>
      <c r="K27" s="61">
        <v>0.25</v>
      </c>
      <c r="L27" s="37"/>
      <c r="M27" s="35"/>
      <c r="N27" s="42">
        <f>C27+E27+G27+I27+K27+M27</f>
        <v>1.31</v>
      </c>
    </row>
    <row r="28" spans="1:14" x14ac:dyDescent="0.25">
      <c r="A28" s="74">
        <f>SUM(A3:A27)</f>
        <v>97.240000000000009</v>
      </c>
      <c r="B28" s="75" t="s">
        <v>9</v>
      </c>
      <c r="C28" s="76">
        <f>SUM(C3:C27)</f>
        <v>5.6100000000000012</v>
      </c>
      <c r="D28" s="77"/>
      <c r="E28" s="76">
        <f>SUM(E3:E27)</f>
        <v>2.6799999999999997</v>
      </c>
      <c r="F28" s="78"/>
      <c r="G28" s="76">
        <f>SUM(G3:G27)</f>
        <v>6.35</v>
      </c>
      <c r="H28" s="76"/>
      <c r="I28" s="76">
        <f>SUM(I4:I27)</f>
        <v>3.9299999999999997</v>
      </c>
      <c r="J28" s="79"/>
      <c r="K28" s="76">
        <f>SUM(K3:K27)</f>
        <v>3.85</v>
      </c>
      <c r="L28" s="77"/>
      <c r="M28" s="76">
        <f>SUM(M4:M16)</f>
        <v>0</v>
      </c>
      <c r="N28" s="76">
        <f>SUM(N3:N27)</f>
        <v>22.419999999999998</v>
      </c>
    </row>
    <row r="29" spans="1:14" x14ac:dyDescent="0.25">
      <c r="B29" s="80" t="s">
        <v>65</v>
      </c>
      <c r="F29" s="2" t="s">
        <v>80</v>
      </c>
      <c r="H29" t="s">
        <v>34</v>
      </c>
      <c r="J29" s="81"/>
      <c r="L29" s="82"/>
    </row>
    <row r="30" spans="1:14" x14ac:dyDescent="0.25">
      <c r="B30" s="80" t="s">
        <v>35</v>
      </c>
      <c r="D30" t="str">
        <f>B1</f>
        <v>MARIA GOMEZ TADEO</v>
      </c>
      <c r="F30" s="2"/>
      <c r="I30" s="83"/>
      <c r="J30" s="82">
        <f>N28*4.33</f>
        <v>97.078599999999994</v>
      </c>
      <c r="M30" s="82"/>
    </row>
    <row r="31" spans="1:14" ht="18" customHeight="1" x14ac:dyDescent="0.25">
      <c r="B31" s="80" t="s">
        <v>36</v>
      </c>
      <c r="F31" s="199" t="s">
        <v>81</v>
      </c>
      <c r="G31" s="199"/>
      <c r="H31" s="199"/>
      <c r="K31" s="2"/>
    </row>
  </sheetData>
  <mergeCells count="1">
    <mergeCell ref="F31:H31"/>
  </mergeCells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5" x14ac:dyDescent="0.25"/>
  <cols>
    <col min="1" max="1" width="7" customWidth="1"/>
    <col min="2" max="2" width="18.5703125" customWidth="1"/>
    <col min="3" max="3" width="5" customWidth="1"/>
    <col min="4" max="4" width="21.140625" customWidth="1"/>
    <col min="5" max="5" width="5.28515625" customWidth="1"/>
    <col min="6" max="6" width="19.140625" customWidth="1"/>
    <col min="7" max="7" width="5.28515625" customWidth="1"/>
    <col min="8" max="8" width="18.5703125" customWidth="1"/>
    <col min="9" max="9" width="5.5703125" customWidth="1"/>
    <col min="10" max="10" width="18.5703125" customWidth="1"/>
    <col min="11" max="11" width="5.7109375" customWidth="1"/>
    <col min="12" max="12" width="4.42578125" customWidth="1"/>
    <col min="13" max="13" width="4" customWidth="1"/>
    <col min="14" max="14" width="5.57031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7" x14ac:dyDescent="0.25">
      <c r="A3" s="104">
        <v>13</v>
      </c>
      <c r="B3" s="108" t="s">
        <v>58</v>
      </c>
      <c r="C3" s="104"/>
      <c r="D3" s="108" t="s">
        <v>58</v>
      </c>
      <c r="E3" s="104"/>
      <c r="F3" s="108" t="s">
        <v>58</v>
      </c>
      <c r="G3" s="104"/>
      <c r="H3" s="108" t="s">
        <v>58</v>
      </c>
      <c r="I3" s="104"/>
      <c r="J3" s="108" t="s">
        <v>58</v>
      </c>
      <c r="K3" s="104"/>
      <c r="L3" s="108"/>
      <c r="M3" s="104"/>
      <c r="N3" s="118"/>
    </row>
    <row r="4" spans="1:14" ht="22.5" x14ac:dyDescent="0.25">
      <c r="A4" s="105"/>
      <c r="B4" s="109" t="s">
        <v>59</v>
      </c>
      <c r="C4" s="105">
        <v>0.6</v>
      </c>
      <c r="D4" s="109" t="s">
        <v>59</v>
      </c>
      <c r="E4" s="105">
        <v>0.6</v>
      </c>
      <c r="F4" s="109" t="s">
        <v>59</v>
      </c>
      <c r="G4" s="105">
        <v>0.6</v>
      </c>
      <c r="H4" s="109" t="s">
        <v>59</v>
      </c>
      <c r="I4" s="105">
        <v>0.6</v>
      </c>
      <c r="J4" s="109" t="s">
        <v>59</v>
      </c>
      <c r="K4" s="105">
        <v>0.6</v>
      </c>
      <c r="L4" s="109"/>
      <c r="M4" s="105"/>
      <c r="N4" s="119">
        <f>M4+K4+I4+G4+E4+C4</f>
        <v>3</v>
      </c>
    </row>
    <row r="5" spans="1:14" x14ac:dyDescent="0.25">
      <c r="A5" s="45"/>
      <c r="B5" s="46" t="s">
        <v>25</v>
      </c>
      <c r="C5" s="47"/>
      <c r="D5" s="47"/>
      <c r="E5" s="48"/>
      <c r="F5" s="46"/>
      <c r="G5" s="47"/>
      <c r="H5" s="47" t="s">
        <v>25</v>
      </c>
      <c r="I5" s="48"/>
      <c r="J5" s="49"/>
      <c r="K5" s="48"/>
      <c r="L5" s="46"/>
      <c r="M5" s="48"/>
      <c r="N5" s="66"/>
    </row>
    <row r="6" spans="1:14" x14ac:dyDescent="0.25">
      <c r="A6" s="50">
        <v>4.83</v>
      </c>
      <c r="B6" s="16" t="s">
        <v>11</v>
      </c>
      <c r="C6" s="17">
        <v>0.36</v>
      </c>
      <c r="D6" s="17"/>
      <c r="E6" s="51"/>
      <c r="F6" s="16"/>
      <c r="G6" s="17"/>
      <c r="H6" s="17" t="s">
        <v>12</v>
      </c>
      <c r="I6" s="51">
        <v>0.75</v>
      </c>
      <c r="J6" s="52"/>
      <c r="K6" s="51"/>
      <c r="L6" s="16"/>
      <c r="M6" s="51"/>
      <c r="N6" s="70">
        <f>M6+K6+I6+G6+E6+C6</f>
        <v>1.1099999999999999</v>
      </c>
    </row>
    <row r="7" spans="1:14" ht="19.5" customHeight="1" x14ac:dyDescent="0.25">
      <c r="A7" s="38"/>
      <c r="B7" s="53"/>
      <c r="C7" s="39"/>
      <c r="D7" s="30" t="s">
        <v>26</v>
      </c>
      <c r="E7" s="39"/>
      <c r="F7" s="40"/>
      <c r="G7" s="39"/>
      <c r="H7" s="39"/>
      <c r="I7" s="39"/>
      <c r="J7" s="54" t="s">
        <v>26</v>
      </c>
      <c r="K7" s="39"/>
      <c r="L7" s="39"/>
      <c r="M7" s="39"/>
      <c r="N7" s="55"/>
    </row>
    <row r="8" spans="1:14" x14ac:dyDescent="0.25">
      <c r="A8" s="34">
        <v>6</v>
      </c>
      <c r="B8" s="35"/>
      <c r="C8" s="35"/>
      <c r="D8" s="56" t="s">
        <v>12</v>
      </c>
      <c r="E8" s="56">
        <v>1.05</v>
      </c>
      <c r="F8" s="37"/>
      <c r="G8" s="35"/>
      <c r="H8" s="37"/>
      <c r="I8" s="35"/>
      <c r="J8" s="35" t="s">
        <v>11</v>
      </c>
      <c r="K8" s="35">
        <v>0.33</v>
      </c>
      <c r="L8" s="35"/>
      <c r="M8" s="35"/>
      <c r="N8" s="42">
        <f>C8+E8+G8+I8+K8+M8</f>
        <v>1.3800000000000001</v>
      </c>
    </row>
    <row r="9" spans="1:14" x14ac:dyDescent="0.25">
      <c r="A9" s="38"/>
      <c r="B9" s="62"/>
      <c r="C9" s="63"/>
      <c r="D9" s="62"/>
      <c r="E9" s="63"/>
      <c r="F9" s="62"/>
      <c r="G9" s="63"/>
      <c r="H9" s="62"/>
      <c r="I9" s="63"/>
      <c r="J9" s="62" t="s">
        <v>29</v>
      </c>
      <c r="K9" s="63"/>
      <c r="L9" s="63"/>
      <c r="M9" s="63"/>
      <c r="N9" s="120"/>
    </row>
    <row r="10" spans="1:14" x14ac:dyDescent="0.25">
      <c r="A10" s="34">
        <v>3.91</v>
      </c>
      <c r="B10" s="64"/>
      <c r="C10" s="65"/>
      <c r="D10" s="64"/>
      <c r="E10" s="65"/>
      <c r="F10" s="64"/>
      <c r="G10" s="65"/>
      <c r="H10" s="64"/>
      <c r="I10" s="65"/>
      <c r="J10" s="64" t="s">
        <v>12</v>
      </c>
      <c r="K10" s="65">
        <v>0.9</v>
      </c>
      <c r="L10" s="65"/>
      <c r="M10" s="65"/>
      <c r="N10" s="121">
        <f>C10+E10+G10+I10+K10+M10</f>
        <v>0.9</v>
      </c>
    </row>
    <row r="11" spans="1:14" x14ac:dyDescent="0.25">
      <c r="A11" s="85"/>
      <c r="B11" s="48" t="s">
        <v>40</v>
      </c>
      <c r="C11" s="68"/>
      <c r="D11" s="46"/>
      <c r="E11" s="67"/>
      <c r="F11" s="48"/>
      <c r="G11" s="68"/>
      <c r="H11" s="47"/>
      <c r="I11" s="66"/>
      <c r="J11" s="47"/>
      <c r="K11" s="66"/>
      <c r="L11" s="47"/>
      <c r="M11" s="47"/>
      <c r="N11" s="69"/>
    </row>
    <row r="12" spans="1:14" x14ac:dyDescent="0.25">
      <c r="A12" s="84">
        <v>2.17</v>
      </c>
      <c r="B12" s="51" t="s">
        <v>12</v>
      </c>
      <c r="C12" s="71">
        <v>0.5</v>
      </c>
      <c r="D12" s="16"/>
      <c r="E12" s="73"/>
      <c r="F12" s="51"/>
      <c r="G12" s="71"/>
      <c r="H12" s="17"/>
      <c r="I12" s="70"/>
      <c r="J12" s="17"/>
      <c r="K12" s="70"/>
      <c r="L12" s="17"/>
      <c r="M12" s="17"/>
      <c r="N12" s="72">
        <f>C12+E12+G12+I12+K12+M12</f>
        <v>0.5</v>
      </c>
    </row>
    <row r="13" spans="1:14" ht="17.25" customHeight="1" x14ac:dyDescent="0.25">
      <c r="A13" s="38"/>
      <c r="B13" s="114" t="s">
        <v>61</v>
      </c>
      <c r="C13" s="114"/>
      <c r="D13" s="114"/>
      <c r="E13" s="114"/>
      <c r="F13" s="112"/>
      <c r="G13" s="113"/>
      <c r="H13" s="114" t="s">
        <v>61</v>
      </c>
      <c r="I13" s="114"/>
      <c r="J13" s="114"/>
      <c r="K13" s="114"/>
      <c r="L13" s="115"/>
      <c r="M13" s="115"/>
      <c r="N13" s="122"/>
    </row>
    <row r="14" spans="1:14" x14ac:dyDescent="0.25">
      <c r="A14" s="34">
        <v>6.5</v>
      </c>
      <c r="B14" s="65" t="s">
        <v>12</v>
      </c>
      <c r="C14" s="65">
        <v>0.75</v>
      </c>
      <c r="D14" s="65"/>
      <c r="E14" s="65"/>
      <c r="F14" s="65"/>
      <c r="G14" s="117"/>
      <c r="H14" s="65" t="s">
        <v>12</v>
      </c>
      <c r="I14" s="65">
        <v>0.75</v>
      </c>
      <c r="J14" s="65"/>
      <c r="K14" s="65"/>
      <c r="L14" s="65"/>
      <c r="M14" s="117"/>
      <c r="N14" s="123">
        <f>C14+E14+G14+I14+K14+M14</f>
        <v>1.5</v>
      </c>
    </row>
    <row r="15" spans="1:14" x14ac:dyDescent="0.25">
      <c r="A15" s="38"/>
      <c r="B15" s="47" t="s">
        <v>63</v>
      </c>
      <c r="C15" s="66"/>
      <c r="D15" s="47" t="s">
        <v>63</v>
      </c>
      <c r="E15" s="66"/>
      <c r="F15" s="47" t="s">
        <v>63</v>
      </c>
      <c r="G15" s="66"/>
      <c r="H15" s="47" t="s">
        <v>63</v>
      </c>
      <c r="I15" s="66"/>
      <c r="J15" s="47" t="s">
        <v>63</v>
      </c>
      <c r="K15" s="66"/>
      <c r="L15" s="47"/>
      <c r="M15" s="47"/>
      <c r="N15" s="66"/>
    </row>
    <row r="16" spans="1:14" x14ac:dyDescent="0.25">
      <c r="A16" s="29">
        <v>17.079999999999998</v>
      </c>
      <c r="B16" s="11" t="s">
        <v>11</v>
      </c>
      <c r="C16" s="92">
        <v>0.53</v>
      </c>
      <c r="D16" s="11" t="s">
        <v>11</v>
      </c>
      <c r="E16" s="92">
        <v>0.53</v>
      </c>
      <c r="F16" s="11" t="s">
        <v>12</v>
      </c>
      <c r="G16" s="92">
        <v>1.83</v>
      </c>
      <c r="H16" s="11" t="s">
        <v>11</v>
      </c>
      <c r="I16" s="92">
        <v>0.53</v>
      </c>
      <c r="J16" s="11" t="s">
        <v>11</v>
      </c>
      <c r="K16" s="92">
        <v>0.52</v>
      </c>
      <c r="L16" s="11"/>
      <c r="M16" s="11"/>
      <c r="N16" s="92">
        <f>K16+I16+G16+E16+C16</f>
        <v>3.9400000000000004</v>
      </c>
    </row>
    <row r="17" spans="1:14" x14ac:dyDescent="0.25">
      <c r="A17" s="57"/>
      <c r="B17" s="47" t="s">
        <v>68</v>
      </c>
      <c r="C17" s="66"/>
      <c r="D17" s="47" t="s">
        <v>68</v>
      </c>
      <c r="E17" s="66"/>
      <c r="F17" s="47" t="s">
        <v>68</v>
      </c>
      <c r="G17" s="66"/>
      <c r="H17" s="47" t="s">
        <v>68</v>
      </c>
      <c r="I17" s="66"/>
      <c r="J17" s="47" t="s">
        <v>68</v>
      </c>
      <c r="K17" s="66"/>
      <c r="L17" s="47"/>
      <c r="M17" s="47"/>
      <c r="N17" s="66"/>
    </row>
    <row r="18" spans="1:14" x14ac:dyDescent="0.25">
      <c r="A18" s="60">
        <v>18.32</v>
      </c>
      <c r="B18" s="17" t="s">
        <v>11</v>
      </c>
      <c r="C18" s="70">
        <v>0.5</v>
      </c>
      <c r="D18" s="17" t="s">
        <v>11</v>
      </c>
      <c r="E18" s="70">
        <v>0.5</v>
      </c>
      <c r="F18" s="17" t="s">
        <v>12</v>
      </c>
      <c r="G18" s="70">
        <v>2.23</v>
      </c>
      <c r="H18" s="17" t="s">
        <v>11</v>
      </c>
      <c r="I18" s="70">
        <v>0.5</v>
      </c>
      <c r="J18" s="17" t="s">
        <v>11</v>
      </c>
      <c r="K18" s="70">
        <v>0.5</v>
      </c>
      <c r="L18" s="17"/>
      <c r="M18" s="17"/>
      <c r="N18" s="70">
        <f>C18+E18+G18+I18+K18</f>
        <v>4.2300000000000004</v>
      </c>
    </row>
    <row r="19" spans="1:14" x14ac:dyDescent="0.25">
      <c r="A19" s="74">
        <f>SUM(A3:A18)</f>
        <v>71.81</v>
      </c>
      <c r="B19" s="75" t="s">
        <v>9</v>
      </c>
      <c r="C19" s="76">
        <f>SUM(C3:C18)</f>
        <v>3.24</v>
      </c>
      <c r="D19" s="77"/>
      <c r="E19" s="76">
        <f>SUM(E3:E18)</f>
        <v>2.6799999999999997</v>
      </c>
      <c r="F19" s="78"/>
      <c r="G19" s="76">
        <f>SUM(G3:G18)</f>
        <v>4.66</v>
      </c>
      <c r="H19" s="76"/>
      <c r="I19" s="76">
        <f>SUM(I3:I18)</f>
        <v>3.13</v>
      </c>
      <c r="J19" s="79"/>
      <c r="K19" s="76">
        <f>SUM(K3:K18)</f>
        <v>2.85</v>
      </c>
      <c r="L19" s="77"/>
      <c r="M19" s="76">
        <f>SUM(M4:M16)</f>
        <v>0</v>
      </c>
      <c r="N19" s="76">
        <f>SUM(N3:N18)</f>
        <v>16.560000000000002</v>
      </c>
    </row>
    <row r="20" spans="1:14" x14ac:dyDescent="0.25">
      <c r="B20" s="80" t="s">
        <v>65</v>
      </c>
      <c r="F20" s="2" t="s">
        <v>67</v>
      </c>
      <c r="H20" t="s">
        <v>34</v>
      </c>
      <c r="J20" s="81"/>
      <c r="L20" s="82"/>
    </row>
    <row r="21" spans="1:14" x14ac:dyDescent="0.25">
      <c r="B21" s="80" t="s">
        <v>35</v>
      </c>
      <c r="D21" t="str">
        <f>B1</f>
        <v>MARIA GOMEZ TADEO</v>
      </c>
      <c r="F21" s="2"/>
      <c r="I21" s="83"/>
      <c r="J21" s="82">
        <f>N19*4.33</f>
        <v>71.704800000000006</v>
      </c>
      <c r="M21" s="82"/>
    </row>
    <row r="22" spans="1:14" x14ac:dyDescent="0.25">
      <c r="B22" s="80" t="s">
        <v>36</v>
      </c>
      <c r="F22" s="2"/>
      <c r="K22" s="2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1"/>
    </sheetView>
  </sheetViews>
  <sheetFormatPr baseColWidth="10" defaultRowHeight="15" x14ac:dyDescent="0.25"/>
  <cols>
    <col min="1" max="1" width="7.85546875" customWidth="1"/>
    <col min="2" max="2" width="14.42578125" customWidth="1"/>
    <col min="3" max="3" width="7.28515625" customWidth="1"/>
    <col min="4" max="4" width="15" customWidth="1"/>
    <col min="5" max="5" width="9" customWidth="1"/>
    <col min="6" max="6" width="14.5703125" customWidth="1"/>
    <col min="7" max="7" width="6.28515625" customWidth="1"/>
    <col min="8" max="8" width="15" customWidth="1"/>
    <col min="9" max="9" width="5.7109375" customWidth="1"/>
    <col min="10" max="10" width="15.7109375" customWidth="1"/>
    <col min="11" max="11" width="6.7109375" customWidth="1"/>
    <col min="12" max="12" width="8.42578125" customWidth="1"/>
    <col min="13" max="13" width="3.5703125" customWidth="1"/>
    <col min="14" max="14" width="6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7" x14ac:dyDescent="0.25">
      <c r="A3" s="104">
        <v>13</v>
      </c>
      <c r="B3" s="108" t="s">
        <v>58</v>
      </c>
      <c r="C3" s="104"/>
      <c r="D3" s="108" t="s">
        <v>58</v>
      </c>
      <c r="E3" s="104"/>
      <c r="F3" s="108" t="s">
        <v>58</v>
      </c>
      <c r="G3" s="104"/>
      <c r="H3" s="108" t="s">
        <v>58</v>
      </c>
      <c r="I3" s="104"/>
      <c r="J3" s="108" t="s">
        <v>58</v>
      </c>
      <c r="K3" s="104"/>
      <c r="L3" s="108"/>
      <c r="M3" s="104"/>
      <c r="N3" s="118"/>
    </row>
    <row r="4" spans="1:14" ht="22.5" x14ac:dyDescent="0.25">
      <c r="A4" s="105"/>
      <c r="B4" s="109" t="s">
        <v>59</v>
      </c>
      <c r="C4" s="105">
        <v>0.6</v>
      </c>
      <c r="D4" s="109" t="s">
        <v>59</v>
      </c>
      <c r="E4" s="105">
        <v>0.6</v>
      </c>
      <c r="F4" s="109" t="s">
        <v>59</v>
      </c>
      <c r="G4" s="105">
        <v>0.6</v>
      </c>
      <c r="H4" s="109" t="s">
        <v>59</v>
      </c>
      <c r="I4" s="105">
        <v>0.6</v>
      </c>
      <c r="J4" s="109" t="s">
        <v>59</v>
      </c>
      <c r="K4" s="105">
        <v>0.6</v>
      </c>
      <c r="L4" s="109"/>
      <c r="M4" s="105"/>
      <c r="N4" s="119">
        <f>M4+K4+I4+G4+E4+C4</f>
        <v>3</v>
      </c>
    </row>
    <row r="5" spans="1:14" x14ac:dyDescent="0.25">
      <c r="A5" s="45"/>
      <c r="B5" s="46" t="s">
        <v>25</v>
      </c>
      <c r="C5" s="47"/>
      <c r="D5" s="47"/>
      <c r="E5" s="48"/>
      <c r="F5" s="46"/>
      <c r="G5" s="47"/>
      <c r="H5" s="47" t="s">
        <v>25</v>
      </c>
      <c r="I5" s="48"/>
      <c r="J5" s="49"/>
      <c r="K5" s="48"/>
      <c r="L5" s="46"/>
      <c r="M5" s="48"/>
      <c r="N5" s="66"/>
    </row>
    <row r="6" spans="1:14" x14ac:dyDescent="0.25">
      <c r="A6" s="50">
        <v>4.83</v>
      </c>
      <c r="B6" s="16" t="s">
        <v>11</v>
      </c>
      <c r="C6" s="17">
        <v>0.36</v>
      </c>
      <c r="D6" s="17"/>
      <c r="E6" s="51"/>
      <c r="F6" s="16"/>
      <c r="G6" s="17"/>
      <c r="H6" s="17" t="s">
        <v>12</v>
      </c>
      <c r="I6" s="51">
        <v>0.75</v>
      </c>
      <c r="J6" s="52"/>
      <c r="K6" s="51"/>
      <c r="L6" s="16"/>
      <c r="M6" s="51"/>
      <c r="N6" s="70">
        <f>M6+K6+I6+G6+E6+C6</f>
        <v>1.1099999999999999</v>
      </c>
    </row>
    <row r="7" spans="1:14" x14ac:dyDescent="0.25">
      <c r="A7" s="38"/>
      <c r="B7" s="53"/>
      <c r="C7" s="39"/>
      <c r="D7" s="30" t="s">
        <v>26</v>
      </c>
      <c r="E7" s="39"/>
      <c r="F7" s="40"/>
      <c r="G7" s="39"/>
      <c r="H7" s="39"/>
      <c r="I7" s="39"/>
      <c r="J7" s="54" t="s">
        <v>26</v>
      </c>
      <c r="K7" s="39"/>
      <c r="L7" s="39"/>
      <c r="M7" s="39"/>
      <c r="N7" s="55"/>
    </row>
    <row r="8" spans="1:14" x14ac:dyDescent="0.25">
      <c r="A8" s="34">
        <v>6</v>
      </c>
      <c r="B8" s="35"/>
      <c r="C8" s="35"/>
      <c r="D8" s="56" t="s">
        <v>12</v>
      </c>
      <c r="E8" s="56">
        <v>1.05</v>
      </c>
      <c r="F8" s="37"/>
      <c r="G8" s="35"/>
      <c r="H8" s="37"/>
      <c r="I8" s="35"/>
      <c r="J8" s="35" t="s">
        <v>11</v>
      </c>
      <c r="K8" s="35">
        <v>0.33</v>
      </c>
      <c r="L8" s="35"/>
      <c r="M8" s="35"/>
      <c r="N8" s="42">
        <f>C8+E8+G8+I8+K8+M8</f>
        <v>1.3800000000000001</v>
      </c>
    </row>
    <row r="9" spans="1:14" x14ac:dyDescent="0.25">
      <c r="A9" s="38"/>
      <c r="B9" s="62"/>
      <c r="C9" s="63"/>
      <c r="D9" s="62"/>
      <c r="E9" s="63"/>
      <c r="F9" s="62"/>
      <c r="G9" s="63"/>
      <c r="H9" s="62"/>
      <c r="I9" s="63"/>
      <c r="J9" s="62" t="s">
        <v>29</v>
      </c>
      <c r="K9" s="63"/>
      <c r="L9" s="63"/>
      <c r="M9" s="63"/>
      <c r="N9" s="120"/>
    </row>
    <row r="10" spans="1:14" x14ac:dyDescent="0.25">
      <c r="A10" s="34">
        <v>3.91</v>
      </c>
      <c r="B10" s="64"/>
      <c r="C10" s="65"/>
      <c r="D10" s="64"/>
      <c r="E10" s="65"/>
      <c r="F10" s="64"/>
      <c r="G10" s="65"/>
      <c r="H10" s="64"/>
      <c r="I10" s="65"/>
      <c r="J10" s="64" t="s">
        <v>12</v>
      </c>
      <c r="K10" s="65">
        <v>0.9</v>
      </c>
      <c r="L10" s="65"/>
      <c r="M10" s="65"/>
      <c r="N10" s="121">
        <f>C10+E10+G10+I10+K10+M10</f>
        <v>0.9</v>
      </c>
    </row>
    <row r="11" spans="1:14" x14ac:dyDescent="0.25">
      <c r="A11" s="85"/>
      <c r="B11" s="48" t="s">
        <v>40</v>
      </c>
      <c r="C11" s="68"/>
      <c r="D11" s="46"/>
      <c r="E11" s="67"/>
      <c r="F11" s="48"/>
      <c r="G11" s="68"/>
      <c r="H11" s="47"/>
      <c r="I11" s="66"/>
      <c r="J11" s="47"/>
      <c r="K11" s="66"/>
      <c r="L11" s="47"/>
      <c r="M11" s="47"/>
      <c r="N11" s="69"/>
    </row>
    <row r="12" spans="1:14" x14ac:dyDescent="0.25">
      <c r="A12" s="84">
        <v>2.17</v>
      </c>
      <c r="B12" s="51" t="s">
        <v>12</v>
      </c>
      <c r="C12" s="71">
        <v>0.5</v>
      </c>
      <c r="D12" s="16"/>
      <c r="E12" s="73"/>
      <c r="F12" s="51"/>
      <c r="G12" s="71"/>
      <c r="H12" s="17"/>
      <c r="I12" s="70"/>
      <c r="J12" s="17"/>
      <c r="K12" s="70"/>
      <c r="L12" s="17"/>
      <c r="M12" s="17"/>
      <c r="N12" s="72">
        <f>C12+E12+G12+I12+K12+M12</f>
        <v>0.5</v>
      </c>
    </row>
    <row r="13" spans="1:14" x14ac:dyDescent="0.25">
      <c r="A13" s="38"/>
      <c r="B13" s="114" t="s">
        <v>61</v>
      </c>
      <c r="C13" s="114"/>
      <c r="D13" s="114"/>
      <c r="E13" s="114"/>
      <c r="F13" s="112"/>
      <c r="G13" s="113"/>
      <c r="H13" s="114" t="s">
        <v>61</v>
      </c>
      <c r="I13" s="114"/>
      <c r="J13" s="114"/>
      <c r="K13" s="114"/>
      <c r="L13" s="115"/>
      <c r="M13" s="115"/>
      <c r="N13" s="122"/>
    </row>
    <row r="14" spans="1:14" x14ac:dyDescent="0.25">
      <c r="A14" s="34">
        <v>6.5</v>
      </c>
      <c r="B14" s="65" t="s">
        <v>12</v>
      </c>
      <c r="C14" s="65">
        <v>0.75</v>
      </c>
      <c r="D14" s="65"/>
      <c r="E14" s="65"/>
      <c r="F14" s="65"/>
      <c r="G14" s="117"/>
      <c r="H14" s="65" t="s">
        <v>12</v>
      </c>
      <c r="I14" s="65">
        <v>0.75</v>
      </c>
      <c r="J14" s="65"/>
      <c r="K14" s="65"/>
      <c r="L14" s="65"/>
      <c r="M14" s="117"/>
      <c r="N14" s="123">
        <f>C14+E14+G14+I14+K14+M14</f>
        <v>1.5</v>
      </c>
    </row>
    <row r="15" spans="1:14" x14ac:dyDescent="0.25">
      <c r="A15" s="38"/>
      <c r="B15" s="47" t="s">
        <v>63</v>
      </c>
      <c r="C15" s="66"/>
      <c r="D15" s="47" t="s">
        <v>63</v>
      </c>
      <c r="E15" s="66"/>
      <c r="F15" s="47" t="s">
        <v>63</v>
      </c>
      <c r="G15" s="66"/>
      <c r="H15" s="47" t="s">
        <v>63</v>
      </c>
      <c r="I15" s="66"/>
      <c r="J15" s="47" t="s">
        <v>63</v>
      </c>
      <c r="K15" s="66"/>
      <c r="L15" s="47"/>
      <c r="M15" s="47"/>
      <c r="N15" s="66"/>
    </row>
    <row r="16" spans="1:14" x14ac:dyDescent="0.25">
      <c r="A16" s="29">
        <v>17.079999999999998</v>
      </c>
      <c r="B16" s="11" t="s">
        <v>11</v>
      </c>
      <c r="C16" s="92">
        <v>0.53</v>
      </c>
      <c r="D16" s="11" t="s">
        <v>11</v>
      </c>
      <c r="E16" s="92">
        <v>0.53</v>
      </c>
      <c r="F16" s="11" t="s">
        <v>12</v>
      </c>
      <c r="G16" s="92">
        <v>1.83</v>
      </c>
      <c r="H16" s="11" t="s">
        <v>11</v>
      </c>
      <c r="I16" s="92">
        <v>0.53</v>
      </c>
      <c r="J16" s="11" t="s">
        <v>11</v>
      </c>
      <c r="K16" s="92">
        <v>0.52</v>
      </c>
      <c r="L16" s="11"/>
      <c r="M16" s="11"/>
      <c r="N16" s="92">
        <f>K16+I16+G16+E16+C16</f>
        <v>3.9400000000000004</v>
      </c>
    </row>
    <row r="17" spans="1:14" x14ac:dyDescent="0.25">
      <c r="A17" s="74">
        <f>SUM(A3:A16)</f>
        <v>53.489999999999995</v>
      </c>
      <c r="B17" s="75" t="s">
        <v>9</v>
      </c>
      <c r="C17" s="76">
        <f>SUM(C3:C16)</f>
        <v>2.74</v>
      </c>
      <c r="D17" s="77"/>
      <c r="E17" s="76">
        <f>SUM(E3:E16)</f>
        <v>2.1799999999999997</v>
      </c>
      <c r="F17" s="78"/>
      <c r="G17" s="76">
        <f>SUM(G3:G16)</f>
        <v>2.4300000000000002</v>
      </c>
      <c r="H17" s="76"/>
      <c r="I17" s="76">
        <f>SUM(I3:I16)</f>
        <v>2.63</v>
      </c>
      <c r="J17" s="79"/>
      <c r="K17" s="76">
        <f>SUM(K3:K16)</f>
        <v>2.35</v>
      </c>
      <c r="L17" s="77"/>
      <c r="M17" s="76">
        <f>SUM(M4:M16)</f>
        <v>0</v>
      </c>
      <c r="N17" s="76">
        <f>SUM(N3:N16)</f>
        <v>12.330000000000002</v>
      </c>
    </row>
    <row r="18" spans="1:14" x14ac:dyDescent="0.25">
      <c r="B18" s="80" t="s">
        <v>65</v>
      </c>
      <c r="F18" s="2" t="s">
        <v>66</v>
      </c>
      <c r="H18" t="s">
        <v>34</v>
      </c>
      <c r="J18" s="81"/>
      <c r="L18" s="82"/>
    </row>
    <row r="19" spans="1:14" x14ac:dyDescent="0.25">
      <c r="B19" s="80" t="s">
        <v>35</v>
      </c>
      <c r="D19" t="str">
        <f>B1</f>
        <v>MARIA GOMEZ TADEO</v>
      </c>
      <c r="F19" s="2"/>
      <c r="I19" s="83"/>
      <c r="J19" s="82">
        <f>N17*4.33</f>
        <v>53.388900000000007</v>
      </c>
      <c r="M19" s="82"/>
    </row>
    <row r="20" spans="1:14" x14ac:dyDescent="0.25">
      <c r="B20" s="80" t="s">
        <v>36</v>
      </c>
      <c r="F20" s="2"/>
      <c r="K20" s="2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7.28515625" customWidth="1"/>
    <col min="2" max="2" width="12.5703125" customWidth="1"/>
    <col min="3" max="3" width="6.42578125" customWidth="1"/>
    <col min="4" max="4" width="13.42578125" customWidth="1"/>
    <col min="5" max="5" width="5.7109375" customWidth="1"/>
    <col min="6" max="6" width="13.140625" customWidth="1"/>
    <col min="7" max="7" width="5.140625" customWidth="1"/>
    <col min="9" max="9" width="6.5703125" customWidth="1"/>
    <col min="10" max="10" width="14.5703125" customWidth="1"/>
    <col min="11" max="11" width="5.28515625" customWidth="1"/>
    <col min="12" max="12" width="13.28515625" customWidth="1"/>
    <col min="13" max="14" width="6.1406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36" x14ac:dyDescent="0.25">
      <c r="A3" s="104">
        <v>13</v>
      </c>
      <c r="B3" s="108" t="s">
        <v>58</v>
      </c>
      <c r="C3" s="104"/>
      <c r="D3" s="108" t="s">
        <v>58</v>
      </c>
      <c r="E3" s="104"/>
      <c r="F3" s="108" t="s">
        <v>58</v>
      </c>
      <c r="G3" s="104"/>
      <c r="H3" s="108" t="s">
        <v>58</v>
      </c>
      <c r="I3" s="104"/>
      <c r="J3" s="108" t="s">
        <v>58</v>
      </c>
      <c r="K3" s="104"/>
      <c r="L3" s="108" t="s">
        <v>58</v>
      </c>
      <c r="M3" s="104"/>
      <c r="N3" s="118"/>
    </row>
    <row r="4" spans="1:14" ht="22.5" x14ac:dyDescent="0.25">
      <c r="A4" s="105"/>
      <c r="B4" s="109" t="s">
        <v>59</v>
      </c>
      <c r="C4" s="105">
        <v>0.5</v>
      </c>
      <c r="D4" s="109" t="s">
        <v>59</v>
      </c>
      <c r="E4" s="105">
        <v>0.5</v>
      </c>
      <c r="F4" s="109" t="s">
        <v>59</v>
      </c>
      <c r="G4" s="105">
        <v>0.5</v>
      </c>
      <c r="H4" s="109" t="s">
        <v>59</v>
      </c>
      <c r="I4" s="105">
        <v>0.5</v>
      </c>
      <c r="J4" s="109" t="s">
        <v>59</v>
      </c>
      <c r="K4" s="105">
        <v>0.5</v>
      </c>
      <c r="L4" s="109" t="s">
        <v>59</v>
      </c>
      <c r="M4" s="105">
        <v>0.5</v>
      </c>
      <c r="N4" s="119">
        <f>M4+K4+I4+G4+E4+C4</f>
        <v>3</v>
      </c>
    </row>
    <row r="5" spans="1:14" ht="18" customHeight="1" x14ac:dyDescent="0.25">
      <c r="A5" s="45"/>
      <c r="B5" s="46" t="s">
        <v>25</v>
      </c>
      <c r="C5" s="47"/>
      <c r="D5" s="47"/>
      <c r="E5" s="48"/>
      <c r="F5" s="46"/>
      <c r="G5" s="47"/>
      <c r="H5" s="47" t="s">
        <v>25</v>
      </c>
      <c r="I5" s="48"/>
      <c r="J5" s="49"/>
      <c r="K5" s="48"/>
      <c r="L5" s="46"/>
      <c r="M5" s="48"/>
      <c r="N5" s="66"/>
    </row>
    <row r="6" spans="1:14" x14ac:dyDescent="0.25">
      <c r="A6" s="50">
        <v>4.83</v>
      </c>
      <c r="B6" s="16" t="s">
        <v>11</v>
      </c>
      <c r="C6" s="17">
        <v>0.36</v>
      </c>
      <c r="D6" s="17"/>
      <c r="E6" s="51"/>
      <c r="F6" s="16"/>
      <c r="G6" s="17"/>
      <c r="H6" s="17" t="s">
        <v>12</v>
      </c>
      <c r="I6" s="51">
        <v>0.75</v>
      </c>
      <c r="J6" s="52"/>
      <c r="K6" s="51"/>
      <c r="L6" s="16"/>
      <c r="M6" s="51"/>
      <c r="N6" s="70">
        <f>M6+K6+I6+G6+E6+C6</f>
        <v>1.1099999999999999</v>
      </c>
    </row>
    <row r="7" spans="1:14" ht="24.75" x14ac:dyDescent="0.25">
      <c r="A7" s="38"/>
      <c r="B7" s="53"/>
      <c r="C7" s="39"/>
      <c r="D7" s="30" t="s">
        <v>26</v>
      </c>
      <c r="E7" s="39"/>
      <c r="F7" s="40"/>
      <c r="G7" s="39"/>
      <c r="H7" s="39"/>
      <c r="I7" s="39"/>
      <c r="J7" s="54" t="s">
        <v>26</v>
      </c>
      <c r="K7" s="39"/>
      <c r="L7" s="39"/>
      <c r="M7" s="39"/>
      <c r="N7" s="55"/>
    </row>
    <row r="8" spans="1:14" x14ac:dyDescent="0.25">
      <c r="A8" s="34">
        <v>6</v>
      </c>
      <c r="B8" s="35"/>
      <c r="C8" s="35"/>
      <c r="D8" s="56" t="s">
        <v>12</v>
      </c>
      <c r="E8" s="56">
        <v>1.05</v>
      </c>
      <c r="F8" s="37"/>
      <c r="G8" s="35"/>
      <c r="H8" s="37"/>
      <c r="I8" s="35"/>
      <c r="J8" s="35" t="s">
        <v>11</v>
      </c>
      <c r="K8" s="35">
        <v>0.33</v>
      </c>
      <c r="L8" s="35"/>
      <c r="M8" s="35"/>
      <c r="N8" s="42">
        <f>C8+E8+G8+I8+K8+M8</f>
        <v>1.3800000000000001</v>
      </c>
    </row>
    <row r="9" spans="1:14" x14ac:dyDescent="0.25">
      <c r="A9" s="38"/>
      <c r="B9" s="62"/>
      <c r="C9" s="63"/>
      <c r="D9" s="62"/>
      <c r="E9" s="63"/>
      <c r="F9" s="62"/>
      <c r="G9" s="63"/>
      <c r="H9" s="62"/>
      <c r="I9" s="63"/>
      <c r="J9" s="62" t="s">
        <v>29</v>
      </c>
      <c r="K9" s="63"/>
      <c r="L9" s="63"/>
      <c r="M9" s="63"/>
      <c r="N9" s="120"/>
    </row>
    <row r="10" spans="1:14" x14ac:dyDescent="0.25">
      <c r="A10" s="34">
        <v>3.91</v>
      </c>
      <c r="B10" s="64"/>
      <c r="C10" s="65"/>
      <c r="D10" s="64"/>
      <c r="E10" s="65"/>
      <c r="F10" s="64"/>
      <c r="G10" s="65"/>
      <c r="H10" s="64"/>
      <c r="I10" s="65"/>
      <c r="J10" s="64" t="s">
        <v>12</v>
      </c>
      <c r="K10" s="65">
        <v>0.9</v>
      </c>
      <c r="L10" s="65"/>
      <c r="M10" s="65"/>
      <c r="N10" s="121">
        <f>C10+E10+G10+I10+K10+M10</f>
        <v>0.9</v>
      </c>
    </row>
    <row r="11" spans="1:14" x14ac:dyDescent="0.25">
      <c r="A11" s="85"/>
      <c r="B11" s="47"/>
      <c r="C11" s="66"/>
      <c r="D11" s="46"/>
      <c r="E11" s="67"/>
      <c r="F11" s="48" t="s">
        <v>40</v>
      </c>
      <c r="G11" s="68"/>
      <c r="H11" s="47"/>
      <c r="I11" s="66"/>
      <c r="J11" s="47"/>
      <c r="K11" s="66"/>
      <c r="L11" s="47"/>
      <c r="M11" s="47"/>
      <c r="N11" s="69"/>
    </row>
    <row r="12" spans="1:14" x14ac:dyDescent="0.25">
      <c r="A12" s="84">
        <v>2.17</v>
      </c>
      <c r="B12" s="17"/>
      <c r="C12" s="70"/>
      <c r="D12" s="16"/>
      <c r="E12" s="73"/>
      <c r="F12" s="51" t="s">
        <v>12</v>
      </c>
      <c r="G12" s="71">
        <v>0.5</v>
      </c>
      <c r="H12" s="17"/>
      <c r="I12" s="70"/>
      <c r="J12" s="17"/>
      <c r="K12" s="70"/>
      <c r="L12" s="17"/>
      <c r="M12" s="17"/>
      <c r="N12" s="72">
        <f>C12+E12+G12+I12+K12+M12</f>
        <v>0.5</v>
      </c>
    </row>
    <row r="13" spans="1:14" ht="24" x14ac:dyDescent="0.25">
      <c r="A13" s="38"/>
      <c r="B13" s="112"/>
      <c r="C13" s="113"/>
      <c r="D13" s="114" t="s">
        <v>61</v>
      </c>
      <c r="E13" s="114"/>
      <c r="F13" s="112"/>
      <c r="G13" s="113"/>
      <c r="H13" s="113"/>
      <c r="I13" s="113"/>
      <c r="J13" s="114" t="s">
        <v>61</v>
      </c>
      <c r="K13" s="114"/>
      <c r="L13" s="115"/>
      <c r="M13" s="115"/>
      <c r="N13" s="122"/>
    </row>
    <row r="14" spans="1:14" x14ac:dyDescent="0.25">
      <c r="A14" s="34">
        <v>6.5</v>
      </c>
      <c r="B14" s="116"/>
      <c r="C14" s="117"/>
      <c r="D14" s="65" t="s">
        <v>12</v>
      </c>
      <c r="E14" s="65">
        <v>0.75</v>
      </c>
      <c r="F14" s="65"/>
      <c r="G14" s="117"/>
      <c r="H14" s="117"/>
      <c r="I14" s="117"/>
      <c r="J14" s="65" t="s">
        <v>12</v>
      </c>
      <c r="K14" s="65">
        <v>0.75</v>
      </c>
      <c r="L14" s="65"/>
      <c r="M14" s="117"/>
      <c r="N14" s="123">
        <f>C14+E14+G14+I14+K14+M14</f>
        <v>1.5</v>
      </c>
    </row>
    <row r="15" spans="1:14" x14ac:dyDescent="0.25">
      <c r="A15" s="38"/>
      <c r="B15" s="47" t="s">
        <v>63</v>
      </c>
      <c r="C15" s="66"/>
      <c r="D15" s="47" t="s">
        <v>63</v>
      </c>
      <c r="E15" s="66"/>
      <c r="F15" s="47" t="s">
        <v>63</v>
      </c>
      <c r="G15" s="66"/>
      <c r="H15" s="47" t="s">
        <v>63</v>
      </c>
      <c r="I15" s="66"/>
      <c r="J15" s="47" t="s">
        <v>63</v>
      </c>
      <c r="K15" s="66"/>
      <c r="L15" s="47"/>
      <c r="M15" s="47"/>
      <c r="N15" s="66"/>
    </row>
    <row r="16" spans="1:14" x14ac:dyDescent="0.25">
      <c r="A16" s="29">
        <v>17.079999999999998</v>
      </c>
      <c r="B16" s="11" t="s">
        <v>11</v>
      </c>
      <c r="C16" s="92">
        <v>0.53</v>
      </c>
      <c r="D16" s="11" t="s">
        <v>11</v>
      </c>
      <c r="E16" s="92">
        <v>0.53</v>
      </c>
      <c r="F16" s="11" t="s">
        <v>11</v>
      </c>
      <c r="G16" s="92">
        <v>0.53</v>
      </c>
      <c r="H16" s="11" t="s">
        <v>12</v>
      </c>
      <c r="I16" s="92">
        <v>1.83</v>
      </c>
      <c r="J16" s="11" t="s">
        <v>11</v>
      </c>
      <c r="K16" s="92">
        <v>0.52</v>
      </c>
      <c r="L16" s="11"/>
      <c r="M16" s="11"/>
      <c r="N16" s="92">
        <f>K16+I16+G16+E16+C16</f>
        <v>3.9400000000000004</v>
      </c>
    </row>
    <row r="17" spans="1:14" x14ac:dyDescent="0.25">
      <c r="A17" s="74">
        <f>SUM(A3:A16)</f>
        <v>53.489999999999995</v>
      </c>
      <c r="B17" s="75" t="s">
        <v>9</v>
      </c>
      <c r="C17" s="76">
        <f>SUM(C3:C16)</f>
        <v>1.3900000000000001</v>
      </c>
      <c r="D17" s="77"/>
      <c r="E17" s="76">
        <f>SUM(E3:E16)</f>
        <v>2.83</v>
      </c>
      <c r="F17" s="78"/>
      <c r="G17" s="76">
        <f>SUM(G3:G16)</f>
        <v>1.53</v>
      </c>
      <c r="H17" s="76"/>
      <c r="I17" s="76">
        <f>SUM(I3:I16)</f>
        <v>3.08</v>
      </c>
      <c r="J17" s="79"/>
      <c r="K17" s="76">
        <f>SUM(K3:K16)</f>
        <v>3</v>
      </c>
      <c r="L17" s="77"/>
      <c r="M17" s="76">
        <f>SUM(M4:M16)</f>
        <v>0.5</v>
      </c>
      <c r="N17" s="124">
        <f>SUM(N4:N16)</f>
        <v>12.330000000000002</v>
      </c>
    </row>
    <row r="18" spans="1:14" x14ac:dyDescent="0.25">
      <c r="B18" s="80" t="s">
        <v>64</v>
      </c>
      <c r="F18" s="2"/>
      <c r="H18" t="s">
        <v>34</v>
      </c>
      <c r="J18" s="81"/>
      <c r="L18" s="82"/>
    </row>
    <row r="19" spans="1:14" x14ac:dyDescent="0.25">
      <c r="B19" s="80" t="s">
        <v>35</v>
      </c>
      <c r="D19" t="str">
        <f>B1</f>
        <v>MARIA GOMEZ TADEO</v>
      </c>
      <c r="F19" s="2"/>
      <c r="I19" s="83"/>
      <c r="J19" s="82">
        <f>N17*4.33</f>
        <v>53.388900000000007</v>
      </c>
      <c r="M19" s="82"/>
    </row>
    <row r="20" spans="1:14" x14ac:dyDescent="0.25">
      <c r="B20" s="80" t="s">
        <v>36</v>
      </c>
      <c r="F20" s="2"/>
      <c r="K20" s="2"/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42"/>
    </sheetView>
  </sheetViews>
  <sheetFormatPr baseColWidth="10" defaultRowHeight="15" x14ac:dyDescent="0.25"/>
  <cols>
    <col min="1" max="1" width="6" customWidth="1"/>
    <col min="2" max="2" width="18.5703125" customWidth="1"/>
    <col min="3" max="3" width="4.85546875" customWidth="1"/>
    <col min="4" max="4" width="19" customWidth="1"/>
    <col min="5" max="5" width="4.42578125" bestFit="1" customWidth="1"/>
    <col min="6" max="6" width="17.7109375" customWidth="1"/>
    <col min="7" max="7" width="4.85546875" customWidth="1"/>
    <col min="8" max="8" width="16.85546875" customWidth="1"/>
    <col min="9" max="9" width="4.5703125" customWidth="1"/>
    <col min="10" max="10" width="15.42578125" customWidth="1"/>
    <col min="11" max="11" width="6.140625" customWidth="1"/>
    <col min="12" max="12" width="14.5703125" customWidth="1"/>
    <col min="13" max="13" width="5" customWidth="1"/>
    <col min="14" max="14" width="6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4.75" customHeight="1" x14ac:dyDescent="0.25">
      <c r="A3" s="104">
        <v>13</v>
      </c>
      <c r="B3" s="108" t="s">
        <v>58</v>
      </c>
      <c r="C3" s="104"/>
      <c r="D3" s="108" t="s">
        <v>58</v>
      </c>
      <c r="E3" s="104"/>
      <c r="F3" s="108" t="s">
        <v>58</v>
      </c>
      <c r="G3" s="104"/>
      <c r="H3" s="108" t="s">
        <v>58</v>
      </c>
      <c r="I3" s="104"/>
      <c r="J3" s="108" t="s">
        <v>58</v>
      </c>
      <c r="K3" s="104"/>
      <c r="L3" s="108" t="s">
        <v>58</v>
      </c>
      <c r="M3" s="104"/>
      <c r="N3" s="104"/>
    </row>
    <row r="4" spans="1:14" ht="15.75" customHeight="1" x14ac:dyDescent="0.25">
      <c r="A4" s="105"/>
      <c r="B4" s="109" t="s">
        <v>59</v>
      </c>
      <c r="C4" s="105">
        <v>0.5</v>
      </c>
      <c r="D4" s="109" t="s">
        <v>59</v>
      </c>
      <c r="E4" s="105">
        <v>0.5</v>
      </c>
      <c r="F4" s="109" t="s">
        <v>59</v>
      </c>
      <c r="G4" s="105">
        <v>0.5</v>
      </c>
      <c r="H4" s="109" t="s">
        <v>59</v>
      </c>
      <c r="I4" s="105">
        <v>0.5</v>
      </c>
      <c r="J4" s="109" t="s">
        <v>59</v>
      </c>
      <c r="K4" s="105">
        <v>0.5</v>
      </c>
      <c r="L4" s="109" t="s">
        <v>59</v>
      </c>
      <c r="M4" s="105">
        <v>0.5</v>
      </c>
      <c r="N4" s="105">
        <f>M4+K4+I4+G4+E4+C4</f>
        <v>3</v>
      </c>
    </row>
    <row r="5" spans="1:14" ht="17.25" customHeight="1" x14ac:dyDescent="0.25">
      <c r="A5" s="104">
        <v>19.5</v>
      </c>
      <c r="B5" s="107" t="s">
        <v>55</v>
      </c>
      <c r="C5" s="104"/>
      <c r="D5" s="107" t="s">
        <v>55</v>
      </c>
      <c r="E5" s="104"/>
      <c r="F5" s="107" t="s">
        <v>56</v>
      </c>
      <c r="G5" s="104"/>
      <c r="H5" s="107" t="s">
        <v>56</v>
      </c>
      <c r="I5" s="104"/>
      <c r="J5" s="107" t="s">
        <v>56</v>
      </c>
      <c r="K5" s="104"/>
      <c r="L5" s="107" t="s">
        <v>56</v>
      </c>
      <c r="M5" s="104"/>
      <c r="N5" s="104"/>
    </row>
    <row r="6" spans="1:14" x14ac:dyDescent="0.25">
      <c r="A6" s="105"/>
      <c r="B6" s="106" t="s">
        <v>57</v>
      </c>
      <c r="C6" s="105">
        <v>0.75</v>
      </c>
      <c r="D6" s="106" t="s">
        <v>57</v>
      </c>
      <c r="E6" s="105">
        <v>0.75</v>
      </c>
      <c r="F6" s="106" t="s">
        <v>57</v>
      </c>
      <c r="G6" s="105">
        <v>0.75</v>
      </c>
      <c r="H6" s="106" t="s">
        <v>57</v>
      </c>
      <c r="I6" s="105">
        <v>0.75</v>
      </c>
      <c r="J6" s="106" t="s">
        <v>57</v>
      </c>
      <c r="K6" s="105">
        <v>0.75</v>
      </c>
      <c r="L6" s="106" t="s">
        <v>57</v>
      </c>
      <c r="M6" s="105">
        <v>0.75</v>
      </c>
      <c r="N6" s="105">
        <f>M6+K6+I6+G6+E6+C6</f>
        <v>4.5</v>
      </c>
    </row>
    <row r="7" spans="1:14" x14ac:dyDescent="0.25">
      <c r="A7" s="6"/>
      <c r="B7" s="7" t="s">
        <v>10</v>
      </c>
      <c r="C7" s="8"/>
      <c r="D7" s="7" t="s">
        <v>10</v>
      </c>
      <c r="E7" s="9"/>
      <c r="F7" s="7" t="s">
        <v>10</v>
      </c>
      <c r="G7" s="9"/>
      <c r="H7" s="7" t="s">
        <v>10</v>
      </c>
      <c r="I7" s="10"/>
      <c r="J7" s="7" t="s">
        <v>10</v>
      </c>
      <c r="K7" s="10"/>
      <c r="L7" s="11"/>
      <c r="M7" s="8"/>
      <c r="N7" s="8"/>
    </row>
    <row r="8" spans="1:14" x14ac:dyDescent="0.25">
      <c r="A8" s="12">
        <v>15</v>
      </c>
      <c r="B8" s="13" t="s">
        <v>11</v>
      </c>
      <c r="C8" s="14">
        <v>0.35</v>
      </c>
      <c r="D8" s="13" t="s">
        <v>12</v>
      </c>
      <c r="E8" s="15">
        <v>2.06</v>
      </c>
      <c r="F8" s="13" t="s">
        <v>11</v>
      </c>
      <c r="G8" s="15">
        <v>0.35</v>
      </c>
      <c r="H8" s="13" t="s">
        <v>11</v>
      </c>
      <c r="I8" s="16">
        <v>0.35</v>
      </c>
      <c r="J8" s="13" t="s">
        <v>11</v>
      </c>
      <c r="K8" s="16">
        <v>0.35</v>
      </c>
      <c r="L8" s="17"/>
      <c r="M8" s="14"/>
      <c r="N8" s="14">
        <f>C8+E8+G8+I8+K8+M8</f>
        <v>3.4600000000000004</v>
      </c>
    </row>
    <row r="9" spans="1:14" x14ac:dyDescent="0.25">
      <c r="A9" s="6"/>
      <c r="B9" s="18"/>
      <c r="C9" s="8"/>
      <c r="D9" s="18"/>
      <c r="E9" s="9"/>
      <c r="F9" s="19" t="s">
        <v>13</v>
      </c>
      <c r="G9" s="9"/>
      <c r="H9" s="19"/>
      <c r="I9" s="10"/>
      <c r="J9" s="19"/>
      <c r="K9" s="10"/>
      <c r="L9" s="20"/>
      <c r="M9" s="8"/>
      <c r="N9" s="8"/>
    </row>
    <row r="10" spans="1:14" x14ac:dyDescent="0.25">
      <c r="A10" s="6">
        <v>1.25</v>
      </c>
      <c r="B10" s="18"/>
      <c r="C10" s="8"/>
      <c r="D10" s="18"/>
      <c r="E10" s="9"/>
      <c r="F10" s="111" t="s">
        <v>14</v>
      </c>
      <c r="G10" s="9">
        <v>0.28999999999999998</v>
      </c>
      <c r="H10" s="19"/>
      <c r="I10" s="10"/>
      <c r="J10" s="19"/>
      <c r="K10" s="10"/>
      <c r="L10" s="20"/>
      <c r="M10" s="8"/>
      <c r="N10" s="14">
        <f>C10+E10+G10+I10+K10+M10</f>
        <v>0.28999999999999998</v>
      </c>
    </row>
    <row r="11" spans="1:14" x14ac:dyDescent="0.25">
      <c r="A11" s="21"/>
      <c r="B11" s="22"/>
      <c r="C11" s="21"/>
      <c r="D11" s="21"/>
      <c r="E11" s="21"/>
      <c r="F11" s="24" t="s">
        <v>15</v>
      </c>
      <c r="G11" s="21"/>
      <c r="H11" s="24"/>
      <c r="I11" s="21"/>
      <c r="J11" s="24"/>
      <c r="K11" s="21"/>
      <c r="L11" s="24"/>
      <c r="M11" s="21"/>
      <c r="N11" s="21"/>
    </row>
    <row r="12" spans="1:14" x14ac:dyDescent="0.25">
      <c r="A12" s="25">
        <v>4.74</v>
      </c>
      <c r="B12" s="26"/>
      <c r="C12" s="25"/>
      <c r="D12" s="25"/>
      <c r="E12" s="25"/>
      <c r="F12" s="28" t="s">
        <v>12</v>
      </c>
      <c r="G12" s="25">
        <v>1.0900000000000001</v>
      </c>
      <c r="H12" s="28"/>
      <c r="I12" s="25"/>
      <c r="J12" s="28"/>
      <c r="K12" s="25"/>
      <c r="L12" s="28"/>
      <c r="M12" s="25"/>
      <c r="N12" s="25">
        <f>M12+K12+I12+G12+E12+C12</f>
        <v>1.0900000000000001</v>
      </c>
    </row>
    <row r="13" spans="1:14" ht="12.75" customHeight="1" x14ac:dyDescent="0.25">
      <c r="A13" s="29"/>
      <c r="B13" s="30" t="s">
        <v>16</v>
      </c>
      <c r="C13" s="31"/>
      <c r="D13" s="32"/>
      <c r="E13" s="31"/>
      <c r="F13" s="30" t="s">
        <v>16</v>
      </c>
      <c r="G13" s="31"/>
      <c r="H13" s="30"/>
      <c r="I13" s="33"/>
      <c r="J13" s="30" t="s">
        <v>16</v>
      </c>
      <c r="K13" s="31"/>
      <c r="L13" s="32"/>
      <c r="M13" s="31"/>
      <c r="N13" s="31"/>
    </row>
    <row r="14" spans="1:14" ht="10.5" customHeight="1" x14ac:dyDescent="0.25">
      <c r="A14" s="34">
        <v>7</v>
      </c>
      <c r="B14" s="35" t="s">
        <v>17</v>
      </c>
      <c r="C14" s="35">
        <v>0.25</v>
      </c>
      <c r="D14" s="35"/>
      <c r="E14" s="36"/>
      <c r="F14" s="35" t="s">
        <v>12</v>
      </c>
      <c r="G14" s="35">
        <v>1.03</v>
      </c>
      <c r="H14" s="37"/>
      <c r="I14" s="35"/>
      <c r="J14" s="37" t="s">
        <v>18</v>
      </c>
      <c r="K14" s="35">
        <v>0.33</v>
      </c>
      <c r="L14" s="35"/>
      <c r="M14" s="35"/>
      <c r="N14" s="35">
        <f>C14+E14+G14+I14+K14+M14</f>
        <v>1.61</v>
      </c>
    </row>
    <row r="15" spans="1:14" x14ac:dyDescent="0.25">
      <c r="A15" s="38"/>
      <c r="B15" s="30" t="s">
        <v>19</v>
      </c>
      <c r="C15" s="39"/>
      <c r="D15" s="32"/>
      <c r="E15" s="39"/>
      <c r="F15" s="30"/>
      <c r="G15" s="39"/>
      <c r="H15" s="30"/>
      <c r="I15" s="40"/>
      <c r="J15" s="30" t="s">
        <v>19</v>
      </c>
      <c r="K15" s="39"/>
      <c r="L15" s="39"/>
      <c r="M15" s="39"/>
      <c r="N15" s="39"/>
    </row>
    <row r="16" spans="1:14" x14ac:dyDescent="0.25">
      <c r="A16" s="34">
        <v>6</v>
      </c>
      <c r="B16" s="35" t="s">
        <v>20</v>
      </c>
      <c r="C16" s="35">
        <v>0.38</v>
      </c>
      <c r="D16" s="35"/>
      <c r="E16" s="36"/>
      <c r="F16" s="37"/>
      <c r="G16" s="35"/>
      <c r="H16" s="35"/>
      <c r="I16" s="35"/>
      <c r="J16" s="35" t="s">
        <v>12</v>
      </c>
      <c r="K16" s="35">
        <v>1</v>
      </c>
      <c r="L16" s="35"/>
      <c r="M16" s="35"/>
      <c r="N16" s="35">
        <f>C16+E16+G16+I16+K16+M16</f>
        <v>1.38</v>
      </c>
    </row>
    <row r="17" spans="1:14" ht="12.75" customHeight="1" x14ac:dyDescent="0.25">
      <c r="A17" s="38"/>
      <c r="B17" s="7"/>
      <c r="C17" s="31"/>
      <c r="D17" s="7" t="s">
        <v>21</v>
      </c>
      <c r="E17" s="31"/>
      <c r="F17" s="30"/>
      <c r="G17" s="33"/>
      <c r="H17" s="7"/>
      <c r="I17" s="31"/>
      <c r="J17" s="30" t="s">
        <v>22</v>
      </c>
      <c r="K17" s="33"/>
      <c r="L17" s="39"/>
      <c r="M17" s="39"/>
      <c r="N17" s="39"/>
    </row>
    <row r="18" spans="1:14" ht="10.5" customHeight="1" x14ac:dyDescent="0.25">
      <c r="A18" s="34">
        <v>3</v>
      </c>
      <c r="B18" s="13"/>
      <c r="C18" s="35"/>
      <c r="D18" s="13" t="s">
        <v>12</v>
      </c>
      <c r="E18" s="35">
        <v>0.45</v>
      </c>
      <c r="F18" s="41"/>
      <c r="G18" s="37"/>
      <c r="H18" s="13"/>
      <c r="I18" s="35"/>
      <c r="J18" s="41" t="s">
        <v>11</v>
      </c>
      <c r="K18" s="37">
        <v>0.24</v>
      </c>
      <c r="L18" s="37"/>
      <c r="M18" s="35"/>
      <c r="N18" s="42">
        <f>C18+E18+G18+I18+K18+M18</f>
        <v>0.69</v>
      </c>
    </row>
    <row r="19" spans="1:14" x14ac:dyDescent="0.25">
      <c r="A19" s="45"/>
      <c r="B19" s="46" t="s">
        <v>25</v>
      </c>
      <c r="C19" s="47"/>
      <c r="D19" s="47"/>
      <c r="E19" s="48"/>
      <c r="F19" s="46"/>
      <c r="G19" s="47"/>
      <c r="H19" s="47" t="s">
        <v>25</v>
      </c>
      <c r="I19" s="48"/>
      <c r="J19" s="49"/>
      <c r="K19" s="48"/>
      <c r="L19" s="46"/>
      <c r="M19" s="48"/>
      <c r="N19" s="47"/>
    </row>
    <row r="20" spans="1:14" x14ac:dyDescent="0.25">
      <c r="A20" s="50">
        <v>4.83</v>
      </c>
      <c r="B20" s="16" t="s">
        <v>11</v>
      </c>
      <c r="C20" s="17">
        <v>0.36</v>
      </c>
      <c r="D20" s="17"/>
      <c r="E20" s="51"/>
      <c r="F20" s="16"/>
      <c r="G20" s="17"/>
      <c r="H20" s="17" t="s">
        <v>12</v>
      </c>
      <c r="I20" s="51">
        <v>0.75</v>
      </c>
      <c r="J20" s="52"/>
      <c r="K20" s="51"/>
      <c r="L20" s="16"/>
      <c r="M20" s="51"/>
      <c r="N20" s="17">
        <f>M20+K20+I20+G20+E20+C20</f>
        <v>1.1099999999999999</v>
      </c>
    </row>
    <row r="21" spans="1:14" ht="12" customHeight="1" x14ac:dyDescent="0.25">
      <c r="A21" s="38"/>
      <c r="B21" s="53"/>
      <c r="C21" s="39"/>
      <c r="D21" s="30" t="s">
        <v>26</v>
      </c>
      <c r="E21" s="39"/>
      <c r="F21" s="40"/>
      <c r="G21" s="39"/>
      <c r="H21" s="39"/>
      <c r="I21" s="39"/>
      <c r="J21" s="54" t="s">
        <v>26</v>
      </c>
      <c r="K21" s="39"/>
      <c r="L21" s="39"/>
      <c r="M21" s="39"/>
      <c r="N21" s="55"/>
    </row>
    <row r="22" spans="1:14" ht="9.75" customHeight="1" x14ac:dyDescent="0.25">
      <c r="A22" s="34">
        <v>6</v>
      </c>
      <c r="B22" s="35"/>
      <c r="C22" s="35"/>
      <c r="D22" s="56" t="s">
        <v>12</v>
      </c>
      <c r="E22" s="56">
        <v>1.05</v>
      </c>
      <c r="F22" s="37"/>
      <c r="G22" s="35"/>
      <c r="H22" s="37"/>
      <c r="I22" s="35"/>
      <c r="J22" s="35" t="s">
        <v>11</v>
      </c>
      <c r="K22" s="35">
        <v>0.33</v>
      </c>
      <c r="L22" s="35"/>
      <c r="M22" s="35"/>
      <c r="N22" s="42">
        <f>C22+E22+G22+I22+K22+M22</f>
        <v>1.3800000000000001</v>
      </c>
    </row>
    <row r="23" spans="1:14" ht="11.25" customHeight="1" x14ac:dyDescent="0.25">
      <c r="A23" s="57"/>
      <c r="B23" s="58"/>
      <c r="C23" s="39"/>
      <c r="D23" s="110" t="s">
        <v>27</v>
      </c>
      <c r="E23" s="40"/>
      <c r="F23" s="58"/>
      <c r="G23" s="39"/>
      <c r="H23" s="58"/>
      <c r="I23" s="40"/>
      <c r="J23" s="110" t="s">
        <v>27</v>
      </c>
      <c r="K23" s="40"/>
      <c r="L23" s="40"/>
      <c r="M23" s="39"/>
      <c r="N23" s="59"/>
    </row>
    <row r="24" spans="1:14" x14ac:dyDescent="0.25">
      <c r="A24" s="60">
        <v>5.44</v>
      </c>
      <c r="B24" s="41"/>
      <c r="C24" s="35"/>
      <c r="D24" s="41" t="s">
        <v>11</v>
      </c>
      <c r="E24" s="37">
        <v>0.5</v>
      </c>
      <c r="F24" s="41"/>
      <c r="G24" s="35"/>
      <c r="H24" s="41"/>
      <c r="I24" s="37"/>
      <c r="J24" s="41" t="s">
        <v>28</v>
      </c>
      <c r="K24" s="37">
        <v>0.75</v>
      </c>
      <c r="L24" s="37"/>
      <c r="M24" s="35"/>
      <c r="N24" s="61">
        <f>K24+I24+G24+E24+C24</f>
        <v>1.25</v>
      </c>
    </row>
    <row r="25" spans="1:14" x14ac:dyDescent="0.25">
      <c r="A25" s="38"/>
      <c r="B25" s="62"/>
      <c r="C25" s="63"/>
      <c r="D25" s="62"/>
      <c r="E25" s="63"/>
      <c r="F25" s="62"/>
      <c r="G25" s="63"/>
      <c r="H25" s="62"/>
      <c r="I25" s="63"/>
      <c r="J25" s="62" t="s">
        <v>29</v>
      </c>
      <c r="K25" s="63"/>
      <c r="L25" s="63"/>
      <c r="M25" s="63"/>
      <c r="N25" s="63"/>
    </row>
    <row r="26" spans="1:14" x14ac:dyDescent="0.25">
      <c r="A26" s="34">
        <v>3.91</v>
      </c>
      <c r="B26" s="64"/>
      <c r="C26" s="65"/>
      <c r="D26" s="64"/>
      <c r="E26" s="65"/>
      <c r="F26" s="64"/>
      <c r="G26" s="65"/>
      <c r="H26" s="64"/>
      <c r="I26" s="65"/>
      <c r="J26" s="64" t="s">
        <v>12</v>
      </c>
      <c r="K26" s="65">
        <v>0.9</v>
      </c>
      <c r="L26" s="65"/>
      <c r="M26" s="65"/>
      <c r="N26" s="65">
        <f>C26+E26+G26+I26+K26+M26</f>
        <v>0.9</v>
      </c>
    </row>
    <row r="27" spans="1:14" ht="11.25" customHeight="1" x14ac:dyDescent="0.25">
      <c r="A27" s="66"/>
      <c r="B27" s="47" t="s">
        <v>30</v>
      </c>
      <c r="C27" s="67"/>
      <c r="D27" s="47"/>
      <c r="E27" s="67"/>
      <c r="F27" s="48"/>
      <c r="G27" s="68"/>
      <c r="H27" s="47" t="s">
        <v>30</v>
      </c>
      <c r="I27" s="66"/>
      <c r="J27" s="47"/>
      <c r="K27" s="66"/>
      <c r="L27" s="47"/>
      <c r="M27" s="47"/>
      <c r="N27" s="69"/>
    </row>
    <row r="28" spans="1:14" x14ac:dyDescent="0.25">
      <c r="A28" s="70">
        <v>10.07</v>
      </c>
      <c r="B28" s="17" t="s">
        <v>12</v>
      </c>
      <c r="C28" s="70">
        <v>1.57</v>
      </c>
      <c r="D28" s="17"/>
      <c r="E28" s="70"/>
      <c r="F28" s="51"/>
      <c r="G28" s="71"/>
      <c r="H28" s="17" t="s">
        <v>11</v>
      </c>
      <c r="I28" s="70">
        <v>0.75</v>
      </c>
      <c r="J28" s="17"/>
      <c r="K28" s="70"/>
      <c r="L28" s="17"/>
      <c r="M28" s="17"/>
      <c r="N28" s="72">
        <f>C28+E28+G28+I28+K28+M28</f>
        <v>2.3200000000000003</v>
      </c>
    </row>
    <row r="29" spans="1:14" ht="10.5" customHeight="1" x14ac:dyDescent="0.25">
      <c r="A29" s="66"/>
      <c r="B29" s="47"/>
      <c r="C29" s="66"/>
      <c r="D29" s="46"/>
      <c r="E29" s="67"/>
      <c r="F29" s="48"/>
      <c r="G29" s="68"/>
      <c r="H29" s="47" t="s">
        <v>31</v>
      </c>
      <c r="I29" s="66"/>
      <c r="J29" s="47"/>
      <c r="K29" s="66"/>
      <c r="L29" s="47"/>
      <c r="M29" s="47"/>
      <c r="N29" s="69"/>
    </row>
    <row r="30" spans="1:14" ht="12" customHeight="1" x14ac:dyDescent="0.25">
      <c r="A30" s="70">
        <v>3.25</v>
      </c>
      <c r="B30" s="17"/>
      <c r="C30" s="70"/>
      <c r="D30" s="16"/>
      <c r="E30" s="73"/>
      <c r="F30" s="51"/>
      <c r="G30" s="71"/>
      <c r="H30" s="17" t="s">
        <v>32</v>
      </c>
      <c r="I30" s="70">
        <v>0.75</v>
      </c>
      <c r="J30" s="17"/>
      <c r="K30" s="70"/>
      <c r="L30" s="17"/>
      <c r="M30" s="17"/>
      <c r="N30" s="72">
        <f>C30+E30+G30+I30+K30+M30</f>
        <v>0.75</v>
      </c>
    </row>
    <row r="31" spans="1:14" ht="10.5" customHeight="1" x14ac:dyDescent="0.25">
      <c r="A31" s="66"/>
      <c r="B31" s="47" t="s">
        <v>44</v>
      </c>
      <c r="C31" s="66"/>
      <c r="D31" s="46"/>
      <c r="E31" s="67"/>
      <c r="F31" s="48"/>
      <c r="G31" s="68"/>
      <c r="H31" s="47" t="s">
        <v>44</v>
      </c>
      <c r="I31" s="66"/>
      <c r="J31" s="47"/>
      <c r="K31" s="66"/>
      <c r="L31" s="47"/>
      <c r="M31" s="47"/>
      <c r="N31" s="100"/>
    </row>
    <row r="32" spans="1:14" x14ac:dyDescent="0.25">
      <c r="A32" s="70">
        <v>10.07</v>
      </c>
      <c r="B32" s="17" t="s">
        <v>12</v>
      </c>
      <c r="C32" s="70">
        <v>1.57</v>
      </c>
      <c r="D32" s="16"/>
      <c r="E32" s="73"/>
      <c r="F32" s="51"/>
      <c r="G32" s="71"/>
      <c r="H32" s="17" t="s">
        <v>11</v>
      </c>
      <c r="I32" s="70">
        <v>0.75</v>
      </c>
      <c r="J32" s="17"/>
      <c r="K32" s="70"/>
      <c r="L32" s="17"/>
      <c r="M32" s="17"/>
      <c r="N32" s="72">
        <f>C32+E32+G32+I32+K32+M32</f>
        <v>2.3200000000000003</v>
      </c>
    </row>
    <row r="33" spans="1:14" ht="12" customHeight="1" x14ac:dyDescent="0.25">
      <c r="A33" s="92"/>
      <c r="B33" s="11" t="s">
        <v>45</v>
      </c>
      <c r="C33" s="92"/>
      <c r="D33" s="10"/>
      <c r="E33" s="93"/>
      <c r="F33" s="44"/>
      <c r="G33" s="94"/>
      <c r="H33" s="11" t="s">
        <v>45</v>
      </c>
      <c r="I33" s="92"/>
      <c r="J33" s="11"/>
      <c r="K33" s="92"/>
      <c r="L33" s="11"/>
      <c r="M33" s="11"/>
      <c r="N33" s="95"/>
    </row>
    <row r="34" spans="1:14" x14ac:dyDescent="0.25">
      <c r="A34" s="92">
        <v>10.07</v>
      </c>
      <c r="B34" s="11" t="s">
        <v>12</v>
      </c>
      <c r="C34" s="92">
        <v>1.57</v>
      </c>
      <c r="D34" s="10"/>
      <c r="E34" s="93"/>
      <c r="F34" s="44"/>
      <c r="G34" s="94"/>
      <c r="H34" s="11" t="s">
        <v>11</v>
      </c>
      <c r="I34" s="92">
        <v>0.75</v>
      </c>
      <c r="J34" s="11"/>
      <c r="K34" s="92"/>
      <c r="L34" s="11"/>
      <c r="M34" s="11"/>
      <c r="N34" s="72">
        <f>C34+E34+G34+I34+K34+M34</f>
        <v>2.3200000000000003</v>
      </c>
    </row>
    <row r="35" spans="1:14" ht="12" customHeight="1" x14ac:dyDescent="0.25">
      <c r="A35" s="85"/>
      <c r="B35" s="47"/>
      <c r="C35" s="66"/>
      <c r="D35" s="46"/>
      <c r="E35" s="67"/>
      <c r="F35" s="48" t="s">
        <v>40</v>
      </c>
      <c r="G35" s="68"/>
      <c r="H35" s="47"/>
      <c r="I35" s="66"/>
      <c r="J35" s="47"/>
      <c r="K35" s="66"/>
      <c r="L35" s="47"/>
      <c r="M35" s="47"/>
      <c r="N35" s="69"/>
    </row>
    <row r="36" spans="1:14" ht="10.5" customHeight="1" x14ac:dyDescent="0.25">
      <c r="A36" s="84">
        <v>2.17</v>
      </c>
      <c r="B36" s="17"/>
      <c r="C36" s="70"/>
      <c r="D36" s="16"/>
      <c r="E36" s="73"/>
      <c r="F36" s="51" t="s">
        <v>12</v>
      </c>
      <c r="G36" s="71">
        <v>0.5</v>
      </c>
      <c r="H36" s="17"/>
      <c r="I36" s="70"/>
      <c r="J36" s="17"/>
      <c r="K36" s="70"/>
      <c r="L36" s="17"/>
      <c r="M36" s="17"/>
      <c r="N36" s="72">
        <f>C36+E36+G36+I36+K36+M36</f>
        <v>0.5</v>
      </c>
    </row>
    <row r="37" spans="1:14" ht="10.5" customHeight="1" x14ac:dyDescent="0.25">
      <c r="A37" s="38"/>
      <c r="B37" s="112"/>
      <c r="C37" s="113"/>
      <c r="D37" s="114" t="s">
        <v>61</v>
      </c>
      <c r="E37" s="114"/>
      <c r="F37" s="112"/>
      <c r="G37" s="113"/>
      <c r="H37" s="113"/>
      <c r="I37" s="113"/>
      <c r="J37" s="114" t="s">
        <v>61</v>
      </c>
      <c r="K37" s="114"/>
      <c r="L37" s="115"/>
      <c r="M37" s="115"/>
      <c r="N37" s="115"/>
    </row>
    <row r="38" spans="1:14" ht="12" customHeight="1" x14ac:dyDescent="0.25">
      <c r="A38" s="34">
        <v>6.5</v>
      </c>
      <c r="B38" s="116"/>
      <c r="C38" s="117"/>
      <c r="D38" s="65" t="s">
        <v>12</v>
      </c>
      <c r="E38" s="65">
        <v>0.75</v>
      </c>
      <c r="F38" s="65"/>
      <c r="G38" s="117"/>
      <c r="H38" s="117"/>
      <c r="I38" s="117"/>
      <c r="J38" s="65" t="s">
        <v>12</v>
      </c>
      <c r="K38" s="65">
        <v>0.75</v>
      </c>
      <c r="L38" s="65"/>
      <c r="M38" s="117"/>
      <c r="N38" s="117">
        <f>C38+E38+G38+I38+K38+M38</f>
        <v>1.5</v>
      </c>
    </row>
    <row r="39" spans="1:14" x14ac:dyDescent="0.25">
      <c r="A39" s="74">
        <f>SUM(A3:A38)</f>
        <v>131.80000000000001</v>
      </c>
      <c r="B39" s="75" t="s">
        <v>9</v>
      </c>
      <c r="C39" s="76">
        <f>SUM(C3:C38)</f>
        <v>7.3000000000000007</v>
      </c>
      <c r="D39" s="77"/>
      <c r="E39" s="76">
        <f>SUM(E3:E38)</f>
        <v>6.0600000000000005</v>
      </c>
      <c r="F39" s="78"/>
      <c r="G39" s="76">
        <f>SUM(G3:G38)</f>
        <v>4.5100000000000007</v>
      </c>
      <c r="H39" s="76"/>
      <c r="I39" s="76">
        <f>SUM(I3:I38)</f>
        <v>5.35</v>
      </c>
      <c r="J39" s="79"/>
      <c r="K39" s="76">
        <f>SUM(K3:K38)</f>
        <v>5.9</v>
      </c>
      <c r="L39" s="77"/>
      <c r="M39" s="76">
        <f>SUM(M3:M38)</f>
        <v>1.25</v>
      </c>
      <c r="N39" s="76">
        <f>SUM(N3:N36)</f>
        <v>28.869999999999997</v>
      </c>
    </row>
    <row r="40" spans="1:14" x14ac:dyDescent="0.25">
      <c r="B40" s="80" t="s">
        <v>33</v>
      </c>
      <c r="F40" s="2"/>
      <c r="H40" t="s">
        <v>34</v>
      </c>
      <c r="J40" s="81"/>
      <c r="L40" s="82"/>
    </row>
    <row r="41" spans="1:14" x14ac:dyDescent="0.25">
      <c r="B41" s="80" t="s">
        <v>35</v>
      </c>
      <c r="D41" t="str">
        <f>B1</f>
        <v>MARIA GOMEZ TADEO</v>
      </c>
      <c r="F41" s="2" t="s">
        <v>62</v>
      </c>
      <c r="I41" s="83"/>
      <c r="J41" s="82">
        <f>N39*4.33</f>
        <v>125.00709999999999</v>
      </c>
      <c r="M41" s="82"/>
    </row>
    <row r="42" spans="1:14" x14ac:dyDescent="0.25">
      <c r="B42" s="80" t="s">
        <v>36</v>
      </c>
      <c r="F42" s="2"/>
      <c r="K42" s="2"/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N40"/>
    </sheetView>
  </sheetViews>
  <sheetFormatPr baseColWidth="10" defaultRowHeight="15" x14ac:dyDescent="0.25"/>
  <cols>
    <col min="1" max="1" width="6.42578125" customWidth="1"/>
    <col min="2" max="2" width="16.42578125" customWidth="1"/>
    <col min="3" max="3" width="6.7109375" customWidth="1"/>
    <col min="4" max="4" width="17.85546875" customWidth="1"/>
    <col min="5" max="5" width="4.85546875" customWidth="1"/>
    <col min="6" max="6" width="17.42578125" customWidth="1"/>
    <col min="7" max="7" width="4.5703125" customWidth="1"/>
    <col min="8" max="8" width="16.140625" customWidth="1"/>
    <col min="9" max="9" width="5.85546875" customWidth="1"/>
    <col min="10" max="10" width="16" customWidth="1"/>
    <col min="11" max="11" width="4.42578125" customWidth="1"/>
    <col min="12" max="12" width="15.85546875" customWidth="1"/>
    <col min="13" max="13" width="5.7109375" customWidth="1"/>
    <col min="14" max="14" width="6" customWidth="1"/>
  </cols>
  <sheetData>
    <row r="1" spans="1:14" x14ac:dyDescent="0.25">
      <c r="B1" s="1" t="s">
        <v>37</v>
      </c>
      <c r="F1" s="2"/>
    </row>
    <row r="2" spans="1:14" ht="12" customHeight="1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9.5" customHeight="1" x14ac:dyDescent="0.25">
      <c r="A3" s="104">
        <v>13</v>
      </c>
      <c r="B3" s="108" t="s">
        <v>58</v>
      </c>
      <c r="C3" s="104"/>
      <c r="D3" s="108" t="s">
        <v>58</v>
      </c>
      <c r="E3" s="104"/>
      <c r="F3" s="108" t="s">
        <v>58</v>
      </c>
      <c r="G3" s="104"/>
      <c r="H3" s="108" t="s">
        <v>58</v>
      </c>
      <c r="I3" s="104"/>
      <c r="J3" s="108" t="s">
        <v>58</v>
      </c>
      <c r="K3" s="104"/>
      <c r="L3" s="108" t="s">
        <v>58</v>
      </c>
      <c r="M3" s="104"/>
      <c r="N3" s="104"/>
    </row>
    <row r="4" spans="1:14" ht="16.5" customHeight="1" x14ac:dyDescent="0.25">
      <c r="A4" s="105"/>
      <c r="B4" s="109" t="s">
        <v>59</v>
      </c>
      <c r="C4" s="105">
        <v>0.5</v>
      </c>
      <c r="D4" s="109" t="s">
        <v>59</v>
      </c>
      <c r="E4" s="105">
        <v>0.5</v>
      </c>
      <c r="F4" s="109" t="s">
        <v>59</v>
      </c>
      <c r="G4" s="105">
        <v>0.5</v>
      </c>
      <c r="H4" s="109" t="s">
        <v>59</v>
      </c>
      <c r="I4" s="105">
        <v>0.5</v>
      </c>
      <c r="J4" s="109" t="s">
        <v>59</v>
      </c>
      <c r="K4" s="105">
        <v>0.5</v>
      </c>
      <c r="L4" s="109" t="s">
        <v>59</v>
      </c>
      <c r="M4" s="105">
        <v>0.5</v>
      </c>
      <c r="N4" s="105">
        <f>M4+K4+I4+G4+E4+C4</f>
        <v>3</v>
      </c>
    </row>
    <row r="5" spans="1:14" ht="18" customHeight="1" x14ac:dyDescent="0.25">
      <c r="A5" s="104">
        <v>19.5</v>
      </c>
      <c r="B5" s="107" t="s">
        <v>55</v>
      </c>
      <c r="C5" s="104"/>
      <c r="D5" s="107" t="s">
        <v>55</v>
      </c>
      <c r="E5" s="104"/>
      <c r="F5" s="107" t="s">
        <v>56</v>
      </c>
      <c r="G5" s="104"/>
      <c r="H5" s="107" t="s">
        <v>56</v>
      </c>
      <c r="I5" s="104"/>
      <c r="J5" s="107" t="s">
        <v>56</v>
      </c>
      <c r="K5" s="104"/>
      <c r="L5" s="107" t="s">
        <v>56</v>
      </c>
      <c r="M5" s="104"/>
      <c r="N5" s="104"/>
    </row>
    <row r="6" spans="1:14" x14ac:dyDescent="0.25">
      <c r="A6" s="105"/>
      <c r="B6" s="106" t="s">
        <v>57</v>
      </c>
      <c r="C6" s="105">
        <v>0.75</v>
      </c>
      <c r="D6" s="106" t="s">
        <v>57</v>
      </c>
      <c r="E6" s="105">
        <v>0.75</v>
      </c>
      <c r="F6" s="106" t="s">
        <v>57</v>
      </c>
      <c r="G6" s="105">
        <v>0.75</v>
      </c>
      <c r="H6" s="106" t="s">
        <v>57</v>
      </c>
      <c r="I6" s="105">
        <v>0.75</v>
      </c>
      <c r="J6" s="106" t="s">
        <v>57</v>
      </c>
      <c r="K6" s="105">
        <v>0.75</v>
      </c>
      <c r="L6" s="106" t="s">
        <v>57</v>
      </c>
      <c r="M6" s="105">
        <v>0.75</v>
      </c>
      <c r="N6" s="105">
        <f>M6+K6+I6+G6+E6+C6</f>
        <v>4.5</v>
      </c>
    </row>
    <row r="7" spans="1:14" x14ac:dyDescent="0.25">
      <c r="A7" s="6"/>
      <c r="B7" s="7" t="s">
        <v>10</v>
      </c>
      <c r="C7" s="8"/>
      <c r="D7" s="7" t="s">
        <v>10</v>
      </c>
      <c r="E7" s="9"/>
      <c r="F7" s="7" t="s">
        <v>10</v>
      </c>
      <c r="G7" s="9"/>
      <c r="H7" s="7" t="s">
        <v>10</v>
      </c>
      <c r="I7" s="10"/>
      <c r="J7" s="7" t="s">
        <v>10</v>
      </c>
      <c r="K7" s="10"/>
      <c r="L7" s="11"/>
      <c r="M7" s="8"/>
      <c r="N7" s="8"/>
    </row>
    <row r="8" spans="1:14" x14ac:dyDescent="0.25">
      <c r="A8" s="12">
        <v>15</v>
      </c>
      <c r="B8" s="13" t="s">
        <v>11</v>
      </c>
      <c r="C8" s="14">
        <v>0.35</v>
      </c>
      <c r="D8" s="13" t="s">
        <v>12</v>
      </c>
      <c r="E8" s="15">
        <v>2.06</v>
      </c>
      <c r="F8" s="13" t="s">
        <v>11</v>
      </c>
      <c r="G8" s="15">
        <v>0.35</v>
      </c>
      <c r="H8" s="13" t="s">
        <v>11</v>
      </c>
      <c r="I8" s="16">
        <v>0.35</v>
      </c>
      <c r="J8" s="13" t="s">
        <v>11</v>
      </c>
      <c r="K8" s="16">
        <v>0.35</v>
      </c>
      <c r="L8" s="17"/>
      <c r="M8" s="14"/>
      <c r="N8" s="14">
        <f>C8+E8+G8+I8+K8+M8</f>
        <v>3.4600000000000004</v>
      </c>
    </row>
    <row r="9" spans="1:14" x14ac:dyDescent="0.25">
      <c r="A9" s="6"/>
      <c r="B9" s="18"/>
      <c r="C9" s="8"/>
      <c r="D9" s="18"/>
      <c r="E9" s="9"/>
      <c r="F9" s="19" t="s">
        <v>13</v>
      </c>
      <c r="G9" s="9"/>
      <c r="H9" s="19"/>
      <c r="I9" s="10"/>
      <c r="J9" s="19"/>
      <c r="K9" s="10"/>
      <c r="L9" s="20"/>
      <c r="M9" s="8"/>
      <c r="N9" s="8"/>
    </row>
    <row r="10" spans="1:14" ht="18.75" customHeight="1" x14ac:dyDescent="0.25">
      <c r="A10" s="6">
        <v>1.25</v>
      </c>
      <c r="B10" s="18"/>
      <c r="C10" s="8"/>
      <c r="D10" s="18"/>
      <c r="E10" s="9"/>
      <c r="F10" s="111" t="s">
        <v>14</v>
      </c>
      <c r="G10" s="9">
        <v>0.28999999999999998</v>
      </c>
      <c r="H10" s="19"/>
      <c r="I10" s="10"/>
      <c r="J10" s="19"/>
      <c r="K10" s="10"/>
      <c r="L10" s="20"/>
      <c r="M10" s="8"/>
      <c r="N10" s="14">
        <f>C10+E10+G10+I10+K10+M10</f>
        <v>0.28999999999999998</v>
      </c>
    </row>
    <row r="11" spans="1:14" x14ac:dyDescent="0.25">
      <c r="A11" s="21"/>
      <c r="B11" s="22"/>
      <c r="C11" s="21"/>
      <c r="D11" s="21"/>
      <c r="E11" s="21"/>
      <c r="F11" s="24" t="s">
        <v>15</v>
      </c>
      <c r="G11" s="21"/>
      <c r="H11" s="24"/>
      <c r="I11" s="21"/>
      <c r="J11" s="24"/>
      <c r="K11" s="21"/>
      <c r="L11" s="24"/>
      <c r="M11" s="21"/>
      <c r="N11" s="21"/>
    </row>
    <row r="12" spans="1:14" x14ac:dyDescent="0.25">
      <c r="A12" s="25">
        <v>4.74</v>
      </c>
      <c r="B12" s="26"/>
      <c r="C12" s="25"/>
      <c r="D12" s="25"/>
      <c r="E12" s="25"/>
      <c r="F12" s="28" t="s">
        <v>12</v>
      </c>
      <c r="G12" s="25">
        <v>1.0900000000000001</v>
      </c>
      <c r="H12" s="28"/>
      <c r="I12" s="25"/>
      <c r="J12" s="28"/>
      <c r="K12" s="25"/>
      <c r="L12" s="28"/>
      <c r="M12" s="25"/>
      <c r="N12" s="25">
        <f>M12+K12+I12+G12+E12+C12</f>
        <v>1.0900000000000001</v>
      </c>
    </row>
    <row r="13" spans="1:14" x14ac:dyDescent="0.25">
      <c r="A13" s="29"/>
      <c r="B13" s="30" t="s">
        <v>16</v>
      </c>
      <c r="C13" s="31"/>
      <c r="D13" s="32"/>
      <c r="E13" s="31"/>
      <c r="F13" s="30" t="s">
        <v>16</v>
      </c>
      <c r="G13" s="31"/>
      <c r="H13" s="30"/>
      <c r="I13" s="33"/>
      <c r="J13" s="30" t="s">
        <v>16</v>
      </c>
      <c r="K13" s="31"/>
      <c r="L13" s="32"/>
      <c r="M13" s="31"/>
      <c r="N13" s="31"/>
    </row>
    <row r="14" spans="1:14" x14ac:dyDescent="0.25">
      <c r="A14" s="34">
        <v>7</v>
      </c>
      <c r="B14" s="35" t="s">
        <v>17</v>
      </c>
      <c r="C14" s="35">
        <v>0.25</v>
      </c>
      <c r="D14" s="35"/>
      <c r="E14" s="36"/>
      <c r="F14" s="35" t="s">
        <v>12</v>
      </c>
      <c r="G14" s="35">
        <v>1.03</v>
      </c>
      <c r="H14" s="37"/>
      <c r="I14" s="35"/>
      <c r="J14" s="37" t="s">
        <v>18</v>
      </c>
      <c r="K14" s="35">
        <v>0.33</v>
      </c>
      <c r="L14" s="35"/>
      <c r="M14" s="35"/>
      <c r="N14" s="35">
        <f>C14+E14+G14+I14+K14+M14</f>
        <v>1.61</v>
      </c>
    </row>
    <row r="15" spans="1:14" x14ac:dyDescent="0.25">
      <c r="A15" s="38"/>
      <c r="B15" s="30" t="s">
        <v>19</v>
      </c>
      <c r="C15" s="39"/>
      <c r="D15" s="32"/>
      <c r="E15" s="39"/>
      <c r="F15" s="30"/>
      <c r="G15" s="39"/>
      <c r="H15" s="30"/>
      <c r="I15" s="40"/>
      <c r="J15" s="30" t="s">
        <v>19</v>
      </c>
      <c r="K15" s="39"/>
      <c r="L15" s="39"/>
      <c r="M15" s="39"/>
      <c r="N15" s="39"/>
    </row>
    <row r="16" spans="1:14" x14ac:dyDescent="0.25">
      <c r="A16" s="34">
        <v>6</v>
      </c>
      <c r="B16" s="35" t="s">
        <v>20</v>
      </c>
      <c r="C16" s="35">
        <v>0.38</v>
      </c>
      <c r="D16" s="35"/>
      <c r="E16" s="36"/>
      <c r="F16" s="37"/>
      <c r="G16" s="35"/>
      <c r="H16" s="35"/>
      <c r="I16" s="35"/>
      <c r="J16" s="35" t="s">
        <v>12</v>
      </c>
      <c r="K16" s="35">
        <v>1</v>
      </c>
      <c r="L16" s="35"/>
      <c r="M16" s="35"/>
      <c r="N16" s="35">
        <f>C16+E16+G16+I16+K16+M16</f>
        <v>1.38</v>
      </c>
    </row>
    <row r="17" spans="1:14" ht="12.75" customHeight="1" x14ac:dyDescent="0.25">
      <c r="A17" s="38"/>
      <c r="B17" s="7"/>
      <c r="C17" s="31"/>
      <c r="D17" s="7" t="s">
        <v>21</v>
      </c>
      <c r="E17" s="31"/>
      <c r="F17" s="30"/>
      <c r="G17" s="33"/>
      <c r="H17" s="7"/>
      <c r="I17" s="31"/>
      <c r="J17" s="30" t="s">
        <v>22</v>
      </c>
      <c r="K17" s="33"/>
      <c r="L17" s="39"/>
      <c r="M17" s="39"/>
      <c r="N17" s="39"/>
    </row>
    <row r="18" spans="1:14" x14ac:dyDescent="0.25">
      <c r="A18" s="34">
        <v>3</v>
      </c>
      <c r="B18" s="13"/>
      <c r="C18" s="35"/>
      <c r="D18" s="13" t="s">
        <v>12</v>
      </c>
      <c r="E18" s="35">
        <v>0.45</v>
      </c>
      <c r="F18" s="41"/>
      <c r="G18" s="37"/>
      <c r="H18" s="13"/>
      <c r="I18" s="35"/>
      <c r="J18" s="41" t="s">
        <v>11</v>
      </c>
      <c r="K18" s="37">
        <v>0.24</v>
      </c>
      <c r="L18" s="37"/>
      <c r="M18" s="35"/>
      <c r="N18" s="42">
        <f>C18+E18+G18+I18+K18+M18</f>
        <v>0.69</v>
      </c>
    </row>
    <row r="19" spans="1:14" ht="12.75" customHeight="1" x14ac:dyDescent="0.25">
      <c r="A19" s="45"/>
      <c r="B19" s="46" t="s">
        <v>25</v>
      </c>
      <c r="C19" s="47"/>
      <c r="D19" s="47"/>
      <c r="E19" s="48"/>
      <c r="F19" s="46"/>
      <c r="G19" s="47"/>
      <c r="H19" s="47" t="s">
        <v>25</v>
      </c>
      <c r="I19" s="48"/>
      <c r="J19" s="49"/>
      <c r="K19" s="48"/>
      <c r="L19" s="46"/>
      <c r="M19" s="48"/>
      <c r="N19" s="47"/>
    </row>
    <row r="20" spans="1:14" x14ac:dyDescent="0.25">
      <c r="A20" s="50">
        <v>4.83</v>
      </c>
      <c r="B20" s="16" t="s">
        <v>11</v>
      </c>
      <c r="C20" s="17">
        <v>0.36</v>
      </c>
      <c r="D20" s="17"/>
      <c r="E20" s="51"/>
      <c r="F20" s="16"/>
      <c r="G20" s="17"/>
      <c r="H20" s="17" t="s">
        <v>12</v>
      </c>
      <c r="I20" s="51">
        <v>0.75</v>
      </c>
      <c r="J20" s="52"/>
      <c r="K20" s="51"/>
      <c r="L20" s="16"/>
      <c r="M20" s="51"/>
      <c r="N20" s="17">
        <f>M20+K20+I20+G20+E20+C20</f>
        <v>1.1099999999999999</v>
      </c>
    </row>
    <row r="21" spans="1:14" ht="9.75" customHeight="1" x14ac:dyDescent="0.25">
      <c r="A21" s="38"/>
      <c r="B21" s="53"/>
      <c r="C21" s="39"/>
      <c r="D21" s="30" t="s">
        <v>26</v>
      </c>
      <c r="E21" s="39"/>
      <c r="F21" s="40"/>
      <c r="G21" s="39"/>
      <c r="H21" s="39"/>
      <c r="I21" s="39"/>
      <c r="J21" s="54" t="s">
        <v>26</v>
      </c>
      <c r="K21" s="39"/>
      <c r="L21" s="39"/>
      <c r="M21" s="39"/>
      <c r="N21" s="55"/>
    </row>
    <row r="22" spans="1:14" x14ac:dyDescent="0.25">
      <c r="A22" s="34">
        <v>6</v>
      </c>
      <c r="B22" s="35"/>
      <c r="C22" s="35"/>
      <c r="D22" s="56" t="s">
        <v>12</v>
      </c>
      <c r="E22" s="56">
        <v>1.05</v>
      </c>
      <c r="F22" s="37"/>
      <c r="G22" s="35"/>
      <c r="H22" s="37"/>
      <c r="I22" s="35"/>
      <c r="J22" s="35" t="s">
        <v>11</v>
      </c>
      <c r="K22" s="35">
        <v>0.33</v>
      </c>
      <c r="L22" s="35"/>
      <c r="M22" s="35"/>
      <c r="N22" s="42">
        <f>C22+E22+G22+I22+K22+M22</f>
        <v>1.3800000000000001</v>
      </c>
    </row>
    <row r="23" spans="1:14" ht="10.5" customHeight="1" x14ac:dyDescent="0.25">
      <c r="A23" s="57"/>
      <c r="B23" s="58"/>
      <c r="C23" s="39"/>
      <c r="D23" s="110" t="s">
        <v>27</v>
      </c>
      <c r="E23" s="40"/>
      <c r="F23" s="58"/>
      <c r="G23" s="39"/>
      <c r="H23" s="58"/>
      <c r="I23" s="40"/>
      <c r="J23" s="110" t="s">
        <v>27</v>
      </c>
      <c r="K23" s="40"/>
      <c r="L23" s="40"/>
      <c r="M23" s="39"/>
      <c r="N23" s="59"/>
    </row>
    <row r="24" spans="1:14" ht="9.75" customHeight="1" x14ac:dyDescent="0.25">
      <c r="A24" s="60">
        <v>5.44</v>
      </c>
      <c r="B24" s="41"/>
      <c r="C24" s="35"/>
      <c r="D24" s="41" t="s">
        <v>11</v>
      </c>
      <c r="E24" s="37">
        <v>0.5</v>
      </c>
      <c r="F24" s="41"/>
      <c r="G24" s="35"/>
      <c r="H24" s="41"/>
      <c r="I24" s="37"/>
      <c r="J24" s="41" t="s">
        <v>28</v>
      </c>
      <c r="K24" s="37">
        <v>0.75</v>
      </c>
      <c r="L24" s="37"/>
      <c r="M24" s="35"/>
      <c r="N24" s="61">
        <f>K24+I24+G24+E24+C24</f>
        <v>1.25</v>
      </c>
    </row>
    <row r="25" spans="1:14" x14ac:dyDescent="0.25">
      <c r="A25" s="38"/>
      <c r="B25" s="62"/>
      <c r="C25" s="63"/>
      <c r="D25" s="62"/>
      <c r="E25" s="63"/>
      <c r="F25" s="62"/>
      <c r="G25" s="63"/>
      <c r="H25" s="62"/>
      <c r="I25" s="63"/>
      <c r="J25" s="62" t="s">
        <v>29</v>
      </c>
      <c r="K25" s="63"/>
      <c r="L25" s="63"/>
      <c r="M25" s="63"/>
      <c r="N25" s="63"/>
    </row>
    <row r="26" spans="1:14" x14ac:dyDescent="0.25">
      <c r="A26" s="34">
        <v>3.91</v>
      </c>
      <c r="B26" s="64"/>
      <c r="C26" s="65"/>
      <c r="D26" s="64"/>
      <c r="E26" s="65"/>
      <c r="F26" s="64"/>
      <c r="G26" s="65"/>
      <c r="H26" s="64"/>
      <c r="I26" s="65"/>
      <c r="J26" s="64" t="s">
        <v>12</v>
      </c>
      <c r="K26" s="65">
        <v>0.9</v>
      </c>
      <c r="L26" s="65"/>
      <c r="M26" s="65"/>
      <c r="N26" s="65">
        <f>C26+E26+G26+I26+K26+M26</f>
        <v>0.9</v>
      </c>
    </row>
    <row r="27" spans="1:14" ht="12.75" customHeight="1" x14ac:dyDescent="0.25">
      <c r="A27" s="66"/>
      <c r="B27" s="47" t="s">
        <v>30</v>
      </c>
      <c r="C27" s="67"/>
      <c r="D27" s="47"/>
      <c r="E27" s="67"/>
      <c r="F27" s="48"/>
      <c r="G27" s="68"/>
      <c r="H27" s="47" t="s">
        <v>30</v>
      </c>
      <c r="I27" s="66"/>
      <c r="J27" s="47"/>
      <c r="K27" s="66"/>
      <c r="L27" s="47"/>
      <c r="M27" s="47"/>
      <c r="N27" s="69"/>
    </row>
    <row r="28" spans="1:14" ht="11.25" customHeight="1" x14ac:dyDescent="0.25">
      <c r="A28" s="70">
        <v>10.07</v>
      </c>
      <c r="B28" s="17" t="s">
        <v>12</v>
      </c>
      <c r="C28" s="70">
        <v>1.57</v>
      </c>
      <c r="D28" s="17"/>
      <c r="E28" s="70"/>
      <c r="F28" s="51"/>
      <c r="G28" s="71"/>
      <c r="H28" s="17" t="s">
        <v>11</v>
      </c>
      <c r="I28" s="70">
        <v>0.75</v>
      </c>
      <c r="J28" s="17"/>
      <c r="K28" s="70"/>
      <c r="L28" s="17"/>
      <c r="M28" s="17"/>
      <c r="N28" s="72">
        <f>C28+E28+G28+I28+K28+M28</f>
        <v>2.3200000000000003</v>
      </c>
    </row>
    <row r="29" spans="1:14" x14ac:dyDescent="0.25">
      <c r="A29" s="66"/>
      <c r="B29" s="47"/>
      <c r="C29" s="66"/>
      <c r="D29" s="46"/>
      <c r="E29" s="67"/>
      <c r="F29" s="48"/>
      <c r="G29" s="68"/>
      <c r="H29" s="47" t="s">
        <v>31</v>
      </c>
      <c r="I29" s="66"/>
      <c r="J29" s="47"/>
      <c r="K29" s="66"/>
      <c r="L29" s="47"/>
      <c r="M29" s="47"/>
      <c r="N29" s="69"/>
    </row>
    <row r="30" spans="1:14" x14ac:dyDescent="0.25">
      <c r="A30" s="70">
        <v>3.25</v>
      </c>
      <c r="B30" s="17"/>
      <c r="C30" s="70"/>
      <c r="D30" s="16"/>
      <c r="E30" s="73"/>
      <c r="F30" s="51"/>
      <c r="G30" s="71"/>
      <c r="H30" s="17" t="s">
        <v>32</v>
      </c>
      <c r="I30" s="70">
        <v>0.75</v>
      </c>
      <c r="J30" s="17"/>
      <c r="K30" s="70"/>
      <c r="L30" s="17"/>
      <c r="M30" s="17"/>
      <c r="N30" s="72">
        <f>C30+E30+G30+I30+K30+M30</f>
        <v>0.75</v>
      </c>
    </row>
    <row r="31" spans="1:14" ht="13.5" customHeight="1" x14ac:dyDescent="0.25">
      <c r="A31" s="66"/>
      <c r="B31" s="47" t="s">
        <v>44</v>
      </c>
      <c r="C31" s="66"/>
      <c r="D31" s="46"/>
      <c r="E31" s="67"/>
      <c r="F31" s="48"/>
      <c r="G31" s="68"/>
      <c r="H31" s="47" t="s">
        <v>44</v>
      </c>
      <c r="I31" s="66"/>
      <c r="J31" s="47"/>
      <c r="K31" s="66"/>
      <c r="L31" s="47"/>
      <c r="M31" s="47"/>
      <c r="N31" s="100"/>
    </row>
    <row r="32" spans="1:14" x14ac:dyDescent="0.25">
      <c r="A32" s="70">
        <v>10.07</v>
      </c>
      <c r="B32" s="17" t="s">
        <v>12</v>
      </c>
      <c r="C32" s="70">
        <v>1.57</v>
      </c>
      <c r="D32" s="16"/>
      <c r="E32" s="73"/>
      <c r="F32" s="51"/>
      <c r="G32" s="71"/>
      <c r="H32" s="17" t="s">
        <v>11</v>
      </c>
      <c r="I32" s="70">
        <v>0.75</v>
      </c>
      <c r="J32" s="17"/>
      <c r="K32" s="70"/>
      <c r="L32" s="17"/>
      <c r="M32" s="17"/>
      <c r="N32" s="72">
        <f>C32+E32+G32+I32+K32+M32</f>
        <v>2.3200000000000003</v>
      </c>
    </row>
    <row r="33" spans="1:14" ht="12" customHeight="1" x14ac:dyDescent="0.25">
      <c r="A33" s="92"/>
      <c r="B33" s="11" t="s">
        <v>45</v>
      </c>
      <c r="C33" s="92"/>
      <c r="D33" s="10"/>
      <c r="E33" s="93"/>
      <c r="F33" s="44"/>
      <c r="G33" s="94"/>
      <c r="H33" s="11" t="s">
        <v>45</v>
      </c>
      <c r="I33" s="92"/>
      <c r="J33" s="11"/>
      <c r="K33" s="92"/>
      <c r="L33" s="11"/>
      <c r="M33" s="11"/>
      <c r="N33" s="95"/>
    </row>
    <row r="34" spans="1:14" x14ac:dyDescent="0.25">
      <c r="A34" s="92">
        <v>10.07</v>
      </c>
      <c r="B34" s="11" t="s">
        <v>12</v>
      </c>
      <c r="C34" s="92">
        <v>1.57</v>
      </c>
      <c r="D34" s="10"/>
      <c r="E34" s="93"/>
      <c r="F34" s="44"/>
      <c r="G34" s="94"/>
      <c r="H34" s="11" t="s">
        <v>11</v>
      </c>
      <c r="I34" s="92">
        <v>0.75</v>
      </c>
      <c r="J34" s="11"/>
      <c r="K34" s="92"/>
      <c r="L34" s="11"/>
      <c r="M34" s="11"/>
      <c r="N34" s="72">
        <f>C34+E34+G34+I34+K34+M34</f>
        <v>2.3200000000000003</v>
      </c>
    </row>
    <row r="35" spans="1:14" ht="9.75" customHeight="1" x14ac:dyDescent="0.25">
      <c r="A35" s="85"/>
      <c r="B35" s="47"/>
      <c r="C35" s="66"/>
      <c r="D35" s="46"/>
      <c r="E35" s="67"/>
      <c r="F35" s="48" t="s">
        <v>40</v>
      </c>
      <c r="G35" s="68"/>
      <c r="H35" s="47"/>
      <c r="I35" s="66"/>
      <c r="J35" s="47"/>
      <c r="K35" s="66"/>
      <c r="L35" s="47"/>
      <c r="M35" s="47"/>
      <c r="N35" s="69"/>
    </row>
    <row r="36" spans="1:14" x14ac:dyDescent="0.25">
      <c r="A36" s="84">
        <v>2.17</v>
      </c>
      <c r="B36" s="17"/>
      <c r="C36" s="70"/>
      <c r="D36" s="16"/>
      <c r="E36" s="73"/>
      <c r="F36" s="51" t="s">
        <v>12</v>
      </c>
      <c r="G36" s="71">
        <v>0.5</v>
      </c>
      <c r="H36" s="17"/>
      <c r="I36" s="70"/>
      <c r="J36" s="17"/>
      <c r="K36" s="70"/>
      <c r="L36" s="17"/>
      <c r="M36" s="17"/>
      <c r="N36" s="72">
        <f>C36+E36+G36+I36+K36+M36</f>
        <v>0.5</v>
      </c>
    </row>
    <row r="37" spans="1:14" x14ac:dyDescent="0.25">
      <c r="A37" s="74">
        <f>SUM(A3:A36)</f>
        <v>125.3</v>
      </c>
      <c r="B37" s="75" t="s">
        <v>9</v>
      </c>
      <c r="C37" s="76">
        <f>SUM(C3:C36)</f>
        <v>7.3000000000000007</v>
      </c>
      <c r="D37" s="77"/>
      <c r="E37" s="76">
        <f>SUM(E3:E36)</f>
        <v>5.3100000000000005</v>
      </c>
      <c r="F37" s="78"/>
      <c r="G37" s="76">
        <f>SUM(G3:G36)</f>
        <v>4.5100000000000007</v>
      </c>
      <c r="H37" s="76"/>
      <c r="I37" s="76">
        <f>SUM(I3:I36)</f>
        <v>5.35</v>
      </c>
      <c r="J37" s="79"/>
      <c r="K37" s="76">
        <f>SUM(K3:K36)</f>
        <v>5.15</v>
      </c>
      <c r="L37" s="77"/>
      <c r="M37" s="76">
        <f>SUM(M3:M36)</f>
        <v>1.25</v>
      </c>
      <c r="N37" s="76">
        <f>SUM(N3:N36)</f>
        <v>28.869999999999997</v>
      </c>
    </row>
    <row r="38" spans="1:14" x14ac:dyDescent="0.25">
      <c r="B38" s="80" t="s">
        <v>33</v>
      </c>
      <c r="F38" s="2"/>
      <c r="H38" t="s">
        <v>34</v>
      </c>
      <c r="J38" s="81"/>
      <c r="L38" s="82"/>
    </row>
    <row r="39" spans="1:14" x14ac:dyDescent="0.25">
      <c r="B39" s="80" t="s">
        <v>35</v>
      </c>
      <c r="D39" t="str">
        <f>B1</f>
        <v>MARIA GOMEZ TADEO</v>
      </c>
      <c r="F39" s="2" t="s">
        <v>60</v>
      </c>
      <c r="I39" s="83"/>
      <c r="J39" s="82">
        <f>N37*4.33</f>
        <v>125.00709999999999</v>
      </c>
      <c r="M39" s="82"/>
    </row>
    <row r="40" spans="1:14" x14ac:dyDescent="0.25">
      <c r="B40" s="80" t="s">
        <v>36</v>
      </c>
      <c r="F40" s="2"/>
      <c r="K40" s="2"/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N38"/>
    </sheetView>
  </sheetViews>
  <sheetFormatPr baseColWidth="10" defaultRowHeight="15" x14ac:dyDescent="0.25"/>
  <cols>
    <col min="1" max="1" width="6.85546875" customWidth="1"/>
    <col min="2" max="2" width="18.7109375" customWidth="1"/>
    <col min="3" max="3" width="5" customWidth="1"/>
    <col min="4" max="4" width="17.140625" customWidth="1"/>
    <col min="5" max="5" width="4.28515625" customWidth="1"/>
    <col min="6" max="6" width="14.42578125" customWidth="1"/>
    <col min="7" max="7" width="5.28515625" customWidth="1"/>
    <col min="8" max="8" width="15.7109375" customWidth="1"/>
    <col min="9" max="9" width="5.28515625" customWidth="1"/>
    <col min="10" max="10" width="17.5703125" customWidth="1"/>
    <col min="11" max="11" width="5" customWidth="1"/>
    <col min="12" max="12" width="13.42578125" customWidth="1"/>
    <col min="13" max="13" width="3.85546875" customWidth="1"/>
    <col min="14" max="14" width="6.425781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1" customHeight="1" x14ac:dyDescent="0.25">
      <c r="A3" s="104">
        <v>19.5</v>
      </c>
      <c r="B3" s="107" t="s">
        <v>55</v>
      </c>
      <c r="C3" s="104"/>
      <c r="D3" s="107" t="s">
        <v>55</v>
      </c>
      <c r="E3" s="104"/>
      <c r="F3" s="107" t="s">
        <v>56</v>
      </c>
      <c r="G3" s="104"/>
      <c r="H3" s="107" t="s">
        <v>56</v>
      </c>
      <c r="I3" s="104"/>
      <c r="J3" s="107" t="s">
        <v>56</v>
      </c>
      <c r="K3" s="104"/>
      <c r="L3" s="107" t="s">
        <v>56</v>
      </c>
      <c r="M3" s="104"/>
      <c r="N3" s="104"/>
    </row>
    <row r="4" spans="1:14" ht="12.75" customHeight="1" x14ac:dyDescent="0.25">
      <c r="A4" s="105"/>
      <c r="B4" s="106" t="s">
        <v>57</v>
      </c>
      <c r="C4" s="105">
        <v>0.75</v>
      </c>
      <c r="D4" s="106" t="s">
        <v>57</v>
      </c>
      <c r="E4" s="105">
        <v>0.75</v>
      </c>
      <c r="F4" s="106" t="s">
        <v>57</v>
      </c>
      <c r="G4" s="105">
        <v>0.75</v>
      </c>
      <c r="H4" s="106" t="s">
        <v>57</v>
      </c>
      <c r="I4" s="105">
        <v>0.75</v>
      </c>
      <c r="J4" s="106" t="s">
        <v>57</v>
      </c>
      <c r="K4" s="105">
        <v>0.75</v>
      </c>
      <c r="L4" s="106" t="s">
        <v>57</v>
      </c>
      <c r="M4" s="105">
        <v>0.75</v>
      </c>
      <c r="N4" s="105">
        <f>M4+K4+I4+G4+E4+C4</f>
        <v>4.5</v>
      </c>
    </row>
    <row r="5" spans="1:14" ht="11.25" customHeight="1" x14ac:dyDescent="0.25">
      <c r="A5" s="6"/>
      <c r="B5" s="7" t="s">
        <v>10</v>
      </c>
      <c r="C5" s="8"/>
      <c r="D5" s="7" t="s">
        <v>10</v>
      </c>
      <c r="E5" s="9"/>
      <c r="F5" s="7" t="s">
        <v>10</v>
      </c>
      <c r="G5" s="9"/>
      <c r="H5" s="7" t="s">
        <v>10</v>
      </c>
      <c r="I5" s="10"/>
      <c r="J5" s="7" t="s">
        <v>10</v>
      </c>
      <c r="K5" s="10"/>
      <c r="L5" s="11"/>
      <c r="M5" s="8"/>
      <c r="N5" s="8"/>
    </row>
    <row r="6" spans="1:14" x14ac:dyDescent="0.25">
      <c r="A6" s="12">
        <v>15</v>
      </c>
      <c r="B6" s="13" t="s">
        <v>11</v>
      </c>
      <c r="C6" s="14">
        <v>0.35</v>
      </c>
      <c r="D6" s="13" t="s">
        <v>12</v>
      </c>
      <c r="E6" s="15">
        <v>2.06</v>
      </c>
      <c r="F6" s="13" t="s">
        <v>11</v>
      </c>
      <c r="G6" s="15">
        <v>0.35</v>
      </c>
      <c r="H6" s="13" t="s">
        <v>11</v>
      </c>
      <c r="I6" s="16">
        <v>0.35</v>
      </c>
      <c r="J6" s="13" t="s">
        <v>11</v>
      </c>
      <c r="K6" s="16">
        <v>0.35</v>
      </c>
      <c r="L6" s="17"/>
      <c r="M6" s="14"/>
      <c r="N6" s="14">
        <f>C6+E6+G6+I6+K6+M6</f>
        <v>3.4600000000000004</v>
      </c>
    </row>
    <row r="7" spans="1:14" x14ac:dyDescent="0.25">
      <c r="A7" s="6"/>
      <c r="B7" s="18"/>
      <c r="C7" s="8"/>
      <c r="D7" s="18"/>
      <c r="E7" s="9"/>
      <c r="F7" s="19" t="s">
        <v>13</v>
      </c>
      <c r="G7" s="9"/>
      <c r="H7" s="19"/>
      <c r="I7" s="10"/>
      <c r="J7" s="19"/>
      <c r="K7" s="10"/>
      <c r="L7" s="20"/>
      <c r="M7" s="8"/>
      <c r="N7" s="8"/>
    </row>
    <row r="8" spans="1:14" ht="26.25" x14ac:dyDescent="0.25">
      <c r="A8" s="6">
        <v>1.25</v>
      </c>
      <c r="B8" s="18"/>
      <c r="C8" s="8"/>
      <c r="D8" s="18"/>
      <c r="E8" s="9"/>
      <c r="F8" s="103" t="s">
        <v>14</v>
      </c>
      <c r="G8" s="9">
        <v>0.28999999999999998</v>
      </c>
      <c r="H8" s="19"/>
      <c r="I8" s="10"/>
      <c r="J8" s="19"/>
      <c r="K8" s="10"/>
      <c r="L8" s="20"/>
      <c r="M8" s="8"/>
      <c r="N8" s="14">
        <f>C8+E8+G8+I8+K8+M8</f>
        <v>0.28999999999999998</v>
      </c>
    </row>
    <row r="9" spans="1:14" x14ac:dyDescent="0.25">
      <c r="A9" s="21"/>
      <c r="B9" s="22"/>
      <c r="C9" s="21"/>
      <c r="D9" s="21"/>
      <c r="E9" s="21"/>
      <c r="F9" s="24" t="s">
        <v>15</v>
      </c>
      <c r="G9" s="21"/>
      <c r="H9" s="24"/>
      <c r="I9" s="21"/>
      <c r="J9" s="24"/>
      <c r="K9" s="21"/>
      <c r="L9" s="24"/>
      <c r="M9" s="21"/>
      <c r="N9" s="21"/>
    </row>
    <row r="10" spans="1:14" x14ac:dyDescent="0.25">
      <c r="A10" s="25">
        <v>4.74</v>
      </c>
      <c r="B10" s="26"/>
      <c r="C10" s="25"/>
      <c r="D10" s="25"/>
      <c r="E10" s="25"/>
      <c r="F10" s="28" t="s">
        <v>12</v>
      </c>
      <c r="G10" s="25">
        <v>1.0900000000000001</v>
      </c>
      <c r="H10" s="28"/>
      <c r="I10" s="25"/>
      <c r="J10" s="28"/>
      <c r="K10" s="25"/>
      <c r="L10" s="28"/>
      <c r="M10" s="25"/>
      <c r="N10" s="25">
        <f>M10+K10+I10+G10+E10+C10</f>
        <v>1.0900000000000001</v>
      </c>
    </row>
    <row r="11" spans="1:14" x14ac:dyDescent="0.25">
      <c r="A11" s="29"/>
      <c r="B11" s="30" t="s">
        <v>16</v>
      </c>
      <c r="C11" s="31"/>
      <c r="D11" s="32"/>
      <c r="E11" s="31"/>
      <c r="F11" s="30" t="s">
        <v>16</v>
      </c>
      <c r="G11" s="31"/>
      <c r="H11" s="30"/>
      <c r="I11" s="33"/>
      <c r="J11" s="30" t="s">
        <v>16</v>
      </c>
      <c r="K11" s="31"/>
      <c r="L11" s="32"/>
      <c r="M11" s="31"/>
      <c r="N11" s="31"/>
    </row>
    <row r="12" spans="1:14" ht="11.25" customHeight="1" x14ac:dyDescent="0.25">
      <c r="A12" s="34">
        <v>7</v>
      </c>
      <c r="B12" s="35" t="s">
        <v>17</v>
      </c>
      <c r="C12" s="35">
        <v>0.25</v>
      </c>
      <c r="D12" s="35"/>
      <c r="E12" s="36"/>
      <c r="F12" s="35" t="s">
        <v>12</v>
      </c>
      <c r="G12" s="35">
        <v>1.03</v>
      </c>
      <c r="H12" s="37"/>
      <c r="I12" s="35"/>
      <c r="J12" s="37" t="s">
        <v>18</v>
      </c>
      <c r="K12" s="35">
        <v>0.33</v>
      </c>
      <c r="L12" s="35"/>
      <c r="M12" s="35"/>
      <c r="N12" s="35">
        <f>C12+E12+G12+I12+K12+M12</f>
        <v>1.61</v>
      </c>
    </row>
    <row r="13" spans="1:14" ht="12" customHeight="1" x14ac:dyDescent="0.25">
      <c r="A13" s="38"/>
      <c r="B13" s="30" t="s">
        <v>19</v>
      </c>
      <c r="C13" s="39"/>
      <c r="D13" s="32"/>
      <c r="E13" s="39"/>
      <c r="F13" s="30"/>
      <c r="G13" s="39"/>
      <c r="H13" s="30"/>
      <c r="I13" s="40"/>
      <c r="J13" s="30" t="s">
        <v>19</v>
      </c>
      <c r="K13" s="39"/>
      <c r="L13" s="39"/>
      <c r="M13" s="39"/>
      <c r="N13" s="39"/>
    </row>
    <row r="14" spans="1:14" ht="12" customHeight="1" x14ac:dyDescent="0.25">
      <c r="A14" s="34">
        <v>6</v>
      </c>
      <c r="B14" s="35" t="s">
        <v>20</v>
      </c>
      <c r="C14" s="35">
        <v>0.38</v>
      </c>
      <c r="D14" s="35"/>
      <c r="E14" s="36"/>
      <c r="F14" s="37"/>
      <c r="G14" s="35"/>
      <c r="H14" s="35"/>
      <c r="I14" s="35"/>
      <c r="J14" s="35" t="s">
        <v>12</v>
      </c>
      <c r="K14" s="35">
        <v>1</v>
      </c>
      <c r="L14" s="35"/>
      <c r="M14" s="35"/>
      <c r="N14" s="35">
        <f>C14+E14+G14+I14+K14+M14</f>
        <v>1.38</v>
      </c>
    </row>
    <row r="15" spans="1:14" ht="12.75" customHeight="1" x14ac:dyDescent="0.25">
      <c r="A15" s="38"/>
      <c r="B15" s="7"/>
      <c r="C15" s="31"/>
      <c r="D15" s="7" t="s">
        <v>21</v>
      </c>
      <c r="E15" s="31"/>
      <c r="F15" s="30"/>
      <c r="G15" s="33"/>
      <c r="H15" s="7"/>
      <c r="I15" s="31"/>
      <c r="J15" s="30" t="s">
        <v>22</v>
      </c>
      <c r="K15" s="33"/>
      <c r="L15" s="39"/>
      <c r="M15" s="39"/>
      <c r="N15" s="39"/>
    </row>
    <row r="16" spans="1:14" x14ac:dyDescent="0.25">
      <c r="A16" s="34">
        <v>3</v>
      </c>
      <c r="B16" s="13"/>
      <c r="C16" s="35"/>
      <c r="D16" s="13" t="s">
        <v>12</v>
      </c>
      <c r="E16" s="35">
        <v>0.45</v>
      </c>
      <c r="F16" s="41"/>
      <c r="G16" s="37"/>
      <c r="H16" s="13"/>
      <c r="I16" s="35"/>
      <c r="J16" s="41" t="s">
        <v>11</v>
      </c>
      <c r="K16" s="37">
        <v>0.24</v>
      </c>
      <c r="L16" s="37"/>
      <c r="M16" s="35"/>
      <c r="N16" s="42">
        <f>C16+E16+G16+I16+K16+M16</f>
        <v>0.69</v>
      </c>
    </row>
    <row r="17" spans="1:14" ht="12.75" customHeight="1" x14ac:dyDescent="0.25">
      <c r="A17" s="45"/>
      <c r="B17" s="46" t="s">
        <v>25</v>
      </c>
      <c r="C17" s="47"/>
      <c r="D17" s="47"/>
      <c r="E17" s="48"/>
      <c r="F17" s="46"/>
      <c r="G17" s="47"/>
      <c r="H17" s="47" t="s">
        <v>25</v>
      </c>
      <c r="I17" s="48"/>
      <c r="J17" s="49"/>
      <c r="K17" s="48"/>
      <c r="L17" s="46"/>
      <c r="M17" s="48"/>
      <c r="N17" s="47"/>
    </row>
    <row r="18" spans="1:14" x14ac:dyDescent="0.25">
      <c r="A18" s="50">
        <v>4.83</v>
      </c>
      <c r="B18" s="16" t="s">
        <v>11</v>
      </c>
      <c r="C18" s="17">
        <v>0.36</v>
      </c>
      <c r="D18" s="17"/>
      <c r="E18" s="51"/>
      <c r="F18" s="16"/>
      <c r="G18" s="17"/>
      <c r="H18" s="17" t="s">
        <v>12</v>
      </c>
      <c r="I18" s="51">
        <v>0.75</v>
      </c>
      <c r="J18" s="52"/>
      <c r="K18" s="51"/>
      <c r="L18" s="16"/>
      <c r="M18" s="51"/>
      <c r="N18" s="17">
        <f>M18+K18+I18+G18+E18+C18</f>
        <v>1.1099999999999999</v>
      </c>
    </row>
    <row r="19" spans="1:14" ht="13.5" customHeight="1" x14ac:dyDescent="0.25">
      <c r="A19" s="38"/>
      <c r="B19" s="53"/>
      <c r="C19" s="39"/>
      <c r="D19" s="30" t="s">
        <v>26</v>
      </c>
      <c r="E19" s="39"/>
      <c r="F19" s="40"/>
      <c r="G19" s="39"/>
      <c r="H19" s="39"/>
      <c r="I19" s="39"/>
      <c r="J19" s="54" t="s">
        <v>26</v>
      </c>
      <c r="K19" s="39"/>
      <c r="L19" s="39"/>
      <c r="M19" s="39"/>
      <c r="N19" s="55"/>
    </row>
    <row r="20" spans="1:14" ht="12" customHeight="1" x14ac:dyDescent="0.25">
      <c r="A20" s="34">
        <v>6</v>
      </c>
      <c r="B20" s="35"/>
      <c r="C20" s="35"/>
      <c r="D20" s="56" t="s">
        <v>12</v>
      </c>
      <c r="E20" s="56">
        <v>1.05</v>
      </c>
      <c r="F20" s="37"/>
      <c r="G20" s="35"/>
      <c r="H20" s="37"/>
      <c r="I20" s="35"/>
      <c r="J20" s="35" t="s">
        <v>11</v>
      </c>
      <c r="K20" s="35">
        <v>0.33</v>
      </c>
      <c r="L20" s="35"/>
      <c r="M20" s="35"/>
      <c r="N20" s="42">
        <f>C20+E20+G20+I20+K20+M20</f>
        <v>1.3800000000000001</v>
      </c>
    </row>
    <row r="21" spans="1:14" ht="14.25" customHeight="1" x14ac:dyDescent="0.25">
      <c r="A21" s="57"/>
      <c r="B21" s="58"/>
      <c r="C21" s="39"/>
      <c r="D21" s="58" t="s">
        <v>27</v>
      </c>
      <c r="E21" s="40"/>
      <c r="F21" s="58"/>
      <c r="G21" s="39"/>
      <c r="H21" s="58"/>
      <c r="I21" s="40"/>
      <c r="J21" s="58" t="s">
        <v>27</v>
      </c>
      <c r="K21" s="40"/>
      <c r="L21" s="40"/>
      <c r="M21" s="39"/>
      <c r="N21" s="59"/>
    </row>
    <row r="22" spans="1:14" ht="13.5" customHeight="1" x14ac:dyDescent="0.25">
      <c r="A22" s="60">
        <v>5.44</v>
      </c>
      <c r="B22" s="41"/>
      <c r="C22" s="35"/>
      <c r="D22" s="41" t="s">
        <v>11</v>
      </c>
      <c r="E22" s="37">
        <v>0.5</v>
      </c>
      <c r="F22" s="41"/>
      <c r="G22" s="35"/>
      <c r="H22" s="41"/>
      <c r="I22" s="37"/>
      <c r="J22" s="41" t="s">
        <v>28</v>
      </c>
      <c r="K22" s="37">
        <v>0.75</v>
      </c>
      <c r="L22" s="37"/>
      <c r="M22" s="35"/>
      <c r="N22" s="61">
        <f>K22+I22+G22+E22+C22</f>
        <v>1.25</v>
      </c>
    </row>
    <row r="23" spans="1:14" ht="12" customHeight="1" x14ac:dyDescent="0.25">
      <c r="A23" s="38"/>
      <c r="B23" s="62"/>
      <c r="C23" s="63"/>
      <c r="D23" s="62"/>
      <c r="E23" s="63"/>
      <c r="F23" s="62"/>
      <c r="G23" s="63"/>
      <c r="H23" s="62"/>
      <c r="I23" s="63"/>
      <c r="J23" s="62" t="s">
        <v>29</v>
      </c>
      <c r="K23" s="63"/>
      <c r="L23" s="63"/>
      <c r="M23" s="63"/>
      <c r="N23" s="63"/>
    </row>
    <row r="24" spans="1:14" ht="14.25" customHeight="1" x14ac:dyDescent="0.25">
      <c r="A24" s="34">
        <v>3.91</v>
      </c>
      <c r="B24" s="64"/>
      <c r="C24" s="65"/>
      <c r="D24" s="64"/>
      <c r="E24" s="65"/>
      <c r="F24" s="64"/>
      <c r="G24" s="65"/>
      <c r="H24" s="64"/>
      <c r="I24" s="65"/>
      <c r="J24" s="64" t="s">
        <v>12</v>
      </c>
      <c r="K24" s="65">
        <v>0.9</v>
      </c>
      <c r="L24" s="65"/>
      <c r="M24" s="65"/>
      <c r="N24" s="65">
        <f>C24+E24+G24+I24+K24+M24</f>
        <v>0.9</v>
      </c>
    </row>
    <row r="25" spans="1:14" x14ac:dyDescent="0.25">
      <c r="A25" s="66"/>
      <c r="B25" s="47" t="s">
        <v>30</v>
      </c>
      <c r="C25" s="67"/>
      <c r="D25" s="47"/>
      <c r="E25" s="67"/>
      <c r="F25" s="48"/>
      <c r="G25" s="68"/>
      <c r="H25" s="47" t="s">
        <v>30</v>
      </c>
      <c r="I25" s="66"/>
      <c r="J25" s="47"/>
      <c r="K25" s="66"/>
      <c r="L25" s="47"/>
      <c r="M25" s="47"/>
      <c r="N25" s="69"/>
    </row>
    <row r="26" spans="1:14" x14ac:dyDescent="0.25">
      <c r="A26" s="70">
        <v>10.07</v>
      </c>
      <c r="B26" s="17" t="s">
        <v>12</v>
      </c>
      <c r="C26" s="70">
        <v>1.57</v>
      </c>
      <c r="D26" s="17"/>
      <c r="E26" s="70"/>
      <c r="F26" s="51"/>
      <c r="G26" s="71"/>
      <c r="H26" s="17" t="s">
        <v>11</v>
      </c>
      <c r="I26" s="70">
        <v>0.75</v>
      </c>
      <c r="J26" s="17"/>
      <c r="K26" s="70"/>
      <c r="L26" s="17"/>
      <c r="M26" s="17"/>
      <c r="N26" s="72">
        <f>C26+E26+G26+I26+K26+M26</f>
        <v>2.3200000000000003</v>
      </c>
    </row>
    <row r="27" spans="1:14" x14ac:dyDescent="0.25">
      <c r="A27" s="66"/>
      <c r="B27" s="47"/>
      <c r="C27" s="66"/>
      <c r="D27" s="46"/>
      <c r="E27" s="67"/>
      <c r="F27" s="48"/>
      <c r="G27" s="68"/>
      <c r="H27" s="47" t="s">
        <v>31</v>
      </c>
      <c r="I27" s="66"/>
      <c r="J27" s="47"/>
      <c r="K27" s="66"/>
      <c r="L27" s="47"/>
      <c r="M27" s="47"/>
      <c r="N27" s="69"/>
    </row>
    <row r="28" spans="1:14" x14ac:dyDescent="0.25">
      <c r="A28" s="70">
        <v>3.25</v>
      </c>
      <c r="B28" s="17"/>
      <c r="C28" s="70"/>
      <c r="D28" s="16"/>
      <c r="E28" s="73"/>
      <c r="F28" s="51"/>
      <c r="G28" s="71"/>
      <c r="H28" s="17" t="s">
        <v>32</v>
      </c>
      <c r="I28" s="70">
        <v>0.75</v>
      </c>
      <c r="J28" s="17"/>
      <c r="K28" s="70"/>
      <c r="L28" s="17"/>
      <c r="M28" s="17"/>
      <c r="N28" s="72">
        <f>C28+E28+G28+I28+K28+M28</f>
        <v>0.75</v>
      </c>
    </row>
    <row r="29" spans="1:14" ht="11.25" customHeight="1" x14ac:dyDescent="0.25">
      <c r="A29" s="66"/>
      <c r="B29" s="47" t="s">
        <v>44</v>
      </c>
      <c r="C29" s="66"/>
      <c r="D29" s="46"/>
      <c r="E29" s="67"/>
      <c r="F29" s="48"/>
      <c r="G29" s="68"/>
      <c r="H29" s="47" t="s">
        <v>44</v>
      </c>
      <c r="I29" s="66"/>
      <c r="J29" s="47"/>
      <c r="K29" s="66"/>
      <c r="L29" s="47"/>
      <c r="M29" s="47"/>
      <c r="N29" s="100"/>
    </row>
    <row r="30" spans="1:14" x14ac:dyDescent="0.25">
      <c r="A30" s="70">
        <v>10.07</v>
      </c>
      <c r="B30" s="17" t="s">
        <v>12</v>
      </c>
      <c r="C30" s="70">
        <v>1.57</v>
      </c>
      <c r="D30" s="16"/>
      <c r="E30" s="73"/>
      <c r="F30" s="51"/>
      <c r="G30" s="71"/>
      <c r="H30" s="17" t="s">
        <v>11</v>
      </c>
      <c r="I30" s="70">
        <v>0.75</v>
      </c>
      <c r="J30" s="17"/>
      <c r="K30" s="70"/>
      <c r="L30" s="17"/>
      <c r="M30" s="17"/>
      <c r="N30" s="72">
        <f>C30+E30+G30+I30+K30+M30</f>
        <v>2.3200000000000003</v>
      </c>
    </row>
    <row r="31" spans="1:14" ht="13.5" customHeight="1" x14ac:dyDescent="0.25">
      <c r="A31" s="92"/>
      <c r="B31" s="11" t="s">
        <v>45</v>
      </c>
      <c r="C31" s="92"/>
      <c r="D31" s="10"/>
      <c r="E31" s="93"/>
      <c r="F31" s="44"/>
      <c r="G31" s="94"/>
      <c r="H31" s="11" t="s">
        <v>45</v>
      </c>
      <c r="I31" s="92"/>
      <c r="J31" s="11"/>
      <c r="K31" s="92"/>
      <c r="L31" s="11"/>
      <c r="M31" s="11"/>
      <c r="N31" s="95"/>
    </row>
    <row r="32" spans="1:14" x14ac:dyDescent="0.25">
      <c r="A32" s="92">
        <v>10.07</v>
      </c>
      <c r="B32" s="11" t="s">
        <v>12</v>
      </c>
      <c r="C32" s="92">
        <v>1.57</v>
      </c>
      <c r="D32" s="10"/>
      <c r="E32" s="93"/>
      <c r="F32" s="44"/>
      <c r="G32" s="94"/>
      <c r="H32" s="11" t="s">
        <v>11</v>
      </c>
      <c r="I32" s="92">
        <v>0.75</v>
      </c>
      <c r="J32" s="11"/>
      <c r="K32" s="92"/>
      <c r="L32" s="11"/>
      <c r="M32" s="11"/>
      <c r="N32" s="72">
        <f>C32+E32+G32+I32+K32+M32</f>
        <v>2.3200000000000003</v>
      </c>
    </row>
    <row r="33" spans="1:14" ht="11.25" customHeight="1" x14ac:dyDescent="0.25">
      <c r="A33" s="85"/>
      <c r="B33" s="47"/>
      <c r="C33" s="66"/>
      <c r="D33" s="46"/>
      <c r="E33" s="67"/>
      <c r="F33" s="48" t="s">
        <v>40</v>
      </c>
      <c r="G33" s="68"/>
      <c r="H33" s="47"/>
      <c r="I33" s="66"/>
      <c r="J33" s="47"/>
      <c r="K33" s="66"/>
      <c r="L33" s="47"/>
      <c r="M33" s="47"/>
      <c r="N33" s="69"/>
    </row>
    <row r="34" spans="1:14" ht="10.5" customHeight="1" x14ac:dyDescent="0.25">
      <c r="A34" s="84">
        <v>2.17</v>
      </c>
      <c r="B34" s="17"/>
      <c r="C34" s="70"/>
      <c r="D34" s="16"/>
      <c r="E34" s="73"/>
      <c r="F34" s="51" t="s">
        <v>12</v>
      </c>
      <c r="G34" s="71">
        <v>0.5</v>
      </c>
      <c r="H34" s="17"/>
      <c r="I34" s="70"/>
      <c r="J34" s="17"/>
      <c r="K34" s="70"/>
      <c r="L34" s="17"/>
      <c r="M34" s="17"/>
      <c r="N34" s="72">
        <f>C34+E34+G34+I34+K34+M34</f>
        <v>0.5</v>
      </c>
    </row>
    <row r="35" spans="1:14" x14ac:dyDescent="0.25">
      <c r="A35" s="74">
        <f>SUM(A3:A34)</f>
        <v>112.29999999999997</v>
      </c>
      <c r="B35" s="75" t="s">
        <v>9</v>
      </c>
      <c r="C35" s="76">
        <f>SUM(C3:C34)</f>
        <v>6.8000000000000007</v>
      </c>
      <c r="D35" s="77"/>
      <c r="E35" s="76">
        <f>SUM(E3:E34)</f>
        <v>4.8100000000000005</v>
      </c>
      <c r="F35" s="78"/>
      <c r="G35" s="76">
        <f>SUM(G3:G34)</f>
        <v>4.0100000000000007</v>
      </c>
      <c r="H35" s="76"/>
      <c r="I35" s="76">
        <f>SUM(I4:I34)</f>
        <v>4.8499999999999996</v>
      </c>
      <c r="J35" s="79"/>
      <c r="K35" s="76">
        <f>SUM(K3:K34)</f>
        <v>4.6500000000000004</v>
      </c>
      <c r="L35" s="77"/>
      <c r="M35" s="77">
        <f>SUM(M4:M34)</f>
        <v>0.75</v>
      </c>
      <c r="N35" s="76">
        <f>SUM(N4:N34)</f>
        <v>25.869999999999997</v>
      </c>
    </row>
    <row r="36" spans="1:14" x14ac:dyDescent="0.25">
      <c r="B36" s="80" t="s">
        <v>33</v>
      </c>
      <c r="F36" s="2"/>
      <c r="H36" t="s">
        <v>34</v>
      </c>
      <c r="J36" s="81"/>
      <c r="L36" s="82"/>
    </row>
    <row r="37" spans="1:14" x14ac:dyDescent="0.25">
      <c r="B37" s="80" t="s">
        <v>35</v>
      </c>
      <c r="D37" t="str">
        <f>B1</f>
        <v>MARIA GOMEZ TADEO</v>
      </c>
      <c r="F37" s="2" t="s">
        <v>54</v>
      </c>
      <c r="I37" s="83"/>
      <c r="J37" s="82">
        <f>N35*4.33</f>
        <v>112.01709999999999</v>
      </c>
      <c r="M37" s="82"/>
    </row>
    <row r="38" spans="1:14" x14ac:dyDescent="0.25">
      <c r="B38" s="80" t="s">
        <v>36</v>
      </c>
      <c r="F38" s="2"/>
      <c r="K38" s="2"/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39"/>
    </sheetView>
  </sheetViews>
  <sheetFormatPr baseColWidth="10" defaultRowHeight="15" x14ac:dyDescent="0.25"/>
  <cols>
    <col min="1" max="1" width="5.7109375" customWidth="1"/>
    <col min="2" max="2" width="16.7109375" customWidth="1"/>
    <col min="3" max="3" width="5.85546875" customWidth="1"/>
    <col min="4" max="4" width="17.5703125" customWidth="1"/>
    <col min="5" max="5" width="5.5703125" customWidth="1"/>
    <col min="6" max="6" width="19.28515625" customWidth="1"/>
    <col min="7" max="7" width="6.140625" customWidth="1"/>
    <col min="8" max="8" width="15.5703125" customWidth="1"/>
    <col min="9" max="9" width="7" customWidth="1"/>
    <col min="10" max="10" width="17" customWidth="1"/>
    <col min="11" max="11" width="6.5703125" customWidth="1"/>
    <col min="12" max="12" width="9.140625" customWidth="1"/>
    <col min="13" max="13" width="3.85546875" customWidth="1"/>
    <col min="14" max="14" width="5.710937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6"/>
      <c r="B3" s="7" t="s">
        <v>10</v>
      </c>
      <c r="C3" s="8"/>
      <c r="D3" s="7" t="s">
        <v>10</v>
      </c>
      <c r="E3" s="9"/>
      <c r="F3" s="7" t="s">
        <v>10</v>
      </c>
      <c r="G3" s="9"/>
      <c r="H3" s="7" t="s">
        <v>10</v>
      </c>
      <c r="I3" s="10"/>
      <c r="J3" s="7" t="s">
        <v>10</v>
      </c>
      <c r="K3" s="10"/>
      <c r="L3" s="11"/>
      <c r="M3" s="8"/>
      <c r="N3" s="8"/>
    </row>
    <row r="4" spans="1:14" x14ac:dyDescent="0.25">
      <c r="A4" s="12">
        <v>15</v>
      </c>
      <c r="B4" s="13" t="s">
        <v>11</v>
      </c>
      <c r="C4" s="14">
        <v>0.35</v>
      </c>
      <c r="D4" s="13" t="s">
        <v>12</v>
      </c>
      <c r="E4" s="15">
        <v>2.06</v>
      </c>
      <c r="F4" s="13" t="s">
        <v>11</v>
      </c>
      <c r="G4" s="15">
        <v>0.35</v>
      </c>
      <c r="H4" s="13" t="s">
        <v>11</v>
      </c>
      <c r="I4" s="16">
        <v>0.35</v>
      </c>
      <c r="J4" s="13" t="s">
        <v>11</v>
      </c>
      <c r="K4" s="16">
        <v>0.35</v>
      </c>
      <c r="L4" s="17"/>
      <c r="M4" s="14"/>
      <c r="N4" s="14">
        <f>C4+E4+G4+I4+K4+M4</f>
        <v>3.4600000000000004</v>
      </c>
    </row>
    <row r="5" spans="1:14" x14ac:dyDescent="0.25">
      <c r="A5" s="6"/>
      <c r="B5" s="18"/>
      <c r="C5" s="8"/>
      <c r="D5" s="18"/>
      <c r="E5" s="9"/>
      <c r="F5" s="19" t="s">
        <v>13</v>
      </c>
      <c r="G5" s="9"/>
      <c r="H5" s="19"/>
      <c r="I5" s="10"/>
      <c r="J5" s="19"/>
      <c r="K5" s="10"/>
      <c r="L5" s="20"/>
      <c r="M5" s="8"/>
      <c r="N5" s="8"/>
    </row>
    <row r="6" spans="1:14" ht="30" customHeight="1" x14ac:dyDescent="0.25">
      <c r="A6" s="6">
        <v>1.25</v>
      </c>
      <c r="B6" s="18"/>
      <c r="C6" s="8"/>
      <c r="D6" s="18"/>
      <c r="E6" s="9"/>
      <c r="F6" s="101" t="s">
        <v>14</v>
      </c>
      <c r="G6" s="9">
        <v>0.28999999999999998</v>
      </c>
      <c r="H6" s="19"/>
      <c r="I6" s="10"/>
      <c r="J6" s="19"/>
      <c r="K6" s="10"/>
      <c r="L6" s="20"/>
      <c r="M6" s="8"/>
      <c r="N6" s="14">
        <f>C6+E6+G6+I6+K6+M6</f>
        <v>0.28999999999999998</v>
      </c>
    </row>
    <row r="7" spans="1:14" x14ac:dyDescent="0.25">
      <c r="A7" s="21"/>
      <c r="B7" s="22"/>
      <c r="C7" s="21"/>
      <c r="D7" s="21"/>
      <c r="E7" s="21"/>
      <c r="F7" s="24" t="s">
        <v>15</v>
      </c>
      <c r="G7" s="21"/>
      <c r="H7" s="24"/>
      <c r="I7" s="21"/>
      <c r="J7" s="24"/>
      <c r="K7" s="21"/>
      <c r="L7" s="24"/>
      <c r="M7" s="21"/>
      <c r="N7" s="21"/>
    </row>
    <row r="8" spans="1:14" x14ac:dyDescent="0.25">
      <c r="A8" s="25">
        <v>4.74</v>
      </c>
      <c r="B8" s="26"/>
      <c r="C8" s="25"/>
      <c r="D8" s="25"/>
      <c r="E8" s="25"/>
      <c r="F8" s="28" t="s">
        <v>12</v>
      </c>
      <c r="G8" s="25">
        <v>1.0900000000000001</v>
      </c>
      <c r="H8" s="28"/>
      <c r="I8" s="25"/>
      <c r="J8" s="28"/>
      <c r="K8" s="25"/>
      <c r="L8" s="28"/>
      <c r="M8" s="25"/>
      <c r="N8" s="25">
        <f>M8+K8+I8+G8+E8+C8</f>
        <v>1.0900000000000001</v>
      </c>
    </row>
    <row r="9" spans="1:14" x14ac:dyDescent="0.25">
      <c r="A9" s="29"/>
      <c r="B9" s="30" t="s">
        <v>16</v>
      </c>
      <c r="C9" s="31"/>
      <c r="D9" s="32"/>
      <c r="E9" s="31"/>
      <c r="F9" s="30" t="s">
        <v>16</v>
      </c>
      <c r="G9" s="31"/>
      <c r="H9" s="30"/>
      <c r="I9" s="33"/>
      <c r="J9" s="30" t="s">
        <v>16</v>
      </c>
      <c r="K9" s="31"/>
      <c r="L9" s="32"/>
      <c r="M9" s="31"/>
      <c r="N9" s="31"/>
    </row>
    <row r="10" spans="1:14" ht="12" customHeight="1" x14ac:dyDescent="0.25">
      <c r="A10" s="34">
        <v>7</v>
      </c>
      <c r="B10" s="35" t="s">
        <v>17</v>
      </c>
      <c r="C10" s="35">
        <v>0.25</v>
      </c>
      <c r="D10" s="35"/>
      <c r="E10" s="36"/>
      <c r="F10" s="35" t="s">
        <v>12</v>
      </c>
      <c r="G10" s="35">
        <v>1.03</v>
      </c>
      <c r="H10" s="37"/>
      <c r="I10" s="35"/>
      <c r="J10" s="37" t="s">
        <v>18</v>
      </c>
      <c r="K10" s="35">
        <v>0.33</v>
      </c>
      <c r="L10" s="35"/>
      <c r="M10" s="35"/>
      <c r="N10" s="35">
        <f>C10+E10+G10+I10+K10+M10</f>
        <v>1.61</v>
      </c>
    </row>
    <row r="11" spans="1:14" x14ac:dyDescent="0.25">
      <c r="A11" s="38"/>
      <c r="B11" s="30" t="s">
        <v>19</v>
      </c>
      <c r="C11" s="39"/>
      <c r="D11" s="32"/>
      <c r="E11" s="39"/>
      <c r="F11" s="30"/>
      <c r="G11" s="39"/>
      <c r="H11" s="30"/>
      <c r="I11" s="40"/>
      <c r="J11" s="30" t="s">
        <v>19</v>
      </c>
      <c r="K11" s="39"/>
      <c r="L11" s="39"/>
      <c r="M11" s="39"/>
      <c r="N11" s="39"/>
    </row>
    <row r="12" spans="1:14" x14ac:dyDescent="0.25">
      <c r="A12" s="34">
        <v>6</v>
      </c>
      <c r="B12" s="35" t="s">
        <v>20</v>
      </c>
      <c r="C12" s="35">
        <v>0.38</v>
      </c>
      <c r="D12" s="35"/>
      <c r="E12" s="36"/>
      <c r="F12" s="37"/>
      <c r="G12" s="35"/>
      <c r="H12" s="35"/>
      <c r="I12" s="35"/>
      <c r="J12" s="35" t="s">
        <v>12</v>
      </c>
      <c r="K12" s="35">
        <v>1</v>
      </c>
      <c r="L12" s="35"/>
      <c r="M12" s="35"/>
      <c r="N12" s="35">
        <f>C12+E12+G12+I12+K12+M12</f>
        <v>1.38</v>
      </c>
    </row>
    <row r="13" spans="1:14" ht="12" customHeight="1" x14ac:dyDescent="0.25">
      <c r="A13" s="38"/>
      <c r="B13" s="7"/>
      <c r="C13" s="31"/>
      <c r="D13" s="7" t="s">
        <v>21</v>
      </c>
      <c r="E13" s="31"/>
      <c r="F13" s="30"/>
      <c r="G13" s="33"/>
      <c r="H13" s="7"/>
      <c r="I13" s="31"/>
      <c r="J13" s="30" t="s">
        <v>22</v>
      </c>
      <c r="K13" s="33"/>
      <c r="L13" s="39"/>
      <c r="M13" s="39"/>
      <c r="N13" s="39"/>
    </row>
    <row r="14" spans="1:14" x14ac:dyDescent="0.25">
      <c r="A14" s="34">
        <v>3</v>
      </c>
      <c r="B14" s="13"/>
      <c r="C14" s="35"/>
      <c r="D14" s="13" t="s">
        <v>12</v>
      </c>
      <c r="E14" s="35">
        <v>0.45</v>
      </c>
      <c r="F14" s="41"/>
      <c r="G14" s="37"/>
      <c r="H14" s="13"/>
      <c r="I14" s="35"/>
      <c r="J14" s="41" t="s">
        <v>11</v>
      </c>
      <c r="K14" s="37">
        <v>0.24</v>
      </c>
      <c r="L14" s="37"/>
      <c r="M14" s="35"/>
      <c r="N14" s="42">
        <f>C14+E14+G14+I14+K14+M14</f>
        <v>0.69</v>
      </c>
    </row>
    <row r="15" spans="1:14" ht="15" customHeight="1" x14ac:dyDescent="0.25">
      <c r="A15" s="6"/>
      <c r="B15" s="43" t="s">
        <v>23</v>
      </c>
      <c r="C15" s="44"/>
      <c r="D15" s="43"/>
      <c r="E15" s="44"/>
      <c r="F15" s="10"/>
      <c r="G15" s="11"/>
      <c r="H15" s="43" t="s">
        <v>23</v>
      </c>
      <c r="I15" s="44"/>
      <c r="J15" s="43"/>
      <c r="K15" s="44"/>
      <c r="L15" s="10"/>
      <c r="M15" s="44"/>
      <c r="N15" s="11"/>
    </row>
    <row r="16" spans="1:14" x14ac:dyDescent="0.25">
      <c r="A16" s="6"/>
      <c r="B16" s="43" t="s">
        <v>11</v>
      </c>
      <c r="C16" s="44"/>
      <c r="D16" s="43"/>
      <c r="E16" s="44"/>
      <c r="F16" s="10"/>
      <c r="G16" s="11"/>
      <c r="H16" s="43"/>
      <c r="I16" s="44"/>
      <c r="J16" s="43"/>
      <c r="K16" s="44"/>
      <c r="L16" s="10"/>
      <c r="M16" s="44"/>
      <c r="N16" s="11"/>
    </row>
    <row r="17" spans="1:14" ht="20.25" customHeight="1" x14ac:dyDescent="0.25">
      <c r="A17" s="6">
        <v>7.83</v>
      </c>
      <c r="B17" s="43" t="s">
        <v>24</v>
      </c>
      <c r="C17" s="44">
        <v>0.4</v>
      </c>
      <c r="D17" s="11"/>
      <c r="E17" s="44"/>
      <c r="F17" s="10"/>
      <c r="G17" s="11"/>
      <c r="H17" s="43" t="s">
        <v>12</v>
      </c>
      <c r="I17" s="44">
        <v>1.41</v>
      </c>
      <c r="J17" s="43"/>
      <c r="K17" s="44"/>
      <c r="L17" s="10"/>
      <c r="M17" s="44"/>
      <c r="N17" s="11">
        <f>C17+E17+G17+I17+K17+M17</f>
        <v>1.81</v>
      </c>
    </row>
    <row r="18" spans="1:14" x14ac:dyDescent="0.25">
      <c r="A18" s="45"/>
      <c r="B18" s="46" t="s">
        <v>25</v>
      </c>
      <c r="C18" s="47"/>
      <c r="D18" s="47"/>
      <c r="E18" s="48"/>
      <c r="F18" s="46"/>
      <c r="G18" s="47"/>
      <c r="H18" s="47" t="s">
        <v>25</v>
      </c>
      <c r="I18" s="48"/>
      <c r="J18" s="49"/>
      <c r="K18" s="48"/>
      <c r="L18" s="46"/>
      <c r="M18" s="48"/>
      <c r="N18" s="47"/>
    </row>
    <row r="19" spans="1:14" x14ac:dyDescent="0.25">
      <c r="A19" s="50">
        <v>4.83</v>
      </c>
      <c r="B19" s="16" t="s">
        <v>11</v>
      </c>
      <c r="C19" s="17">
        <v>0.36</v>
      </c>
      <c r="D19" s="17"/>
      <c r="E19" s="51"/>
      <c r="F19" s="16"/>
      <c r="G19" s="17"/>
      <c r="H19" s="17" t="s">
        <v>12</v>
      </c>
      <c r="I19" s="51">
        <v>0.75</v>
      </c>
      <c r="J19" s="52"/>
      <c r="K19" s="51"/>
      <c r="L19" s="16"/>
      <c r="M19" s="51"/>
      <c r="N19" s="17">
        <f>M19+K19+I19+G19+E19+C19</f>
        <v>1.1099999999999999</v>
      </c>
    </row>
    <row r="20" spans="1:14" ht="14.25" customHeight="1" x14ac:dyDescent="0.25">
      <c r="A20" s="38"/>
      <c r="B20" s="53"/>
      <c r="C20" s="39"/>
      <c r="D20" s="30" t="s">
        <v>26</v>
      </c>
      <c r="E20" s="39"/>
      <c r="F20" s="40"/>
      <c r="G20" s="39"/>
      <c r="H20" s="39"/>
      <c r="I20" s="39"/>
      <c r="J20" s="54" t="s">
        <v>26</v>
      </c>
      <c r="K20" s="39"/>
      <c r="L20" s="39"/>
      <c r="M20" s="39"/>
      <c r="N20" s="55"/>
    </row>
    <row r="21" spans="1:14" x14ac:dyDescent="0.25">
      <c r="A21" s="34">
        <v>6</v>
      </c>
      <c r="B21" s="35"/>
      <c r="C21" s="35"/>
      <c r="D21" s="56" t="s">
        <v>12</v>
      </c>
      <c r="E21" s="56">
        <v>1.05</v>
      </c>
      <c r="F21" s="37"/>
      <c r="G21" s="35"/>
      <c r="H21" s="37"/>
      <c r="I21" s="35"/>
      <c r="J21" s="35" t="s">
        <v>11</v>
      </c>
      <c r="K21" s="35">
        <v>0.33</v>
      </c>
      <c r="L21" s="35"/>
      <c r="M21" s="35"/>
      <c r="N21" s="42">
        <f>C21+E21+G21+I21+K21+M21</f>
        <v>1.3800000000000001</v>
      </c>
    </row>
    <row r="22" spans="1:14" ht="11.25" customHeight="1" x14ac:dyDescent="0.25">
      <c r="A22" s="57"/>
      <c r="B22" s="58"/>
      <c r="C22" s="39"/>
      <c r="D22" s="58" t="s">
        <v>27</v>
      </c>
      <c r="E22" s="40"/>
      <c r="F22" s="58"/>
      <c r="G22" s="39"/>
      <c r="H22" s="58"/>
      <c r="I22" s="40"/>
      <c r="J22" s="58" t="s">
        <v>27</v>
      </c>
      <c r="K22" s="40"/>
      <c r="L22" s="40"/>
      <c r="M22" s="39"/>
      <c r="N22" s="59"/>
    </row>
    <row r="23" spans="1:14" x14ac:dyDescent="0.25">
      <c r="A23" s="60">
        <v>5.44</v>
      </c>
      <c r="B23" s="41"/>
      <c r="C23" s="35"/>
      <c r="D23" s="41" t="s">
        <v>11</v>
      </c>
      <c r="E23" s="37">
        <v>0.5</v>
      </c>
      <c r="F23" s="41"/>
      <c r="G23" s="35"/>
      <c r="H23" s="41"/>
      <c r="I23" s="37"/>
      <c r="J23" s="41" t="s">
        <v>28</v>
      </c>
      <c r="K23" s="37">
        <v>0.75</v>
      </c>
      <c r="L23" s="37"/>
      <c r="M23" s="35"/>
      <c r="N23" s="61">
        <f>K23+I23+G23+E23+C23</f>
        <v>1.25</v>
      </c>
    </row>
    <row r="24" spans="1:14" ht="11.25" customHeight="1" x14ac:dyDescent="0.25">
      <c r="A24" s="38"/>
      <c r="B24" s="62"/>
      <c r="C24" s="63"/>
      <c r="D24" s="62"/>
      <c r="E24" s="63"/>
      <c r="F24" s="62"/>
      <c r="G24" s="63"/>
      <c r="H24" s="62"/>
      <c r="I24" s="63"/>
      <c r="J24" s="62" t="s">
        <v>29</v>
      </c>
      <c r="K24" s="63"/>
      <c r="L24" s="63"/>
      <c r="M24" s="63"/>
      <c r="N24" s="63"/>
    </row>
    <row r="25" spans="1:14" ht="12.75" customHeight="1" x14ac:dyDescent="0.25">
      <c r="A25" s="34">
        <v>3.91</v>
      </c>
      <c r="B25" s="64"/>
      <c r="C25" s="65"/>
      <c r="D25" s="64"/>
      <c r="E25" s="65"/>
      <c r="F25" s="64"/>
      <c r="G25" s="65"/>
      <c r="H25" s="64"/>
      <c r="I25" s="65"/>
      <c r="J25" s="64" t="s">
        <v>12</v>
      </c>
      <c r="K25" s="65">
        <v>0.9</v>
      </c>
      <c r="L25" s="65"/>
      <c r="M25" s="65"/>
      <c r="N25" s="65">
        <f>C25+E25+G25+I25+K25+M25</f>
        <v>0.9</v>
      </c>
    </row>
    <row r="26" spans="1:14" x14ac:dyDescent="0.25">
      <c r="A26" s="66"/>
      <c r="B26" s="47" t="s">
        <v>30</v>
      </c>
      <c r="C26" s="67"/>
      <c r="D26" s="47"/>
      <c r="E26" s="67"/>
      <c r="F26" s="48"/>
      <c r="G26" s="68"/>
      <c r="H26" s="47" t="s">
        <v>30</v>
      </c>
      <c r="I26" s="66"/>
      <c r="J26" s="47"/>
      <c r="K26" s="66"/>
      <c r="L26" s="47"/>
      <c r="M26" s="47"/>
      <c r="N26" s="69"/>
    </row>
    <row r="27" spans="1:14" x14ac:dyDescent="0.25">
      <c r="A27" s="70">
        <v>10.07</v>
      </c>
      <c r="B27" s="17" t="s">
        <v>12</v>
      </c>
      <c r="C27" s="70">
        <v>1.57</v>
      </c>
      <c r="D27" s="17"/>
      <c r="E27" s="70"/>
      <c r="F27" s="51"/>
      <c r="G27" s="71"/>
      <c r="H27" s="17" t="s">
        <v>11</v>
      </c>
      <c r="I27" s="70">
        <v>0.75</v>
      </c>
      <c r="J27" s="17"/>
      <c r="K27" s="70"/>
      <c r="L27" s="17"/>
      <c r="M27" s="17"/>
      <c r="N27" s="72">
        <f>C27+E27+G27+I27+K27+M27</f>
        <v>2.3200000000000003</v>
      </c>
    </row>
    <row r="28" spans="1:14" x14ac:dyDescent="0.25">
      <c r="A28" s="66"/>
      <c r="B28" s="47"/>
      <c r="C28" s="66"/>
      <c r="D28" s="46"/>
      <c r="E28" s="67"/>
      <c r="F28" s="48"/>
      <c r="G28" s="68"/>
      <c r="H28" s="47" t="s">
        <v>31</v>
      </c>
      <c r="I28" s="66"/>
      <c r="J28" s="47"/>
      <c r="K28" s="66"/>
      <c r="L28" s="47"/>
      <c r="M28" s="47"/>
      <c r="N28" s="69"/>
    </row>
    <row r="29" spans="1:14" x14ac:dyDescent="0.25">
      <c r="A29" s="70">
        <v>3.25</v>
      </c>
      <c r="B29" s="17"/>
      <c r="C29" s="70"/>
      <c r="D29" s="16"/>
      <c r="E29" s="73"/>
      <c r="F29" s="51"/>
      <c r="G29" s="71"/>
      <c r="H29" s="17" t="s">
        <v>32</v>
      </c>
      <c r="I29" s="70">
        <v>0.75</v>
      </c>
      <c r="J29" s="17"/>
      <c r="K29" s="70"/>
      <c r="L29" s="17"/>
      <c r="M29" s="17"/>
      <c r="N29" s="72">
        <f>C29+E29+G29+I29+K29+M29</f>
        <v>0.75</v>
      </c>
    </row>
    <row r="30" spans="1:14" x14ac:dyDescent="0.25">
      <c r="A30" s="66"/>
      <c r="B30" s="47" t="s">
        <v>44</v>
      </c>
      <c r="C30" s="66"/>
      <c r="D30" s="46"/>
      <c r="E30" s="67"/>
      <c r="F30" s="48"/>
      <c r="G30" s="68"/>
      <c r="H30" s="47" t="s">
        <v>44</v>
      </c>
      <c r="I30" s="66"/>
      <c r="J30" s="47"/>
      <c r="K30" s="66"/>
      <c r="L30" s="47"/>
      <c r="M30" s="47"/>
      <c r="N30" s="100"/>
    </row>
    <row r="31" spans="1:14" x14ac:dyDescent="0.25">
      <c r="A31" s="70">
        <v>10.07</v>
      </c>
      <c r="B31" s="17" t="s">
        <v>12</v>
      </c>
      <c r="C31" s="70">
        <v>1.57</v>
      </c>
      <c r="D31" s="16"/>
      <c r="E31" s="73"/>
      <c r="F31" s="51"/>
      <c r="G31" s="71"/>
      <c r="H31" s="17" t="s">
        <v>11</v>
      </c>
      <c r="I31" s="70">
        <v>0.75</v>
      </c>
      <c r="J31" s="17"/>
      <c r="K31" s="70"/>
      <c r="L31" s="17"/>
      <c r="M31" s="17"/>
      <c r="N31" s="72">
        <f>C31+E31+G31+I31+K31+M31</f>
        <v>2.3200000000000003</v>
      </c>
    </row>
    <row r="32" spans="1:14" x14ac:dyDescent="0.25">
      <c r="A32" s="92"/>
      <c r="B32" s="11" t="s">
        <v>45</v>
      </c>
      <c r="C32" s="92"/>
      <c r="D32" s="10"/>
      <c r="E32" s="93"/>
      <c r="F32" s="44"/>
      <c r="G32" s="94"/>
      <c r="H32" s="11" t="s">
        <v>45</v>
      </c>
      <c r="I32" s="92"/>
      <c r="J32" s="11"/>
      <c r="K32" s="92"/>
      <c r="L32" s="11"/>
      <c r="M32" s="11"/>
      <c r="N32" s="95"/>
    </row>
    <row r="33" spans="1:14" x14ac:dyDescent="0.25">
      <c r="A33" s="92">
        <v>10.07</v>
      </c>
      <c r="B33" s="11" t="s">
        <v>12</v>
      </c>
      <c r="C33" s="92">
        <v>1.57</v>
      </c>
      <c r="D33" s="10"/>
      <c r="E33" s="93"/>
      <c r="F33" s="44"/>
      <c r="G33" s="94"/>
      <c r="H33" s="11" t="s">
        <v>11</v>
      </c>
      <c r="I33" s="92">
        <v>0.75</v>
      </c>
      <c r="J33" s="11"/>
      <c r="K33" s="92"/>
      <c r="L33" s="11"/>
      <c r="M33" s="11"/>
      <c r="N33" s="72">
        <f>C33+E33+G33+I33+K33+M33</f>
        <v>2.3200000000000003</v>
      </c>
    </row>
    <row r="34" spans="1:14" ht="10.5" customHeight="1" x14ac:dyDescent="0.25">
      <c r="A34" s="85"/>
      <c r="B34" s="47"/>
      <c r="C34" s="66"/>
      <c r="D34" s="46"/>
      <c r="E34" s="67"/>
      <c r="F34" s="48" t="s">
        <v>40</v>
      </c>
      <c r="G34" s="68"/>
      <c r="H34" s="47"/>
      <c r="I34" s="66"/>
      <c r="J34" s="47"/>
      <c r="K34" s="66"/>
      <c r="L34" s="47"/>
      <c r="M34" s="47"/>
      <c r="N34" s="69"/>
    </row>
    <row r="35" spans="1:14" ht="11.25" customHeight="1" x14ac:dyDescent="0.25">
      <c r="A35" s="84">
        <v>2.17</v>
      </c>
      <c r="B35" s="17"/>
      <c r="C35" s="70"/>
      <c r="D35" s="16"/>
      <c r="E35" s="73"/>
      <c r="F35" s="51" t="s">
        <v>12</v>
      </c>
      <c r="G35" s="71">
        <v>0.5</v>
      </c>
      <c r="H35" s="17"/>
      <c r="I35" s="70"/>
      <c r="J35" s="17"/>
      <c r="K35" s="70"/>
      <c r="L35" s="17"/>
      <c r="M35" s="17"/>
      <c r="N35" s="72">
        <f>C35+E35+G35+I35+K35+M35</f>
        <v>0.5</v>
      </c>
    </row>
    <row r="36" spans="1:14" x14ac:dyDescent="0.25">
      <c r="A36" s="74">
        <f>SUM(A3:A35)</f>
        <v>100.62999999999998</v>
      </c>
      <c r="B36" s="75" t="s">
        <v>9</v>
      </c>
      <c r="C36" s="76">
        <f>SUM(C3:C35)</f>
        <v>6.45</v>
      </c>
      <c r="D36" s="77"/>
      <c r="E36" s="76">
        <f>SUM(E3:E35)</f>
        <v>4.0600000000000005</v>
      </c>
      <c r="F36" s="78"/>
      <c r="G36" s="76">
        <f>SUM(G3:G35)</f>
        <v>3.26</v>
      </c>
      <c r="H36" s="76"/>
      <c r="I36" s="76">
        <f>SUM(I3:I35)</f>
        <v>5.51</v>
      </c>
      <c r="J36" s="79"/>
      <c r="K36" s="76">
        <f>SUM(K4:K35)</f>
        <v>3.9</v>
      </c>
      <c r="L36" s="77"/>
      <c r="M36" s="77"/>
      <c r="N36" s="76">
        <f>SUM(N4:N35)</f>
        <v>23.180000000000003</v>
      </c>
    </row>
    <row r="37" spans="1:14" x14ac:dyDescent="0.25">
      <c r="B37" s="80" t="s">
        <v>33</v>
      </c>
      <c r="F37" s="2"/>
      <c r="H37" t="s">
        <v>34</v>
      </c>
      <c r="J37" s="81"/>
      <c r="K37" s="82">
        <f>N36*4.33</f>
        <v>100.36940000000001</v>
      </c>
      <c r="L37" s="82"/>
    </row>
    <row r="38" spans="1:14" x14ac:dyDescent="0.25">
      <c r="B38" s="80" t="s">
        <v>35</v>
      </c>
      <c r="D38" t="str">
        <f>B1</f>
        <v>MARIA GOMEZ TADEO</v>
      </c>
      <c r="F38" s="2" t="s">
        <v>53</v>
      </c>
      <c r="I38" s="83"/>
      <c r="M38" s="82"/>
    </row>
    <row r="39" spans="1:14" x14ac:dyDescent="0.25">
      <c r="B39" s="80" t="s">
        <v>36</v>
      </c>
      <c r="F39" s="2"/>
      <c r="K39" s="2"/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N40"/>
    </sheetView>
  </sheetViews>
  <sheetFormatPr baseColWidth="10" defaultRowHeight="15" x14ac:dyDescent="0.25"/>
  <cols>
    <col min="1" max="1" width="7" customWidth="1"/>
    <col min="2" max="2" width="20.7109375" customWidth="1"/>
    <col min="3" max="3" width="4.42578125" customWidth="1"/>
    <col min="4" max="4" width="18.28515625" customWidth="1"/>
    <col min="5" max="5" width="4.5703125" customWidth="1"/>
    <col min="6" max="6" width="21.7109375" customWidth="1"/>
    <col min="7" max="7" width="4.85546875" customWidth="1"/>
    <col min="8" max="8" width="16" customWidth="1"/>
    <col min="9" max="9" width="5.140625" customWidth="1"/>
    <col min="10" max="10" width="20.7109375" customWidth="1"/>
    <col min="11" max="11" width="7.28515625" customWidth="1"/>
    <col min="12" max="12" width="3.42578125" customWidth="1"/>
    <col min="13" max="13" width="3.140625" customWidth="1"/>
    <col min="14" max="14" width="6.425781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25">
      <c r="A3" s="6"/>
      <c r="B3" s="7" t="s">
        <v>10</v>
      </c>
      <c r="C3" s="8"/>
      <c r="D3" s="7" t="s">
        <v>10</v>
      </c>
      <c r="E3" s="9"/>
      <c r="F3" s="7" t="s">
        <v>10</v>
      </c>
      <c r="G3" s="9"/>
      <c r="H3" s="7" t="s">
        <v>10</v>
      </c>
      <c r="I3" s="10"/>
      <c r="J3" s="7" t="s">
        <v>10</v>
      </c>
      <c r="K3" s="10"/>
      <c r="L3" s="11"/>
      <c r="M3" s="8"/>
      <c r="N3" s="8"/>
    </row>
    <row r="4" spans="1:14" x14ac:dyDescent="0.25">
      <c r="A4" s="12">
        <v>15</v>
      </c>
      <c r="B4" s="13" t="s">
        <v>11</v>
      </c>
      <c r="C4" s="14">
        <v>0.35</v>
      </c>
      <c r="D4" s="13" t="s">
        <v>12</v>
      </c>
      <c r="E4" s="15">
        <v>2.06</v>
      </c>
      <c r="F4" s="13" t="s">
        <v>11</v>
      </c>
      <c r="G4" s="15">
        <v>0.35</v>
      </c>
      <c r="H4" s="13" t="s">
        <v>11</v>
      </c>
      <c r="I4" s="16">
        <v>0.35</v>
      </c>
      <c r="J4" s="13" t="s">
        <v>11</v>
      </c>
      <c r="K4" s="16">
        <v>0.35</v>
      </c>
      <c r="L4" s="17"/>
      <c r="M4" s="14"/>
      <c r="N4" s="14">
        <f>C4+E4+G4+I4+K4+M4</f>
        <v>3.4600000000000004</v>
      </c>
    </row>
    <row r="5" spans="1:14" ht="12" customHeight="1" x14ac:dyDescent="0.25">
      <c r="A5" s="6"/>
      <c r="B5" s="18"/>
      <c r="C5" s="8"/>
      <c r="D5" s="18"/>
      <c r="E5" s="9"/>
      <c r="F5" s="19" t="s">
        <v>13</v>
      </c>
      <c r="G5" s="9"/>
      <c r="H5" s="19"/>
      <c r="I5" s="10"/>
      <c r="J5" s="19"/>
      <c r="K5" s="10"/>
      <c r="L5" s="20"/>
      <c r="M5" s="8"/>
      <c r="N5" s="8"/>
    </row>
    <row r="6" spans="1:14" ht="30.75" customHeight="1" x14ac:dyDescent="0.25">
      <c r="A6" s="6">
        <v>1.25</v>
      </c>
      <c r="B6" s="18"/>
      <c r="C6" s="8"/>
      <c r="D6" s="18"/>
      <c r="E6" s="9"/>
      <c r="F6" s="101" t="s">
        <v>14</v>
      </c>
      <c r="G6" s="9">
        <v>0.28999999999999998</v>
      </c>
      <c r="H6" s="19"/>
      <c r="I6" s="10"/>
      <c r="J6" s="19"/>
      <c r="K6" s="10"/>
      <c r="L6" s="20"/>
      <c r="M6" s="8"/>
      <c r="N6" s="14">
        <f>C6+E6+G6+I6+K6+M6</f>
        <v>0.28999999999999998</v>
      </c>
    </row>
    <row r="7" spans="1:14" x14ac:dyDescent="0.25">
      <c r="A7" s="21"/>
      <c r="B7" s="22"/>
      <c r="C7" s="21"/>
      <c r="D7" s="21"/>
      <c r="E7" s="21"/>
      <c r="F7" s="24" t="s">
        <v>15</v>
      </c>
      <c r="G7" s="21"/>
      <c r="H7" s="24"/>
      <c r="I7" s="21"/>
      <c r="J7" s="24"/>
      <c r="K7" s="21"/>
      <c r="L7" s="24"/>
      <c r="M7" s="21"/>
      <c r="N7" s="21"/>
    </row>
    <row r="8" spans="1:14" x14ac:dyDescent="0.25">
      <c r="A8" s="25">
        <v>4.74</v>
      </c>
      <c r="B8" s="26"/>
      <c r="C8" s="25"/>
      <c r="D8" s="25"/>
      <c r="E8" s="25"/>
      <c r="F8" s="28" t="s">
        <v>12</v>
      </c>
      <c r="G8" s="25">
        <v>1.0900000000000001</v>
      </c>
      <c r="H8" s="28"/>
      <c r="I8" s="25"/>
      <c r="J8" s="28"/>
      <c r="K8" s="25"/>
      <c r="L8" s="28"/>
      <c r="M8" s="25"/>
      <c r="N8" s="25">
        <f>M8+K8+I8+G8+E8+C8</f>
        <v>1.0900000000000001</v>
      </c>
    </row>
    <row r="9" spans="1:14" x14ac:dyDescent="0.25">
      <c r="A9" s="29"/>
      <c r="B9" s="30" t="s">
        <v>16</v>
      </c>
      <c r="C9" s="31"/>
      <c r="D9" s="32"/>
      <c r="E9" s="31"/>
      <c r="F9" s="30" t="s">
        <v>16</v>
      </c>
      <c r="G9" s="31"/>
      <c r="H9" s="30"/>
      <c r="I9" s="33"/>
      <c r="J9" s="30" t="s">
        <v>16</v>
      </c>
      <c r="K9" s="31"/>
      <c r="L9" s="32"/>
      <c r="M9" s="31"/>
      <c r="N9" s="31"/>
    </row>
    <row r="10" spans="1:14" x14ac:dyDescent="0.25">
      <c r="A10" s="34">
        <v>7</v>
      </c>
      <c r="B10" s="35" t="s">
        <v>17</v>
      </c>
      <c r="C10" s="35">
        <v>0.25</v>
      </c>
      <c r="D10" s="35"/>
      <c r="E10" s="36"/>
      <c r="F10" s="35" t="s">
        <v>12</v>
      </c>
      <c r="G10" s="35">
        <v>1.03</v>
      </c>
      <c r="H10" s="37"/>
      <c r="I10" s="35"/>
      <c r="J10" s="37" t="s">
        <v>18</v>
      </c>
      <c r="K10" s="35">
        <v>0.33</v>
      </c>
      <c r="L10" s="35"/>
      <c r="M10" s="35"/>
      <c r="N10" s="35">
        <f>C10+E10+G10+I10+K10+M10</f>
        <v>1.61</v>
      </c>
    </row>
    <row r="11" spans="1:14" x14ac:dyDescent="0.25">
      <c r="A11" s="38"/>
      <c r="B11" s="30" t="s">
        <v>19</v>
      </c>
      <c r="C11" s="39"/>
      <c r="D11" s="32"/>
      <c r="E11" s="39"/>
      <c r="F11" s="30"/>
      <c r="G11" s="39"/>
      <c r="H11" s="30"/>
      <c r="I11" s="40"/>
      <c r="J11" s="30" t="s">
        <v>19</v>
      </c>
      <c r="K11" s="39"/>
      <c r="L11" s="39"/>
      <c r="M11" s="39"/>
      <c r="N11" s="39"/>
    </row>
    <row r="12" spans="1:14" x14ac:dyDescent="0.25">
      <c r="A12" s="34">
        <v>6</v>
      </c>
      <c r="B12" s="35" t="s">
        <v>20</v>
      </c>
      <c r="C12" s="35">
        <v>0.38</v>
      </c>
      <c r="D12" s="35"/>
      <c r="E12" s="36"/>
      <c r="F12" s="37"/>
      <c r="G12" s="35"/>
      <c r="H12" s="35"/>
      <c r="I12" s="35"/>
      <c r="J12" s="35" t="s">
        <v>12</v>
      </c>
      <c r="K12" s="35">
        <v>1</v>
      </c>
      <c r="L12" s="35"/>
      <c r="M12" s="35"/>
      <c r="N12" s="35">
        <f>C12+E12+G12+I12+K12+M12</f>
        <v>1.38</v>
      </c>
    </row>
    <row r="13" spans="1:14" ht="12" customHeight="1" x14ac:dyDescent="0.25">
      <c r="A13" s="38"/>
      <c r="B13" s="7"/>
      <c r="C13" s="31"/>
      <c r="D13" s="7" t="s">
        <v>21</v>
      </c>
      <c r="E13" s="31"/>
      <c r="F13" s="30"/>
      <c r="G13" s="33"/>
      <c r="H13" s="7"/>
      <c r="I13" s="31"/>
      <c r="J13" s="30" t="s">
        <v>22</v>
      </c>
      <c r="K13" s="33"/>
      <c r="L13" s="39"/>
      <c r="M13" s="39"/>
      <c r="N13" s="39"/>
    </row>
    <row r="14" spans="1:14" x14ac:dyDescent="0.25">
      <c r="A14" s="34">
        <v>3</v>
      </c>
      <c r="B14" s="13"/>
      <c r="C14" s="35"/>
      <c r="D14" s="13" t="s">
        <v>12</v>
      </c>
      <c r="E14" s="35">
        <v>0.45</v>
      </c>
      <c r="F14" s="41"/>
      <c r="G14" s="37"/>
      <c r="H14" s="13"/>
      <c r="I14" s="35"/>
      <c r="J14" s="41" t="s">
        <v>11</v>
      </c>
      <c r="K14" s="37">
        <v>0.24</v>
      </c>
      <c r="L14" s="37"/>
      <c r="M14" s="35"/>
      <c r="N14" s="42">
        <f>C14+E14+G14+I14+K14+M14</f>
        <v>0.69</v>
      </c>
    </row>
    <row r="15" spans="1:14" ht="11.25" customHeight="1" x14ac:dyDescent="0.25">
      <c r="A15" s="6"/>
      <c r="B15" s="43" t="s">
        <v>23</v>
      </c>
      <c r="C15" s="44"/>
      <c r="D15" s="43"/>
      <c r="E15" s="44"/>
      <c r="F15" s="10"/>
      <c r="G15" s="11"/>
      <c r="H15" s="43" t="s">
        <v>23</v>
      </c>
      <c r="I15" s="44"/>
      <c r="J15" s="43"/>
      <c r="K15" s="44"/>
      <c r="L15" s="10"/>
      <c r="M15" s="44"/>
      <c r="N15" s="11"/>
    </row>
    <row r="16" spans="1:14" x14ac:dyDescent="0.25">
      <c r="A16" s="6"/>
      <c r="B16" s="43" t="s">
        <v>11</v>
      </c>
      <c r="C16" s="44"/>
      <c r="D16" s="43"/>
      <c r="E16" s="44"/>
      <c r="F16" s="10"/>
      <c r="G16" s="11"/>
      <c r="H16" s="43"/>
      <c r="I16" s="44"/>
      <c r="J16" s="43"/>
      <c r="K16" s="44"/>
      <c r="L16" s="10"/>
      <c r="M16" s="44"/>
      <c r="N16" s="11"/>
    </row>
    <row r="17" spans="1:14" ht="22.5" customHeight="1" x14ac:dyDescent="0.25">
      <c r="A17" s="6">
        <v>7.83</v>
      </c>
      <c r="B17" s="43" t="s">
        <v>24</v>
      </c>
      <c r="C17" s="44">
        <v>0.4</v>
      </c>
      <c r="D17" s="11"/>
      <c r="E17" s="44"/>
      <c r="F17" s="10"/>
      <c r="G17" s="11"/>
      <c r="H17" s="43" t="s">
        <v>12</v>
      </c>
      <c r="I17" s="44">
        <v>1.41</v>
      </c>
      <c r="J17" s="43"/>
      <c r="K17" s="44"/>
      <c r="L17" s="10"/>
      <c r="M17" s="44"/>
      <c r="N17" s="11">
        <f>C17+E17+G17+I17+K17+M17</f>
        <v>1.81</v>
      </c>
    </row>
    <row r="18" spans="1:14" x14ac:dyDescent="0.25">
      <c r="A18" s="45"/>
      <c r="B18" s="46" t="s">
        <v>25</v>
      </c>
      <c r="C18" s="47"/>
      <c r="D18" s="47"/>
      <c r="E18" s="48"/>
      <c r="F18" s="46"/>
      <c r="G18" s="47"/>
      <c r="H18" s="47" t="s">
        <v>25</v>
      </c>
      <c r="I18" s="48"/>
      <c r="J18" s="49"/>
      <c r="K18" s="48"/>
      <c r="L18" s="46"/>
      <c r="M18" s="48"/>
      <c r="N18" s="47"/>
    </row>
    <row r="19" spans="1:14" x14ac:dyDescent="0.25">
      <c r="A19" s="50">
        <v>4.83</v>
      </c>
      <c r="B19" s="16" t="s">
        <v>11</v>
      </c>
      <c r="C19" s="17">
        <v>0.36</v>
      </c>
      <c r="D19" s="17"/>
      <c r="E19" s="51"/>
      <c r="F19" s="16"/>
      <c r="G19" s="17"/>
      <c r="H19" s="17" t="s">
        <v>12</v>
      </c>
      <c r="I19" s="51">
        <v>0.75</v>
      </c>
      <c r="J19" s="52"/>
      <c r="K19" s="51"/>
      <c r="L19" s="16"/>
      <c r="M19" s="51"/>
      <c r="N19" s="17">
        <f>M19+K19+I19+G19+E19+C19</f>
        <v>1.1099999999999999</v>
      </c>
    </row>
    <row r="20" spans="1:14" ht="12.75" customHeight="1" x14ac:dyDescent="0.25">
      <c r="A20" s="38"/>
      <c r="B20" s="53"/>
      <c r="C20" s="39"/>
      <c r="D20" s="30" t="s">
        <v>26</v>
      </c>
      <c r="E20" s="39"/>
      <c r="F20" s="40"/>
      <c r="G20" s="39"/>
      <c r="H20" s="39"/>
      <c r="I20" s="39"/>
      <c r="J20" s="54" t="s">
        <v>26</v>
      </c>
      <c r="K20" s="39"/>
      <c r="L20" s="39"/>
      <c r="M20" s="39"/>
      <c r="N20" s="55"/>
    </row>
    <row r="21" spans="1:14" ht="10.5" customHeight="1" x14ac:dyDescent="0.25">
      <c r="A21" s="34">
        <v>6</v>
      </c>
      <c r="B21" s="35"/>
      <c r="C21" s="35"/>
      <c r="D21" s="56" t="s">
        <v>12</v>
      </c>
      <c r="E21" s="56">
        <v>1.05</v>
      </c>
      <c r="F21" s="37"/>
      <c r="G21" s="35"/>
      <c r="H21" s="37"/>
      <c r="I21" s="35"/>
      <c r="J21" s="35" t="s">
        <v>11</v>
      </c>
      <c r="K21" s="35">
        <v>0.33</v>
      </c>
      <c r="L21" s="35"/>
      <c r="M21" s="35"/>
      <c r="N21" s="42">
        <f>C21+E21+G21+I21+K21+M21</f>
        <v>1.3800000000000001</v>
      </c>
    </row>
    <row r="22" spans="1:14" ht="17.25" customHeight="1" x14ac:dyDescent="0.25">
      <c r="A22" s="57"/>
      <c r="B22" s="58"/>
      <c r="C22" s="39"/>
      <c r="D22" s="58" t="s">
        <v>27</v>
      </c>
      <c r="E22" s="40"/>
      <c r="F22" s="58"/>
      <c r="G22" s="39"/>
      <c r="H22" s="58"/>
      <c r="I22" s="40"/>
      <c r="J22" s="58" t="s">
        <v>27</v>
      </c>
      <c r="K22" s="40"/>
      <c r="L22" s="40"/>
      <c r="M22" s="39"/>
      <c r="N22" s="59"/>
    </row>
    <row r="23" spans="1:14" x14ac:dyDescent="0.25">
      <c r="A23" s="60">
        <v>5.44</v>
      </c>
      <c r="B23" s="41"/>
      <c r="C23" s="35"/>
      <c r="D23" s="41" t="s">
        <v>11</v>
      </c>
      <c r="E23" s="37">
        <v>0.5</v>
      </c>
      <c r="F23" s="41"/>
      <c r="G23" s="35"/>
      <c r="H23" s="41"/>
      <c r="I23" s="37"/>
      <c r="J23" s="41" t="s">
        <v>28</v>
      </c>
      <c r="K23" s="37">
        <v>0.75</v>
      </c>
      <c r="L23" s="37"/>
      <c r="M23" s="35"/>
      <c r="N23" s="61">
        <f>K23+I23+G23+E23+C23</f>
        <v>1.25</v>
      </c>
    </row>
    <row r="24" spans="1:14" x14ac:dyDescent="0.25">
      <c r="A24" s="38"/>
      <c r="B24" s="62"/>
      <c r="C24" s="63"/>
      <c r="D24" s="62"/>
      <c r="E24" s="63"/>
      <c r="F24" s="62"/>
      <c r="G24" s="63"/>
      <c r="H24" s="62"/>
      <c r="I24" s="63"/>
      <c r="J24" s="62" t="s">
        <v>29</v>
      </c>
      <c r="K24" s="63"/>
      <c r="L24" s="63"/>
      <c r="M24" s="63"/>
      <c r="N24" s="63"/>
    </row>
    <row r="25" spans="1:14" ht="10.5" customHeight="1" x14ac:dyDescent="0.25">
      <c r="A25" s="34">
        <v>3.91</v>
      </c>
      <c r="B25" s="64"/>
      <c r="C25" s="65"/>
      <c r="D25" s="64"/>
      <c r="E25" s="65"/>
      <c r="F25" s="64"/>
      <c r="G25" s="65"/>
      <c r="H25" s="64"/>
      <c r="I25" s="65"/>
      <c r="J25" s="64" t="s">
        <v>12</v>
      </c>
      <c r="K25" s="65">
        <v>0.9</v>
      </c>
      <c r="L25" s="65"/>
      <c r="M25" s="65"/>
      <c r="N25" s="65">
        <f>C25+E25+G25+I25+K25+M25</f>
        <v>0.9</v>
      </c>
    </row>
    <row r="26" spans="1:14" ht="9.75" customHeight="1" x14ac:dyDescent="0.25">
      <c r="A26" s="66"/>
      <c r="B26" s="47" t="s">
        <v>30</v>
      </c>
      <c r="C26" s="67"/>
      <c r="D26" s="47"/>
      <c r="E26" s="67"/>
      <c r="F26" s="48"/>
      <c r="G26" s="68"/>
      <c r="H26" s="47" t="s">
        <v>30</v>
      </c>
      <c r="I26" s="66"/>
      <c r="J26" s="47"/>
      <c r="K26" s="66"/>
      <c r="L26" s="47"/>
      <c r="M26" s="47"/>
      <c r="N26" s="69"/>
    </row>
    <row r="27" spans="1:14" x14ac:dyDescent="0.25">
      <c r="A27" s="70">
        <v>10.07</v>
      </c>
      <c r="B27" s="17" t="s">
        <v>12</v>
      </c>
      <c r="C27" s="70">
        <v>1.57</v>
      </c>
      <c r="D27" s="17"/>
      <c r="E27" s="70"/>
      <c r="F27" s="51"/>
      <c r="G27" s="71"/>
      <c r="H27" s="17" t="s">
        <v>11</v>
      </c>
      <c r="I27" s="70">
        <v>0.75</v>
      </c>
      <c r="J27" s="17"/>
      <c r="K27" s="70"/>
      <c r="L27" s="17"/>
      <c r="M27" s="17"/>
      <c r="N27" s="72">
        <f>C27+E27+G27+I27+K27+M27</f>
        <v>2.3200000000000003</v>
      </c>
    </row>
    <row r="28" spans="1:14" x14ac:dyDescent="0.25">
      <c r="A28" s="66"/>
      <c r="B28" s="47"/>
      <c r="C28" s="66"/>
      <c r="D28" s="46"/>
      <c r="E28" s="67"/>
      <c r="F28" s="48"/>
      <c r="G28" s="68"/>
      <c r="H28" s="47" t="s">
        <v>31</v>
      </c>
      <c r="I28" s="66"/>
      <c r="J28" s="47"/>
      <c r="K28" s="66"/>
      <c r="L28" s="47"/>
      <c r="M28" s="47"/>
      <c r="N28" s="69"/>
    </row>
    <row r="29" spans="1:14" x14ac:dyDescent="0.25">
      <c r="A29" s="70">
        <v>3.25</v>
      </c>
      <c r="B29" s="17"/>
      <c r="C29" s="70"/>
      <c r="D29" s="16"/>
      <c r="E29" s="73"/>
      <c r="F29" s="51"/>
      <c r="G29" s="71"/>
      <c r="H29" s="17" t="s">
        <v>32</v>
      </c>
      <c r="I29" s="70">
        <v>0.75</v>
      </c>
      <c r="J29" s="17"/>
      <c r="K29" s="70"/>
      <c r="L29" s="17"/>
      <c r="M29" s="17"/>
      <c r="N29" s="72">
        <f>C29+E29+G29+I29+K29+M29</f>
        <v>0.75</v>
      </c>
    </row>
    <row r="30" spans="1:14" ht="12.75" customHeight="1" x14ac:dyDescent="0.25">
      <c r="A30" s="66"/>
      <c r="B30" s="47" t="s">
        <v>44</v>
      </c>
      <c r="C30" s="66"/>
      <c r="D30" s="46"/>
      <c r="E30" s="67"/>
      <c r="F30" s="48"/>
      <c r="G30" s="68"/>
      <c r="H30" s="47" t="s">
        <v>44</v>
      </c>
      <c r="I30" s="66"/>
      <c r="J30" s="47"/>
      <c r="K30" s="66"/>
      <c r="L30" s="47"/>
      <c r="M30" s="47"/>
      <c r="N30" s="100"/>
    </row>
    <row r="31" spans="1:14" x14ac:dyDescent="0.25">
      <c r="A31" s="70">
        <v>10.07</v>
      </c>
      <c r="B31" s="17" t="s">
        <v>12</v>
      </c>
      <c r="C31" s="70">
        <v>1.57</v>
      </c>
      <c r="D31" s="16"/>
      <c r="E31" s="73"/>
      <c r="F31" s="51"/>
      <c r="G31" s="71"/>
      <c r="H31" s="17" t="s">
        <v>11</v>
      </c>
      <c r="I31" s="70">
        <v>0.75</v>
      </c>
      <c r="J31" s="17"/>
      <c r="K31" s="70"/>
      <c r="L31" s="17"/>
      <c r="M31" s="17"/>
      <c r="N31" s="72">
        <f>C31+E31+G31+I31+K31+M31</f>
        <v>2.3200000000000003</v>
      </c>
    </row>
    <row r="32" spans="1:14" ht="12.75" customHeight="1" x14ac:dyDescent="0.25">
      <c r="A32" s="92"/>
      <c r="B32" s="11" t="s">
        <v>45</v>
      </c>
      <c r="C32" s="92"/>
      <c r="D32" s="10"/>
      <c r="E32" s="93"/>
      <c r="F32" s="44"/>
      <c r="G32" s="94"/>
      <c r="H32" s="11" t="s">
        <v>45</v>
      </c>
      <c r="I32" s="92"/>
      <c r="J32" s="11"/>
      <c r="K32" s="92"/>
      <c r="L32" s="11"/>
      <c r="M32" s="11"/>
      <c r="N32" s="95"/>
    </row>
    <row r="33" spans="1:14" x14ac:dyDescent="0.25">
      <c r="A33" s="92">
        <v>10.07</v>
      </c>
      <c r="B33" s="11" t="s">
        <v>12</v>
      </c>
      <c r="C33" s="92">
        <v>1.57</v>
      </c>
      <c r="D33" s="10"/>
      <c r="E33" s="93"/>
      <c r="F33" s="44"/>
      <c r="G33" s="94"/>
      <c r="H33" s="11" t="s">
        <v>11</v>
      </c>
      <c r="I33" s="92">
        <v>0.75</v>
      </c>
      <c r="J33" s="11"/>
      <c r="K33" s="92"/>
      <c r="L33" s="11"/>
      <c r="M33" s="11"/>
      <c r="N33" s="72">
        <f>C33+E33+G33+I33+K33+M33</f>
        <v>2.3200000000000003</v>
      </c>
    </row>
    <row r="34" spans="1:14" ht="10.5" customHeight="1" x14ac:dyDescent="0.25">
      <c r="A34" s="85"/>
      <c r="B34" s="47"/>
      <c r="C34" s="66"/>
      <c r="D34" s="46"/>
      <c r="E34" s="67"/>
      <c r="F34" s="48" t="s">
        <v>40</v>
      </c>
      <c r="G34" s="68"/>
      <c r="H34" s="47"/>
      <c r="I34" s="66"/>
      <c r="J34" s="47"/>
      <c r="K34" s="66"/>
      <c r="L34" s="47"/>
      <c r="M34" s="47"/>
      <c r="N34" s="69"/>
    </row>
    <row r="35" spans="1:14" x14ac:dyDescent="0.25">
      <c r="A35" s="84">
        <v>2.17</v>
      </c>
      <c r="B35" s="17"/>
      <c r="C35" s="70"/>
      <c r="D35" s="16"/>
      <c r="E35" s="73"/>
      <c r="F35" s="51" t="s">
        <v>12</v>
      </c>
      <c r="G35" s="71">
        <v>0.5</v>
      </c>
      <c r="H35" s="17"/>
      <c r="I35" s="70"/>
      <c r="J35" s="17"/>
      <c r="K35" s="70"/>
      <c r="L35" s="17"/>
      <c r="M35" s="17"/>
      <c r="N35" s="72">
        <f>C35+E35+G35+I35+K35+M35</f>
        <v>0.5</v>
      </c>
    </row>
    <row r="36" spans="1:14" x14ac:dyDescent="0.25">
      <c r="A36" s="79">
        <v>13</v>
      </c>
      <c r="B36" s="96" t="s">
        <v>46</v>
      </c>
      <c r="C36" s="97">
        <v>1</v>
      </c>
      <c r="D36" s="96"/>
      <c r="E36" s="97"/>
      <c r="F36" s="96" t="s">
        <v>46</v>
      </c>
      <c r="G36" s="97">
        <v>1</v>
      </c>
      <c r="H36" s="96"/>
      <c r="I36" s="97"/>
      <c r="J36" s="96" t="s">
        <v>46</v>
      </c>
      <c r="K36" s="97">
        <v>1</v>
      </c>
      <c r="L36" s="99"/>
      <c r="M36" s="21"/>
      <c r="N36" s="98">
        <f>K36+I36+G36+E36+C36</f>
        <v>3</v>
      </c>
    </row>
    <row r="37" spans="1:14" x14ac:dyDescent="0.25">
      <c r="A37" s="74">
        <f>SUM(A3:A36)</f>
        <v>113.62999999999998</v>
      </c>
      <c r="B37" s="75" t="s">
        <v>9</v>
      </c>
      <c r="C37" s="76">
        <f>SUM(C3:C36)</f>
        <v>7.45</v>
      </c>
      <c r="D37" s="77"/>
      <c r="E37" s="76">
        <f>SUM(E3:E36)</f>
        <v>4.0600000000000005</v>
      </c>
      <c r="F37" s="78"/>
      <c r="G37" s="76">
        <f>SUM(G3:G36)</f>
        <v>4.26</v>
      </c>
      <c r="H37" s="76"/>
      <c r="I37" s="76">
        <f>SUM(I3:I36)</f>
        <v>5.51</v>
      </c>
      <c r="J37" s="79"/>
      <c r="K37" s="76">
        <f>SUM(K4:K36)</f>
        <v>4.9000000000000004</v>
      </c>
      <c r="L37" s="77"/>
      <c r="M37" s="77"/>
      <c r="N37" s="76">
        <f>SUM(N4:N36)</f>
        <v>26.180000000000003</v>
      </c>
    </row>
    <row r="38" spans="1:14" x14ac:dyDescent="0.25">
      <c r="B38" s="80" t="s">
        <v>33</v>
      </c>
      <c r="F38" s="2"/>
      <c r="H38" t="s">
        <v>34</v>
      </c>
      <c r="J38" s="81"/>
      <c r="K38" s="82">
        <f>N37*4.33</f>
        <v>113.35940000000002</v>
      </c>
      <c r="L38" s="82"/>
    </row>
    <row r="39" spans="1:14" x14ac:dyDescent="0.25">
      <c r="B39" s="80" t="s">
        <v>35</v>
      </c>
      <c r="D39" t="str">
        <f>B1</f>
        <v>MARIA GOMEZ TADEO</v>
      </c>
      <c r="F39" s="2" t="s">
        <v>51</v>
      </c>
      <c r="I39" s="83"/>
      <c r="M39" s="82"/>
    </row>
    <row r="40" spans="1:14" x14ac:dyDescent="0.25">
      <c r="B40" s="80" t="s">
        <v>36</v>
      </c>
      <c r="F40" s="2"/>
      <c r="K40" s="2"/>
    </row>
    <row r="43" spans="1:14" x14ac:dyDescent="0.25">
      <c r="F43" s="2"/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17" workbookViewId="0">
      <selection sqref="A1:N44"/>
    </sheetView>
  </sheetViews>
  <sheetFormatPr baseColWidth="10" defaultRowHeight="15" x14ac:dyDescent="0.25"/>
  <cols>
    <col min="1" max="1" width="6.7109375" customWidth="1"/>
    <col min="2" max="2" width="20.140625" customWidth="1"/>
    <col min="3" max="3" width="4.7109375" customWidth="1"/>
    <col min="4" max="4" width="17" customWidth="1"/>
    <col min="5" max="5" width="4.5703125" customWidth="1"/>
    <col min="6" max="6" width="20.140625" customWidth="1"/>
    <col min="7" max="7" width="4.85546875" customWidth="1"/>
    <col min="8" max="8" width="20.7109375" customWidth="1"/>
    <col min="9" max="9" width="4.5703125" customWidth="1"/>
    <col min="10" max="10" width="19.28515625" customWidth="1"/>
    <col min="11" max="11" width="6.7109375" customWidth="1"/>
    <col min="12" max="12" width="3.7109375" customWidth="1"/>
    <col min="13" max="13" width="3.5703125" customWidth="1"/>
    <col min="14" max="14" width="6.8554687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2.75" customHeight="1" x14ac:dyDescent="0.25">
      <c r="A3" s="6"/>
      <c r="B3" s="7" t="s">
        <v>10</v>
      </c>
      <c r="C3" s="8"/>
      <c r="D3" s="7" t="s">
        <v>10</v>
      </c>
      <c r="E3" s="9"/>
      <c r="F3" s="7" t="s">
        <v>10</v>
      </c>
      <c r="G3" s="9"/>
      <c r="H3" s="7" t="s">
        <v>10</v>
      </c>
      <c r="I3" s="10"/>
      <c r="J3" s="7" t="s">
        <v>10</v>
      </c>
      <c r="K3" s="10"/>
      <c r="L3" s="11"/>
      <c r="M3" s="8"/>
      <c r="N3" s="8"/>
    </row>
    <row r="4" spans="1:14" ht="12.75" customHeight="1" x14ac:dyDescent="0.25">
      <c r="A4" s="12">
        <v>15</v>
      </c>
      <c r="B4" s="13" t="s">
        <v>11</v>
      </c>
      <c r="C4" s="14">
        <v>0.35</v>
      </c>
      <c r="D4" s="13" t="s">
        <v>12</v>
      </c>
      <c r="E4" s="15">
        <v>2.06</v>
      </c>
      <c r="F4" s="13" t="s">
        <v>11</v>
      </c>
      <c r="G4" s="15">
        <v>0.35</v>
      </c>
      <c r="H4" s="13" t="s">
        <v>11</v>
      </c>
      <c r="I4" s="16">
        <v>0.35</v>
      </c>
      <c r="J4" s="13" t="s">
        <v>11</v>
      </c>
      <c r="K4" s="16">
        <v>0.35</v>
      </c>
      <c r="L4" s="17"/>
      <c r="M4" s="14"/>
      <c r="N4" s="14">
        <f>C4+E4+G4+I4+K4+M4</f>
        <v>3.4600000000000004</v>
      </c>
    </row>
    <row r="5" spans="1:14" x14ac:dyDescent="0.25">
      <c r="A5" s="6"/>
      <c r="B5" s="18"/>
      <c r="C5" s="8"/>
      <c r="D5" s="18"/>
      <c r="E5" s="9"/>
      <c r="F5" s="19" t="s">
        <v>13</v>
      </c>
      <c r="G5" s="9"/>
      <c r="H5" s="19"/>
      <c r="I5" s="10"/>
      <c r="J5" s="19"/>
      <c r="K5" s="10"/>
      <c r="L5" s="20"/>
      <c r="M5" s="8"/>
      <c r="N5" s="8"/>
    </row>
    <row r="6" spans="1:14" ht="26.25" customHeight="1" x14ac:dyDescent="0.25">
      <c r="A6" s="6">
        <v>1.25</v>
      </c>
      <c r="B6" s="18"/>
      <c r="C6" s="8"/>
      <c r="D6" s="18"/>
      <c r="E6" s="9"/>
      <c r="F6" s="102" t="s">
        <v>14</v>
      </c>
      <c r="G6" s="9">
        <v>0.28999999999999998</v>
      </c>
      <c r="H6" s="19"/>
      <c r="I6" s="10"/>
      <c r="J6" s="19"/>
      <c r="K6" s="10"/>
      <c r="L6" s="20"/>
      <c r="M6" s="8"/>
      <c r="N6" s="14">
        <f>C6+E6+G6+I6+K6+M6</f>
        <v>0.28999999999999998</v>
      </c>
    </row>
    <row r="7" spans="1:14" ht="12.75" customHeight="1" x14ac:dyDescent="0.25">
      <c r="A7" s="21"/>
      <c r="B7" s="22"/>
      <c r="C7" s="21"/>
      <c r="D7" s="21"/>
      <c r="E7" s="21"/>
      <c r="F7" s="24" t="s">
        <v>15</v>
      </c>
      <c r="G7" s="21"/>
      <c r="H7" s="24"/>
      <c r="I7" s="21"/>
      <c r="J7" s="24"/>
      <c r="K7" s="21"/>
      <c r="L7" s="24"/>
      <c r="M7" s="21"/>
      <c r="N7" s="21"/>
    </row>
    <row r="8" spans="1:14" ht="13.5" customHeight="1" x14ac:dyDescent="0.25">
      <c r="A8" s="25">
        <v>4.74</v>
      </c>
      <c r="B8" s="26"/>
      <c r="C8" s="25"/>
      <c r="D8" s="25"/>
      <c r="E8" s="25"/>
      <c r="F8" s="28" t="s">
        <v>12</v>
      </c>
      <c r="G8" s="25">
        <v>1.0900000000000001</v>
      </c>
      <c r="H8" s="28"/>
      <c r="I8" s="25"/>
      <c r="J8" s="28"/>
      <c r="K8" s="25"/>
      <c r="L8" s="28"/>
      <c r="M8" s="25"/>
      <c r="N8" s="25">
        <f>M8+K8+I8+G8+E8+C8</f>
        <v>1.0900000000000001</v>
      </c>
    </row>
    <row r="9" spans="1:14" x14ac:dyDescent="0.25">
      <c r="A9" s="29"/>
      <c r="B9" s="30" t="s">
        <v>16</v>
      </c>
      <c r="C9" s="31"/>
      <c r="D9" s="32"/>
      <c r="E9" s="31"/>
      <c r="F9" s="30" t="s">
        <v>16</v>
      </c>
      <c r="G9" s="31"/>
      <c r="H9" s="30"/>
      <c r="I9" s="33"/>
      <c r="J9" s="30" t="s">
        <v>16</v>
      </c>
      <c r="K9" s="31"/>
      <c r="L9" s="32"/>
      <c r="M9" s="31"/>
      <c r="N9" s="31"/>
    </row>
    <row r="10" spans="1:14" ht="9.75" customHeight="1" x14ac:dyDescent="0.25">
      <c r="A10" s="34">
        <v>7</v>
      </c>
      <c r="B10" s="35" t="s">
        <v>17</v>
      </c>
      <c r="C10" s="35">
        <v>0.25</v>
      </c>
      <c r="D10" s="35"/>
      <c r="E10" s="36"/>
      <c r="F10" s="35" t="s">
        <v>12</v>
      </c>
      <c r="G10" s="35">
        <v>1.03</v>
      </c>
      <c r="H10" s="37"/>
      <c r="I10" s="35"/>
      <c r="J10" s="37" t="s">
        <v>18</v>
      </c>
      <c r="K10" s="35">
        <v>0.33</v>
      </c>
      <c r="L10" s="35"/>
      <c r="M10" s="35"/>
      <c r="N10" s="35">
        <f>C10+E10+G10+I10+K10+M10</f>
        <v>1.61</v>
      </c>
    </row>
    <row r="11" spans="1:14" x14ac:dyDescent="0.25">
      <c r="A11" s="38"/>
      <c r="B11" s="30" t="s">
        <v>19</v>
      </c>
      <c r="C11" s="39"/>
      <c r="D11" s="32"/>
      <c r="E11" s="39"/>
      <c r="F11" s="30"/>
      <c r="G11" s="39"/>
      <c r="H11" s="30"/>
      <c r="I11" s="40"/>
      <c r="J11" s="30" t="s">
        <v>19</v>
      </c>
      <c r="K11" s="39"/>
      <c r="L11" s="39"/>
      <c r="M11" s="39"/>
      <c r="N11" s="39"/>
    </row>
    <row r="12" spans="1:14" x14ac:dyDescent="0.25">
      <c r="A12" s="34">
        <v>6</v>
      </c>
      <c r="B12" s="35" t="s">
        <v>20</v>
      </c>
      <c r="C12" s="35">
        <v>0.38</v>
      </c>
      <c r="D12" s="35"/>
      <c r="E12" s="36"/>
      <c r="F12" s="37"/>
      <c r="G12" s="35"/>
      <c r="H12" s="35"/>
      <c r="I12" s="35"/>
      <c r="J12" s="35" t="s">
        <v>12</v>
      </c>
      <c r="K12" s="35">
        <v>1</v>
      </c>
      <c r="L12" s="35"/>
      <c r="M12" s="35"/>
      <c r="N12" s="35">
        <f>C12+E12+G12+I12+K12+M12</f>
        <v>1.38</v>
      </c>
    </row>
    <row r="13" spans="1:14" ht="10.5" customHeight="1" x14ac:dyDescent="0.25">
      <c r="A13" s="38"/>
      <c r="B13" s="7"/>
      <c r="C13" s="31"/>
      <c r="D13" s="7" t="s">
        <v>21</v>
      </c>
      <c r="E13" s="31"/>
      <c r="F13" s="30"/>
      <c r="G13" s="33"/>
      <c r="H13" s="7"/>
      <c r="I13" s="31"/>
      <c r="J13" s="30" t="s">
        <v>22</v>
      </c>
      <c r="K13" s="33"/>
      <c r="L13" s="39"/>
      <c r="M13" s="39"/>
      <c r="N13" s="39"/>
    </row>
    <row r="14" spans="1:14" ht="9.75" customHeight="1" x14ac:dyDescent="0.25">
      <c r="A14" s="34">
        <v>3</v>
      </c>
      <c r="B14" s="13"/>
      <c r="C14" s="35"/>
      <c r="D14" s="13" t="s">
        <v>12</v>
      </c>
      <c r="E14" s="35">
        <v>0.45</v>
      </c>
      <c r="F14" s="41"/>
      <c r="G14" s="37"/>
      <c r="H14" s="13"/>
      <c r="I14" s="35"/>
      <c r="J14" s="41" t="s">
        <v>11</v>
      </c>
      <c r="K14" s="37">
        <v>0.24</v>
      </c>
      <c r="L14" s="37"/>
      <c r="M14" s="35"/>
      <c r="N14" s="42">
        <f>C14+E14+G14+I14+K14+M14</f>
        <v>0.69</v>
      </c>
    </row>
    <row r="15" spans="1:14" ht="15" customHeight="1" x14ac:dyDescent="0.25">
      <c r="A15" s="6"/>
      <c r="B15" s="43" t="s">
        <v>23</v>
      </c>
      <c r="C15" s="44"/>
      <c r="D15" s="43"/>
      <c r="E15" s="44"/>
      <c r="F15" s="10"/>
      <c r="G15" s="11"/>
      <c r="H15" s="43" t="s">
        <v>23</v>
      </c>
      <c r="I15" s="44"/>
      <c r="J15" s="43"/>
      <c r="K15" s="44"/>
      <c r="L15" s="10"/>
      <c r="M15" s="44"/>
      <c r="N15" s="11"/>
    </row>
    <row r="16" spans="1:14" ht="8.25" customHeight="1" x14ac:dyDescent="0.25">
      <c r="A16" s="6"/>
      <c r="B16" s="43" t="s">
        <v>11</v>
      </c>
      <c r="C16" s="44"/>
      <c r="D16" s="43"/>
      <c r="E16" s="44"/>
      <c r="F16" s="10"/>
      <c r="G16" s="11"/>
      <c r="H16" s="43" t="s">
        <v>12</v>
      </c>
      <c r="I16" s="44"/>
      <c r="J16" s="43"/>
      <c r="K16" s="44"/>
      <c r="L16" s="10"/>
      <c r="M16" s="44"/>
      <c r="N16" s="11"/>
    </row>
    <row r="17" spans="1:14" ht="18.75" customHeight="1" x14ac:dyDescent="0.25">
      <c r="A17" s="6">
        <v>7.83</v>
      </c>
      <c r="B17" s="43" t="s">
        <v>24</v>
      </c>
      <c r="C17" s="44">
        <v>0.4</v>
      </c>
      <c r="D17" s="11"/>
      <c r="E17" s="44"/>
      <c r="F17" s="10"/>
      <c r="G17" s="11"/>
      <c r="H17" s="43"/>
      <c r="I17" s="44">
        <v>1.41</v>
      </c>
      <c r="J17" s="43"/>
      <c r="K17" s="44"/>
      <c r="L17" s="10"/>
      <c r="M17" s="44"/>
      <c r="N17" s="11">
        <f>C17+E17+G17+I17+K17+M17</f>
        <v>1.81</v>
      </c>
    </row>
    <row r="18" spans="1:14" ht="9.75" customHeight="1" x14ac:dyDescent="0.25">
      <c r="A18" s="45"/>
      <c r="B18" s="46" t="s">
        <v>25</v>
      </c>
      <c r="C18" s="47"/>
      <c r="D18" s="47"/>
      <c r="E18" s="48"/>
      <c r="F18" s="46"/>
      <c r="G18" s="47"/>
      <c r="H18" s="47" t="s">
        <v>25</v>
      </c>
      <c r="I18" s="48"/>
      <c r="J18" s="49"/>
      <c r="K18" s="48"/>
      <c r="L18" s="46"/>
      <c r="M18" s="48"/>
      <c r="N18" s="47"/>
    </row>
    <row r="19" spans="1:14" ht="11.25" customHeight="1" x14ac:dyDescent="0.25">
      <c r="A19" s="50">
        <v>4.83</v>
      </c>
      <c r="B19" s="16" t="s">
        <v>11</v>
      </c>
      <c r="C19" s="17">
        <v>0.36</v>
      </c>
      <c r="D19" s="17"/>
      <c r="E19" s="51"/>
      <c r="F19" s="16"/>
      <c r="G19" s="17"/>
      <c r="H19" s="17" t="s">
        <v>52</v>
      </c>
      <c r="I19" s="51">
        <v>0.75</v>
      </c>
      <c r="J19" s="52"/>
      <c r="K19" s="51"/>
      <c r="L19" s="16"/>
      <c r="M19" s="51"/>
      <c r="N19" s="17">
        <f>M19+K19+I19+G19+E19+C19</f>
        <v>1.1099999999999999</v>
      </c>
    </row>
    <row r="20" spans="1:14" ht="13.5" customHeight="1" x14ac:dyDescent="0.25">
      <c r="A20" s="38"/>
      <c r="B20" s="53"/>
      <c r="C20" s="39"/>
      <c r="D20" s="30" t="s">
        <v>26</v>
      </c>
      <c r="E20" s="39"/>
      <c r="F20" s="40"/>
      <c r="G20" s="39"/>
      <c r="H20" s="39"/>
      <c r="I20" s="39"/>
      <c r="J20" s="54" t="s">
        <v>26</v>
      </c>
      <c r="K20" s="39"/>
      <c r="L20" s="39"/>
      <c r="M20" s="39"/>
      <c r="N20" s="55"/>
    </row>
    <row r="21" spans="1:14" ht="10.5" customHeight="1" x14ac:dyDescent="0.25">
      <c r="A21" s="34">
        <v>6</v>
      </c>
      <c r="B21" s="35"/>
      <c r="C21" s="35"/>
      <c r="D21" s="56" t="s">
        <v>12</v>
      </c>
      <c r="E21" s="56">
        <v>1.05</v>
      </c>
      <c r="F21" s="37"/>
      <c r="G21" s="35"/>
      <c r="H21" s="37"/>
      <c r="I21" s="35"/>
      <c r="J21" s="35" t="s">
        <v>11</v>
      </c>
      <c r="K21" s="35">
        <v>0.33</v>
      </c>
      <c r="L21" s="35"/>
      <c r="M21" s="35"/>
      <c r="N21" s="42">
        <f>C21+E21+G21+I21+K21+M21</f>
        <v>1.3800000000000001</v>
      </c>
    </row>
    <row r="22" spans="1:14" ht="12.75" customHeight="1" x14ac:dyDescent="0.25">
      <c r="A22" s="57"/>
      <c r="B22" s="58"/>
      <c r="C22" s="39"/>
      <c r="D22" s="58" t="s">
        <v>27</v>
      </c>
      <c r="E22" s="40"/>
      <c r="F22" s="58"/>
      <c r="G22" s="39"/>
      <c r="H22" s="58"/>
      <c r="I22" s="40"/>
      <c r="J22" s="58" t="s">
        <v>27</v>
      </c>
      <c r="K22" s="40"/>
      <c r="L22" s="40"/>
      <c r="M22" s="39"/>
      <c r="N22" s="59"/>
    </row>
    <row r="23" spans="1:14" ht="9.75" customHeight="1" x14ac:dyDescent="0.25">
      <c r="A23" s="60">
        <v>5.44</v>
      </c>
      <c r="B23" s="41"/>
      <c r="C23" s="35"/>
      <c r="D23" s="41" t="s">
        <v>11</v>
      </c>
      <c r="E23" s="37">
        <v>0.5</v>
      </c>
      <c r="F23" s="41"/>
      <c r="G23" s="35"/>
      <c r="H23" s="41"/>
      <c r="I23" s="37"/>
      <c r="J23" s="41" t="s">
        <v>28</v>
      </c>
      <c r="K23" s="37">
        <v>0.75</v>
      </c>
      <c r="L23" s="37"/>
      <c r="M23" s="35"/>
      <c r="N23" s="61">
        <f>K23+I23+G23+E23+C23</f>
        <v>1.25</v>
      </c>
    </row>
    <row r="24" spans="1:14" x14ac:dyDescent="0.25">
      <c r="A24" s="38"/>
      <c r="B24" s="62"/>
      <c r="C24" s="63"/>
      <c r="D24" s="62"/>
      <c r="E24" s="63"/>
      <c r="F24" s="62"/>
      <c r="G24" s="63"/>
      <c r="H24" s="62" t="s">
        <v>29</v>
      </c>
      <c r="I24" s="63"/>
      <c r="J24" s="62"/>
      <c r="K24" s="63"/>
      <c r="L24" s="63"/>
      <c r="M24" s="63"/>
      <c r="N24" s="63"/>
    </row>
    <row r="25" spans="1:14" x14ac:dyDescent="0.25">
      <c r="A25" s="34">
        <v>3.91</v>
      </c>
      <c r="B25" s="64"/>
      <c r="C25" s="65"/>
      <c r="D25" s="64"/>
      <c r="E25" s="65"/>
      <c r="F25" s="64"/>
      <c r="G25" s="65"/>
      <c r="H25" s="64" t="s">
        <v>12</v>
      </c>
      <c r="I25" s="65">
        <v>0.9</v>
      </c>
      <c r="J25" s="64"/>
      <c r="K25" s="65"/>
      <c r="L25" s="65"/>
      <c r="M25" s="65"/>
      <c r="N25" s="65">
        <f>C25+E25+G25+I25+K25+M25</f>
        <v>0.9</v>
      </c>
    </row>
    <row r="26" spans="1:14" ht="9" customHeight="1" x14ac:dyDescent="0.25">
      <c r="A26" s="66"/>
      <c r="B26" s="47" t="s">
        <v>30</v>
      </c>
      <c r="C26" s="67"/>
      <c r="D26" s="47"/>
      <c r="E26" s="67"/>
      <c r="F26" s="48"/>
      <c r="G26" s="68"/>
      <c r="H26" s="47" t="s">
        <v>30</v>
      </c>
      <c r="I26" s="66"/>
      <c r="J26" s="47"/>
      <c r="K26" s="66"/>
      <c r="L26" s="47"/>
      <c r="M26" s="47"/>
      <c r="N26" s="69"/>
    </row>
    <row r="27" spans="1:14" ht="11.25" customHeight="1" x14ac:dyDescent="0.25">
      <c r="A27" s="70">
        <v>10.07</v>
      </c>
      <c r="B27" s="17" t="s">
        <v>12</v>
      </c>
      <c r="C27" s="70">
        <v>1.57</v>
      </c>
      <c r="D27" s="17"/>
      <c r="E27" s="70"/>
      <c r="F27" s="51"/>
      <c r="G27" s="71"/>
      <c r="H27" s="17" t="s">
        <v>11</v>
      </c>
      <c r="I27" s="70">
        <v>0.75</v>
      </c>
      <c r="J27" s="17"/>
      <c r="K27" s="70"/>
      <c r="L27" s="17"/>
      <c r="M27" s="17"/>
      <c r="N27" s="72">
        <f>C27+E27+G27+I27+K27+M27</f>
        <v>2.3200000000000003</v>
      </c>
    </row>
    <row r="28" spans="1:14" x14ac:dyDescent="0.25">
      <c r="A28" s="66"/>
      <c r="B28" s="47"/>
      <c r="C28" s="66"/>
      <c r="D28" s="46"/>
      <c r="E28" s="67"/>
      <c r="F28" s="48"/>
      <c r="G28" s="68"/>
      <c r="H28" s="47" t="s">
        <v>31</v>
      </c>
      <c r="I28" s="66"/>
      <c r="J28" s="47"/>
      <c r="K28" s="66"/>
      <c r="L28" s="47"/>
      <c r="M28" s="47"/>
      <c r="N28" s="69"/>
    </row>
    <row r="29" spans="1:14" x14ac:dyDescent="0.25">
      <c r="A29" s="70">
        <v>3.25</v>
      </c>
      <c r="B29" s="17"/>
      <c r="C29" s="70"/>
      <c r="D29" s="16"/>
      <c r="E29" s="73"/>
      <c r="F29" s="51"/>
      <c r="G29" s="71"/>
      <c r="H29" s="17" t="s">
        <v>32</v>
      </c>
      <c r="I29" s="70">
        <v>0.75</v>
      </c>
      <c r="J29" s="17"/>
      <c r="K29" s="70"/>
      <c r="L29" s="17"/>
      <c r="M29" s="17"/>
      <c r="N29" s="72">
        <f>C29+E29+G29+I29+K29+M29</f>
        <v>0.75</v>
      </c>
    </row>
    <row r="30" spans="1:14" ht="12.75" customHeight="1" x14ac:dyDescent="0.25">
      <c r="A30" s="66"/>
      <c r="B30" s="47" t="s">
        <v>44</v>
      </c>
      <c r="C30" s="66"/>
      <c r="D30" s="46"/>
      <c r="E30" s="67"/>
      <c r="F30" s="48"/>
      <c r="G30" s="68"/>
      <c r="H30" s="47" t="s">
        <v>44</v>
      </c>
      <c r="I30" s="66"/>
      <c r="J30" s="47"/>
      <c r="K30" s="66"/>
      <c r="L30" s="47"/>
      <c r="M30" s="47"/>
      <c r="N30" s="100"/>
    </row>
    <row r="31" spans="1:14" ht="12" customHeight="1" x14ac:dyDescent="0.25">
      <c r="A31" s="70">
        <v>10.07</v>
      </c>
      <c r="B31" s="17" t="s">
        <v>12</v>
      </c>
      <c r="C31" s="70">
        <v>1.57</v>
      </c>
      <c r="D31" s="16"/>
      <c r="E31" s="73"/>
      <c r="F31" s="51"/>
      <c r="G31" s="71"/>
      <c r="H31" s="17" t="s">
        <v>11</v>
      </c>
      <c r="I31" s="70">
        <v>0.75</v>
      </c>
      <c r="J31" s="17"/>
      <c r="K31" s="70"/>
      <c r="L31" s="17"/>
      <c r="M31" s="17"/>
      <c r="N31" s="72">
        <f>C31+E31+G31+I31+K31+M31</f>
        <v>2.3200000000000003</v>
      </c>
    </row>
    <row r="32" spans="1:14" ht="12" customHeight="1" x14ac:dyDescent="0.25">
      <c r="A32" s="92"/>
      <c r="B32" s="11" t="s">
        <v>45</v>
      </c>
      <c r="C32" s="92"/>
      <c r="D32" s="10"/>
      <c r="E32" s="93"/>
      <c r="F32" s="44"/>
      <c r="G32" s="94"/>
      <c r="H32" s="11" t="s">
        <v>45</v>
      </c>
      <c r="I32" s="92"/>
      <c r="J32" s="11"/>
      <c r="K32" s="92"/>
      <c r="L32" s="11"/>
      <c r="M32" s="11"/>
      <c r="N32" s="95"/>
    </row>
    <row r="33" spans="1:14" ht="12" customHeight="1" x14ac:dyDescent="0.25">
      <c r="A33" s="92">
        <v>10.07</v>
      </c>
      <c r="B33" s="11" t="s">
        <v>12</v>
      </c>
      <c r="C33" s="92">
        <v>1.57</v>
      </c>
      <c r="D33" s="10"/>
      <c r="E33" s="93"/>
      <c r="F33" s="44"/>
      <c r="G33" s="94"/>
      <c r="H33" s="11" t="s">
        <v>11</v>
      </c>
      <c r="I33" s="92">
        <v>0.75</v>
      </c>
      <c r="J33" s="11"/>
      <c r="K33" s="92"/>
      <c r="L33" s="11"/>
      <c r="M33" s="11"/>
      <c r="N33" s="72">
        <f>C33+E33+G33+I33+K33+M33</f>
        <v>2.3200000000000003</v>
      </c>
    </row>
    <row r="34" spans="1:14" ht="12" customHeight="1" x14ac:dyDescent="0.25">
      <c r="A34" s="85"/>
      <c r="B34" s="47"/>
      <c r="C34" s="66"/>
      <c r="D34" s="46"/>
      <c r="E34" s="67"/>
      <c r="F34" s="48" t="s">
        <v>40</v>
      </c>
      <c r="G34" s="68"/>
      <c r="H34" s="47"/>
      <c r="I34" s="66"/>
      <c r="J34" s="47"/>
      <c r="K34" s="66"/>
      <c r="L34" s="47"/>
      <c r="M34" s="47"/>
      <c r="N34" s="69"/>
    </row>
    <row r="35" spans="1:14" ht="12" customHeight="1" x14ac:dyDescent="0.25">
      <c r="A35" s="84">
        <v>2.17</v>
      </c>
      <c r="B35" s="17"/>
      <c r="C35" s="70"/>
      <c r="D35" s="16"/>
      <c r="E35" s="73"/>
      <c r="F35" s="51" t="s">
        <v>12</v>
      </c>
      <c r="G35" s="71">
        <v>0.5</v>
      </c>
      <c r="H35" s="17"/>
      <c r="I35" s="70"/>
      <c r="J35" s="17"/>
      <c r="K35" s="70"/>
      <c r="L35" s="17"/>
      <c r="M35" s="17"/>
      <c r="N35" s="72">
        <f>C35+E35+G35+I35+K35+M35</f>
        <v>0.5</v>
      </c>
    </row>
    <row r="36" spans="1:14" ht="11.25" customHeight="1" x14ac:dyDescent="0.25">
      <c r="A36" s="86"/>
      <c r="B36" s="87" t="s">
        <v>41</v>
      </c>
      <c r="C36" s="47"/>
      <c r="D36" s="88"/>
      <c r="E36" s="47"/>
      <c r="F36" s="88"/>
      <c r="G36" s="47"/>
      <c r="H36" s="87" t="s">
        <v>41</v>
      </c>
      <c r="I36" s="47"/>
      <c r="J36" s="88"/>
      <c r="K36" s="47"/>
      <c r="L36" s="87"/>
      <c r="M36" s="47"/>
      <c r="N36" s="47"/>
    </row>
    <row r="37" spans="1:14" ht="13.5" customHeight="1" x14ac:dyDescent="0.25">
      <c r="A37" s="12">
        <v>4.68</v>
      </c>
      <c r="B37" s="16" t="s">
        <v>17</v>
      </c>
      <c r="C37" s="17">
        <v>0.33</v>
      </c>
      <c r="D37" s="17"/>
      <c r="E37" s="51"/>
      <c r="F37" s="16"/>
      <c r="G37" s="17"/>
      <c r="H37" s="16" t="s">
        <v>12</v>
      </c>
      <c r="I37" s="17">
        <v>0.75</v>
      </c>
      <c r="J37" s="16"/>
      <c r="K37" s="17"/>
      <c r="L37" s="35"/>
      <c r="M37" s="17"/>
      <c r="N37" s="17">
        <f>C37+I37</f>
        <v>1.08</v>
      </c>
    </row>
    <row r="38" spans="1:14" x14ac:dyDescent="0.25">
      <c r="A38" s="39"/>
      <c r="B38" s="54" t="s">
        <v>42</v>
      </c>
      <c r="C38" s="59"/>
      <c r="D38" s="40"/>
      <c r="E38" s="55"/>
      <c r="F38" s="54" t="s">
        <v>42</v>
      </c>
      <c r="G38" s="89"/>
      <c r="H38" s="39"/>
      <c r="I38" s="89"/>
      <c r="J38" s="54" t="s">
        <v>42</v>
      </c>
      <c r="K38" s="55"/>
      <c r="L38" s="39"/>
      <c r="M38" s="39"/>
      <c r="N38" s="59"/>
    </row>
    <row r="39" spans="1:14" x14ac:dyDescent="0.25">
      <c r="A39" s="31">
        <v>6.93</v>
      </c>
      <c r="B39" s="35" t="s">
        <v>11</v>
      </c>
      <c r="C39" s="61">
        <v>0.3</v>
      </c>
      <c r="D39" s="37"/>
      <c r="E39" s="90"/>
      <c r="F39" s="37" t="s">
        <v>12</v>
      </c>
      <c r="G39" s="91">
        <v>1</v>
      </c>
      <c r="H39" s="35"/>
      <c r="I39" s="42"/>
      <c r="J39" s="35" t="s">
        <v>11</v>
      </c>
      <c r="K39" s="42">
        <v>0.3</v>
      </c>
      <c r="L39" s="35"/>
      <c r="M39" s="35"/>
      <c r="N39" s="61">
        <f>C39+E39+G39+I39+K39</f>
        <v>1.6</v>
      </c>
    </row>
    <row r="40" spans="1:14" x14ac:dyDescent="0.25">
      <c r="A40" s="79">
        <v>13</v>
      </c>
      <c r="B40" s="96" t="s">
        <v>46</v>
      </c>
      <c r="C40" s="97">
        <v>1</v>
      </c>
      <c r="D40" s="96"/>
      <c r="E40" s="97"/>
      <c r="F40" s="96" t="s">
        <v>46</v>
      </c>
      <c r="G40" s="97">
        <v>1</v>
      </c>
      <c r="H40" s="96"/>
      <c r="I40" s="97"/>
      <c r="J40" s="96" t="s">
        <v>46</v>
      </c>
      <c r="K40" s="97">
        <v>1</v>
      </c>
      <c r="L40" s="99"/>
      <c r="M40" s="21"/>
      <c r="N40" s="98">
        <f>K40+I40+G40+E40+C40</f>
        <v>3</v>
      </c>
    </row>
    <row r="41" spans="1:14" x14ac:dyDescent="0.25">
      <c r="A41" s="74">
        <f>SUM(A3:A40)</f>
        <v>125.23999999999998</v>
      </c>
      <c r="B41" s="75" t="s">
        <v>9</v>
      </c>
      <c r="C41" s="76">
        <f>SUM(C3:C40)</f>
        <v>8.08</v>
      </c>
      <c r="D41" s="77"/>
      <c r="E41" s="76">
        <f>SUM(E3:E40)</f>
        <v>4.0600000000000005</v>
      </c>
      <c r="F41" s="78"/>
      <c r="G41" s="76">
        <f>SUM(G3:G40)</f>
        <v>5.26</v>
      </c>
      <c r="H41" s="76"/>
      <c r="I41" s="76">
        <f>SUM(I3:I40)</f>
        <v>7.16</v>
      </c>
      <c r="J41" s="79"/>
      <c r="K41" s="76">
        <f>SUM(K4:K40)</f>
        <v>4.3</v>
      </c>
      <c r="L41" s="77"/>
      <c r="M41" s="77"/>
      <c r="N41" s="76">
        <f>SUM(N4:N40)</f>
        <v>28.860000000000007</v>
      </c>
    </row>
    <row r="42" spans="1:14" x14ac:dyDescent="0.25">
      <c r="B42" s="80" t="s">
        <v>33</v>
      </c>
      <c r="F42" s="2"/>
      <c r="H42" t="s">
        <v>34</v>
      </c>
      <c r="J42" s="81"/>
      <c r="K42" s="82">
        <f>N41*4.33</f>
        <v>124.96380000000003</v>
      </c>
      <c r="L42" s="82"/>
    </row>
    <row r="43" spans="1:14" x14ac:dyDescent="0.25">
      <c r="B43" s="80" t="s">
        <v>35</v>
      </c>
      <c r="D43" t="str">
        <f>B1</f>
        <v>MARIA GOMEZ TADEO</v>
      </c>
      <c r="F43" s="2" t="s">
        <v>50</v>
      </c>
      <c r="I43" s="83"/>
      <c r="M43" s="82"/>
    </row>
    <row r="44" spans="1:14" x14ac:dyDescent="0.25">
      <c r="B44" s="80" t="s">
        <v>36</v>
      </c>
      <c r="F44" s="2"/>
      <c r="K44" s="2"/>
    </row>
    <row r="46" spans="1:14" x14ac:dyDescent="0.25">
      <c r="F46" t="s">
        <v>43</v>
      </c>
    </row>
    <row r="47" spans="1:14" x14ac:dyDescent="0.25">
      <c r="F47" s="2" t="s">
        <v>47</v>
      </c>
      <c r="G47" t="s">
        <v>48</v>
      </c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2" workbookViewId="0">
      <selection sqref="A1:N29"/>
    </sheetView>
  </sheetViews>
  <sheetFormatPr baseColWidth="10" defaultRowHeight="15" x14ac:dyDescent="0.25"/>
  <cols>
    <col min="1" max="1" width="8.42578125" customWidth="1"/>
    <col min="3" max="3" width="8.85546875" customWidth="1"/>
    <col min="5" max="5" width="8.28515625" customWidth="1"/>
    <col min="7" max="7" width="7.7109375" customWidth="1"/>
    <col min="8" max="8" width="13.42578125" customWidth="1"/>
    <col min="9" max="9" width="8" customWidth="1"/>
    <col min="11" max="11" width="7.28515625" customWidth="1"/>
    <col min="12" max="12" width="8" customWidth="1"/>
    <col min="13" max="14" width="7.5703125" customWidth="1"/>
  </cols>
  <sheetData>
    <row r="1" spans="1:14" x14ac:dyDescent="0.25">
      <c r="A1" s="53"/>
      <c r="B1" s="53" t="s">
        <v>37</v>
      </c>
      <c r="C1" s="53"/>
      <c r="D1" s="53"/>
      <c r="E1" s="53"/>
      <c r="F1" s="54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4.75" x14ac:dyDescent="0.25">
      <c r="A3" s="59"/>
      <c r="B3" s="126" t="s">
        <v>82</v>
      </c>
      <c r="C3" s="55"/>
      <c r="D3" s="126"/>
      <c r="E3" s="59"/>
      <c r="F3" s="126" t="s">
        <v>82</v>
      </c>
      <c r="G3" s="59"/>
      <c r="H3" s="126"/>
      <c r="I3" s="59"/>
      <c r="J3" s="126" t="s">
        <v>82</v>
      </c>
      <c r="K3" s="59"/>
      <c r="L3" s="126"/>
      <c r="M3" s="39"/>
      <c r="N3" s="59"/>
    </row>
    <row r="4" spans="1:14" ht="214.5" x14ac:dyDescent="0.25">
      <c r="A4" s="61">
        <v>14.8</v>
      </c>
      <c r="B4" s="16" t="s">
        <v>83</v>
      </c>
      <c r="C4" s="42">
        <v>1.91</v>
      </c>
      <c r="D4" s="37"/>
      <c r="E4" s="61"/>
      <c r="F4" s="65" t="s">
        <v>142</v>
      </c>
      <c r="G4" s="61">
        <v>1</v>
      </c>
      <c r="H4" s="35"/>
      <c r="I4" s="166"/>
      <c r="J4" s="65" t="s">
        <v>141</v>
      </c>
      <c r="K4" s="166">
        <v>0.5</v>
      </c>
      <c r="L4" s="37"/>
      <c r="M4" s="36"/>
      <c r="N4" s="61">
        <f>C4+E4+G4+I4+K4</f>
        <v>3.41</v>
      </c>
    </row>
    <row r="5" spans="1:14" ht="33.75" x14ac:dyDescent="0.25">
      <c r="A5" s="151">
        <v>13</v>
      </c>
      <c r="B5" s="140" t="s">
        <v>58</v>
      </c>
      <c r="C5" s="118"/>
      <c r="D5" s="140" t="s">
        <v>58</v>
      </c>
      <c r="E5" s="151"/>
      <c r="F5" s="140" t="s">
        <v>58</v>
      </c>
      <c r="G5" s="151"/>
      <c r="H5" s="140" t="s">
        <v>58</v>
      </c>
      <c r="I5" s="151"/>
      <c r="J5" s="140" t="s">
        <v>58</v>
      </c>
      <c r="K5" s="151"/>
      <c r="L5" s="167"/>
      <c r="M5" s="104"/>
      <c r="N5" s="151"/>
    </row>
    <row r="6" spans="1:14" ht="22.5" x14ac:dyDescent="0.25">
      <c r="A6" s="152"/>
      <c r="B6" s="109" t="s">
        <v>59</v>
      </c>
      <c r="C6" s="119">
        <v>0.6</v>
      </c>
      <c r="D6" s="109" t="s">
        <v>59</v>
      </c>
      <c r="E6" s="152">
        <v>0.6</v>
      </c>
      <c r="F6" s="109" t="s">
        <v>59</v>
      </c>
      <c r="G6" s="152">
        <v>0.6</v>
      </c>
      <c r="H6" s="109" t="s">
        <v>59</v>
      </c>
      <c r="I6" s="152">
        <v>0.6</v>
      </c>
      <c r="J6" s="109" t="s">
        <v>59</v>
      </c>
      <c r="K6" s="152">
        <v>0.6</v>
      </c>
      <c r="L6" s="168"/>
      <c r="M6" s="105"/>
      <c r="N6" s="152">
        <f>M6+K6+I6+G6+E6+C6</f>
        <v>3</v>
      </c>
    </row>
    <row r="7" spans="1:14" ht="45" x14ac:dyDescent="0.25">
      <c r="A7" s="151">
        <v>19.5</v>
      </c>
      <c r="B7" s="140" t="s">
        <v>55</v>
      </c>
      <c r="C7" s="118"/>
      <c r="D7" s="140" t="s">
        <v>55</v>
      </c>
      <c r="E7" s="151"/>
      <c r="F7" s="140" t="s">
        <v>56</v>
      </c>
      <c r="G7" s="151"/>
      <c r="H7" s="140" t="s">
        <v>56</v>
      </c>
      <c r="I7" s="151"/>
      <c r="J7" s="140" t="s">
        <v>56</v>
      </c>
      <c r="K7" s="151"/>
      <c r="L7" s="167"/>
      <c r="M7" s="104"/>
      <c r="N7" s="151"/>
    </row>
    <row r="8" spans="1:14" ht="22.5" x14ac:dyDescent="0.25">
      <c r="A8" s="152"/>
      <c r="B8" s="109" t="s">
        <v>57</v>
      </c>
      <c r="C8" s="119">
        <v>0.9</v>
      </c>
      <c r="D8" s="109" t="s">
        <v>57</v>
      </c>
      <c r="E8" s="152">
        <v>0.9</v>
      </c>
      <c r="F8" s="109" t="s">
        <v>57</v>
      </c>
      <c r="G8" s="152">
        <v>0.9</v>
      </c>
      <c r="H8" s="109" t="s">
        <v>57</v>
      </c>
      <c r="I8" s="152">
        <v>0.9</v>
      </c>
      <c r="J8" s="109" t="s">
        <v>57</v>
      </c>
      <c r="K8" s="152">
        <v>0.9</v>
      </c>
      <c r="L8" s="168"/>
      <c r="M8" s="105"/>
      <c r="N8" s="152">
        <f>M8+K8+I8+G8+E8+C8</f>
        <v>4.5</v>
      </c>
    </row>
    <row r="9" spans="1:14" ht="24.75" x14ac:dyDescent="0.25">
      <c r="A9" s="155"/>
      <c r="B9" s="40" t="s">
        <v>25</v>
      </c>
      <c r="C9" s="55"/>
      <c r="D9" s="39"/>
      <c r="E9" s="169"/>
      <c r="F9" s="40"/>
      <c r="G9" s="59"/>
      <c r="H9" s="39" t="s">
        <v>25</v>
      </c>
      <c r="I9" s="169"/>
      <c r="J9" s="63"/>
      <c r="K9" s="169"/>
      <c r="L9" s="40"/>
      <c r="M9" s="170"/>
      <c r="N9" s="59"/>
    </row>
    <row r="10" spans="1:14" x14ac:dyDescent="0.25">
      <c r="A10" s="156">
        <v>4.83</v>
      </c>
      <c r="B10" s="37" t="s">
        <v>11</v>
      </c>
      <c r="C10" s="42">
        <v>0.36</v>
      </c>
      <c r="D10" s="35"/>
      <c r="E10" s="166"/>
      <c r="F10" s="37"/>
      <c r="G10" s="61"/>
      <c r="H10" s="35" t="s">
        <v>12</v>
      </c>
      <c r="I10" s="166">
        <v>0.75</v>
      </c>
      <c r="J10" s="65"/>
      <c r="K10" s="166"/>
      <c r="L10" s="37"/>
      <c r="M10" s="36"/>
      <c r="N10" s="61">
        <f>M10+K10+I10+G10+E10+C10</f>
        <v>1.1099999999999999</v>
      </c>
    </row>
    <row r="11" spans="1:14" ht="24.75" x14ac:dyDescent="0.25">
      <c r="A11" s="59"/>
      <c r="B11" s="53"/>
      <c r="C11" s="55"/>
      <c r="D11" s="30" t="s">
        <v>26</v>
      </c>
      <c r="E11" s="59"/>
      <c r="F11" s="40"/>
      <c r="G11" s="59"/>
      <c r="H11" s="39"/>
      <c r="I11" s="59"/>
      <c r="J11" s="54" t="s">
        <v>26</v>
      </c>
      <c r="K11" s="59"/>
      <c r="L11" s="39"/>
      <c r="M11" s="39"/>
      <c r="N11" s="59"/>
    </row>
    <row r="12" spans="1:14" x14ac:dyDescent="0.25">
      <c r="A12" s="61">
        <v>7.66</v>
      </c>
      <c r="B12" s="35"/>
      <c r="C12" s="42"/>
      <c r="D12" s="56" t="s">
        <v>12</v>
      </c>
      <c r="E12" s="161">
        <v>1.27</v>
      </c>
      <c r="F12" s="37"/>
      <c r="G12" s="61"/>
      <c r="H12" s="37"/>
      <c r="I12" s="61"/>
      <c r="J12" s="35" t="s">
        <v>11</v>
      </c>
      <c r="K12" s="61">
        <v>0.5</v>
      </c>
      <c r="L12" s="35"/>
      <c r="M12" s="35"/>
      <c r="N12" s="61">
        <f>C12+E12+G12+I12+K12+M12</f>
        <v>1.77</v>
      </c>
    </row>
    <row r="13" spans="1:14" x14ac:dyDescent="0.25">
      <c r="A13" s="59"/>
      <c r="B13" s="62"/>
      <c r="C13" s="120"/>
      <c r="D13" s="62"/>
      <c r="E13" s="162"/>
      <c r="F13" s="62"/>
      <c r="G13" s="162"/>
      <c r="H13" s="62"/>
      <c r="I13" s="162"/>
      <c r="J13" s="62" t="s">
        <v>29</v>
      </c>
      <c r="K13" s="162"/>
      <c r="L13" s="63"/>
      <c r="M13" s="63"/>
      <c r="N13" s="162"/>
    </row>
    <row r="14" spans="1:14" x14ac:dyDescent="0.25">
      <c r="A14" s="61">
        <v>3.91</v>
      </c>
      <c r="B14" s="64"/>
      <c r="C14" s="121"/>
      <c r="D14" s="64"/>
      <c r="E14" s="163"/>
      <c r="F14" s="64"/>
      <c r="G14" s="163"/>
      <c r="H14" s="64"/>
      <c r="I14" s="163"/>
      <c r="J14" s="64" t="s">
        <v>12</v>
      </c>
      <c r="K14" s="163">
        <v>0.9</v>
      </c>
      <c r="L14" s="65"/>
      <c r="M14" s="65"/>
      <c r="N14" s="163">
        <f>C14+E14+G14+I14+K14+M14</f>
        <v>0.9</v>
      </c>
    </row>
    <row r="15" spans="1:14" ht="24" x14ac:dyDescent="0.25">
      <c r="A15" s="59"/>
      <c r="B15" s="114" t="s">
        <v>61</v>
      </c>
      <c r="C15" s="158"/>
      <c r="D15" s="114"/>
      <c r="E15" s="164"/>
      <c r="F15" s="112"/>
      <c r="G15" s="180"/>
      <c r="H15" s="114" t="s">
        <v>61</v>
      </c>
      <c r="I15" s="164"/>
      <c r="J15" s="114"/>
      <c r="K15" s="164"/>
      <c r="L15" s="115"/>
      <c r="M15" s="115"/>
      <c r="N15" s="183"/>
    </row>
    <row r="16" spans="1:14" x14ac:dyDescent="0.25">
      <c r="A16" s="61">
        <v>6.5</v>
      </c>
      <c r="B16" s="65" t="s">
        <v>12</v>
      </c>
      <c r="C16" s="121">
        <v>0.75</v>
      </c>
      <c r="D16" s="65"/>
      <c r="E16" s="163"/>
      <c r="F16" s="65"/>
      <c r="G16" s="181"/>
      <c r="H16" s="65" t="s">
        <v>12</v>
      </c>
      <c r="I16" s="163">
        <v>0.75</v>
      </c>
      <c r="J16" s="65"/>
      <c r="K16" s="163"/>
      <c r="L16" s="65"/>
      <c r="M16" s="117"/>
      <c r="N16" s="181">
        <f>C16+E16+G16+I16+K16+M16</f>
        <v>1.5</v>
      </c>
    </row>
    <row r="17" spans="1:14" x14ac:dyDescent="0.25">
      <c r="A17" s="59"/>
      <c r="B17" s="39" t="s">
        <v>63</v>
      </c>
      <c r="C17" s="55"/>
      <c r="D17" s="39" t="s">
        <v>63</v>
      </c>
      <c r="E17" s="59"/>
      <c r="F17" s="39" t="s">
        <v>63</v>
      </c>
      <c r="G17" s="59"/>
      <c r="H17" s="39" t="s">
        <v>63</v>
      </c>
      <c r="I17" s="59"/>
      <c r="J17" s="39" t="s">
        <v>63</v>
      </c>
      <c r="K17" s="59"/>
      <c r="L17" s="39"/>
      <c r="M17" s="39"/>
      <c r="N17" s="59"/>
    </row>
    <row r="18" spans="1:14" x14ac:dyDescent="0.25">
      <c r="A18" s="132">
        <v>17.079999999999998</v>
      </c>
      <c r="B18" s="31" t="s">
        <v>11</v>
      </c>
      <c r="C18" s="125">
        <v>0.53</v>
      </c>
      <c r="D18" s="31" t="s">
        <v>11</v>
      </c>
      <c r="E18" s="132">
        <v>0.53</v>
      </c>
      <c r="F18" s="31" t="s">
        <v>12</v>
      </c>
      <c r="G18" s="132">
        <v>1.83</v>
      </c>
      <c r="H18" s="31" t="s">
        <v>11</v>
      </c>
      <c r="I18" s="132">
        <v>0.53</v>
      </c>
      <c r="J18" s="31" t="s">
        <v>11</v>
      </c>
      <c r="K18" s="132">
        <v>0.52</v>
      </c>
      <c r="L18" s="31"/>
      <c r="M18" s="31"/>
      <c r="N18" s="132">
        <f>K18+I18+G18+E18+C18</f>
        <v>3.9400000000000004</v>
      </c>
    </row>
    <row r="19" spans="1:14" ht="36" x14ac:dyDescent="0.25">
      <c r="A19" s="155"/>
      <c r="B19" s="63" t="s">
        <v>68</v>
      </c>
      <c r="C19" s="55"/>
      <c r="D19" s="63" t="s">
        <v>68</v>
      </c>
      <c r="E19" s="59"/>
      <c r="F19" s="63" t="s">
        <v>68</v>
      </c>
      <c r="G19" s="59"/>
      <c r="H19" s="63" t="s">
        <v>68</v>
      </c>
      <c r="I19" s="59"/>
      <c r="J19" s="63" t="s">
        <v>68</v>
      </c>
      <c r="K19" s="59"/>
      <c r="L19" s="39"/>
      <c r="M19" s="39"/>
      <c r="N19" s="59"/>
    </row>
    <row r="20" spans="1:14" x14ac:dyDescent="0.25">
      <c r="A20" s="156">
        <v>18.32</v>
      </c>
      <c r="B20" s="35" t="s">
        <v>11</v>
      </c>
      <c r="C20" s="42">
        <v>0.5</v>
      </c>
      <c r="D20" s="35" t="s">
        <v>12</v>
      </c>
      <c r="E20" s="61">
        <v>2.23</v>
      </c>
      <c r="F20" s="35" t="s">
        <v>17</v>
      </c>
      <c r="G20" s="61">
        <v>0.5</v>
      </c>
      <c r="H20" s="35" t="s">
        <v>11</v>
      </c>
      <c r="I20" s="61">
        <v>0.5</v>
      </c>
      <c r="J20" s="35" t="s">
        <v>11</v>
      </c>
      <c r="K20" s="61">
        <v>0.5</v>
      </c>
      <c r="L20" s="35"/>
      <c r="M20" s="35"/>
      <c r="N20" s="61">
        <f>C20+E20+G20+I20+K20</f>
        <v>4.2300000000000004</v>
      </c>
    </row>
    <row r="21" spans="1:14" ht="24.75" x14ac:dyDescent="0.25">
      <c r="A21" s="59"/>
      <c r="B21" s="40" t="s">
        <v>72</v>
      </c>
      <c r="C21" s="55"/>
      <c r="D21" s="40"/>
      <c r="E21" s="59"/>
      <c r="F21" s="40"/>
      <c r="G21" s="59"/>
      <c r="H21" s="40" t="s">
        <v>72</v>
      </c>
      <c r="I21" s="59"/>
      <c r="J21" s="40"/>
      <c r="K21" s="59"/>
      <c r="L21" s="40"/>
      <c r="M21" s="170"/>
      <c r="N21" s="59"/>
    </row>
    <row r="22" spans="1:14" x14ac:dyDescent="0.25">
      <c r="A22" s="61">
        <v>4.01</v>
      </c>
      <c r="B22" s="37" t="s">
        <v>12</v>
      </c>
      <c r="C22" s="42">
        <v>0.59</v>
      </c>
      <c r="D22" s="37"/>
      <c r="E22" s="61"/>
      <c r="F22" s="37"/>
      <c r="G22" s="61"/>
      <c r="H22" s="37" t="s">
        <v>11</v>
      </c>
      <c r="I22" s="61">
        <v>0.33</v>
      </c>
      <c r="J22" s="37"/>
      <c r="K22" s="61"/>
      <c r="L22" s="37"/>
      <c r="M22" s="36"/>
      <c r="N22" s="61">
        <f>M22+K22+I22+G22+E22+C22</f>
        <v>0.91999999999999993</v>
      </c>
    </row>
    <row r="23" spans="1:14" ht="24.75" x14ac:dyDescent="0.25">
      <c r="A23" s="155"/>
      <c r="B23" s="170" t="s">
        <v>40</v>
      </c>
      <c r="C23" s="171"/>
      <c r="D23" s="40"/>
      <c r="E23" s="133"/>
      <c r="F23" s="170"/>
      <c r="G23" s="182"/>
      <c r="H23" s="39"/>
      <c r="I23" s="59"/>
      <c r="J23" s="39"/>
      <c r="K23" s="59"/>
      <c r="L23" s="39"/>
      <c r="M23" s="39"/>
      <c r="N23" s="59"/>
    </row>
    <row r="24" spans="1:14" x14ac:dyDescent="0.25">
      <c r="A24" s="156">
        <v>2.17</v>
      </c>
      <c r="B24" s="36" t="s">
        <v>12</v>
      </c>
      <c r="C24" s="91">
        <v>0.5</v>
      </c>
      <c r="D24" s="37"/>
      <c r="E24" s="134"/>
      <c r="F24" s="36"/>
      <c r="G24" s="161"/>
      <c r="H24" s="35"/>
      <c r="I24" s="61"/>
      <c r="J24" s="35"/>
      <c r="K24" s="61"/>
      <c r="L24" s="35"/>
      <c r="M24" s="35"/>
      <c r="N24" s="61">
        <f>C24+E24+G24+I24+K24+M24</f>
        <v>0.5</v>
      </c>
    </row>
    <row r="25" spans="1:14" ht="36.75" x14ac:dyDescent="0.25">
      <c r="A25" s="79">
        <v>8.66</v>
      </c>
      <c r="B25" s="41"/>
      <c r="C25" s="35"/>
      <c r="D25" s="41"/>
      <c r="E25" s="37"/>
      <c r="F25" s="41" t="s">
        <v>139</v>
      </c>
      <c r="G25" s="61">
        <v>2</v>
      </c>
      <c r="H25" s="41"/>
      <c r="I25" s="37"/>
      <c r="J25" s="41"/>
      <c r="K25" s="37"/>
      <c r="L25" s="37"/>
      <c r="M25" s="35"/>
      <c r="N25" s="61">
        <f>C25+E25+G25+I25+K25+M25</f>
        <v>2</v>
      </c>
    </row>
    <row r="26" spans="1:14" x14ac:dyDescent="0.25">
      <c r="A26" s="172">
        <f>SUM(A3:A25)</f>
        <v>120.44</v>
      </c>
      <c r="B26" s="79" t="s">
        <v>9</v>
      </c>
      <c r="C26" s="76">
        <f t="shared" ref="C26:J26" si="0">SUM(C3:C24)</f>
        <v>6.64</v>
      </c>
      <c r="D26" s="76">
        <f t="shared" si="0"/>
        <v>0</v>
      </c>
      <c r="E26" s="76">
        <f t="shared" si="0"/>
        <v>5.5299999999999994</v>
      </c>
      <c r="F26" s="76">
        <f t="shared" si="0"/>
        <v>0</v>
      </c>
      <c r="G26" s="76">
        <f>SUM(G3:G25)</f>
        <v>6.83</v>
      </c>
      <c r="H26" s="76">
        <f t="shared" si="0"/>
        <v>0</v>
      </c>
      <c r="I26" s="76">
        <f t="shared" si="0"/>
        <v>4.3600000000000003</v>
      </c>
      <c r="J26" s="76">
        <f t="shared" si="0"/>
        <v>0</v>
      </c>
      <c r="K26" s="76">
        <f>SUM(K4:K24)</f>
        <v>4.42</v>
      </c>
      <c r="L26" s="76">
        <f>SUM(L3:L24)</f>
        <v>0</v>
      </c>
      <c r="M26" s="76">
        <f>SUM(M3:M24)</f>
        <v>0</v>
      </c>
      <c r="N26" s="76">
        <f>SUM(N3:N25)</f>
        <v>27.78</v>
      </c>
    </row>
    <row r="27" spans="1:14" x14ac:dyDescent="0.25">
      <c r="A27" s="53"/>
      <c r="B27" s="53" t="s">
        <v>65</v>
      </c>
      <c r="C27" s="53"/>
      <c r="D27" s="53"/>
      <c r="E27" s="53"/>
      <c r="F27" s="173">
        <v>44874</v>
      </c>
      <c r="G27" s="53"/>
      <c r="H27" s="53" t="s">
        <v>34</v>
      </c>
      <c r="I27" s="53"/>
      <c r="J27" s="174"/>
      <c r="K27" s="53"/>
      <c r="L27" s="175"/>
      <c r="M27" s="53"/>
      <c r="N27" s="53"/>
    </row>
    <row r="28" spans="1:14" x14ac:dyDescent="0.25">
      <c r="A28" s="53"/>
      <c r="B28" s="53" t="s">
        <v>35</v>
      </c>
      <c r="C28" s="53"/>
      <c r="D28" s="53" t="str">
        <f>B1</f>
        <v>MARIA GOMEZ TADEO</v>
      </c>
      <c r="E28" s="53"/>
      <c r="F28" s="54"/>
      <c r="G28" s="53"/>
      <c r="H28" s="53"/>
      <c r="I28" s="176"/>
      <c r="J28" s="175">
        <f>N26*4.33</f>
        <v>120.28740000000001</v>
      </c>
      <c r="K28" s="53"/>
      <c r="L28" s="53"/>
      <c r="M28" s="175"/>
      <c r="N28" s="53"/>
    </row>
    <row r="29" spans="1:14" x14ac:dyDescent="0.25">
      <c r="A29" s="53"/>
      <c r="B29" s="53" t="s">
        <v>36</v>
      </c>
      <c r="C29" s="53"/>
      <c r="D29" s="53"/>
      <c r="E29" s="53"/>
      <c r="F29" s="54"/>
      <c r="L29" s="53"/>
      <c r="M29" s="53"/>
      <c r="N29" s="53"/>
    </row>
    <row r="32" spans="1:14" x14ac:dyDescent="0.25">
      <c r="F32" t="s">
        <v>138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9" workbookViewId="0">
      <selection sqref="A1:N39"/>
    </sheetView>
  </sheetViews>
  <sheetFormatPr baseColWidth="10" defaultRowHeight="15" x14ac:dyDescent="0.25"/>
  <cols>
    <col min="1" max="1" width="6.28515625" customWidth="1"/>
    <col min="2" max="2" width="21.5703125" customWidth="1"/>
    <col min="3" max="3" width="4.5703125" customWidth="1"/>
    <col min="4" max="4" width="17.7109375" customWidth="1"/>
    <col min="5" max="5" width="4.28515625" customWidth="1"/>
    <col min="6" max="6" width="17" customWidth="1"/>
    <col min="7" max="7" width="4.7109375" customWidth="1"/>
    <col min="8" max="8" width="20" customWidth="1"/>
    <col min="9" max="9" width="4.85546875" customWidth="1"/>
    <col min="10" max="10" width="18.5703125" customWidth="1"/>
    <col min="11" max="11" width="5.5703125" customWidth="1"/>
    <col min="12" max="12" width="4.85546875" customWidth="1"/>
    <col min="13" max="13" width="3.7109375" customWidth="1"/>
    <col min="14" max="14" width="5.57031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2.75" customHeight="1" x14ac:dyDescent="0.25">
      <c r="A3" s="6"/>
      <c r="B3" s="7" t="s">
        <v>10</v>
      </c>
      <c r="C3" s="8"/>
      <c r="D3" s="7" t="s">
        <v>10</v>
      </c>
      <c r="E3" s="9"/>
      <c r="F3" s="7" t="s">
        <v>10</v>
      </c>
      <c r="G3" s="9"/>
      <c r="H3" s="7" t="s">
        <v>10</v>
      </c>
      <c r="I3" s="10"/>
      <c r="J3" s="7" t="s">
        <v>10</v>
      </c>
      <c r="K3" s="10"/>
      <c r="L3" s="11"/>
      <c r="M3" s="8"/>
      <c r="N3" s="8"/>
    </row>
    <row r="4" spans="1:14" ht="12" customHeight="1" x14ac:dyDescent="0.25">
      <c r="A4" s="12">
        <v>15</v>
      </c>
      <c r="B4" s="13" t="s">
        <v>11</v>
      </c>
      <c r="C4" s="14">
        <v>0.35</v>
      </c>
      <c r="D4" s="13" t="s">
        <v>12</v>
      </c>
      <c r="E4" s="15">
        <v>2.06</v>
      </c>
      <c r="F4" s="13" t="s">
        <v>11</v>
      </c>
      <c r="G4" s="15">
        <v>0.35</v>
      </c>
      <c r="H4" s="13" t="s">
        <v>11</v>
      </c>
      <c r="I4" s="16">
        <v>0.35</v>
      </c>
      <c r="J4" s="13" t="s">
        <v>11</v>
      </c>
      <c r="K4" s="16">
        <v>0.35</v>
      </c>
      <c r="L4" s="17"/>
      <c r="M4" s="14"/>
      <c r="N4" s="14">
        <f>C4+E4+G4+I4+K4+M4</f>
        <v>3.4600000000000004</v>
      </c>
    </row>
    <row r="5" spans="1:14" ht="13.5" customHeight="1" x14ac:dyDescent="0.25">
      <c r="A5" s="6"/>
      <c r="B5" s="18"/>
      <c r="C5" s="8"/>
      <c r="D5" s="18"/>
      <c r="E5" s="9"/>
      <c r="F5" s="19" t="s">
        <v>13</v>
      </c>
      <c r="G5" s="9"/>
      <c r="H5" s="19"/>
      <c r="I5" s="10"/>
      <c r="J5" s="19"/>
      <c r="K5" s="10"/>
      <c r="L5" s="20"/>
      <c r="M5" s="8"/>
      <c r="N5" s="8"/>
    </row>
    <row r="6" spans="1:14" ht="26.25" customHeight="1" x14ac:dyDescent="0.25">
      <c r="A6" s="6">
        <v>1.25</v>
      </c>
      <c r="B6" s="18"/>
      <c r="C6" s="8"/>
      <c r="D6" s="18"/>
      <c r="E6" s="9"/>
      <c r="F6" s="102" t="s">
        <v>14</v>
      </c>
      <c r="G6" s="9">
        <v>0.28999999999999998</v>
      </c>
      <c r="H6" s="19"/>
      <c r="I6" s="10"/>
      <c r="J6" s="19"/>
      <c r="K6" s="10"/>
      <c r="L6" s="20"/>
      <c r="M6" s="8"/>
      <c r="N6" s="14">
        <f>C6+E6+G6+I6+K6+M6</f>
        <v>0.28999999999999998</v>
      </c>
    </row>
    <row r="7" spans="1:14" ht="12.75" customHeight="1" x14ac:dyDescent="0.25">
      <c r="A7" s="21"/>
      <c r="B7" s="22"/>
      <c r="C7" s="21"/>
      <c r="D7" s="21"/>
      <c r="E7" s="21"/>
      <c r="F7" s="23"/>
      <c r="G7" s="21"/>
      <c r="H7" s="24" t="s">
        <v>15</v>
      </c>
      <c r="I7" s="21"/>
      <c r="J7" s="24"/>
      <c r="K7" s="21"/>
      <c r="L7" s="24"/>
      <c r="M7" s="21"/>
      <c r="N7" s="21"/>
    </row>
    <row r="8" spans="1:14" ht="10.5" customHeight="1" x14ac:dyDescent="0.25">
      <c r="A8" s="25">
        <v>4.74</v>
      </c>
      <c r="B8" s="26"/>
      <c r="C8" s="25"/>
      <c r="D8" s="25"/>
      <c r="E8" s="25"/>
      <c r="F8" s="27"/>
      <c r="G8" s="25"/>
      <c r="H8" s="28" t="s">
        <v>12</v>
      </c>
      <c r="I8" s="25">
        <v>1.0900000000000001</v>
      </c>
      <c r="J8" s="28"/>
      <c r="K8" s="25"/>
      <c r="L8" s="28"/>
      <c r="M8" s="25"/>
      <c r="N8" s="25">
        <f>M8+K8+I8+G8+E8+C8</f>
        <v>1.0900000000000001</v>
      </c>
    </row>
    <row r="9" spans="1:14" ht="12.75" customHeight="1" x14ac:dyDescent="0.25">
      <c r="A9" s="29"/>
      <c r="B9" s="30" t="s">
        <v>16</v>
      </c>
      <c r="C9" s="31"/>
      <c r="D9" s="32"/>
      <c r="E9" s="31"/>
      <c r="F9" s="30" t="s">
        <v>16</v>
      </c>
      <c r="G9" s="31"/>
      <c r="H9" s="30"/>
      <c r="I9" s="33"/>
      <c r="J9" s="30" t="s">
        <v>16</v>
      </c>
      <c r="K9" s="31"/>
      <c r="L9" s="32"/>
      <c r="M9" s="31"/>
      <c r="N9" s="31"/>
    </row>
    <row r="10" spans="1:14" ht="11.25" customHeight="1" x14ac:dyDescent="0.25">
      <c r="A10" s="34">
        <v>7</v>
      </c>
      <c r="B10" s="35" t="s">
        <v>17</v>
      </c>
      <c r="C10" s="35">
        <v>0.25</v>
      </c>
      <c r="D10" s="35"/>
      <c r="E10" s="36"/>
      <c r="F10" s="35" t="s">
        <v>12</v>
      </c>
      <c r="G10" s="35">
        <v>1.03</v>
      </c>
      <c r="H10" s="37"/>
      <c r="I10" s="35"/>
      <c r="J10" s="37" t="s">
        <v>18</v>
      </c>
      <c r="K10" s="35">
        <v>0.33</v>
      </c>
      <c r="L10" s="35"/>
      <c r="M10" s="35"/>
      <c r="N10" s="35">
        <f>C10+E10+G10+I10+K10+M10</f>
        <v>1.61</v>
      </c>
    </row>
    <row r="11" spans="1:14" ht="11.25" customHeight="1" x14ac:dyDescent="0.25">
      <c r="A11" s="38"/>
      <c r="B11" s="30" t="s">
        <v>19</v>
      </c>
      <c r="C11" s="39"/>
      <c r="D11" s="32"/>
      <c r="E11" s="39"/>
      <c r="F11" s="30"/>
      <c r="G11" s="39"/>
      <c r="H11" s="30"/>
      <c r="I11" s="40"/>
      <c r="J11" s="30" t="s">
        <v>19</v>
      </c>
      <c r="K11" s="39"/>
      <c r="L11" s="39"/>
      <c r="M11" s="39"/>
      <c r="N11" s="39"/>
    </row>
    <row r="12" spans="1:14" ht="12.75" customHeight="1" x14ac:dyDescent="0.25">
      <c r="A12" s="34">
        <v>6</v>
      </c>
      <c r="B12" s="35" t="s">
        <v>20</v>
      </c>
      <c r="C12" s="35">
        <v>0.38</v>
      </c>
      <c r="D12" s="35"/>
      <c r="E12" s="36"/>
      <c r="F12" s="37"/>
      <c r="G12" s="35"/>
      <c r="H12" s="35"/>
      <c r="I12" s="35"/>
      <c r="J12" s="35" t="s">
        <v>12</v>
      </c>
      <c r="K12" s="35">
        <v>1</v>
      </c>
      <c r="L12" s="35"/>
      <c r="M12" s="35"/>
      <c r="N12" s="35">
        <f>C12+E12+G12+I12+K12+M12</f>
        <v>1.38</v>
      </c>
    </row>
    <row r="13" spans="1:14" ht="12" customHeight="1" x14ac:dyDescent="0.25">
      <c r="A13" s="38"/>
      <c r="B13" s="7"/>
      <c r="C13" s="31"/>
      <c r="D13" s="7" t="s">
        <v>21</v>
      </c>
      <c r="E13" s="31"/>
      <c r="F13" s="30"/>
      <c r="G13" s="33"/>
      <c r="H13" s="7"/>
      <c r="I13" s="31"/>
      <c r="J13" s="30" t="s">
        <v>22</v>
      </c>
      <c r="K13" s="33"/>
      <c r="L13" s="39"/>
      <c r="M13" s="39"/>
      <c r="N13" s="39"/>
    </row>
    <row r="14" spans="1:14" x14ac:dyDescent="0.25">
      <c r="A14" s="34">
        <v>3</v>
      </c>
      <c r="B14" s="13"/>
      <c r="C14" s="35"/>
      <c r="D14" s="13" t="s">
        <v>12</v>
      </c>
      <c r="E14" s="35">
        <v>0.45</v>
      </c>
      <c r="F14" s="41"/>
      <c r="G14" s="37"/>
      <c r="H14" s="13"/>
      <c r="I14" s="35"/>
      <c r="J14" s="41" t="s">
        <v>11</v>
      </c>
      <c r="K14" s="37">
        <v>0.24</v>
      </c>
      <c r="L14" s="37"/>
      <c r="M14" s="35"/>
      <c r="N14" s="42">
        <f>C14+E14+G14+I14+K14+M14</f>
        <v>0.69</v>
      </c>
    </row>
    <row r="15" spans="1:14" ht="13.5" customHeight="1" x14ac:dyDescent="0.25">
      <c r="A15" s="6"/>
      <c r="B15" s="43" t="s">
        <v>23</v>
      </c>
      <c r="C15" s="44"/>
      <c r="D15" s="43"/>
      <c r="E15" s="44"/>
      <c r="F15" s="10"/>
      <c r="G15" s="11"/>
      <c r="H15" s="43" t="s">
        <v>23</v>
      </c>
      <c r="I15" s="44"/>
      <c r="J15" s="43"/>
      <c r="K15" s="44"/>
      <c r="L15" s="10"/>
      <c r="M15" s="44"/>
      <c r="N15" s="11"/>
    </row>
    <row r="16" spans="1:14" x14ac:dyDescent="0.25">
      <c r="A16" s="6"/>
      <c r="B16" s="43"/>
      <c r="C16" s="44"/>
      <c r="D16" s="43"/>
      <c r="E16" s="44"/>
      <c r="F16" s="10"/>
      <c r="G16" s="11"/>
      <c r="H16" s="43" t="s">
        <v>11</v>
      </c>
      <c r="I16" s="44"/>
      <c r="J16" s="43"/>
      <c r="K16" s="44"/>
      <c r="L16" s="10"/>
      <c r="M16" s="44"/>
      <c r="N16" s="11"/>
    </row>
    <row r="17" spans="1:14" ht="20.25" customHeight="1" x14ac:dyDescent="0.25">
      <c r="A17" s="6">
        <v>7.83</v>
      </c>
      <c r="B17" s="11" t="s">
        <v>12</v>
      </c>
      <c r="C17" s="44">
        <v>1.41</v>
      </c>
      <c r="D17" s="11"/>
      <c r="E17" s="44"/>
      <c r="F17" s="10"/>
      <c r="G17" s="11"/>
      <c r="H17" s="43" t="s">
        <v>24</v>
      </c>
      <c r="I17" s="44">
        <v>0.4</v>
      </c>
      <c r="J17" s="43"/>
      <c r="K17" s="44"/>
      <c r="L17" s="10"/>
      <c r="M17" s="44"/>
      <c r="N17" s="11">
        <f>C17+E17+G17+I17+K17+M17</f>
        <v>1.81</v>
      </c>
    </row>
    <row r="18" spans="1:14" x14ac:dyDescent="0.25">
      <c r="A18" s="45"/>
      <c r="B18" s="46" t="s">
        <v>25</v>
      </c>
      <c r="C18" s="47"/>
      <c r="D18" s="47"/>
      <c r="E18" s="48"/>
      <c r="F18" s="46"/>
      <c r="G18" s="47"/>
      <c r="H18" s="47" t="s">
        <v>25</v>
      </c>
      <c r="I18" s="48"/>
      <c r="J18" s="49"/>
      <c r="K18" s="48"/>
      <c r="L18" s="46"/>
      <c r="M18" s="48"/>
      <c r="N18" s="47"/>
    </row>
    <row r="19" spans="1:14" x14ac:dyDescent="0.25">
      <c r="A19" s="50">
        <v>4.83</v>
      </c>
      <c r="B19" s="16" t="s">
        <v>12</v>
      </c>
      <c r="C19" s="17">
        <v>0.75</v>
      </c>
      <c r="D19" s="17"/>
      <c r="E19" s="51"/>
      <c r="F19" s="16"/>
      <c r="G19" s="17"/>
      <c r="H19" s="17" t="s">
        <v>11</v>
      </c>
      <c r="I19" s="51">
        <v>0.36</v>
      </c>
      <c r="J19" s="52"/>
      <c r="K19" s="51"/>
      <c r="L19" s="16"/>
      <c r="M19" s="51"/>
      <c r="N19" s="17">
        <f>M19+K19+I19+G19+E19+C19</f>
        <v>1.1099999999999999</v>
      </c>
    </row>
    <row r="20" spans="1:14" ht="15" customHeight="1" x14ac:dyDescent="0.25">
      <c r="A20" s="38"/>
      <c r="B20" s="53"/>
      <c r="C20" s="39"/>
      <c r="D20" s="30" t="s">
        <v>26</v>
      </c>
      <c r="E20" s="39"/>
      <c r="F20" s="40"/>
      <c r="G20" s="39"/>
      <c r="H20" s="39"/>
      <c r="I20" s="39"/>
      <c r="J20" s="54" t="s">
        <v>26</v>
      </c>
      <c r="K20" s="39"/>
      <c r="L20" s="39"/>
      <c r="M20" s="39"/>
      <c r="N20" s="55"/>
    </row>
    <row r="21" spans="1:14" x14ac:dyDescent="0.25">
      <c r="A21" s="34">
        <v>6</v>
      </c>
      <c r="B21" s="35"/>
      <c r="C21" s="35"/>
      <c r="D21" s="56" t="s">
        <v>12</v>
      </c>
      <c r="E21" s="56">
        <v>1.05</v>
      </c>
      <c r="F21" s="37"/>
      <c r="G21" s="35"/>
      <c r="H21" s="37"/>
      <c r="I21" s="35"/>
      <c r="J21" s="35" t="s">
        <v>11</v>
      </c>
      <c r="K21" s="35">
        <v>0.33</v>
      </c>
      <c r="L21" s="35"/>
      <c r="M21" s="35"/>
      <c r="N21" s="42">
        <f>C21+E21+G21+I21+K21+M21</f>
        <v>1.3800000000000001</v>
      </c>
    </row>
    <row r="22" spans="1:14" ht="12.75" customHeight="1" x14ac:dyDescent="0.25">
      <c r="A22" s="57"/>
      <c r="B22" s="58"/>
      <c r="C22" s="39"/>
      <c r="D22" s="58" t="s">
        <v>27</v>
      </c>
      <c r="E22" s="40"/>
      <c r="F22" s="58"/>
      <c r="G22" s="39"/>
      <c r="H22" s="58"/>
      <c r="I22" s="40"/>
      <c r="J22" s="58" t="s">
        <v>27</v>
      </c>
      <c r="K22" s="40"/>
      <c r="L22" s="40"/>
      <c r="M22" s="39"/>
      <c r="N22" s="59"/>
    </row>
    <row r="23" spans="1:14" x14ac:dyDescent="0.25">
      <c r="A23" s="60">
        <v>5.44</v>
      </c>
      <c r="B23" s="41"/>
      <c r="C23" s="35"/>
      <c r="D23" s="41" t="s">
        <v>11</v>
      </c>
      <c r="E23" s="37">
        <v>0.5</v>
      </c>
      <c r="F23" s="41"/>
      <c r="G23" s="35"/>
      <c r="H23" s="41"/>
      <c r="I23" s="37"/>
      <c r="J23" s="41" t="s">
        <v>28</v>
      </c>
      <c r="K23" s="37">
        <v>0.75</v>
      </c>
      <c r="L23" s="37"/>
      <c r="M23" s="35"/>
      <c r="N23" s="61">
        <f>K23+I23+G23+E23+C23</f>
        <v>1.25</v>
      </c>
    </row>
    <row r="24" spans="1:14" x14ac:dyDescent="0.25">
      <c r="A24" s="38"/>
      <c r="B24" s="62"/>
      <c r="C24" s="63"/>
      <c r="D24" s="62"/>
      <c r="E24" s="63"/>
      <c r="F24" s="62"/>
      <c r="G24" s="63"/>
      <c r="H24" s="62" t="s">
        <v>29</v>
      </c>
      <c r="I24" s="63"/>
      <c r="J24" s="62"/>
      <c r="K24" s="63"/>
      <c r="L24" s="63"/>
      <c r="M24" s="63"/>
      <c r="N24" s="63"/>
    </row>
    <row r="25" spans="1:14" x14ac:dyDescent="0.25">
      <c r="A25" s="34">
        <v>3.91</v>
      </c>
      <c r="B25" s="64"/>
      <c r="C25" s="65"/>
      <c r="D25" s="64"/>
      <c r="E25" s="65"/>
      <c r="F25" s="64"/>
      <c r="G25" s="65"/>
      <c r="H25" s="64" t="s">
        <v>12</v>
      </c>
      <c r="I25" s="65">
        <v>0.9</v>
      </c>
      <c r="J25" s="64"/>
      <c r="K25" s="65"/>
      <c r="L25" s="65"/>
      <c r="M25" s="65"/>
      <c r="N25" s="65">
        <f>C25+E25+G25+I25+K25+M25</f>
        <v>0.9</v>
      </c>
    </row>
    <row r="26" spans="1:14" x14ac:dyDescent="0.25">
      <c r="A26" s="66"/>
      <c r="B26" s="47" t="s">
        <v>30</v>
      </c>
      <c r="C26" s="67"/>
      <c r="D26" s="47"/>
      <c r="E26" s="67"/>
      <c r="F26" s="48"/>
      <c r="G26" s="68"/>
      <c r="H26" s="47" t="s">
        <v>30</v>
      </c>
      <c r="I26" s="66"/>
      <c r="J26" s="47"/>
      <c r="K26" s="66"/>
      <c r="L26" s="47"/>
      <c r="M26" s="47"/>
      <c r="N26" s="69"/>
    </row>
    <row r="27" spans="1:14" x14ac:dyDescent="0.25">
      <c r="A27" s="70">
        <v>10.07</v>
      </c>
      <c r="B27" s="17" t="s">
        <v>12</v>
      </c>
      <c r="C27" s="70">
        <v>1.57</v>
      </c>
      <c r="D27" s="17"/>
      <c r="E27" s="70"/>
      <c r="F27" s="51"/>
      <c r="G27" s="71"/>
      <c r="H27" s="17" t="s">
        <v>11</v>
      </c>
      <c r="I27" s="70">
        <v>0.75</v>
      </c>
      <c r="J27" s="17"/>
      <c r="K27" s="70"/>
      <c r="L27" s="17"/>
      <c r="M27" s="17"/>
      <c r="N27" s="72">
        <f>C27+E27+G27+I27+K27+M27</f>
        <v>2.3200000000000003</v>
      </c>
    </row>
    <row r="28" spans="1:14" x14ac:dyDescent="0.25">
      <c r="A28" s="66"/>
      <c r="B28" s="47"/>
      <c r="C28" s="66"/>
      <c r="D28" s="46"/>
      <c r="E28" s="67"/>
      <c r="F28" s="48"/>
      <c r="G28" s="68"/>
      <c r="H28" s="47" t="s">
        <v>31</v>
      </c>
      <c r="I28" s="66"/>
      <c r="J28" s="47"/>
      <c r="K28" s="66"/>
      <c r="L28" s="47"/>
      <c r="M28" s="47"/>
      <c r="N28" s="69"/>
    </row>
    <row r="29" spans="1:14" x14ac:dyDescent="0.25">
      <c r="A29" s="70">
        <v>3.25</v>
      </c>
      <c r="B29" s="17"/>
      <c r="C29" s="70"/>
      <c r="D29" s="16"/>
      <c r="E29" s="73"/>
      <c r="F29" s="51"/>
      <c r="G29" s="71"/>
      <c r="H29" s="17" t="s">
        <v>32</v>
      </c>
      <c r="I29" s="70">
        <v>0.75</v>
      </c>
      <c r="J29" s="17"/>
      <c r="K29" s="70"/>
      <c r="L29" s="17"/>
      <c r="M29" s="17"/>
      <c r="N29" s="72">
        <f>C29+E29+G29+I29+K29+M29</f>
        <v>0.75</v>
      </c>
    </row>
    <row r="30" spans="1:14" ht="11.25" customHeight="1" x14ac:dyDescent="0.25">
      <c r="A30" s="85"/>
      <c r="B30" s="47"/>
      <c r="C30" s="66"/>
      <c r="D30" s="46"/>
      <c r="E30" s="67"/>
      <c r="F30" s="48" t="s">
        <v>40</v>
      </c>
      <c r="G30" s="68"/>
      <c r="H30" s="47"/>
      <c r="I30" s="66"/>
      <c r="J30" s="47"/>
      <c r="K30" s="66"/>
      <c r="L30" s="47"/>
      <c r="M30" s="47"/>
      <c r="N30" s="69"/>
    </row>
    <row r="31" spans="1:14" ht="12" customHeight="1" x14ac:dyDescent="0.25">
      <c r="A31" s="84">
        <v>2.17</v>
      </c>
      <c r="B31" s="17"/>
      <c r="C31" s="70"/>
      <c r="D31" s="16"/>
      <c r="E31" s="73"/>
      <c r="F31" s="51" t="s">
        <v>12</v>
      </c>
      <c r="G31" s="71">
        <v>0.5</v>
      </c>
      <c r="H31" s="17"/>
      <c r="I31" s="70"/>
      <c r="J31" s="17"/>
      <c r="K31" s="70"/>
      <c r="L31" s="17"/>
      <c r="M31" s="17"/>
      <c r="N31" s="72">
        <f>C31+E31+G31+I31+K31+M31</f>
        <v>0.5</v>
      </c>
    </row>
    <row r="32" spans="1:14" ht="9.75" customHeight="1" x14ac:dyDescent="0.25">
      <c r="A32" s="86"/>
      <c r="B32" s="87" t="s">
        <v>41</v>
      </c>
      <c r="C32" s="47"/>
      <c r="D32" s="88"/>
      <c r="E32" s="47"/>
      <c r="F32" s="88"/>
      <c r="G32" s="47"/>
      <c r="H32" s="87" t="s">
        <v>41</v>
      </c>
      <c r="I32" s="47"/>
      <c r="J32" s="88"/>
      <c r="K32" s="47"/>
      <c r="L32" s="87"/>
      <c r="M32" s="47"/>
      <c r="N32" s="47"/>
    </row>
    <row r="33" spans="1:14" ht="10.5" customHeight="1" x14ac:dyDescent="0.25">
      <c r="A33" s="12">
        <v>4.68</v>
      </c>
      <c r="B33" s="16" t="s">
        <v>12</v>
      </c>
      <c r="C33" s="17">
        <v>0.75</v>
      </c>
      <c r="D33" s="17"/>
      <c r="E33" s="51"/>
      <c r="F33" s="16"/>
      <c r="G33" s="17"/>
      <c r="H33" s="16" t="s">
        <v>11</v>
      </c>
      <c r="I33" s="17">
        <v>0.33</v>
      </c>
      <c r="J33" s="16"/>
      <c r="K33" s="17"/>
      <c r="L33" s="35"/>
      <c r="M33" s="17"/>
      <c r="N33" s="17">
        <f>C33+I33</f>
        <v>1.08</v>
      </c>
    </row>
    <row r="34" spans="1:14" ht="10.5" customHeight="1" x14ac:dyDescent="0.25">
      <c r="A34" s="39"/>
      <c r="B34" s="54" t="s">
        <v>42</v>
      </c>
      <c r="C34" s="59"/>
      <c r="D34" s="40"/>
      <c r="E34" s="55"/>
      <c r="F34" s="54" t="s">
        <v>42</v>
      </c>
      <c r="G34" s="89"/>
      <c r="H34" s="39"/>
      <c r="I34" s="89"/>
      <c r="J34" s="54" t="s">
        <v>42</v>
      </c>
      <c r="K34" s="55"/>
      <c r="L34" s="39"/>
      <c r="M34" s="39"/>
      <c r="N34" s="59"/>
    </row>
    <row r="35" spans="1:14" ht="12.75" customHeight="1" x14ac:dyDescent="0.25">
      <c r="A35" s="31">
        <v>6.93</v>
      </c>
      <c r="B35" s="35" t="s">
        <v>12</v>
      </c>
      <c r="C35" s="61">
        <v>1</v>
      </c>
      <c r="D35" s="37"/>
      <c r="E35" s="90"/>
      <c r="F35" s="37" t="s">
        <v>11</v>
      </c>
      <c r="G35" s="91">
        <v>0.3</v>
      </c>
      <c r="H35" s="35"/>
      <c r="I35" s="42"/>
      <c r="J35" s="35" t="s">
        <v>11</v>
      </c>
      <c r="K35" s="42">
        <v>0.3</v>
      </c>
      <c r="L35" s="35"/>
      <c r="M35" s="35"/>
      <c r="N35" s="61">
        <f>C35+E35+G35+I35+K35</f>
        <v>1.6</v>
      </c>
    </row>
    <row r="36" spans="1:14" x14ac:dyDescent="0.25">
      <c r="A36" s="74">
        <f>SUM(A3:A35)</f>
        <v>92.1</v>
      </c>
      <c r="B36" s="75" t="s">
        <v>9</v>
      </c>
      <c r="C36" s="76">
        <f>SUM(C3:C35)</f>
        <v>6.46</v>
      </c>
      <c r="D36" s="77"/>
      <c r="E36" s="76">
        <f>SUM(E3:E35)</f>
        <v>4.0600000000000005</v>
      </c>
      <c r="F36" s="78"/>
      <c r="G36" s="76">
        <f>SUM(G3:G35)</f>
        <v>2.4699999999999998</v>
      </c>
      <c r="H36" s="76"/>
      <c r="I36" s="76">
        <f>SUM(I3:I35)</f>
        <v>4.93</v>
      </c>
      <c r="J36" s="79"/>
      <c r="K36" s="76">
        <f>SUM(K3:K35)</f>
        <v>3.3</v>
      </c>
      <c r="L36" s="77"/>
      <c r="M36" s="77"/>
      <c r="N36" s="76">
        <f>SUM(N3:N35)</f>
        <v>21.220000000000006</v>
      </c>
    </row>
    <row r="37" spans="1:14" x14ac:dyDescent="0.25">
      <c r="B37" s="80" t="s">
        <v>33</v>
      </c>
      <c r="F37" s="2"/>
      <c r="H37" t="s">
        <v>34</v>
      </c>
      <c r="J37" s="81"/>
      <c r="K37" s="82">
        <f>N36*4.33</f>
        <v>91.882600000000025</v>
      </c>
      <c r="L37" s="82"/>
    </row>
    <row r="38" spans="1:14" x14ac:dyDescent="0.25">
      <c r="B38" s="80" t="s">
        <v>35</v>
      </c>
      <c r="D38" t="str">
        <f>B1</f>
        <v>MARIA GOMEZ TADEO</v>
      </c>
      <c r="F38" s="2" t="s">
        <v>49</v>
      </c>
      <c r="I38" s="83"/>
      <c r="M38" s="82"/>
    </row>
    <row r="39" spans="1:14" x14ac:dyDescent="0.25">
      <c r="B39" s="80" t="s">
        <v>36</v>
      </c>
      <c r="F39" s="2"/>
      <c r="K39" s="2"/>
    </row>
    <row r="40" spans="1:14" x14ac:dyDescent="0.25">
      <c r="F40" t="s">
        <v>39</v>
      </c>
    </row>
    <row r="41" spans="1:14" x14ac:dyDescent="0.25">
      <c r="F41" t="s">
        <v>43</v>
      </c>
    </row>
    <row r="42" spans="1:14" x14ac:dyDescent="0.25">
      <c r="F42" s="2" t="s">
        <v>47</v>
      </c>
      <c r="G42" t="s">
        <v>48</v>
      </c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9" workbookViewId="0">
      <selection activeCell="E39" sqref="E39"/>
    </sheetView>
  </sheetViews>
  <sheetFormatPr baseColWidth="10" defaultColWidth="9.140625" defaultRowHeight="15" x14ac:dyDescent="0.25"/>
  <cols>
    <col min="1" max="1" width="7.140625" customWidth="1"/>
    <col min="2" max="2" width="16" customWidth="1"/>
    <col min="3" max="3" width="5.85546875" customWidth="1"/>
    <col min="4" max="4" width="17" customWidth="1"/>
    <col min="5" max="5" width="5.5703125" customWidth="1"/>
    <col min="6" max="6" width="19.140625" customWidth="1"/>
    <col min="7" max="7" width="5.140625" customWidth="1"/>
    <col min="8" max="8" width="16" customWidth="1"/>
    <col min="9" max="9" width="5.42578125" customWidth="1"/>
    <col min="10" max="10" width="17.5703125" customWidth="1"/>
    <col min="11" max="11" width="5.28515625" customWidth="1"/>
    <col min="12" max="12" width="4.7109375" customWidth="1"/>
    <col min="13" max="13" width="3.85546875" customWidth="1"/>
    <col min="14" max="14" width="5.42578125" customWidth="1"/>
  </cols>
  <sheetData>
    <row r="1" spans="1:14" x14ac:dyDescent="0.25">
      <c r="B1" s="1" t="s">
        <v>37</v>
      </c>
      <c r="F1" s="2"/>
    </row>
    <row r="2" spans="1:14" x14ac:dyDescent="0.25">
      <c r="B2" s="1"/>
      <c r="F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"/>
      <c r="B4" s="7" t="s">
        <v>10</v>
      </c>
      <c r="C4" s="8"/>
      <c r="D4" s="7" t="s">
        <v>10</v>
      </c>
      <c r="E4" s="9"/>
      <c r="F4" s="7" t="s">
        <v>10</v>
      </c>
      <c r="G4" s="9"/>
      <c r="H4" s="7" t="s">
        <v>10</v>
      </c>
      <c r="I4" s="10"/>
      <c r="J4" s="7" t="s">
        <v>10</v>
      </c>
      <c r="K4" s="10"/>
      <c r="L4" s="11"/>
      <c r="M4" s="8"/>
      <c r="N4" s="8"/>
    </row>
    <row r="5" spans="1:14" x14ac:dyDescent="0.25">
      <c r="A5" s="12">
        <v>15</v>
      </c>
      <c r="B5" s="13" t="s">
        <v>11</v>
      </c>
      <c r="C5" s="14">
        <v>0.35</v>
      </c>
      <c r="D5" s="13" t="s">
        <v>12</v>
      </c>
      <c r="E5" s="15">
        <v>2.06</v>
      </c>
      <c r="F5" s="13" t="s">
        <v>11</v>
      </c>
      <c r="G5" s="15">
        <v>0.35</v>
      </c>
      <c r="H5" s="13" t="s">
        <v>11</v>
      </c>
      <c r="I5" s="16">
        <v>0.35</v>
      </c>
      <c r="J5" s="13" t="s">
        <v>11</v>
      </c>
      <c r="K5" s="16">
        <v>0.35</v>
      </c>
      <c r="L5" s="17"/>
      <c r="M5" s="14"/>
      <c r="N5" s="14">
        <f>C5+E5+G5+I5+K5+M5</f>
        <v>3.4600000000000004</v>
      </c>
    </row>
    <row r="6" spans="1:14" x14ac:dyDescent="0.25">
      <c r="A6" s="6"/>
      <c r="B6" s="18"/>
      <c r="C6" s="8"/>
      <c r="D6" s="18"/>
      <c r="E6" s="9"/>
      <c r="F6" s="19" t="s">
        <v>13</v>
      </c>
      <c r="G6" s="9"/>
      <c r="H6" s="19"/>
      <c r="I6" s="10"/>
      <c r="J6" s="19"/>
      <c r="K6" s="10"/>
      <c r="L6" s="20"/>
      <c r="M6" s="8"/>
      <c r="N6" s="8"/>
    </row>
    <row r="7" spans="1:14" ht="36.75" customHeight="1" x14ac:dyDescent="0.25">
      <c r="A7" s="6">
        <v>1.25</v>
      </c>
      <c r="B7" s="18"/>
      <c r="C7" s="8"/>
      <c r="D7" s="18"/>
      <c r="E7" s="9"/>
      <c r="F7" s="19" t="s">
        <v>14</v>
      </c>
      <c r="G7" s="9">
        <v>0.28999999999999998</v>
      </c>
      <c r="H7" s="19"/>
      <c r="I7" s="10"/>
      <c r="J7" s="19"/>
      <c r="K7" s="10"/>
      <c r="L7" s="20"/>
      <c r="M7" s="8"/>
      <c r="N7" s="14">
        <f>C7+E7+G7+I7+K7+M7</f>
        <v>0.28999999999999998</v>
      </c>
    </row>
    <row r="8" spans="1:14" x14ac:dyDescent="0.25">
      <c r="A8" s="21"/>
      <c r="B8" s="22"/>
      <c r="C8" s="21"/>
      <c r="D8" s="21"/>
      <c r="E8" s="21"/>
      <c r="F8" s="23"/>
      <c r="G8" s="21"/>
      <c r="H8" s="24" t="s">
        <v>15</v>
      </c>
      <c r="I8" s="21"/>
      <c r="J8" s="24"/>
      <c r="K8" s="21"/>
      <c r="L8" s="24"/>
      <c r="M8" s="21"/>
      <c r="N8" s="21"/>
    </row>
    <row r="9" spans="1:14" x14ac:dyDescent="0.25">
      <c r="A9" s="25">
        <v>4.74</v>
      </c>
      <c r="B9" s="26"/>
      <c r="C9" s="25"/>
      <c r="D9" s="25"/>
      <c r="E9" s="25"/>
      <c r="F9" s="27"/>
      <c r="G9" s="25"/>
      <c r="H9" s="28" t="s">
        <v>12</v>
      </c>
      <c r="I9" s="25">
        <v>1.0900000000000001</v>
      </c>
      <c r="J9" s="28"/>
      <c r="K9" s="25"/>
      <c r="L9" s="28"/>
      <c r="M9" s="25"/>
      <c r="N9" s="25">
        <f>M9+K9+I9+G9+E9+C9</f>
        <v>1.0900000000000001</v>
      </c>
    </row>
    <row r="10" spans="1:14" x14ac:dyDescent="0.25">
      <c r="A10" s="29"/>
      <c r="B10" s="30" t="s">
        <v>16</v>
      </c>
      <c r="C10" s="31"/>
      <c r="D10" s="32"/>
      <c r="E10" s="31"/>
      <c r="F10" s="30" t="s">
        <v>16</v>
      </c>
      <c r="G10" s="31"/>
      <c r="H10" s="30"/>
      <c r="I10" s="33"/>
      <c r="J10" s="30" t="s">
        <v>16</v>
      </c>
      <c r="K10" s="31"/>
      <c r="L10" s="32"/>
      <c r="M10" s="31"/>
      <c r="N10" s="31"/>
    </row>
    <row r="11" spans="1:14" x14ac:dyDescent="0.25">
      <c r="A11" s="34">
        <v>7</v>
      </c>
      <c r="B11" s="35" t="s">
        <v>17</v>
      </c>
      <c r="C11" s="35">
        <v>0.25</v>
      </c>
      <c r="D11" s="35"/>
      <c r="E11" s="36"/>
      <c r="F11" s="35" t="s">
        <v>12</v>
      </c>
      <c r="G11" s="35">
        <v>1.03</v>
      </c>
      <c r="H11" s="37"/>
      <c r="I11" s="35"/>
      <c r="J11" s="37" t="s">
        <v>18</v>
      </c>
      <c r="K11" s="35">
        <v>0.33</v>
      </c>
      <c r="L11" s="35"/>
      <c r="M11" s="35"/>
      <c r="N11" s="35">
        <f>C11+E11+G11+I11+K11+M11</f>
        <v>1.61</v>
      </c>
    </row>
    <row r="12" spans="1:14" x14ac:dyDescent="0.25">
      <c r="A12" s="38"/>
      <c r="B12" s="30" t="s">
        <v>19</v>
      </c>
      <c r="C12" s="39"/>
      <c r="D12" s="32"/>
      <c r="E12" s="39"/>
      <c r="F12" s="30"/>
      <c r="G12" s="39"/>
      <c r="H12" s="30"/>
      <c r="I12" s="40"/>
      <c r="J12" s="30" t="s">
        <v>19</v>
      </c>
      <c r="K12" s="39"/>
      <c r="L12" s="39"/>
      <c r="M12" s="39"/>
      <c r="N12" s="39"/>
    </row>
    <row r="13" spans="1:14" x14ac:dyDescent="0.25">
      <c r="A13" s="34">
        <v>6</v>
      </c>
      <c r="B13" s="35" t="s">
        <v>20</v>
      </c>
      <c r="C13" s="35">
        <v>0.38</v>
      </c>
      <c r="D13" s="35"/>
      <c r="E13" s="36"/>
      <c r="F13" s="37"/>
      <c r="G13" s="35"/>
      <c r="H13" s="35"/>
      <c r="I13" s="35"/>
      <c r="J13" s="35" t="s">
        <v>12</v>
      </c>
      <c r="K13" s="35">
        <v>1</v>
      </c>
      <c r="L13" s="35"/>
      <c r="M13" s="35"/>
      <c r="N13" s="35">
        <f>C13+E13+G13+I13+K13+M13</f>
        <v>1.38</v>
      </c>
    </row>
    <row r="14" spans="1:14" ht="15.75" customHeight="1" x14ac:dyDescent="0.25">
      <c r="A14" s="38"/>
      <c r="B14" s="7"/>
      <c r="C14" s="31"/>
      <c r="D14" s="7" t="s">
        <v>21</v>
      </c>
      <c r="E14" s="31"/>
      <c r="F14" s="30"/>
      <c r="G14" s="33"/>
      <c r="H14" s="7"/>
      <c r="I14" s="31"/>
      <c r="J14" s="30" t="s">
        <v>22</v>
      </c>
      <c r="K14" s="33"/>
      <c r="L14" s="39"/>
      <c r="M14" s="39"/>
      <c r="N14" s="39"/>
    </row>
    <row r="15" spans="1:14" x14ac:dyDescent="0.25">
      <c r="A15" s="34">
        <v>3</v>
      </c>
      <c r="B15" s="13"/>
      <c r="C15" s="35"/>
      <c r="D15" s="13" t="s">
        <v>12</v>
      </c>
      <c r="E15" s="35">
        <v>0.45</v>
      </c>
      <c r="F15" s="41"/>
      <c r="G15" s="37"/>
      <c r="H15" s="13"/>
      <c r="I15" s="35"/>
      <c r="J15" s="41" t="s">
        <v>11</v>
      </c>
      <c r="K15" s="37">
        <v>0.24</v>
      </c>
      <c r="L15" s="37"/>
      <c r="M15" s="35"/>
      <c r="N15" s="42">
        <f>C15+E15+G15+I15+K15+M15</f>
        <v>0.69</v>
      </c>
    </row>
    <row r="16" spans="1:14" ht="15" customHeight="1" x14ac:dyDescent="0.25">
      <c r="A16" s="6"/>
      <c r="B16" s="43" t="s">
        <v>23</v>
      </c>
      <c r="C16" s="44"/>
      <c r="D16" s="43"/>
      <c r="E16" s="44"/>
      <c r="F16" s="10"/>
      <c r="G16" s="11"/>
      <c r="H16" s="43" t="s">
        <v>23</v>
      </c>
      <c r="I16" s="44"/>
      <c r="J16" s="43"/>
      <c r="K16" s="44"/>
      <c r="L16" s="10"/>
      <c r="M16" s="44"/>
      <c r="N16" s="11"/>
    </row>
    <row r="17" spans="1:14" ht="9.75" customHeight="1" x14ac:dyDescent="0.25">
      <c r="A17" s="6"/>
      <c r="B17" s="43"/>
      <c r="C17" s="44"/>
      <c r="D17" s="43"/>
      <c r="E17" s="44"/>
      <c r="F17" s="10"/>
      <c r="G17" s="11"/>
      <c r="H17" s="43" t="s">
        <v>11</v>
      </c>
      <c r="I17" s="44"/>
      <c r="J17" s="43"/>
      <c r="K17" s="44"/>
      <c r="L17" s="10"/>
      <c r="M17" s="44"/>
      <c r="N17" s="11"/>
    </row>
    <row r="18" spans="1:14" ht="23.25" customHeight="1" x14ac:dyDescent="0.25">
      <c r="A18" s="6">
        <v>7.83</v>
      </c>
      <c r="B18" s="11" t="s">
        <v>12</v>
      </c>
      <c r="C18" s="44">
        <v>1.41</v>
      </c>
      <c r="D18" s="11"/>
      <c r="E18" s="44"/>
      <c r="F18" s="10"/>
      <c r="G18" s="11"/>
      <c r="H18" s="43" t="s">
        <v>24</v>
      </c>
      <c r="I18" s="44">
        <v>0.4</v>
      </c>
      <c r="J18" s="43"/>
      <c r="K18" s="44"/>
      <c r="L18" s="10"/>
      <c r="M18" s="44"/>
      <c r="N18" s="11">
        <f>C18+E18+G18+I18+K18+M18</f>
        <v>1.81</v>
      </c>
    </row>
    <row r="19" spans="1:14" x14ac:dyDescent="0.25">
      <c r="A19" s="45"/>
      <c r="B19" s="46" t="s">
        <v>25</v>
      </c>
      <c r="C19" s="47"/>
      <c r="D19" s="47"/>
      <c r="E19" s="48"/>
      <c r="F19" s="46"/>
      <c r="G19" s="47"/>
      <c r="H19" s="47" t="s">
        <v>25</v>
      </c>
      <c r="I19" s="48"/>
      <c r="J19" s="49"/>
      <c r="K19" s="48"/>
      <c r="L19" s="46"/>
      <c r="M19" s="48"/>
      <c r="N19" s="47"/>
    </row>
    <row r="20" spans="1:14" x14ac:dyDescent="0.25">
      <c r="A20" s="50">
        <v>4.83</v>
      </c>
      <c r="B20" s="16" t="s">
        <v>12</v>
      </c>
      <c r="C20" s="17">
        <v>0.75</v>
      </c>
      <c r="D20" s="17"/>
      <c r="E20" s="51"/>
      <c r="F20" s="16"/>
      <c r="G20" s="17"/>
      <c r="H20" s="17" t="s">
        <v>11</v>
      </c>
      <c r="I20" s="51">
        <v>0.36</v>
      </c>
      <c r="J20" s="52"/>
      <c r="K20" s="51"/>
      <c r="L20" s="16"/>
      <c r="M20" s="51"/>
      <c r="N20" s="17">
        <f>M20+K20+I20+G20+E20+C20</f>
        <v>1.1099999999999999</v>
      </c>
    </row>
    <row r="21" spans="1:14" ht="15" customHeight="1" x14ac:dyDescent="0.25">
      <c r="A21" s="38"/>
      <c r="B21" s="53"/>
      <c r="C21" s="39"/>
      <c r="D21" s="30" t="s">
        <v>26</v>
      </c>
      <c r="E21" s="39"/>
      <c r="F21" s="40"/>
      <c r="G21" s="39"/>
      <c r="H21" s="39"/>
      <c r="I21" s="39"/>
      <c r="J21" s="54" t="s">
        <v>26</v>
      </c>
      <c r="K21" s="39"/>
      <c r="L21" s="39"/>
      <c r="M21" s="39"/>
      <c r="N21" s="55"/>
    </row>
    <row r="22" spans="1:14" x14ac:dyDescent="0.25">
      <c r="A22" s="34">
        <v>6</v>
      </c>
      <c r="B22" s="35"/>
      <c r="C22" s="35"/>
      <c r="D22" s="56" t="s">
        <v>12</v>
      </c>
      <c r="E22" s="56">
        <v>1.05</v>
      </c>
      <c r="F22" s="37"/>
      <c r="G22" s="35"/>
      <c r="H22" s="37"/>
      <c r="I22" s="35"/>
      <c r="J22" s="35" t="s">
        <v>11</v>
      </c>
      <c r="K22" s="35">
        <v>0.33</v>
      </c>
      <c r="L22" s="35"/>
      <c r="M22" s="35"/>
      <c r="N22" s="42">
        <f>C22+E22+G22+I22+K22+M22</f>
        <v>1.3800000000000001</v>
      </c>
    </row>
    <row r="23" spans="1:14" ht="15.75" customHeight="1" x14ac:dyDescent="0.25">
      <c r="A23" s="57"/>
      <c r="B23" s="58"/>
      <c r="C23" s="39"/>
      <c r="D23" s="58" t="s">
        <v>27</v>
      </c>
      <c r="E23" s="40"/>
      <c r="F23" s="58"/>
      <c r="G23" s="39"/>
      <c r="H23" s="58"/>
      <c r="I23" s="40"/>
      <c r="J23" s="58" t="s">
        <v>27</v>
      </c>
      <c r="K23" s="40"/>
      <c r="L23" s="40"/>
      <c r="M23" s="39"/>
      <c r="N23" s="59"/>
    </row>
    <row r="24" spans="1:14" x14ac:dyDescent="0.25">
      <c r="A24" s="60">
        <v>5.44</v>
      </c>
      <c r="B24" s="41"/>
      <c r="C24" s="35"/>
      <c r="D24" s="41" t="s">
        <v>11</v>
      </c>
      <c r="E24" s="37">
        <v>0.5</v>
      </c>
      <c r="F24" s="41"/>
      <c r="G24" s="35"/>
      <c r="H24" s="41"/>
      <c r="I24" s="37"/>
      <c r="J24" s="41" t="s">
        <v>28</v>
      </c>
      <c r="K24" s="37">
        <v>0.75</v>
      </c>
      <c r="L24" s="37"/>
      <c r="M24" s="35"/>
      <c r="N24" s="61">
        <f>K24+I24+G24+E24+C24</f>
        <v>1.25</v>
      </c>
    </row>
    <row r="25" spans="1:14" x14ac:dyDescent="0.25">
      <c r="A25" s="38"/>
      <c r="B25" s="62"/>
      <c r="C25" s="63"/>
      <c r="D25" s="62"/>
      <c r="E25" s="63"/>
      <c r="F25" s="62"/>
      <c r="G25" s="63"/>
      <c r="H25" s="62" t="s">
        <v>29</v>
      </c>
      <c r="I25" s="63"/>
      <c r="J25" s="62"/>
      <c r="K25" s="63"/>
      <c r="L25" s="63"/>
      <c r="M25" s="63"/>
      <c r="N25" s="63"/>
    </row>
    <row r="26" spans="1:14" x14ac:dyDescent="0.25">
      <c r="A26" s="34">
        <v>3.91</v>
      </c>
      <c r="B26" s="64"/>
      <c r="C26" s="65"/>
      <c r="D26" s="64"/>
      <c r="E26" s="65"/>
      <c r="F26" s="64"/>
      <c r="G26" s="65"/>
      <c r="H26" s="64" t="s">
        <v>12</v>
      </c>
      <c r="I26" s="65">
        <v>0.9</v>
      </c>
      <c r="J26" s="64"/>
      <c r="K26" s="65"/>
      <c r="L26" s="65"/>
      <c r="M26" s="65"/>
      <c r="N26" s="65">
        <f>C26+E26+G26+I26+K26+M26</f>
        <v>0.9</v>
      </c>
    </row>
    <row r="27" spans="1:14" x14ac:dyDescent="0.25">
      <c r="A27" s="66"/>
      <c r="B27" s="47" t="s">
        <v>30</v>
      </c>
      <c r="C27" s="67"/>
      <c r="D27" s="47"/>
      <c r="E27" s="67"/>
      <c r="F27" s="48"/>
      <c r="G27" s="68"/>
      <c r="H27" s="47" t="s">
        <v>30</v>
      </c>
      <c r="I27" s="66"/>
      <c r="J27" s="47"/>
      <c r="K27" s="66"/>
      <c r="L27" s="47"/>
      <c r="M27" s="47"/>
      <c r="N27" s="69"/>
    </row>
    <row r="28" spans="1:14" x14ac:dyDescent="0.25">
      <c r="A28" s="70">
        <v>10.07</v>
      </c>
      <c r="B28" s="17" t="s">
        <v>12</v>
      </c>
      <c r="C28" s="70">
        <v>1.57</v>
      </c>
      <c r="D28" s="17"/>
      <c r="E28" s="70"/>
      <c r="F28" s="51"/>
      <c r="G28" s="71"/>
      <c r="H28" s="17" t="s">
        <v>11</v>
      </c>
      <c r="I28" s="70">
        <v>0.75</v>
      </c>
      <c r="J28" s="17"/>
      <c r="K28" s="70"/>
      <c r="L28" s="17"/>
      <c r="M28" s="17"/>
      <c r="N28" s="72">
        <f>C28+E28+G28+I28+K28+M28</f>
        <v>2.3200000000000003</v>
      </c>
    </row>
    <row r="29" spans="1:14" x14ac:dyDescent="0.25">
      <c r="A29" s="66"/>
      <c r="B29" s="47"/>
      <c r="C29" s="66"/>
      <c r="D29" s="46"/>
      <c r="E29" s="67"/>
      <c r="F29" s="48"/>
      <c r="G29" s="68"/>
      <c r="H29" s="47" t="s">
        <v>31</v>
      </c>
      <c r="I29" s="66"/>
      <c r="J29" s="47"/>
      <c r="K29" s="66"/>
      <c r="L29" s="47"/>
      <c r="M29" s="47"/>
      <c r="N29" s="69"/>
    </row>
    <row r="30" spans="1:14" x14ac:dyDescent="0.25">
      <c r="A30" s="70">
        <v>3.25</v>
      </c>
      <c r="B30" s="17"/>
      <c r="C30" s="70"/>
      <c r="D30" s="16"/>
      <c r="E30" s="73"/>
      <c r="F30" s="51"/>
      <c r="G30" s="71"/>
      <c r="H30" s="17" t="s">
        <v>32</v>
      </c>
      <c r="I30" s="70">
        <v>0.75</v>
      </c>
      <c r="J30" s="17"/>
      <c r="K30" s="70"/>
      <c r="L30" s="17"/>
      <c r="M30" s="17"/>
      <c r="N30" s="72">
        <f>C30+E30+G30+I30+K30+M30</f>
        <v>0.75</v>
      </c>
    </row>
    <row r="31" spans="1:14" x14ac:dyDescent="0.25">
      <c r="A31" s="74">
        <f>SUM(A4:A30)</f>
        <v>78.319999999999993</v>
      </c>
      <c r="B31" s="75" t="s">
        <v>9</v>
      </c>
      <c r="C31" s="76">
        <f>SUM(C4:C30)</f>
        <v>4.71</v>
      </c>
      <c r="D31" s="77"/>
      <c r="E31" s="76">
        <f>SUM(E4:E30)</f>
        <v>4.0600000000000005</v>
      </c>
      <c r="F31" s="78"/>
      <c r="G31" s="76">
        <f>SUM(G4:G30)</f>
        <v>1.67</v>
      </c>
      <c r="H31" s="76"/>
      <c r="I31" s="76">
        <f>SUM(I4:I30)</f>
        <v>4.5999999999999996</v>
      </c>
      <c r="J31" s="79"/>
      <c r="K31" s="76">
        <f>SUM(K5:K30)</f>
        <v>3</v>
      </c>
      <c r="L31" s="77"/>
      <c r="M31" s="77"/>
      <c r="N31" s="76">
        <f>SUM(N5:N30)</f>
        <v>18.040000000000003</v>
      </c>
    </row>
    <row r="32" spans="1:14" x14ac:dyDescent="0.25">
      <c r="B32" s="80" t="s">
        <v>33</v>
      </c>
      <c r="F32" s="2"/>
      <c r="H32" t="s">
        <v>34</v>
      </c>
      <c r="J32" s="81"/>
      <c r="K32" s="82">
        <f>N31*4.33</f>
        <v>78.113200000000006</v>
      </c>
      <c r="L32" s="82"/>
    </row>
    <row r="33" spans="2:13" x14ac:dyDescent="0.25">
      <c r="B33" s="80" t="s">
        <v>35</v>
      </c>
      <c r="D33" t="str">
        <f>B1</f>
        <v>MARIA GOMEZ TADEO</v>
      </c>
      <c r="F33" s="2" t="s">
        <v>38</v>
      </c>
      <c r="I33" s="83"/>
      <c r="M33" s="82"/>
    </row>
    <row r="34" spans="2:13" x14ac:dyDescent="0.25">
      <c r="B34" s="80" t="s">
        <v>36</v>
      </c>
      <c r="F34" s="2"/>
      <c r="K34" s="2"/>
    </row>
    <row r="35" spans="2:13" x14ac:dyDescent="0.25">
      <c r="F35" t="s">
        <v>39</v>
      </c>
    </row>
    <row r="36" spans="2:13" x14ac:dyDescent="0.25">
      <c r="F36" t="s">
        <v>43</v>
      </c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28"/>
    </sheetView>
  </sheetViews>
  <sheetFormatPr baseColWidth="10" defaultRowHeight="15" x14ac:dyDescent="0.25"/>
  <cols>
    <col min="1" max="1" width="7.5703125" customWidth="1"/>
    <col min="3" max="3" width="8.5703125" customWidth="1"/>
    <col min="5" max="5" width="7.140625" customWidth="1"/>
    <col min="7" max="7" width="7.7109375" customWidth="1"/>
    <col min="9" max="9" width="7.5703125" customWidth="1"/>
    <col min="11" max="11" width="8.28515625" customWidth="1"/>
    <col min="12" max="12" width="9.85546875" customWidth="1"/>
    <col min="13" max="13" width="8.7109375" customWidth="1"/>
    <col min="14" max="14" width="7.85546875" customWidth="1"/>
  </cols>
  <sheetData>
    <row r="1" spans="1:14" x14ac:dyDescent="0.25">
      <c r="A1" s="53"/>
      <c r="B1" s="53" t="s">
        <v>37</v>
      </c>
      <c r="C1" s="53"/>
      <c r="D1" s="53"/>
      <c r="E1" s="53"/>
      <c r="F1" s="54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4.75" x14ac:dyDescent="0.25">
      <c r="A3" s="59"/>
      <c r="B3" s="126" t="s">
        <v>82</v>
      </c>
      <c r="C3" s="55"/>
      <c r="D3" s="126"/>
      <c r="E3" s="59"/>
      <c r="F3" s="126" t="s">
        <v>82</v>
      </c>
      <c r="G3" s="55"/>
      <c r="H3" s="126"/>
      <c r="I3" s="59"/>
      <c r="J3" s="126" t="s">
        <v>82</v>
      </c>
      <c r="K3" s="59"/>
      <c r="L3" s="126"/>
      <c r="M3" s="39"/>
      <c r="N3" s="55"/>
    </row>
    <row r="4" spans="1:14" ht="214.5" x14ac:dyDescent="0.25">
      <c r="A4" s="61">
        <v>14.8</v>
      </c>
      <c r="B4" s="16" t="s">
        <v>83</v>
      </c>
      <c r="C4" s="42">
        <v>1.91</v>
      </c>
      <c r="D4" s="37"/>
      <c r="E4" s="61"/>
      <c r="F4" s="65" t="s">
        <v>84</v>
      </c>
      <c r="G4" s="42">
        <v>0.5</v>
      </c>
      <c r="H4" s="35"/>
      <c r="I4" s="166"/>
      <c r="J4" s="65" t="s">
        <v>85</v>
      </c>
      <c r="K4" s="166">
        <v>1</v>
      </c>
      <c r="L4" s="37"/>
      <c r="M4" s="36"/>
      <c r="N4" s="42">
        <f>C4+E4+G4+I4+K4</f>
        <v>3.41</v>
      </c>
    </row>
    <row r="5" spans="1:14" ht="33.75" x14ac:dyDescent="0.25">
      <c r="A5" s="151">
        <v>13</v>
      </c>
      <c r="B5" s="140" t="s">
        <v>58</v>
      </c>
      <c r="C5" s="118"/>
      <c r="D5" s="140" t="s">
        <v>58</v>
      </c>
      <c r="E5" s="151"/>
      <c r="F5" s="140" t="s">
        <v>58</v>
      </c>
      <c r="G5" s="118"/>
      <c r="H5" s="140" t="s">
        <v>58</v>
      </c>
      <c r="I5" s="151"/>
      <c r="J5" s="140" t="s">
        <v>58</v>
      </c>
      <c r="K5" s="151"/>
      <c r="L5" s="167"/>
      <c r="M5" s="104"/>
      <c r="N5" s="118"/>
    </row>
    <row r="6" spans="1:14" ht="22.5" x14ac:dyDescent="0.25">
      <c r="A6" s="152"/>
      <c r="B6" s="109" t="s">
        <v>59</v>
      </c>
      <c r="C6" s="119">
        <v>0.6</v>
      </c>
      <c r="D6" s="109" t="s">
        <v>59</v>
      </c>
      <c r="E6" s="152">
        <v>0.6</v>
      </c>
      <c r="F6" s="109" t="s">
        <v>59</v>
      </c>
      <c r="G6" s="119">
        <v>0.6</v>
      </c>
      <c r="H6" s="109" t="s">
        <v>59</v>
      </c>
      <c r="I6" s="152">
        <v>0.6</v>
      </c>
      <c r="J6" s="109" t="s">
        <v>59</v>
      </c>
      <c r="K6" s="152">
        <v>0.6</v>
      </c>
      <c r="L6" s="168"/>
      <c r="M6" s="105"/>
      <c r="N6" s="119">
        <f>M6+K6+I6+G6+E6+C6</f>
        <v>3</v>
      </c>
    </row>
    <row r="7" spans="1:14" ht="45" x14ac:dyDescent="0.25">
      <c r="A7" s="151">
        <v>19.5</v>
      </c>
      <c r="B7" s="140" t="s">
        <v>55</v>
      </c>
      <c r="C7" s="118"/>
      <c r="D7" s="140" t="s">
        <v>55</v>
      </c>
      <c r="E7" s="151"/>
      <c r="F7" s="140" t="s">
        <v>56</v>
      </c>
      <c r="G7" s="118"/>
      <c r="H7" s="140" t="s">
        <v>56</v>
      </c>
      <c r="I7" s="151"/>
      <c r="J7" s="140" t="s">
        <v>56</v>
      </c>
      <c r="K7" s="151"/>
      <c r="L7" s="167"/>
      <c r="M7" s="104"/>
      <c r="N7" s="104"/>
    </row>
    <row r="8" spans="1:14" ht="22.5" x14ac:dyDescent="0.25">
      <c r="A8" s="152"/>
      <c r="B8" s="109" t="s">
        <v>57</v>
      </c>
      <c r="C8" s="119">
        <v>0.9</v>
      </c>
      <c r="D8" s="109" t="s">
        <v>57</v>
      </c>
      <c r="E8" s="152">
        <v>0.9</v>
      </c>
      <c r="F8" s="109" t="s">
        <v>57</v>
      </c>
      <c r="G8" s="119">
        <v>0.9</v>
      </c>
      <c r="H8" s="109" t="s">
        <v>57</v>
      </c>
      <c r="I8" s="152">
        <v>0.9</v>
      </c>
      <c r="J8" s="109" t="s">
        <v>57</v>
      </c>
      <c r="K8" s="152">
        <v>0.9</v>
      </c>
      <c r="L8" s="168"/>
      <c r="M8" s="105"/>
      <c r="N8" s="105">
        <f>M8+K8+I8+G8+E8+C8</f>
        <v>4.5</v>
      </c>
    </row>
    <row r="9" spans="1:14" ht="24.75" x14ac:dyDescent="0.25">
      <c r="A9" s="155"/>
      <c r="B9" s="40" t="s">
        <v>25</v>
      </c>
      <c r="C9" s="55"/>
      <c r="D9" s="39"/>
      <c r="E9" s="169"/>
      <c r="F9" s="40"/>
      <c r="G9" s="55"/>
      <c r="H9" s="39" t="s">
        <v>25</v>
      </c>
      <c r="I9" s="169"/>
      <c r="J9" s="63"/>
      <c r="K9" s="169"/>
      <c r="L9" s="40"/>
      <c r="M9" s="170"/>
      <c r="N9" s="55"/>
    </row>
    <row r="10" spans="1:14" x14ac:dyDescent="0.25">
      <c r="A10" s="156">
        <v>4.83</v>
      </c>
      <c r="B10" s="37" t="s">
        <v>11</v>
      </c>
      <c r="C10" s="42">
        <v>0.36</v>
      </c>
      <c r="D10" s="35"/>
      <c r="E10" s="166"/>
      <c r="F10" s="37"/>
      <c r="G10" s="42"/>
      <c r="H10" s="35" t="s">
        <v>12</v>
      </c>
      <c r="I10" s="166">
        <v>0.75</v>
      </c>
      <c r="J10" s="65"/>
      <c r="K10" s="166"/>
      <c r="L10" s="37"/>
      <c r="M10" s="36"/>
      <c r="N10" s="42">
        <f>M10+K10+I10+G10+E10+C10</f>
        <v>1.1099999999999999</v>
      </c>
    </row>
    <row r="11" spans="1:14" ht="24.75" x14ac:dyDescent="0.25">
      <c r="A11" s="59"/>
      <c r="B11" s="53"/>
      <c r="C11" s="55"/>
      <c r="D11" s="30" t="s">
        <v>26</v>
      </c>
      <c r="E11" s="59"/>
      <c r="F11" s="40"/>
      <c r="G11" s="55"/>
      <c r="H11" s="39"/>
      <c r="I11" s="59"/>
      <c r="J11" s="54" t="s">
        <v>26</v>
      </c>
      <c r="K11" s="59"/>
      <c r="L11" s="39"/>
      <c r="M11" s="39"/>
      <c r="N11" s="55"/>
    </row>
    <row r="12" spans="1:14" x14ac:dyDescent="0.25">
      <c r="A12" s="61">
        <v>7.66</v>
      </c>
      <c r="B12" s="35"/>
      <c r="C12" s="42"/>
      <c r="D12" s="56" t="s">
        <v>12</v>
      </c>
      <c r="E12" s="161">
        <v>1.27</v>
      </c>
      <c r="F12" s="37"/>
      <c r="G12" s="42"/>
      <c r="H12" s="37"/>
      <c r="I12" s="61"/>
      <c r="J12" s="35" t="s">
        <v>11</v>
      </c>
      <c r="K12" s="61">
        <v>0.5</v>
      </c>
      <c r="L12" s="35"/>
      <c r="M12" s="35"/>
      <c r="N12" s="42">
        <f>C12+E12+G12+I12+K12+M12</f>
        <v>1.77</v>
      </c>
    </row>
    <row r="13" spans="1:14" x14ac:dyDescent="0.25">
      <c r="A13" s="59"/>
      <c r="B13" s="62"/>
      <c r="C13" s="120"/>
      <c r="D13" s="62"/>
      <c r="E13" s="162"/>
      <c r="F13" s="62"/>
      <c r="G13" s="120"/>
      <c r="H13" s="62"/>
      <c r="I13" s="162"/>
      <c r="J13" s="62" t="s">
        <v>29</v>
      </c>
      <c r="K13" s="162"/>
      <c r="L13" s="63"/>
      <c r="M13" s="63"/>
      <c r="N13" s="120"/>
    </row>
    <row r="14" spans="1:14" x14ac:dyDescent="0.25">
      <c r="A14" s="61">
        <v>3.91</v>
      </c>
      <c r="B14" s="64"/>
      <c r="C14" s="121"/>
      <c r="D14" s="64"/>
      <c r="E14" s="163"/>
      <c r="F14" s="64"/>
      <c r="G14" s="121"/>
      <c r="H14" s="64"/>
      <c r="I14" s="163"/>
      <c r="J14" s="64" t="s">
        <v>12</v>
      </c>
      <c r="K14" s="163">
        <v>0.9</v>
      </c>
      <c r="L14" s="65"/>
      <c r="M14" s="65"/>
      <c r="N14" s="121">
        <f>C14+E14+G14+I14+K14+M14</f>
        <v>0.9</v>
      </c>
    </row>
    <row r="15" spans="1:14" ht="24" x14ac:dyDescent="0.25">
      <c r="A15" s="59"/>
      <c r="B15" s="114" t="s">
        <v>61</v>
      </c>
      <c r="C15" s="158"/>
      <c r="D15" s="114"/>
      <c r="E15" s="164"/>
      <c r="F15" s="112"/>
      <c r="G15" s="165"/>
      <c r="H15" s="114" t="s">
        <v>61</v>
      </c>
      <c r="I15" s="164"/>
      <c r="J15" s="114"/>
      <c r="K15" s="164"/>
      <c r="L15" s="115"/>
      <c r="M15" s="115"/>
      <c r="N15" s="122"/>
    </row>
    <row r="16" spans="1:14" x14ac:dyDescent="0.25">
      <c r="A16" s="61">
        <v>6.5</v>
      </c>
      <c r="B16" s="65" t="s">
        <v>12</v>
      </c>
      <c r="C16" s="121">
        <v>0.75</v>
      </c>
      <c r="D16" s="65"/>
      <c r="E16" s="163"/>
      <c r="F16" s="65"/>
      <c r="G16" s="123"/>
      <c r="H16" s="65" t="s">
        <v>12</v>
      </c>
      <c r="I16" s="163">
        <v>0.75</v>
      </c>
      <c r="J16" s="65"/>
      <c r="K16" s="163"/>
      <c r="L16" s="65"/>
      <c r="M16" s="117"/>
      <c r="N16" s="123">
        <f>C16+E16+G16+I16+K16+M16</f>
        <v>1.5</v>
      </c>
    </row>
    <row r="17" spans="1:14" x14ac:dyDescent="0.25">
      <c r="A17" s="59"/>
      <c r="B17" s="39" t="s">
        <v>63</v>
      </c>
      <c r="C17" s="55"/>
      <c r="D17" s="39" t="s">
        <v>63</v>
      </c>
      <c r="E17" s="59"/>
      <c r="F17" s="39" t="s">
        <v>63</v>
      </c>
      <c r="G17" s="55"/>
      <c r="H17" s="39" t="s">
        <v>63</v>
      </c>
      <c r="I17" s="59"/>
      <c r="J17" s="39" t="s">
        <v>63</v>
      </c>
      <c r="K17" s="59"/>
      <c r="L17" s="39"/>
      <c r="M17" s="39"/>
      <c r="N17" s="55"/>
    </row>
    <row r="18" spans="1:14" x14ac:dyDescent="0.25">
      <c r="A18" s="132">
        <v>17.079999999999998</v>
      </c>
      <c r="B18" s="31" t="s">
        <v>11</v>
      </c>
      <c r="C18" s="125">
        <v>0.53</v>
      </c>
      <c r="D18" s="31" t="s">
        <v>11</v>
      </c>
      <c r="E18" s="132">
        <v>0.53</v>
      </c>
      <c r="F18" s="31" t="s">
        <v>12</v>
      </c>
      <c r="G18" s="125">
        <v>1.83</v>
      </c>
      <c r="H18" s="31" t="s">
        <v>11</v>
      </c>
      <c r="I18" s="132">
        <v>0.53</v>
      </c>
      <c r="J18" s="31" t="s">
        <v>11</v>
      </c>
      <c r="K18" s="132">
        <v>0.52</v>
      </c>
      <c r="L18" s="31"/>
      <c r="M18" s="31"/>
      <c r="N18" s="125">
        <f>K18+I18+G18+E18+C18</f>
        <v>3.9400000000000004</v>
      </c>
    </row>
    <row r="19" spans="1:14" ht="36" x14ac:dyDescent="0.25">
      <c r="A19" s="155"/>
      <c r="B19" s="63" t="s">
        <v>68</v>
      </c>
      <c r="C19" s="55"/>
      <c r="D19" s="63" t="s">
        <v>68</v>
      </c>
      <c r="E19" s="59"/>
      <c r="F19" s="63" t="s">
        <v>68</v>
      </c>
      <c r="G19" s="55"/>
      <c r="H19" s="63" t="s">
        <v>68</v>
      </c>
      <c r="I19" s="59"/>
      <c r="J19" s="63" t="s">
        <v>68</v>
      </c>
      <c r="K19" s="59"/>
      <c r="L19" s="39"/>
      <c r="M19" s="39"/>
      <c r="N19" s="55"/>
    </row>
    <row r="20" spans="1:14" x14ac:dyDescent="0.25">
      <c r="A20" s="156">
        <v>18.32</v>
      </c>
      <c r="B20" s="35" t="s">
        <v>11</v>
      </c>
      <c r="C20" s="42">
        <v>0.5</v>
      </c>
      <c r="D20" s="35" t="s">
        <v>12</v>
      </c>
      <c r="E20" s="61">
        <v>2.23</v>
      </c>
      <c r="F20" s="35" t="s">
        <v>17</v>
      </c>
      <c r="G20" s="42">
        <v>0.5</v>
      </c>
      <c r="H20" s="35" t="s">
        <v>11</v>
      </c>
      <c r="I20" s="61">
        <v>0.5</v>
      </c>
      <c r="J20" s="35" t="s">
        <v>11</v>
      </c>
      <c r="K20" s="61">
        <v>0.5</v>
      </c>
      <c r="L20" s="35"/>
      <c r="M20" s="35"/>
      <c r="N20" s="42">
        <f>C20+E20+G20+I20+K20</f>
        <v>4.2300000000000004</v>
      </c>
    </row>
    <row r="21" spans="1:14" ht="24.75" x14ac:dyDescent="0.25">
      <c r="A21" s="59"/>
      <c r="B21" s="40" t="s">
        <v>72</v>
      </c>
      <c r="C21" s="55"/>
      <c r="D21" s="40"/>
      <c r="E21" s="59"/>
      <c r="F21" s="40"/>
      <c r="G21" s="55"/>
      <c r="H21" s="40" t="s">
        <v>72</v>
      </c>
      <c r="I21" s="59"/>
      <c r="J21" s="40"/>
      <c r="K21" s="59"/>
      <c r="L21" s="40"/>
      <c r="M21" s="170"/>
      <c r="N21" s="55"/>
    </row>
    <row r="22" spans="1:14" x14ac:dyDescent="0.25">
      <c r="A22" s="61">
        <v>4.01</v>
      </c>
      <c r="B22" s="37" t="s">
        <v>12</v>
      </c>
      <c r="C22" s="42">
        <v>0.59</v>
      </c>
      <c r="D22" s="37"/>
      <c r="E22" s="61"/>
      <c r="F22" s="37"/>
      <c r="G22" s="42"/>
      <c r="H22" s="37" t="s">
        <v>11</v>
      </c>
      <c r="I22" s="61">
        <v>0.33</v>
      </c>
      <c r="J22" s="37"/>
      <c r="K22" s="61"/>
      <c r="L22" s="37"/>
      <c r="M22" s="36"/>
      <c r="N22" s="42">
        <f>M22+K22+I22+G22+E22+C22</f>
        <v>0.91999999999999993</v>
      </c>
    </row>
    <row r="23" spans="1:14" ht="24.75" x14ac:dyDescent="0.25">
      <c r="A23" s="155"/>
      <c r="B23" s="170" t="s">
        <v>40</v>
      </c>
      <c r="C23" s="171"/>
      <c r="D23" s="40"/>
      <c r="E23" s="133"/>
      <c r="F23" s="170"/>
      <c r="G23" s="171"/>
      <c r="H23" s="39"/>
      <c r="I23" s="59"/>
      <c r="J23" s="39"/>
      <c r="K23" s="59"/>
      <c r="L23" s="39"/>
      <c r="M23" s="39"/>
      <c r="N23" s="55"/>
    </row>
    <row r="24" spans="1:14" x14ac:dyDescent="0.25">
      <c r="A24" s="156">
        <v>2.17</v>
      </c>
      <c r="B24" s="36" t="s">
        <v>12</v>
      </c>
      <c r="C24" s="91">
        <v>0.5</v>
      </c>
      <c r="D24" s="37"/>
      <c r="E24" s="134"/>
      <c r="F24" s="36"/>
      <c r="G24" s="91"/>
      <c r="H24" s="35"/>
      <c r="I24" s="61"/>
      <c r="J24" s="35"/>
      <c r="K24" s="61"/>
      <c r="L24" s="35"/>
      <c r="M24" s="35"/>
      <c r="N24" s="42">
        <f>C24+E24+G24+I24+K24+M24</f>
        <v>0.5</v>
      </c>
    </row>
    <row r="25" spans="1:14" x14ac:dyDescent="0.25">
      <c r="A25" s="172">
        <f>SUM(A3:A24)</f>
        <v>111.78</v>
      </c>
      <c r="B25" s="79" t="s">
        <v>9</v>
      </c>
      <c r="C25" s="76">
        <f t="shared" ref="C25:J25" si="0">SUM(C3:C24)</f>
        <v>6.64</v>
      </c>
      <c r="D25" s="76">
        <f t="shared" si="0"/>
        <v>0</v>
      </c>
      <c r="E25" s="76">
        <f t="shared" si="0"/>
        <v>5.5299999999999994</v>
      </c>
      <c r="F25" s="76">
        <f t="shared" si="0"/>
        <v>0</v>
      </c>
      <c r="G25" s="76">
        <f t="shared" si="0"/>
        <v>4.33</v>
      </c>
      <c r="H25" s="76">
        <f t="shared" si="0"/>
        <v>0</v>
      </c>
      <c r="I25" s="76">
        <f t="shared" si="0"/>
        <v>4.3600000000000003</v>
      </c>
      <c r="J25" s="76">
        <f t="shared" si="0"/>
        <v>0</v>
      </c>
      <c r="K25" s="76">
        <f>SUM(K3:K24)</f>
        <v>4.92</v>
      </c>
      <c r="L25" s="76">
        <f>SUM(L3:L24)</f>
        <v>0</v>
      </c>
      <c r="M25" s="76">
        <f>SUM(M3:M24)</f>
        <v>0</v>
      </c>
      <c r="N25" s="76">
        <f>SUM(N3:N24)</f>
        <v>25.78</v>
      </c>
    </row>
    <row r="26" spans="1:14" x14ac:dyDescent="0.25">
      <c r="A26" s="53"/>
      <c r="B26" s="53" t="s">
        <v>65</v>
      </c>
      <c r="C26" s="53"/>
      <c r="D26" s="53"/>
      <c r="E26" s="53"/>
      <c r="F26" s="173">
        <v>44872</v>
      </c>
      <c r="G26" s="53"/>
      <c r="H26" s="53" t="s">
        <v>34</v>
      </c>
      <c r="I26" s="53"/>
      <c r="J26" s="174"/>
      <c r="K26" s="53"/>
      <c r="L26" s="175"/>
      <c r="M26" s="53"/>
      <c r="N26" s="53"/>
    </row>
    <row r="27" spans="1:14" x14ac:dyDescent="0.25">
      <c r="A27" s="53"/>
      <c r="B27" s="53" t="s">
        <v>35</v>
      </c>
      <c r="C27" s="53"/>
      <c r="D27" s="53" t="str">
        <f>B1</f>
        <v>MARIA GOMEZ TADEO</v>
      </c>
      <c r="E27" s="53"/>
      <c r="F27" s="54"/>
      <c r="G27" s="53"/>
      <c r="H27" s="53"/>
      <c r="I27" s="176"/>
      <c r="J27" s="175">
        <f>N25*4.33</f>
        <v>111.62740000000001</v>
      </c>
      <c r="K27" s="53"/>
      <c r="L27" s="53"/>
      <c r="M27" s="175"/>
      <c r="N27" s="53"/>
    </row>
    <row r="28" spans="1:14" x14ac:dyDescent="0.25">
      <c r="A28" s="53"/>
      <c r="B28" s="53" t="s">
        <v>36</v>
      </c>
      <c r="C28" s="53"/>
      <c r="D28" s="53"/>
      <c r="E28" s="53"/>
      <c r="F28" s="54"/>
      <c r="L28" s="53"/>
      <c r="M28" s="53"/>
      <c r="N28" s="53"/>
    </row>
    <row r="31" spans="1:14" x14ac:dyDescent="0.25">
      <c r="F31" t="s">
        <v>140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5" workbookViewId="0">
      <selection sqref="A1:N28"/>
    </sheetView>
  </sheetViews>
  <sheetFormatPr baseColWidth="10" defaultRowHeight="15" x14ac:dyDescent="0.25"/>
  <cols>
    <col min="1" max="1" width="8.28515625" customWidth="1"/>
    <col min="3" max="3" width="8" customWidth="1"/>
    <col min="5" max="5" width="6.85546875" customWidth="1"/>
    <col min="7" max="7" width="7.5703125" customWidth="1"/>
    <col min="8" max="8" width="14.5703125" customWidth="1"/>
    <col min="9" max="9" width="8.140625" customWidth="1"/>
    <col min="11" max="11" width="7.28515625" customWidth="1"/>
    <col min="12" max="12" width="8.85546875" customWidth="1"/>
    <col min="13" max="13" width="6.85546875" customWidth="1"/>
    <col min="14" max="14" width="8" customWidth="1"/>
  </cols>
  <sheetData>
    <row r="1" spans="1:14" x14ac:dyDescent="0.25">
      <c r="A1" s="53"/>
      <c r="B1" s="53" t="s">
        <v>37</v>
      </c>
      <c r="C1" s="53"/>
      <c r="D1" s="53"/>
      <c r="E1" s="53"/>
      <c r="F1" s="54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4.75" x14ac:dyDescent="0.25">
      <c r="A3" s="59"/>
      <c r="B3" s="126" t="s">
        <v>82</v>
      </c>
      <c r="C3" s="55"/>
      <c r="D3" s="126"/>
      <c r="E3" s="59"/>
      <c r="F3" s="126" t="s">
        <v>82</v>
      </c>
      <c r="G3" s="55"/>
      <c r="H3" s="126"/>
      <c r="I3" s="59"/>
      <c r="J3" s="126" t="s">
        <v>82</v>
      </c>
      <c r="K3" s="59"/>
      <c r="L3" s="126"/>
      <c r="M3" s="39"/>
      <c r="N3" s="55"/>
    </row>
    <row r="4" spans="1:14" ht="214.5" x14ac:dyDescent="0.25">
      <c r="A4" s="61">
        <v>14.8</v>
      </c>
      <c r="B4" s="16" t="s">
        <v>83</v>
      </c>
      <c r="C4" s="42">
        <v>1.91</v>
      </c>
      <c r="D4" s="37"/>
      <c r="E4" s="61"/>
      <c r="F4" s="65" t="s">
        <v>84</v>
      </c>
      <c r="G4" s="42">
        <v>0.5</v>
      </c>
      <c r="H4" s="35"/>
      <c r="I4" s="166"/>
      <c r="J4" s="65" t="s">
        <v>85</v>
      </c>
      <c r="K4" s="166">
        <v>1</v>
      </c>
      <c r="L4" s="37"/>
      <c r="M4" s="36"/>
      <c r="N4" s="42">
        <f>C4+E4+G4+I4+K4</f>
        <v>3.41</v>
      </c>
    </row>
    <row r="5" spans="1:14" ht="33.75" x14ac:dyDescent="0.25">
      <c r="A5" s="151">
        <v>13</v>
      </c>
      <c r="B5" s="140" t="s">
        <v>58</v>
      </c>
      <c r="C5" s="118"/>
      <c r="D5" s="140" t="s">
        <v>58</v>
      </c>
      <c r="E5" s="151"/>
      <c r="F5" s="140" t="s">
        <v>58</v>
      </c>
      <c r="G5" s="118"/>
      <c r="H5" s="140" t="s">
        <v>58</v>
      </c>
      <c r="I5" s="151"/>
      <c r="J5" s="140" t="s">
        <v>58</v>
      </c>
      <c r="K5" s="151"/>
      <c r="L5" s="167"/>
      <c r="M5" s="104"/>
      <c r="N5" s="118"/>
    </row>
    <row r="6" spans="1:14" ht="22.5" x14ac:dyDescent="0.25">
      <c r="A6" s="152"/>
      <c r="B6" s="109" t="s">
        <v>59</v>
      </c>
      <c r="C6" s="119">
        <v>0.6</v>
      </c>
      <c r="D6" s="109" t="s">
        <v>59</v>
      </c>
      <c r="E6" s="152">
        <v>0.6</v>
      </c>
      <c r="F6" s="109" t="s">
        <v>59</v>
      </c>
      <c r="G6" s="119">
        <v>0.6</v>
      </c>
      <c r="H6" s="109" t="s">
        <v>59</v>
      </c>
      <c r="I6" s="152">
        <v>0.6</v>
      </c>
      <c r="J6" s="109" t="s">
        <v>59</v>
      </c>
      <c r="K6" s="152">
        <v>0.6</v>
      </c>
      <c r="L6" s="168"/>
      <c r="M6" s="105"/>
      <c r="N6" s="119">
        <f>M6+K6+I6+G6+E6+C6</f>
        <v>3</v>
      </c>
    </row>
    <row r="7" spans="1:14" ht="45" x14ac:dyDescent="0.25">
      <c r="A7" s="151">
        <v>19.5</v>
      </c>
      <c r="B7" s="140" t="s">
        <v>55</v>
      </c>
      <c r="C7" s="118"/>
      <c r="D7" s="140" t="s">
        <v>55</v>
      </c>
      <c r="E7" s="151"/>
      <c r="F7" s="140" t="s">
        <v>56</v>
      </c>
      <c r="G7" s="118"/>
      <c r="H7" s="140" t="s">
        <v>56</v>
      </c>
      <c r="I7" s="151"/>
      <c r="J7" s="140" t="s">
        <v>56</v>
      </c>
      <c r="K7" s="151"/>
      <c r="L7" s="167"/>
      <c r="M7" s="104"/>
      <c r="N7" s="104"/>
    </row>
    <row r="8" spans="1:14" ht="22.5" x14ac:dyDescent="0.25">
      <c r="A8" s="152"/>
      <c r="B8" s="109" t="s">
        <v>57</v>
      </c>
      <c r="C8" s="119">
        <v>0.9</v>
      </c>
      <c r="D8" s="109" t="s">
        <v>57</v>
      </c>
      <c r="E8" s="152">
        <v>0.9</v>
      </c>
      <c r="F8" s="109" t="s">
        <v>57</v>
      </c>
      <c r="G8" s="119">
        <v>0.9</v>
      </c>
      <c r="H8" s="109" t="s">
        <v>57</v>
      </c>
      <c r="I8" s="152">
        <v>0.9</v>
      </c>
      <c r="J8" s="109" t="s">
        <v>57</v>
      </c>
      <c r="K8" s="152">
        <v>0.9</v>
      </c>
      <c r="L8" s="168"/>
      <c r="M8" s="105"/>
      <c r="N8" s="105">
        <f>M8+K8+I8+G8+E8+C8</f>
        <v>4.5</v>
      </c>
    </row>
    <row r="9" spans="1:14" ht="24.75" x14ac:dyDescent="0.25">
      <c r="A9" s="155"/>
      <c r="B9" s="40" t="s">
        <v>25</v>
      </c>
      <c r="C9" s="55"/>
      <c r="D9" s="39"/>
      <c r="E9" s="169"/>
      <c r="F9" s="40"/>
      <c r="G9" s="55"/>
      <c r="H9" s="39" t="s">
        <v>25</v>
      </c>
      <c r="I9" s="169"/>
      <c r="J9" s="63"/>
      <c r="K9" s="169"/>
      <c r="L9" s="40"/>
      <c r="M9" s="170"/>
      <c r="N9" s="55"/>
    </row>
    <row r="10" spans="1:14" x14ac:dyDescent="0.25">
      <c r="A10" s="156">
        <v>4.83</v>
      </c>
      <c r="B10" s="37" t="s">
        <v>11</v>
      </c>
      <c r="C10" s="42">
        <v>0.36</v>
      </c>
      <c r="D10" s="35"/>
      <c r="E10" s="166"/>
      <c r="F10" s="37"/>
      <c r="G10" s="42"/>
      <c r="H10" s="35" t="s">
        <v>12</v>
      </c>
      <c r="I10" s="166">
        <v>0.75</v>
      </c>
      <c r="J10" s="65"/>
      <c r="K10" s="166"/>
      <c r="L10" s="37"/>
      <c r="M10" s="36"/>
      <c r="N10" s="42">
        <f>M10+K10+I10+G10+E10+C10</f>
        <v>1.1099999999999999</v>
      </c>
    </row>
    <row r="11" spans="1:14" ht="24.75" x14ac:dyDescent="0.25">
      <c r="A11" s="59"/>
      <c r="B11" s="53"/>
      <c r="C11" s="55"/>
      <c r="D11" s="30" t="s">
        <v>26</v>
      </c>
      <c r="E11" s="59"/>
      <c r="F11" s="40"/>
      <c r="G11" s="55"/>
      <c r="H11" s="39"/>
      <c r="I11" s="59"/>
      <c r="J11" s="54" t="s">
        <v>26</v>
      </c>
      <c r="K11" s="59"/>
      <c r="L11" s="39"/>
      <c r="M11" s="39"/>
      <c r="N11" s="55"/>
    </row>
    <row r="12" spans="1:14" x14ac:dyDescent="0.25">
      <c r="A12" s="61">
        <v>7.66</v>
      </c>
      <c r="B12" s="35"/>
      <c r="C12" s="42"/>
      <c r="D12" s="56" t="s">
        <v>12</v>
      </c>
      <c r="E12" s="161">
        <v>1.27</v>
      </c>
      <c r="F12" s="37"/>
      <c r="G12" s="42"/>
      <c r="H12" s="37"/>
      <c r="I12" s="61"/>
      <c r="J12" s="35" t="s">
        <v>11</v>
      </c>
      <c r="K12" s="61">
        <v>0.5</v>
      </c>
      <c r="L12" s="35"/>
      <c r="M12" s="35"/>
      <c r="N12" s="42">
        <f>C12+E12+G12+I12+K12+M12</f>
        <v>1.77</v>
      </c>
    </row>
    <row r="13" spans="1:14" x14ac:dyDescent="0.25">
      <c r="A13" s="59"/>
      <c r="B13" s="62"/>
      <c r="C13" s="120"/>
      <c r="D13" s="62"/>
      <c r="E13" s="162"/>
      <c r="F13" s="62"/>
      <c r="G13" s="120"/>
      <c r="H13" s="62"/>
      <c r="I13" s="162"/>
      <c r="J13" s="62" t="s">
        <v>29</v>
      </c>
      <c r="K13" s="162"/>
      <c r="L13" s="63"/>
      <c r="M13" s="63"/>
      <c r="N13" s="120"/>
    </row>
    <row r="14" spans="1:14" x14ac:dyDescent="0.25">
      <c r="A14" s="61">
        <v>3.91</v>
      </c>
      <c r="B14" s="64"/>
      <c r="C14" s="121"/>
      <c r="D14" s="64"/>
      <c r="E14" s="163"/>
      <c r="F14" s="64"/>
      <c r="G14" s="121"/>
      <c r="H14" s="64"/>
      <c r="I14" s="163"/>
      <c r="J14" s="64" t="s">
        <v>12</v>
      </c>
      <c r="K14" s="163">
        <v>0.9</v>
      </c>
      <c r="L14" s="65"/>
      <c r="M14" s="65"/>
      <c r="N14" s="121">
        <f>C14+E14+G14+I14+K14+M14</f>
        <v>0.9</v>
      </c>
    </row>
    <row r="15" spans="1:14" ht="24" x14ac:dyDescent="0.25">
      <c r="A15" s="59"/>
      <c r="B15" s="114" t="s">
        <v>61</v>
      </c>
      <c r="C15" s="158"/>
      <c r="D15" s="114"/>
      <c r="E15" s="164"/>
      <c r="F15" s="112"/>
      <c r="G15" s="165"/>
      <c r="H15" s="114" t="s">
        <v>61</v>
      </c>
      <c r="I15" s="164"/>
      <c r="J15" s="114"/>
      <c r="K15" s="164"/>
      <c r="L15" s="115"/>
      <c r="M15" s="115"/>
      <c r="N15" s="122"/>
    </row>
    <row r="16" spans="1:14" x14ac:dyDescent="0.25">
      <c r="A16" s="61">
        <v>6.5</v>
      </c>
      <c r="B16" s="65" t="s">
        <v>12</v>
      </c>
      <c r="C16" s="121">
        <v>0.75</v>
      </c>
      <c r="D16" s="65"/>
      <c r="E16" s="163"/>
      <c r="F16" s="65"/>
      <c r="G16" s="123"/>
      <c r="H16" s="65" t="s">
        <v>12</v>
      </c>
      <c r="I16" s="163">
        <v>0.75</v>
      </c>
      <c r="J16" s="65"/>
      <c r="K16" s="163"/>
      <c r="L16" s="65"/>
      <c r="M16" s="117"/>
      <c r="N16" s="123">
        <f>C16+E16+G16+I16+K16+M16</f>
        <v>1.5</v>
      </c>
    </row>
    <row r="17" spans="1:14" x14ac:dyDescent="0.25">
      <c r="A17" s="59"/>
      <c r="B17" s="39" t="s">
        <v>63</v>
      </c>
      <c r="C17" s="55"/>
      <c r="D17" s="39" t="s">
        <v>63</v>
      </c>
      <c r="E17" s="59"/>
      <c r="F17" s="39" t="s">
        <v>63</v>
      </c>
      <c r="G17" s="55"/>
      <c r="H17" s="39" t="s">
        <v>63</v>
      </c>
      <c r="I17" s="59"/>
      <c r="J17" s="39" t="s">
        <v>63</v>
      </c>
      <c r="K17" s="59"/>
      <c r="L17" s="39"/>
      <c r="M17" s="39"/>
      <c r="N17" s="55"/>
    </row>
    <row r="18" spans="1:14" x14ac:dyDescent="0.25">
      <c r="A18" s="132">
        <v>17.079999999999998</v>
      </c>
      <c r="B18" s="31" t="s">
        <v>11</v>
      </c>
      <c r="C18" s="125">
        <v>0.53</v>
      </c>
      <c r="D18" s="31" t="s">
        <v>11</v>
      </c>
      <c r="E18" s="132">
        <v>0.53</v>
      </c>
      <c r="F18" s="31" t="s">
        <v>12</v>
      </c>
      <c r="G18" s="125">
        <v>1.83</v>
      </c>
      <c r="H18" s="31" t="s">
        <v>11</v>
      </c>
      <c r="I18" s="132">
        <v>0.53</v>
      </c>
      <c r="J18" s="31" t="s">
        <v>11</v>
      </c>
      <c r="K18" s="132">
        <v>0.52</v>
      </c>
      <c r="L18" s="31"/>
      <c r="M18" s="31"/>
      <c r="N18" s="125">
        <f>K18+I18+G18+E18+C18</f>
        <v>3.9400000000000004</v>
      </c>
    </row>
    <row r="19" spans="1:14" ht="36" x14ac:dyDescent="0.25">
      <c r="A19" s="155"/>
      <c r="B19" s="63" t="s">
        <v>68</v>
      </c>
      <c r="C19" s="55"/>
      <c r="D19" s="63" t="s">
        <v>68</v>
      </c>
      <c r="E19" s="59"/>
      <c r="F19" s="63" t="s">
        <v>68</v>
      </c>
      <c r="G19" s="55"/>
      <c r="H19" s="63" t="s">
        <v>68</v>
      </c>
      <c r="I19" s="59"/>
      <c r="J19" s="63" t="s">
        <v>68</v>
      </c>
      <c r="K19" s="59"/>
      <c r="L19" s="39"/>
      <c r="M19" s="39"/>
      <c r="N19" s="55"/>
    </row>
    <row r="20" spans="1:14" x14ac:dyDescent="0.25">
      <c r="A20" s="156">
        <v>18.32</v>
      </c>
      <c r="B20" s="35" t="s">
        <v>11</v>
      </c>
      <c r="C20" s="42">
        <v>0.5</v>
      </c>
      <c r="D20" s="35" t="s">
        <v>12</v>
      </c>
      <c r="E20" s="61">
        <v>2.23</v>
      </c>
      <c r="F20" s="35" t="s">
        <v>17</v>
      </c>
      <c r="G20" s="42">
        <v>0.5</v>
      </c>
      <c r="H20" s="35" t="s">
        <v>11</v>
      </c>
      <c r="I20" s="61">
        <v>0.5</v>
      </c>
      <c r="J20" s="35" t="s">
        <v>11</v>
      </c>
      <c r="K20" s="61">
        <v>0.5</v>
      </c>
      <c r="L20" s="35"/>
      <c r="M20" s="35"/>
      <c r="N20" s="42">
        <f>C20+E20+G20+I20+K20</f>
        <v>4.2300000000000004</v>
      </c>
    </row>
    <row r="21" spans="1:14" ht="24.75" x14ac:dyDescent="0.25">
      <c r="A21" s="59"/>
      <c r="B21" s="40" t="s">
        <v>72</v>
      </c>
      <c r="C21" s="55"/>
      <c r="D21" s="40"/>
      <c r="E21" s="59"/>
      <c r="F21" s="40"/>
      <c r="G21" s="55"/>
      <c r="H21" s="40" t="s">
        <v>72</v>
      </c>
      <c r="I21" s="59"/>
      <c r="J21" s="40"/>
      <c r="K21" s="59"/>
      <c r="L21" s="40"/>
      <c r="M21" s="170"/>
      <c r="N21" s="55"/>
    </row>
    <row r="22" spans="1:14" x14ac:dyDescent="0.25">
      <c r="A22" s="61">
        <v>4.01</v>
      </c>
      <c r="B22" s="37" t="s">
        <v>12</v>
      </c>
      <c r="C22" s="42">
        <v>0.59</v>
      </c>
      <c r="D22" s="37"/>
      <c r="E22" s="61"/>
      <c r="F22" s="37"/>
      <c r="G22" s="42"/>
      <c r="H22" s="37" t="s">
        <v>11</v>
      </c>
      <c r="I22" s="61">
        <v>0.33</v>
      </c>
      <c r="J22" s="37"/>
      <c r="K22" s="61"/>
      <c r="L22" s="37"/>
      <c r="M22" s="36"/>
      <c r="N22" s="42">
        <f>M22+K22+I22+G22+E22+C22</f>
        <v>0.91999999999999993</v>
      </c>
    </row>
    <row r="23" spans="1:14" ht="24.75" x14ac:dyDescent="0.25">
      <c r="A23" s="155"/>
      <c r="B23" s="170"/>
      <c r="C23" s="171"/>
      <c r="D23" s="40"/>
      <c r="E23" s="133"/>
      <c r="F23" s="170" t="s">
        <v>40</v>
      </c>
      <c r="G23" s="171"/>
      <c r="H23" s="39"/>
      <c r="I23" s="59"/>
      <c r="J23" s="39"/>
      <c r="K23" s="59"/>
      <c r="L23" s="39"/>
      <c r="M23" s="39"/>
      <c r="N23" s="55"/>
    </row>
    <row r="24" spans="1:14" x14ac:dyDescent="0.25">
      <c r="A24" s="156">
        <v>2.17</v>
      </c>
      <c r="B24" s="36"/>
      <c r="C24" s="91"/>
      <c r="D24" s="37"/>
      <c r="E24" s="134"/>
      <c r="F24" s="36" t="s">
        <v>12</v>
      </c>
      <c r="G24" s="91">
        <v>0.5</v>
      </c>
      <c r="H24" s="35"/>
      <c r="I24" s="61"/>
      <c r="J24" s="35"/>
      <c r="K24" s="61"/>
      <c r="L24" s="35"/>
      <c r="M24" s="35"/>
      <c r="N24" s="42">
        <f>C24+E24+G24+I24+K24+M24</f>
        <v>0.5</v>
      </c>
    </row>
    <row r="25" spans="1:14" x14ac:dyDescent="0.25">
      <c r="A25" s="172">
        <f>SUM(A3:A24)</f>
        <v>111.78</v>
      </c>
      <c r="B25" s="79" t="s">
        <v>9</v>
      </c>
      <c r="C25" s="76">
        <f t="shared" ref="C25:J25" si="0">SUM(C3:C24)</f>
        <v>6.14</v>
      </c>
      <c r="D25" s="76">
        <f t="shared" si="0"/>
        <v>0</v>
      </c>
      <c r="E25" s="76">
        <f t="shared" si="0"/>
        <v>5.5299999999999994</v>
      </c>
      <c r="F25" s="76">
        <f t="shared" si="0"/>
        <v>0</v>
      </c>
      <c r="G25" s="76">
        <f t="shared" si="0"/>
        <v>4.83</v>
      </c>
      <c r="H25" s="76">
        <f t="shared" si="0"/>
        <v>0</v>
      </c>
      <c r="I25" s="76">
        <f t="shared" si="0"/>
        <v>4.3600000000000003</v>
      </c>
      <c r="J25" s="76">
        <f t="shared" si="0"/>
        <v>0</v>
      </c>
      <c r="K25" s="76">
        <f>SUM(K4:K24)</f>
        <v>4.92</v>
      </c>
      <c r="L25" s="76">
        <f>SUM(L3:L24)</f>
        <v>0</v>
      </c>
      <c r="M25" s="76">
        <f>SUM(M3:M24)</f>
        <v>0</v>
      </c>
      <c r="N25" s="76">
        <f>SUM(N3:N24)</f>
        <v>25.78</v>
      </c>
    </row>
    <row r="26" spans="1:14" x14ac:dyDescent="0.25">
      <c r="A26" s="53"/>
      <c r="B26" s="53" t="s">
        <v>65</v>
      </c>
      <c r="C26" s="53"/>
      <c r="D26" s="53"/>
      <c r="E26" s="53"/>
      <c r="F26" s="173">
        <v>44835</v>
      </c>
      <c r="G26" s="53"/>
      <c r="H26" s="53" t="s">
        <v>34</v>
      </c>
      <c r="I26" s="53"/>
      <c r="J26" s="174"/>
      <c r="K26" s="53"/>
      <c r="L26" s="175"/>
      <c r="M26" s="53"/>
      <c r="N26" s="53"/>
    </row>
    <row r="27" spans="1:14" x14ac:dyDescent="0.25">
      <c r="A27" s="53"/>
      <c r="B27" s="53" t="s">
        <v>35</v>
      </c>
      <c r="C27" s="53"/>
      <c r="D27" s="53" t="str">
        <f>B1</f>
        <v>MARIA GOMEZ TADEO</v>
      </c>
      <c r="E27" s="53"/>
      <c r="F27" s="54"/>
      <c r="G27" s="53"/>
      <c r="H27" s="53"/>
      <c r="I27" s="176"/>
      <c r="J27" s="175">
        <f>N25*4.33</f>
        <v>111.62740000000001</v>
      </c>
      <c r="K27" s="53"/>
      <c r="L27" s="53"/>
      <c r="M27" s="175"/>
      <c r="N27" s="53"/>
    </row>
    <row r="28" spans="1:14" x14ac:dyDescent="0.25">
      <c r="A28" s="53"/>
      <c r="B28" s="53" t="s">
        <v>36</v>
      </c>
      <c r="C28" s="53"/>
      <c r="D28" s="53"/>
      <c r="E28" s="53"/>
      <c r="F28" s="54"/>
      <c r="L28" s="53"/>
      <c r="M28" s="53"/>
      <c r="N28" s="53"/>
    </row>
    <row r="29" spans="1:14" x14ac:dyDescent="0.25">
      <c r="G29" t="s">
        <v>137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0"/>
    </sheetView>
  </sheetViews>
  <sheetFormatPr baseColWidth="10" defaultRowHeight="15" x14ac:dyDescent="0.25"/>
  <cols>
    <col min="1" max="1" width="7.5703125" customWidth="1"/>
    <col min="2" max="2" width="25.5703125" customWidth="1"/>
    <col min="3" max="3" width="5.7109375" customWidth="1"/>
    <col min="4" max="4" width="14" customWidth="1"/>
    <col min="5" max="5" width="5.7109375" customWidth="1"/>
    <col min="6" max="6" width="13.28515625" customWidth="1"/>
    <col min="7" max="7" width="5.42578125" customWidth="1"/>
    <col min="8" max="8" width="13.28515625" customWidth="1"/>
    <col min="9" max="9" width="5.28515625" customWidth="1"/>
    <col min="10" max="10" width="14.85546875" customWidth="1"/>
    <col min="11" max="11" width="5.7109375" customWidth="1"/>
    <col min="12" max="12" width="5.85546875" customWidth="1"/>
    <col min="13" max="13" width="4.7109375" customWidth="1"/>
    <col min="14" max="14" width="8" customWidth="1"/>
  </cols>
  <sheetData>
    <row r="1" spans="1:14" x14ac:dyDescent="0.25">
      <c r="A1" s="53"/>
      <c r="B1" s="53" t="s">
        <v>37</v>
      </c>
      <c r="C1" s="53"/>
      <c r="D1" s="53"/>
      <c r="E1" s="53"/>
      <c r="F1" s="54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26.25" customHeight="1" x14ac:dyDescent="0.25">
      <c r="A3" s="59"/>
      <c r="B3" s="126" t="s">
        <v>82</v>
      </c>
      <c r="C3" s="55"/>
      <c r="D3" s="126"/>
      <c r="E3" s="59"/>
      <c r="F3" s="126" t="s">
        <v>82</v>
      </c>
      <c r="G3" s="55"/>
      <c r="H3" s="126"/>
      <c r="I3" s="59"/>
      <c r="J3" s="126" t="s">
        <v>82</v>
      </c>
      <c r="K3" s="59"/>
      <c r="L3" s="126"/>
      <c r="M3" s="39"/>
      <c r="N3" s="55"/>
    </row>
    <row r="4" spans="1:14" ht="65.45" customHeight="1" x14ac:dyDescent="0.25">
      <c r="A4" s="61">
        <v>14.8</v>
      </c>
      <c r="B4" s="16" t="s">
        <v>83</v>
      </c>
      <c r="C4" s="42">
        <v>1.91</v>
      </c>
      <c r="D4" s="37"/>
      <c r="E4" s="61"/>
      <c r="F4" s="65" t="s">
        <v>84</v>
      </c>
      <c r="G4" s="42">
        <v>0.5</v>
      </c>
      <c r="H4" s="35"/>
      <c r="I4" s="166"/>
      <c r="J4" s="65" t="s">
        <v>85</v>
      </c>
      <c r="K4" s="166">
        <v>1</v>
      </c>
      <c r="L4" s="37"/>
      <c r="M4" s="36"/>
      <c r="N4" s="42">
        <f>C4+E4+G4+I4+K4</f>
        <v>3.41</v>
      </c>
    </row>
    <row r="5" spans="1:14" ht="33.75" x14ac:dyDescent="0.25">
      <c r="A5" s="151">
        <v>13</v>
      </c>
      <c r="B5" s="140" t="s">
        <v>58</v>
      </c>
      <c r="C5" s="118"/>
      <c r="D5" s="140" t="s">
        <v>58</v>
      </c>
      <c r="E5" s="151"/>
      <c r="F5" s="140" t="s">
        <v>58</v>
      </c>
      <c r="G5" s="118"/>
      <c r="H5" s="140" t="s">
        <v>58</v>
      </c>
      <c r="I5" s="151"/>
      <c r="J5" s="140" t="s">
        <v>58</v>
      </c>
      <c r="K5" s="151"/>
      <c r="L5" s="167"/>
      <c r="M5" s="104"/>
      <c r="N5" s="118"/>
    </row>
    <row r="6" spans="1:14" ht="22.5" x14ac:dyDescent="0.25">
      <c r="A6" s="152"/>
      <c r="B6" s="109" t="s">
        <v>59</v>
      </c>
      <c r="C6" s="119">
        <v>0.6</v>
      </c>
      <c r="D6" s="109" t="s">
        <v>59</v>
      </c>
      <c r="E6" s="152">
        <v>0.6</v>
      </c>
      <c r="F6" s="109" t="s">
        <v>59</v>
      </c>
      <c r="G6" s="119">
        <v>0.6</v>
      </c>
      <c r="H6" s="109" t="s">
        <v>59</v>
      </c>
      <c r="I6" s="152">
        <v>0.6</v>
      </c>
      <c r="J6" s="109" t="s">
        <v>59</v>
      </c>
      <c r="K6" s="152">
        <v>0.6</v>
      </c>
      <c r="L6" s="168"/>
      <c r="M6" s="105"/>
      <c r="N6" s="119">
        <f>M6+K6+I6+G6+E6+C6</f>
        <v>3</v>
      </c>
    </row>
    <row r="7" spans="1:14" ht="33.75" x14ac:dyDescent="0.25">
      <c r="A7" s="151">
        <v>19.5</v>
      </c>
      <c r="B7" s="140" t="s">
        <v>55</v>
      </c>
      <c r="C7" s="118"/>
      <c r="D7" s="140" t="s">
        <v>55</v>
      </c>
      <c r="E7" s="151"/>
      <c r="F7" s="140" t="s">
        <v>56</v>
      </c>
      <c r="G7" s="118"/>
      <c r="H7" s="140" t="s">
        <v>56</v>
      </c>
      <c r="I7" s="151"/>
      <c r="J7" s="140" t="s">
        <v>56</v>
      </c>
      <c r="K7" s="151"/>
      <c r="L7" s="167"/>
      <c r="M7" s="104"/>
      <c r="N7" s="104"/>
    </row>
    <row r="8" spans="1:14" ht="16.149999999999999" customHeight="1" x14ac:dyDescent="0.25">
      <c r="A8" s="152"/>
      <c r="B8" s="109" t="s">
        <v>57</v>
      </c>
      <c r="C8" s="119">
        <v>0.9</v>
      </c>
      <c r="D8" s="109" t="s">
        <v>57</v>
      </c>
      <c r="E8" s="152">
        <v>0.9</v>
      </c>
      <c r="F8" s="109" t="s">
        <v>57</v>
      </c>
      <c r="G8" s="119">
        <v>0.9</v>
      </c>
      <c r="H8" s="109" t="s">
        <v>57</v>
      </c>
      <c r="I8" s="152">
        <v>0.9</v>
      </c>
      <c r="J8" s="109" t="s">
        <v>57</v>
      </c>
      <c r="K8" s="152">
        <v>0.9</v>
      </c>
      <c r="L8" s="168"/>
      <c r="M8" s="105"/>
      <c r="N8" s="105">
        <f>M8+K8+I8+G8+E8+C8</f>
        <v>4.5</v>
      </c>
    </row>
    <row r="9" spans="1:14" ht="17.45" customHeight="1" x14ac:dyDescent="0.25">
      <c r="A9" s="155"/>
      <c r="B9" s="40" t="s">
        <v>25</v>
      </c>
      <c r="C9" s="55"/>
      <c r="D9" s="39"/>
      <c r="E9" s="169"/>
      <c r="F9" s="40"/>
      <c r="G9" s="55"/>
      <c r="H9" s="39" t="s">
        <v>25</v>
      </c>
      <c r="I9" s="169"/>
      <c r="J9" s="63"/>
      <c r="K9" s="169"/>
      <c r="L9" s="40"/>
      <c r="M9" s="170"/>
      <c r="N9" s="55"/>
    </row>
    <row r="10" spans="1:14" x14ac:dyDescent="0.25">
      <c r="A10" s="156">
        <v>4.83</v>
      </c>
      <c r="B10" s="37" t="s">
        <v>11</v>
      </c>
      <c r="C10" s="42">
        <v>0.36</v>
      </c>
      <c r="D10" s="35"/>
      <c r="E10" s="166"/>
      <c r="F10" s="37"/>
      <c r="G10" s="42"/>
      <c r="H10" s="35" t="s">
        <v>12</v>
      </c>
      <c r="I10" s="166">
        <v>0.75</v>
      </c>
      <c r="J10" s="65"/>
      <c r="K10" s="166"/>
      <c r="L10" s="37"/>
      <c r="M10" s="36"/>
      <c r="N10" s="42">
        <f>M10+K10+I10+G10+E10+C10</f>
        <v>1.1099999999999999</v>
      </c>
    </row>
    <row r="11" spans="1:14" ht="30" customHeight="1" x14ac:dyDescent="0.25">
      <c r="A11" s="59"/>
      <c r="B11" s="53"/>
      <c r="C11" s="55"/>
      <c r="D11" s="30" t="s">
        <v>26</v>
      </c>
      <c r="E11" s="59"/>
      <c r="F11" s="40"/>
      <c r="G11" s="55"/>
      <c r="H11" s="39"/>
      <c r="I11" s="59"/>
      <c r="J11" s="54" t="s">
        <v>26</v>
      </c>
      <c r="K11" s="59"/>
      <c r="L11" s="39"/>
      <c r="M11" s="39"/>
      <c r="N11" s="55"/>
    </row>
    <row r="12" spans="1:14" ht="12.75" customHeight="1" x14ac:dyDescent="0.25">
      <c r="A12" s="61">
        <v>7.66</v>
      </c>
      <c r="B12" s="35"/>
      <c r="C12" s="42"/>
      <c r="D12" s="56" t="s">
        <v>12</v>
      </c>
      <c r="E12" s="161">
        <v>1.27</v>
      </c>
      <c r="F12" s="37"/>
      <c r="G12" s="42"/>
      <c r="H12" s="37"/>
      <c r="I12" s="61"/>
      <c r="J12" s="35" t="s">
        <v>11</v>
      </c>
      <c r="K12" s="61">
        <v>0.5</v>
      </c>
      <c r="L12" s="35"/>
      <c r="M12" s="35"/>
      <c r="N12" s="42">
        <f>C12+E12+G12+I12+K12+M12</f>
        <v>1.77</v>
      </c>
    </row>
    <row r="13" spans="1:14" x14ac:dyDescent="0.25">
      <c r="A13" s="59"/>
      <c r="B13" s="62"/>
      <c r="C13" s="120"/>
      <c r="D13" s="62"/>
      <c r="E13" s="162"/>
      <c r="F13" s="62"/>
      <c r="G13" s="120"/>
      <c r="H13" s="62"/>
      <c r="I13" s="162"/>
      <c r="J13" s="62" t="s">
        <v>29</v>
      </c>
      <c r="K13" s="162"/>
      <c r="L13" s="63"/>
      <c r="M13" s="63"/>
      <c r="N13" s="120"/>
    </row>
    <row r="14" spans="1:14" x14ac:dyDescent="0.25">
      <c r="A14" s="61">
        <v>3.91</v>
      </c>
      <c r="B14" s="64"/>
      <c r="C14" s="121"/>
      <c r="D14" s="64"/>
      <c r="E14" s="163"/>
      <c r="F14" s="64"/>
      <c r="G14" s="121"/>
      <c r="H14" s="64"/>
      <c r="I14" s="163"/>
      <c r="J14" s="64" t="s">
        <v>12</v>
      </c>
      <c r="K14" s="163">
        <v>0.9</v>
      </c>
      <c r="L14" s="65"/>
      <c r="M14" s="65"/>
      <c r="N14" s="121">
        <f>C14+E14+G14+I14+K14+M14</f>
        <v>0.9</v>
      </c>
    </row>
    <row r="15" spans="1:14" ht="14.45" customHeight="1" x14ac:dyDescent="0.25">
      <c r="A15" s="59"/>
      <c r="B15" s="114" t="s">
        <v>61</v>
      </c>
      <c r="C15" s="158"/>
      <c r="D15" s="114"/>
      <c r="E15" s="164"/>
      <c r="F15" s="112"/>
      <c r="G15" s="165"/>
      <c r="H15" s="114" t="s">
        <v>61</v>
      </c>
      <c r="I15" s="164"/>
      <c r="J15" s="114"/>
      <c r="K15" s="164"/>
      <c r="L15" s="115"/>
      <c r="M15" s="115"/>
      <c r="N15" s="122"/>
    </row>
    <row r="16" spans="1:14" ht="13.15" customHeight="1" x14ac:dyDescent="0.25">
      <c r="A16" s="61">
        <v>6.5</v>
      </c>
      <c r="B16" s="65" t="s">
        <v>12</v>
      </c>
      <c r="C16" s="121">
        <v>0.75</v>
      </c>
      <c r="D16" s="65"/>
      <c r="E16" s="163"/>
      <c r="F16" s="65"/>
      <c r="G16" s="123"/>
      <c r="H16" s="65" t="s">
        <v>12</v>
      </c>
      <c r="I16" s="163">
        <v>0.75</v>
      </c>
      <c r="J16" s="65"/>
      <c r="K16" s="163"/>
      <c r="L16" s="65"/>
      <c r="M16" s="117"/>
      <c r="N16" s="123">
        <f>C16+E16+G16+I16+K16+M16</f>
        <v>1.5</v>
      </c>
    </row>
    <row r="17" spans="1:14" ht="12" customHeight="1" x14ac:dyDescent="0.25">
      <c r="A17" s="59"/>
      <c r="B17" s="39" t="s">
        <v>63</v>
      </c>
      <c r="C17" s="55"/>
      <c r="D17" s="39" t="s">
        <v>63</v>
      </c>
      <c r="E17" s="59"/>
      <c r="F17" s="39" t="s">
        <v>63</v>
      </c>
      <c r="G17" s="55"/>
      <c r="H17" s="39" t="s">
        <v>63</v>
      </c>
      <c r="I17" s="59"/>
      <c r="J17" s="39" t="s">
        <v>63</v>
      </c>
      <c r="K17" s="59"/>
      <c r="L17" s="39"/>
      <c r="M17" s="39"/>
      <c r="N17" s="55"/>
    </row>
    <row r="18" spans="1:14" ht="13.9" customHeight="1" x14ac:dyDescent="0.25">
      <c r="A18" s="132">
        <v>17.079999999999998</v>
      </c>
      <c r="B18" s="31" t="s">
        <v>11</v>
      </c>
      <c r="C18" s="125">
        <v>0.53</v>
      </c>
      <c r="D18" s="31" t="s">
        <v>11</v>
      </c>
      <c r="E18" s="132">
        <v>0.53</v>
      </c>
      <c r="F18" s="31" t="s">
        <v>12</v>
      </c>
      <c r="G18" s="125">
        <v>1.83</v>
      </c>
      <c r="H18" s="31" t="s">
        <v>11</v>
      </c>
      <c r="I18" s="132">
        <v>0.53</v>
      </c>
      <c r="J18" s="31" t="s">
        <v>11</v>
      </c>
      <c r="K18" s="132">
        <v>0.52</v>
      </c>
      <c r="L18" s="31"/>
      <c r="M18" s="31"/>
      <c r="N18" s="125">
        <f>K18+I18+G18+E18+C18</f>
        <v>3.9400000000000004</v>
      </c>
    </row>
    <row r="19" spans="1:14" ht="28.15" customHeight="1" x14ac:dyDescent="0.25">
      <c r="A19" s="155"/>
      <c r="B19" s="63" t="s">
        <v>68</v>
      </c>
      <c r="C19" s="55"/>
      <c r="D19" s="63" t="s">
        <v>68</v>
      </c>
      <c r="E19" s="59"/>
      <c r="F19" s="63" t="s">
        <v>68</v>
      </c>
      <c r="G19" s="55"/>
      <c r="H19" s="63" t="s">
        <v>68</v>
      </c>
      <c r="I19" s="59"/>
      <c r="J19" s="63" t="s">
        <v>68</v>
      </c>
      <c r="K19" s="59"/>
      <c r="L19" s="39"/>
      <c r="M19" s="39"/>
      <c r="N19" s="55"/>
    </row>
    <row r="20" spans="1:14" x14ac:dyDescent="0.25">
      <c r="A20" s="156">
        <v>18.32</v>
      </c>
      <c r="B20" s="35" t="s">
        <v>11</v>
      </c>
      <c r="C20" s="42">
        <v>0.5</v>
      </c>
      <c r="D20" s="35" t="s">
        <v>12</v>
      </c>
      <c r="E20" s="61">
        <v>2.23</v>
      </c>
      <c r="F20" s="35" t="s">
        <v>17</v>
      </c>
      <c r="G20" s="42">
        <v>0.5</v>
      </c>
      <c r="H20" s="35" t="s">
        <v>11</v>
      </c>
      <c r="I20" s="61">
        <v>0.5</v>
      </c>
      <c r="J20" s="35" t="s">
        <v>11</v>
      </c>
      <c r="K20" s="61">
        <v>0.5</v>
      </c>
      <c r="L20" s="35"/>
      <c r="M20" s="35"/>
      <c r="N20" s="42">
        <f>C20+E20+G20+I20+K20</f>
        <v>4.2300000000000004</v>
      </c>
    </row>
    <row r="21" spans="1:14" ht="18.600000000000001" customHeight="1" x14ac:dyDescent="0.25">
      <c r="A21" s="59"/>
      <c r="B21" s="40" t="s">
        <v>72</v>
      </c>
      <c r="C21" s="55"/>
      <c r="D21" s="40"/>
      <c r="E21" s="59"/>
      <c r="F21" s="40"/>
      <c r="G21" s="55"/>
      <c r="H21" s="40" t="s">
        <v>72</v>
      </c>
      <c r="I21" s="59"/>
      <c r="J21" s="40"/>
      <c r="K21" s="59"/>
      <c r="L21" s="40"/>
      <c r="M21" s="170"/>
      <c r="N21" s="55"/>
    </row>
    <row r="22" spans="1:14" x14ac:dyDescent="0.25">
      <c r="A22" s="61">
        <v>4.01</v>
      </c>
      <c r="B22" s="37" t="s">
        <v>12</v>
      </c>
      <c r="C22" s="42">
        <v>0.59</v>
      </c>
      <c r="D22" s="37"/>
      <c r="E22" s="61"/>
      <c r="F22" s="37"/>
      <c r="G22" s="42"/>
      <c r="H22" s="37" t="s">
        <v>11</v>
      </c>
      <c r="I22" s="61">
        <v>0.33</v>
      </c>
      <c r="J22" s="37"/>
      <c r="K22" s="61"/>
      <c r="L22" s="37"/>
      <c r="M22" s="36"/>
      <c r="N22" s="42">
        <f>M22+K22+I22+G22+E22+C22</f>
        <v>0.91999999999999993</v>
      </c>
    </row>
    <row r="23" spans="1:14" x14ac:dyDescent="0.25">
      <c r="A23" s="155"/>
      <c r="B23" s="170"/>
      <c r="C23" s="171"/>
      <c r="D23" s="40"/>
      <c r="E23" s="133"/>
      <c r="F23" s="170" t="s">
        <v>40</v>
      </c>
      <c r="G23" s="171"/>
      <c r="H23" s="39"/>
      <c r="I23" s="59"/>
      <c r="J23" s="39"/>
      <c r="K23" s="59"/>
      <c r="L23" s="39"/>
      <c r="M23" s="39"/>
      <c r="N23" s="55"/>
    </row>
    <row r="24" spans="1:14" x14ac:dyDescent="0.25">
      <c r="A24" s="156">
        <v>2.17</v>
      </c>
      <c r="B24" s="36"/>
      <c r="C24" s="91"/>
      <c r="D24" s="37"/>
      <c r="E24" s="134"/>
      <c r="F24" s="36" t="s">
        <v>12</v>
      </c>
      <c r="G24" s="91">
        <v>0.5</v>
      </c>
      <c r="H24" s="35"/>
      <c r="I24" s="61"/>
      <c r="J24" s="35"/>
      <c r="K24" s="61"/>
      <c r="L24" s="35"/>
      <c r="M24" s="35"/>
      <c r="N24" s="42">
        <f>C24+E24+G24+I24+K24+M24</f>
        <v>0.5</v>
      </c>
    </row>
    <row r="25" spans="1:14" x14ac:dyDescent="0.25">
      <c r="A25" s="38"/>
      <c r="B25" s="177" t="s">
        <v>133</v>
      </c>
      <c r="C25" s="158"/>
      <c r="D25" s="178"/>
      <c r="E25" s="158"/>
      <c r="F25" s="178"/>
      <c r="G25" s="158"/>
      <c r="H25" s="177" t="s">
        <v>134</v>
      </c>
      <c r="I25" s="158"/>
      <c r="J25" s="178"/>
      <c r="K25" s="158"/>
      <c r="L25" s="63"/>
      <c r="M25" s="63"/>
      <c r="N25" s="120"/>
    </row>
    <row r="26" spans="1:14" ht="16.899999999999999" customHeight="1" x14ac:dyDescent="0.25">
      <c r="A26" s="34">
        <v>4</v>
      </c>
      <c r="B26" s="179" t="s">
        <v>135</v>
      </c>
      <c r="C26" s="121">
        <v>0.33</v>
      </c>
      <c r="D26" s="116"/>
      <c r="E26" s="121"/>
      <c r="F26" s="116"/>
      <c r="G26" s="121"/>
      <c r="H26" s="179" t="s">
        <v>12</v>
      </c>
      <c r="I26" s="121">
        <v>0.59</v>
      </c>
      <c r="J26" s="116"/>
      <c r="K26" s="121"/>
      <c r="L26" s="65"/>
      <c r="M26" s="65"/>
      <c r="N26" s="121">
        <f>C26+E26+G26+I26+K26+M26</f>
        <v>0.91999999999999993</v>
      </c>
    </row>
    <row r="27" spans="1:14" x14ac:dyDescent="0.25">
      <c r="A27" s="172">
        <f>SUM(A3:A26)</f>
        <v>115.78</v>
      </c>
      <c r="B27" s="79" t="s">
        <v>9</v>
      </c>
      <c r="C27" s="76">
        <f>SUM(C3:C26)</f>
        <v>6.47</v>
      </c>
      <c r="D27" s="76">
        <f t="shared" ref="D27:N27" si="0">SUM(D3:D26)</f>
        <v>0</v>
      </c>
      <c r="E27" s="76">
        <f t="shared" si="0"/>
        <v>5.5299999999999994</v>
      </c>
      <c r="F27" s="76">
        <f t="shared" si="0"/>
        <v>0</v>
      </c>
      <c r="G27" s="76">
        <f t="shared" si="0"/>
        <v>4.83</v>
      </c>
      <c r="H27" s="76">
        <f t="shared" si="0"/>
        <v>0</v>
      </c>
      <c r="I27" s="76">
        <f t="shared" si="0"/>
        <v>4.95</v>
      </c>
      <c r="J27" s="76">
        <f t="shared" si="0"/>
        <v>0</v>
      </c>
      <c r="K27" s="76">
        <f>SUM(K4:K26)</f>
        <v>4.92</v>
      </c>
      <c r="L27" s="76">
        <f t="shared" si="0"/>
        <v>0</v>
      </c>
      <c r="M27" s="76">
        <f t="shared" si="0"/>
        <v>0</v>
      </c>
      <c r="N27" s="76">
        <f t="shared" si="0"/>
        <v>26.700000000000003</v>
      </c>
    </row>
    <row r="28" spans="1:14" x14ac:dyDescent="0.25">
      <c r="A28" s="53"/>
      <c r="B28" s="53" t="s">
        <v>65</v>
      </c>
      <c r="C28" s="53"/>
      <c r="D28" s="53"/>
      <c r="E28" s="53"/>
      <c r="F28" s="173">
        <v>44805</v>
      </c>
      <c r="G28" s="53"/>
      <c r="H28" s="53" t="s">
        <v>34</v>
      </c>
      <c r="I28" s="53"/>
      <c r="J28" s="174"/>
      <c r="K28" s="53"/>
      <c r="L28" s="175"/>
      <c r="M28" s="53"/>
      <c r="N28" s="53"/>
    </row>
    <row r="29" spans="1:14" x14ac:dyDescent="0.25">
      <c r="A29" s="53"/>
      <c r="B29" s="53" t="s">
        <v>35</v>
      </c>
      <c r="C29" s="53"/>
      <c r="D29" s="53" t="str">
        <f>B1</f>
        <v>MARIA GOMEZ TADEO</v>
      </c>
      <c r="E29" s="53"/>
      <c r="F29" s="54"/>
      <c r="G29" s="53"/>
      <c r="H29" s="53"/>
      <c r="I29" s="176"/>
      <c r="J29" s="175">
        <f>N27*4.33</f>
        <v>115.61100000000002</v>
      </c>
      <c r="K29" s="53"/>
      <c r="L29" s="53"/>
      <c r="M29" s="175"/>
      <c r="N29" s="53"/>
    </row>
    <row r="30" spans="1:14" x14ac:dyDescent="0.25">
      <c r="A30" s="53"/>
      <c r="B30" s="53" t="s">
        <v>36</v>
      </c>
      <c r="C30" s="53"/>
      <c r="D30" s="53"/>
      <c r="E30" s="53"/>
      <c r="F30" s="54"/>
      <c r="G30" t="s">
        <v>136</v>
      </c>
      <c r="L30" s="53"/>
      <c r="M30" s="53"/>
      <c r="N30" s="53"/>
    </row>
    <row r="31" spans="1:14" x14ac:dyDescent="0.25">
      <c r="G31" t="s">
        <v>131</v>
      </c>
    </row>
  </sheetData>
  <pageMargins left="0.43307086614173229" right="0.23622047244094491" top="0.15748031496062992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6"/>
    </sheetView>
  </sheetViews>
  <sheetFormatPr baseColWidth="10" defaultRowHeight="15" x14ac:dyDescent="0.25"/>
  <cols>
    <col min="1" max="1" width="7" customWidth="1"/>
    <col min="2" max="2" width="21.85546875" customWidth="1"/>
    <col min="3" max="3" width="4.42578125" customWidth="1"/>
    <col min="4" max="4" width="16.140625" customWidth="1"/>
    <col min="5" max="5" width="5.28515625" customWidth="1"/>
    <col min="6" max="6" width="16.28515625" customWidth="1"/>
    <col min="7" max="7" width="4.85546875" customWidth="1"/>
    <col min="8" max="8" width="16.5703125" customWidth="1"/>
    <col min="9" max="9" width="5" customWidth="1"/>
    <col min="10" max="10" width="17.85546875" customWidth="1"/>
    <col min="11" max="11" width="5.28515625" customWidth="1"/>
    <col min="12" max="12" width="2.42578125" customWidth="1"/>
    <col min="13" max="13" width="2.28515625" customWidth="1"/>
    <col min="14" max="14" width="4.710937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4.25" customHeight="1" x14ac:dyDescent="0.25">
      <c r="A3" s="59"/>
      <c r="B3" s="126" t="s">
        <v>82</v>
      </c>
      <c r="C3" s="55"/>
      <c r="D3" s="126"/>
      <c r="E3" s="59"/>
      <c r="F3" s="126" t="s">
        <v>82</v>
      </c>
      <c r="G3" s="55"/>
      <c r="H3" s="126"/>
      <c r="I3" s="59"/>
      <c r="J3" s="126" t="s">
        <v>82</v>
      </c>
      <c r="K3" s="59"/>
      <c r="L3" s="126"/>
      <c r="M3" s="39"/>
      <c r="N3" s="55"/>
    </row>
    <row r="4" spans="1:14" ht="66" customHeight="1" x14ac:dyDescent="0.25">
      <c r="A4" s="61">
        <v>14.8</v>
      </c>
      <c r="B4" s="137" t="s">
        <v>83</v>
      </c>
      <c r="C4" s="42">
        <v>1.91</v>
      </c>
      <c r="D4" s="37"/>
      <c r="E4" s="61"/>
      <c r="F4" s="65" t="s">
        <v>84</v>
      </c>
      <c r="G4" s="42">
        <v>0.5</v>
      </c>
      <c r="H4" s="35"/>
      <c r="I4" s="166"/>
      <c r="J4" s="65" t="s">
        <v>85</v>
      </c>
      <c r="K4" s="166">
        <v>1</v>
      </c>
      <c r="L4" s="37"/>
      <c r="M4" s="36"/>
      <c r="N4" s="42">
        <f>C4+E4+G4+I4+K4</f>
        <v>3.41</v>
      </c>
    </row>
    <row r="5" spans="1:14" ht="18" customHeight="1" x14ac:dyDescent="0.25">
      <c r="A5" s="151">
        <v>13</v>
      </c>
      <c r="B5" s="108" t="s">
        <v>58</v>
      </c>
      <c r="C5" s="118"/>
      <c r="D5" s="108" t="s">
        <v>58</v>
      </c>
      <c r="E5" s="151"/>
      <c r="F5" s="108" t="s">
        <v>58</v>
      </c>
      <c r="G5" s="118"/>
      <c r="H5" s="108" t="s">
        <v>58</v>
      </c>
      <c r="I5" s="151"/>
      <c r="J5" s="108" t="s">
        <v>58</v>
      </c>
      <c r="K5" s="151"/>
      <c r="L5" s="108"/>
      <c r="M5" s="104"/>
      <c r="N5" s="118"/>
    </row>
    <row r="6" spans="1:14" ht="9.75" customHeight="1" x14ac:dyDescent="0.25">
      <c r="A6" s="152"/>
      <c r="B6" s="109" t="s">
        <v>59</v>
      </c>
      <c r="C6" s="119">
        <v>0.6</v>
      </c>
      <c r="D6" s="109" t="s">
        <v>59</v>
      </c>
      <c r="E6" s="152">
        <v>0.6</v>
      </c>
      <c r="F6" s="109" t="s">
        <v>59</v>
      </c>
      <c r="G6" s="119">
        <v>0.6</v>
      </c>
      <c r="H6" s="109" t="s">
        <v>59</v>
      </c>
      <c r="I6" s="152">
        <v>0.6</v>
      </c>
      <c r="J6" s="109" t="s">
        <v>59</v>
      </c>
      <c r="K6" s="152">
        <v>0.6</v>
      </c>
      <c r="L6" s="109"/>
      <c r="M6" s="105"/>
      <c r="N6" s="119">
        <f>M6+K6+I6+G6+E6+C6</f>
        <v>3</v>
      </c>
    </row>
    <row r="7" spans="1:14" ht="20.25" customHeight="1" x14ac:dyDescent="0.25">
      <c r="A7" s="151">
        <v>19.5</v>
      </c>
      <c r="B7" s="140" t="s">
        <v>55</v>
      </c>
      <c r="C7" s="118"/>
      <c r="D7" s="140" t="s">
        <v>55</v>
      </c>
      <c r="E7" s="151"/>
      <c r="F7" s="140" t="s">
        <v>56</v>
      </c>
      <c r="G7" s="118"/>
      <c r="H7" s="140" t="s">
        <v>56</v>
      </c>
      <c r="I7" s="151"/>
      <c r="J7" s="140" t="s">
        <v>56</v>
      </c>
      <c r="K7" s="151"/>
      <c r="L7" s="140"/>
      <c r="M7" s="104"/>
      <c r="N7" s="104"/>
    </row>
    <row r="8" spans="1:14" ht="10.5" customHeight="1" x14ac:dyDescent="0.25">
      <c r="A8" s="152"/>
      <c r="B8" s="109" t="s">
        <v>57</v>
      </c>
      <c r="C8" s="119">
        <v>0.9</v>
      </c>
      <c r="D8" s="109" t="s">
        <v>57</v>
      </c>
      <c r="E8" s="152">
        <v>0.9</v>
      </c>
      <c r="F8" s="109" t="s">
        <v>57</v>
      </c>
      <c r="G8" s="119">
        <v>0.9</v>
      </c>
      <c r="H8" s="109" t="s">
        <v>57</v>
      </c>
      <c r="I8" s="152">
        <v>0.9</v>
      </c>
      <c r="J8" s="109" t="s">
        <v>57</v>
      </c>
      <c r="K8" s="152">
        <v>0.9</v>
      </c>
      <c r="L8" s="109"/>
      <c r="M8" s="105"/>
      <c r="N8" s="105">
        <f>M8+K8+I8+G8+E8+C8</f>
        <v>4.5</v>
      </c>
    </row>
    <row r="9" spans="1:14" ht="10.5" customHeight="1" x14ac:dyDescent="0.25">
      <c r="A9" s="153"/>
      <c r="B9" s="46" t="s">
        <v>25</v>
      </c>
      <c r="C9" s="66"/>
      <c r="D9" s="47"/>
      <c r="E9" s="159"/>
      <c r="F9" s="46"/>
      <c r="G9" s="66"/>
      <c r="H9" s="47" t="s">
        <v>25</v>
      </c>
      <c r="I9" s="159"/>
      <c r="J9" s="49"/>
      <c r="K9" s="159"/>
      <c r="L9" s="46"/>
      <c r="M9" s="48"/>
      <c r="N9" s="66"/>
    </row>
    <row r="10" spans="1:14" ht="11.25" customHeight="1" x14ac:dyDescent="0.25">
      <c r="A10" s="154">
        <v>4.83</v>
      </c>
      <c r="B10" s="16" t="s">
        <v>11</v>
      </c>
      <c r="C10" s="70">
        <v>0.36</v>
      </c>
      <c r="D10" s="17"/>
      <c r="E10" s="160"/>
      <c r="F10" s="16"/>
      <c r="G10" s="70"/>
      <c r="H10" s="17" t="s">
        <v>12</v>
      </c>
      <c r="I10" s="160">
        <v>0.75</v>
      </c>
      <c r="J10" s="52"/>
      <c r="K10" s="160"/>
      <c r="L10" s="16"/>
      <c r="M10" s="51"/>
      <c r="N10" s="70">
        <f>M10+K10+I10+G10+E10+C10</f>
        <v>1.1099999999999999</v>
      </c>
    </row>
    <row r="11" spans="1:14" ht="13.5" customHeight="1" x14ac:dyDescent="0.25">
      <c r="A11" s="59"/>
      <c r="B11" s="53"/>
      <c r="C11" s="55"/>
      <c r="D11" s="30" t="s">
        <v>26</v>
      </c>
      <c r="E11" s="59"/>
      <c r="F11" s="40"/>
      <c r="G11" s="55"/>
      <c r="H11" s="39"/>
      <c r="I11" s="59"/>
      <c r="J11" s="54" t="s">
        <v>26</v>
      </c>
      <c r="K11" s="59"/>
      <c r="L11" s="39"/>
      <c r="M11" s="39"/>
      <c r="N11" s="55"/>
    </row>
    <row r="12" spans="1:14" ht="12.75" customHeight="1" x14ac:dyDescent="0.25">
      <c r="A12" s="61">
        <v>7.66</v>
      </c>
      <c r="B12" s="35"/>
      <c r="C12" s="42"/>
      <c r="D12" s="56" t="s">
        <v>12</v>
      </c>
      <c r="E12" s="161">
        <v>1.27</v>
      </c>
      <c r="F12" s="37"/>
      <c r="G12" s="42"/>
      <c r="H12" s="37"/>
      <c r="I12" s="61"/>
      <c r="J12" s="35" t="s">
        <v>11</v>
      </c>
      <c r="K12" s="61">
        <v>0.5</v>
      </c>
      <c r="L12" s="35"/>
      <c r="M12" s="35"/>
      <c r="N12" s="42">
        <f>C12+E12+G12+I12+K12+M12</f>
        <v>1.77</v>
      </c>
    </row>
    <row r="13" spans="1:14" x14ac:dyDescent="0.25">
      <c r="A13" s="59"/>
      <c r="B13" s="62"/>
      <c r="C13" s="120"/>
      <c r="D13" s="62"/>
      <c r="E13" s="162"/>
      <c r="F13" s="62"/>
      <c r="G13" s="120"/>
      <c r="H13" s="62"/>
      <c r="I13" s="162"/>
      <c r="J13" s="62" t="s">
        <v>29</v>
      </c>
      <c r="K13" s="162"/>
      <c r="L13" s="63"/>
      <c r="M13" s="63"/>
      <c r="N13" s="120"/>
    </row>
    <row r="14" spans="1:14" x14ac:dyDescent="0.25">
      <c r="A14" s="61">
        <v>3.91</v>
      </c>
      <c r="B14" s="64"/>
      <c r="C14" s="121"/>
      <c r="D14" s="64"/>
      <c r="E14" s="163"/>
      <c r="F14" s="64"/>
      <c r="G14" s="121"/>
      <c r="H14" s="64"/>
      <c r="I14" s="163"/>
      <c r="J14" s="64" t="s">
        <v>12</v>
      </c>
      <c r="K14" s="163">
        <v>0.9</v>
      </c>
      <c r="L14" s="65"/>
      <c r="M14" s="65"/>
      <c r="N14" s="121">
        <f>C14+E14+G14+I14+K14+M14</f>
        <v>0.9</v>
      </c>
    </row>
    <row r="15" spans="1:14" ht="11.25" customHeight="1" x14ac:dyDescent="0.25">
      <c r="A15" s="59"/>
      <c r="B15" s="114" t="s">
        <v>61</v>
      </c>
      <c r="C15" s="158"/>
      <c r="D15" s="114"/>
      <c r="E15" s="164"/>
      <c r="F15" s="112"/>
      <c r="G15" s="165"/>
      <c r="H15" s="114" t="s">
        <v>61</v>
      </c>
      <c r="I15" s="164"/>
      <c r="J15" s="114"/>
      <c r="K15" s="164"/>
      <c r="L15" s="115"/>
      <c r="M15" s="115"/>
      <c r="N15" s="122"/>
    </row>
    <row r="16" spans="1:14" x14ac:dyDescent="0.25">
      <c r="A16" s="61">
        <v>6.5</v>
      </c>
      <c r="B16" s="65" t="s">
        <v>12</v>
      </c>
      <c r="C16" s="121">
        <v>0.75</v>
      </c>
      <c r="D16" s="65"/>
      <c r="E16" s="163"/>
      <c r="F16" s="65"/>
      <c r="G16" s="123"/>
      <c r="H16" s="65" t="s">
        <v>12</v>
      </c>
      <c r="I16" s="163">
        <v>0.75</v>
      </c>
      <c r="J16" s="65"/>
      <c r="K16" s="163"/>
      <c r="L16" s="65"/>
      <c r="M16" s="117"/>
      <c r="N16" s="123">
        <f>C16+E16+G16+I16+K16+M16</f>
        <v>1.5</v>
      </c>
    </row>
    <row r="17" spans="1:14" x14ac:dyDescent="0.25">
      <c r="A17" s="59"/>
      <c r="B17" s="47" t="s">
        <v>63</v>
      </c>
      <c r="C17" s="66"/>
      <c r="D17" s="47" t="s">
        <v>63</v>
      </c>
      <c r="E17" s="157"/>
      <c r="F17" s="47" t="s">
        <v>63</v>
      </c>
      <c r="G17" s="66"/>
      <c r="H17" s="47" t="s">
        <v>63</v>
      </c>
      <c r="I17" s="157"/>
      <c r="J17" s="47" t="s">
        <v>63</v>
      </c>
      <c r="K17" s="157"/>
      <c r="L17" s="47"/>
      <c r="M17" s="47"/>
      <c r="N17" s="66"/>
    </row>
    <row r="18" spans="1:14" x14ac:dyDescent="0.25">
      <c r="A18" s="132">
        <v>17.079999999999998</v>
      </c>
      <c r="B18" s="11" t="s">
        <v>11</v>
      </c>
      <c r="C18" s="92">
        <v>0.53</v>
      </c>
      <c r="D18" s="11" t="s">
        <v>11</v>
      </c>
      <c r="E18" s="8">
        <v>0.53</v>
      </c>
      <c r="F18" s="11" t="s">
        <v>12</v>
      </c>
      <c r="G18" s="92">
        <v>1.83</v>
      </c>
      <c r="H18" s="11" t="s">
        <v>11</v>
      </c>
      <c r="I18" s="8">
        <v>0.53</v>
      </c>
      <c r="J18" s="11" t="s">
        <v>11</v>
      </c>
      <c r="K18" s="8">
        <v>0.52</v>
      </c>
      <c r="L18" s="11"/>
      <c r="M18" s="11"/>
      <c r="N18" s="92">
        <f>K18+I18+G18+E18+C18</f>
        <v>3.9400000000000004</v>
      </c>
    </row>
    <row r="19" spans="1:14" ht="9.75" customHeight="1" x14ac:dyDescent="0.25">
      <c r="A19" s="155"/>
      <c r="B19" s="49" t="s">
        <v>68</v>
      </c>
      <c r="C19" s="66"/>
      <c r="D19" s="49" t="s">
        <v>68</v>
      </c>
      <c r="E19" s="157"/>
      <c r="F19" s="49" t="s">
        <v>68</v>
      </c>
      <c r="G19" s="66"/>
      <c r="H19" s="49" t="s">
        <v>68</v>
      </c>
      <c r="I19" s="157"/>
      <c r="J19" s="49" t="s">
        <v>68</v>
      </c>
      <c r="K19" s="157"/>
      <c r="L19" s="47"/>
      <c r="M19" s="47"/>
      <c r="N19" s="66"/>
    </row>
    <row r="20" spans="1:14" x14ac:dyDescent="0.25">
      <c r="A20" s="156">
        <v>18.32</v>
      </c>
      <c r="B20" s="17" t="s">
        <v>11</v>
      </c>
      <c r="C20" s="70">
        <v>0.5</v>
      </c>
      <c r="D20" s="17" t="s">
        <v>12</v>
      </c>
      <c r="E20" s="14">
        <v>2.23</v>
      </c>
      <c r="F20" s="17" t="s">
        <v>17</v>
      </c>
      <c r="G20" s="70">
        <v>0.5</v>
      </c>
      <c r="H20" s="17" t="s">
        <v>11</v>
      </c>
      <c r="I20" s="14">
        <v>0.5</v>
      </c>
      <c r="J20" s="17" t="s">
        <v>11</v>
      </c>
      <c r="K20" s="14">
        <v>0.5</v>
      </c>
      <c r="L20" s="17"/>
      <c r="M20" s="17"/>
      <c r="N20" s="70">
        <f>C20+E20+G20+I20+K20</f>
        <v>4.2300000000000004</v>
      </c>
    </row>
    <row r="21" spans="1:14" ht="11.25" customHeight="1" x14ac:dyDescent="0.25">
      <c r="A21" s="157"/>
      <c r="B21" s="46" t="s">
        <v>72</v>
      </c>
      <c r="C21" s="66"/>
      <c r="D21" s="46"/>
      <c r="E21" s="157"/>
      <c r="F21" s="46"/>
      <c r="G21" s="66"/>
      <c r="H21" s="46" t="s">
        <v>72</v>
      </c>
      <c r="I21" s="157"/>
      <c r="J21" s="46"/>
      <c r="K21" s="157"/>
      <c r="L21" s="46"/>
      <c r="M21" s="48"/>
      <c r="N21" s="66"/>
    </row>
    <row r="22" spans="1:14" x14ac:dyDescent="0.25">
      <c r="A22" s="14">
        <v>4.01</v>
      </c>
      <c r="B22" s="16" t="s">
        <v>12</v>
      </c>
      <c r="C22" s="70">
        <v>0.59</v>
      </c>
      <c r="D22" s="16"/>
      <c r="E22" s="14"/>
      <c r="F22" s="16"/>
      <c r="G22" s="70"/>
      <c r="H22" s="16" t="s">
        <v>11</v>
      </c>
      <c r="I22" s="14">
        <v>0.33</v>
      </c>
      <c r="J22" s="16"/>
      <c r="K22" s="14"/>
      <c r="L22" s="16"/>
      <c r="M22" s="51"/>
      <c r="N22" s="70">
        <f>M22+K22+I22+G22+E22+C22</f>
        <v>0.91999999999999993</v>
      </c>
    </row>
    <row r="23" spans="1:14" x14ac:dyDescent="0.25">
      <c r="A23" s="74">
        <f>SUM(A3:A22)</f>
        <v>109.61</v>
      </c>
      <c r="B23" s="75" t="s">
        <v>9</v>
      </c>
      <c r="C23" s="124">
        <f>SUM(C3:C22)</f>
        <v>6.14</v>
      </c>
      <c r="D23" s="77"/>
      <c r="E23" s="76">
        <f>SUM(E3:E22)</f>
        <v>5.5299999999999994</v>
      </c>
      <c r="F23" s="78"/>
      <c r="G23" s="76">
        <f>SUM(G3:G22)</f>
        <v>4.33</v>
      </c>
      <c r="H23" s="76"/>
      <c r="I23" s="76">
        <f>SUM(I3:I22)</f>
        <v>4.3600000000000003</v>
      </c>
      <c r="J23" s="79"/>
      <c r="K23" s="76">
        <f>SUM(K3:K22)</f>
        <v>4.92</v>
      </c>
      <c r="L23" s="77"/>
      <c r="M23" s="76">
        <f>SUM(M4:M22)</f>
        <v>0</v>
      </c>
      <c r="N23" s="76">
        <f>SUM(N3:N22)</f>
        <v>25.28</v>
      </c>
    </row>
    <row r="24" spans="1:14" x14ac:dyDescent="0.25">
      <c r="B24" s="80" t="s">
        <v>65</v>
      </c>
      <c r="F24" s="2" t="s">
        <v>129</v>
      </c>
      <c r="H24" t="s">
        <v>34</v>
      </c>
      <c r="J24" s="81"/>
      <c r="L24" s="82"/>
    </row>
    <row r="25" spans="1:14" x14ac:dyDescent="0.25">
      <c r="B25" s="80" t="s">
        <v>35</v>
      </c>
      <c r="D25" t="str">
        <f>B1</f>
        <v>MARIA GOMEZ TADEO</v>
      </c>
      <c r="F25" s="2"/>
      <c r="I25" s="83"/>
      <c r="J25" s="82">
        <f>N23*4.33</f>
        <v>109.4624</v>
      </c>
      <c r="M25" s="82"/>
    </row>
    <row r="26" spans="1:14" x14ac:dyDescent="0.25">
      <c r="B26" s="80" t="s">
        <v>36</v>
      </c>
      <c r="F26" s="199"/>
      <c r="G26" s="199"/>
      <c r="H26" s="199"/>
      <c r="K26" s="2"/>
    </row>
    <row r="27" spans="1:14" x14ac:dyDescent="0.25">
      <c r="F27" t="s">
        <v>130</v>
      </c>
    </row>
    <row r="28" spans="1:14" x14ac:dyDescent="0.25">
      <c r="F28" t="s">
        <v>128</v>
      </c>
    </row>
    <row r="29" spans="1:14" x14ac:dyDescent="0.25">
      <c r="F29" t="s">
        <v>132</v>
      </c>
    </row>
  </sheetData>
  <mergeCells count="1">
    <mergeCell ref="F26:H26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3" sqref="A3:A25"/>
    </sheetView>
  </sheetViews>
  <sheetFormatPr baseColWidth="10" defaultRowHeight="15" x14ac:dyDescent="0.25"/>
  <cols>
    <col min="1" max="1" width="6.85546875" customWidth="1"/>
    <col min="2" max="2" width="24.28515625" customWidth="1"/>
    <col min="3" max="3" width="5.140625" customWidth="1"/>
    <col min="4" max="4" width="19.140625" customWidth="1"/>
    <col min="5" max="5" width="4.7109375" customWidth="1"/>
    <col min="6" max="6" width="19" customWidth="1"/>
    <col min="7" max="7" width="4.7109375" customWidth="1"/>
    <col min="8" max="8" width="18.7109375" customWidth="1"/>
    <col min="9" max="9" width="4.7109375" customWidth="1"/>
    <col min="10" max="10" width="19" customWidth="1"/>
    <col min="11" max="11" width="4.7109375" customWidth="1"/>
    <col min="12" max="12" width="4" customWidth="1"/>
    <col min="13" max="13" width="2.7109375" customWidth="1"/>
    <col min="14" max="14" width="6.285156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6.5" customHeight="1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4" ht="57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</row>
    <row r="5" spans="1:14" ht="18.75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</row>
    <row r="6" spans="1:14" ht="15.75" customHeight="1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4" ht="21" customHeight="1" x14ac:dyDescent="0.25">
      <c r="A7" s="104">
        <v>19.5</v>
      </c>
      <c r="B7" s="140" t="s">
        <v>55</v>
      </c>
      <c r="C7" s="104"/>
      <c r="D7" s="140" t="s">
        <v>55</v>
      </c>
      <c r="E7" s="104"/>
      <c r="F7" s="140" t="s">
        <v>56</v>
      </c>
      <c r="G7" s="104"/>
      <c r="H7" s="140" t="s">
        <v>56</v>
      </c>
      <c r="I7" s="104"/>
      <c r="J7" s="140" t="s">
        <v>56</v>
      </c>
      <c r="K7" s="104"/>
      <c r="L7" s="140"/>
      <c r="M7" s="104"/>
      <c r="N7" s="104"/>
    </row>
    <row r="8" spans="1:14" ht="13.5" customHeight="1" x14ac:dyDescent="0.25">
      <c r="A8" s="105"/>
      <c r="B8" s="109" t="s">
        <v>57</v>
      </c>
      <c r="C8" s="105">
        <v>0.9</v>
      </c>
      <c r="D8" s="109" t="s">
        <v>57</v>
      </c>
      <c r="E8" s="105">
        <v>0.9</v>
      </c>
      <c r="F8" s="109" t="s">
        <v>57</v>
      </c>
      <c r="G8" s="105">
        <v>0.9</v>
      </c>
      <c r="H8" s="109" t="s">
        <v>57</v>
      </c>
      <c r="I8" s="105">
        <v>0.9</v>
      </c>
      <c r="J8" s="109" t="s">
        <v>57</v>
      </c>
      <c r="K8" s="105">
        <v>0.9</v>
      </c>
      <c r="L8" s="109"/>
      <c r="M8" s="105"/>
      <c r="N8" s="105">
        <f>M8+K8+I8+G8+E8+C8</f>
        <v>4.5</v>
      </c>
    </row>
    <row r="9" spans="1:14" ht="12.75" customHeight="1" x14ac:dyDescent="0.25">
      <c r="A9" s="45"/>
      <c r="B9" s="46" t="s">
        <v>25</v>
      </c>
      <c r="C9" s="47"/>
      <c r="D9" s="47"/>
      <c r="E9" s="48"/>
      <c r="F9" s="46"/>
      <c r="G9" s="47"/>
      <c r="H9" s="47" t="s">
        <v>25</v>
      </c>
      <c r="I9" s="48"/>
      <c r="J9" s="49"/>
      <c r="K9" s="48"/>
      <c r="L9" s="46"/>
      <c r="M9" s="48"/>
      <c r="N9" s="66"/>
    </row>
    <row r="10" spans="1:14" x14ac:dyDescent="0.25">
      <c r="A10" s="50">
        <v>4.83</v>
      </c>
      <c r="B10" s="16" t="s">
        <v>11</v>
      </c>
      <c r="C10" s="17">
        <v>0.36</v>
      </c>
      <c r="D10" s="17"/>
      <c r="E10" s="51"/>
      <c r="F10" s="16"/>
      <c r="G10" s="17"/>
      <c r="H10" s="17" t="s">
        <v>12</v>
      </c>
      <c r="I10" s="51">
        <v>0.75</v>
      </c>
      <c r="J10" s="52"/>
      <c r="K10" s="51"/>
      <c r="L10" s="16"/>
      <c r="M10" s="51"/>
      <c r="N10" s="70">
        <f>M10+K10+I10+G10+E10+C10</f>
        <v>1.1099999999999999</v>
      </c>
    </row>
    <row r="11" spans="1:14" ht="12.75" customHeight="1" x14ac:dyDescent="0.25">
      <c r="A11" s="38"/>
      <c r="B11" s="53"/>
      <c r="C11" s="39"/>
      <c r="D11" s="30" t="s">
        <v>26</v>
      </c>
      <c r="E11" s="39"/>
      <c r="F11" s="40"/>
      <c r="G11" s="39"/>
      <c r="H11" s="39"/>
      <c r="I11" s="39"/>
      <c r="J11" s="54" t="s">
        <v>26</v>
      </c>
      <c r="K11" s="39"/>
      <c r="L11" s="39"/>
      <c r="M11" s="39"/>
      <c r="N11" s="55"/>
    </row>
    <row r="12" spans="1:14" x14ac:dyDescent="0.25">
      <c r="A12" s="34">
        <v>6</v>
      </c>
      <c r="B12" s="35"/>
      <c r="C12" s="35"/>
      <c r="D12" s="56" t="s">
        <v>12</v>
      </c>
      <c r="E12" s="56">
        <v>1.05</v>
      </c>
      <c r="F12" s="37"/>
      <c r="G12" s="35"/>
      <c r="H12" s="37"/>
      <c r="I12" s="35"/>
      <c r="J12" s="35" t="s">
        <v>11</v>
      </c>
      <c r="K12" s="35">
        <v>0.33</v>
      </c>
      <c r="L12" s="35"/>
      <c r="M12" s="35"/>
      <c r="N12" s="42">
        <f>C12+E12+G12+I12+K12+M12</f>
        <v>1.3800000000000001</v>
      </c>
    </row>
    <row r="13" spans="1:14" x14ac:dyDescent="0.25">
      <c r="A13" s="38"/>
      <c r="B13" s="62"/>
      <c r="C13" s="63"/>
      <c r="D13" s="62"/>
      <c r="E13" s="63"/>
      <c r="F13" s="62"/>
      <c r="G13" s="63"/>
      <c r="H13" s="62"/>
      <c r="I13" s="63"/>
      <c r="J13" s="62" t="s">
        <v>29</v>
      </c>
      <c r="K13" s="63"/>
      <c r="L13" s="63"/>
      <c r="M13" s="63"/>
      <c r="N13" s="120"/>
    </row>
    <row r="14" spans="1:14" x14ac:dyDescent="0.25">
      <c r="A14" s="34">
        <v>3.91</v>
      </c>
      <c r="B14" s="64"/>
      <c r="C14" s="65"/>
      <c r="D14" s="64"/>
      <c r="E14" s="65"/>
      <c r="F14" s="64"/>
      <c r="G14" s="65"/>
      <c r="H14" s="64"/>
      <c r="I14" s="65"/>
      <c r="J14" s="64" t="s">
        <v>12</v>
      </c>
      <c r="K14" s="65">
        <v>0.9</v>
      </c>
      <c r="L14" s="65"/>
      <c r="M14" s="65"/>
      <c r="N14" s="121">
        <f>C14+E14+G14+I14+K14+M14</f>
        <v>0.9</v>
      </c>
    </row>
    <row r="15" spans="1:14" ht="11.25" customHeight="1" x14ac:dyDescent="0.25">
      <c r="A15" s="38"/>
      <c r="B15" s="114" t="s">
        <v>61</v>
      </c>
      <c r="C15" s="114"/>
      <c r="D15" s="114"/>
      <c r="E15" s="114"/>
      <c r="F15" s="112"/>
      <c r="G15" s="113"/>
      <c r="H15" s="114" t="s">
        <v>61</v>
      </c>
      <c r="I15" s="114"/>
      <c r="J15" s="114"/>
      <c r="K15" s="114"/>
      <c r="L15" s="115"/>
      <c r="M15" s="115"/>
      <c r="N15" s="122"/>
    </row>
    <row r="16" spans="1:14" ht="12" customHeight="1" x14ac:dyDescent="0.25">
      <c r="A16" s="34">
        <v>6.5</v>
      </c>
      <c r="B16" s="65" t="s">
        <v>12</v>
      </c>
      <c r="C16" s="65">
        <v>0.75</v>
      </c>
      <c r="D16" s="65"/>
      <c r="E16" s="65"/>
      <c r="F16" s="65"/>
      <c r="G16" s="117"/>
      <c r="H16" s="65" t="s">
        <v>12</v>
      </c>
      <c r="I16" s="65">
        <v>0.75</v>
      </c>
      <c r="J16" s="65"/>
      <c r="K16" s="65"/>
      <c r="L16" s="65"/>
      <c r="M16" s="117"/>
      <c r="N16" s="123">
        <f>C16+E16+G16+I16+K16+M16</f>
        <v>1.5</v>
      </c>
    </row>
    <row r="17" spans="1:14" ht="10.5" customHeight="1" x14ac:dyDescent="0.25">
      <c r="A17" s="38"/>
      <c r="B17" s="47" t="s">
        <v>63</v>
      </c>
      <c r="C17" s="66"/>
      <c r="D17" s="47" t="s">
        <v>63</v>
      </c>
      <c r="E17" s="66"/>
      <c r="F17" s="47" t="s">
        <v>63</v>
      </c>
      <c r="G17" s="66"/>
      <c r="H17" s="47" t="s">
        <v>63</v>
      </c>
      <c r="I17" s="66"/>
      <c r="J17" s="47" t="s">
        <v>63</v>
      </c>
      <c r="K17" s="66"/>
      <c r="L17" s="47"/>
      <c r="M17" s="47"/>
      <c r="N17" s="66"/>
    </row>
    <row r="18" spans="1:14" x14ac:dyDescent="0.25">
      <c r="A18" s="29">
        <v>17.079999999999998</v>
      </c>
      <c r="B18" s="11" t="s">
        <v>11</v>
      </c>
      <c r="C18" s="92">
        <v>0.53</v>
      </c>
      <c r="D18" s="11" t="s">
        <v>11</v>
      </c>
      <c r="E18" s="92">
        <v>0.53</v>
      </c>
      <c r="F18" s="11" t="s">
        <v>12</v>
      </c>
      <c r="G18" s="92">
        <v>1.83</v>
      </c>
      <c r="H18" s="11" t="s">
        <v>11</v>
      </c>
      <c r="I18" s="92">
        <v>0.53</v>
      </c>
      <c r="J18" s="11" t="s">
        <v>11</v>
      </c>
      <c r="K18" s="92">
        <v>0.52</v>
      </c>
      <c r="L18" s="11"/>
      <c r="M18" s="11"/>
      <c r="N18" s="92">
        <f>K18+I18+G18+E18+C18</f>
        <v>3.9400000000000004</v>
      </c>
    </row>
    <row r="19" spans="1:14" ht="21" customHeight="1" x14ac:dyDescent="0.25">
      <c r="A19" s="57"/>
      <c r="B19" s="49" t="s">
        <v>68</v>
      </c>
      <c r="C19" s="66"/>
      <c r="D19" s="49" t="s">
        <v>68</v>
      </c>
      <c r="E19" s="66"/>
      <c r="F19" s="49" t="s">
        <v>68</v>
      </c>
      <c r="G19" s="66"/>
      <c r="H19" s="49" t="s">
        <v>68</v>
      </c>
      <c r="I19" s="66"/>
      <c r="J19" s="49" t="s">
        <v>68</v>
      </c>
      <c r="K19" s="66"/>
      <c r="L19" s="47"/>
      <c r="M19" s="47"/>
      <c r="N19" s="66"/>
    </row>
    <row r="20" spans="1:14" x14ac:dyDescent="0.25">
      <c r="A20" s="60">
        <v>18.32</v>
      </c>
      <c r="B20" s="17" t="s">
        <v>11</v>
      </c>
      <c r="C20" s="70">
        <v>0.5</v>
      </c>
      <c r="D20" s="17" t="s">
        <v>12</v>
      </c>
      <c r="E20" s="70">
        <v>2.23</v>
      </c>
      <c r="F20" s="17" t="s">
        <v>17</v>
      </c>
      <c r="G20" s="70">
        <v>0.5</v>
      </c>
      <c r="H20" s="17" t="s">
        <v>11</v>
      </c>
      <c r="I20" s="70">
        <v>0.5</v>
      </c>
      <c r="J20" s="17" t="s">
        <v>11</v>
      </c>
      <c r="K20" s="70">
        <v>0.5</v>
      </c>
      <c r="L20" s="17"/>
      <c r="M20" s="17"/>
      <c r="N20" s="70">
        <f>C20+E20+G20+I20+K20</f>
        <v>4.2300000000000004</v>
      </c>
    </row>
    <row r="21" spans="1:14" ht="13.5" customHeight="1" x14ac:dyDescent="0.25">
      <c r="A21" s="47"/>
      <c r="B21" s="46" t="s">
        <v>72</v>
      </c>
      <c r="C21" s="66"/>
      <c r="D21" s="46"/>
      <c r="E21" s="66"/>
      <c r="F21" s="46"/>
      <c r="G21" s="66"/>
      <c r="H21" s="46" t="s">
        <v>72</v>
      </c>
      <c r="I21" s="66"/>
      <c r="J21" s="46"/>
      <c r="K21" s="66"/>
      <c r="L21" s="46"/>
      <c r="M21" s="48"/>
      <c r="N21" s="66"/>
    </row>
    <row r="22" spans="1:14" x14ac:dyDescent="0.25">
      <c r="A22" s="17">
        <v>4.01</v>
      </c>
      <c r="B22" s="16" t="s">
        <v>12</v>
      </c>
      <c r="C22" s="70">
        <v>0.59</v>
      </c>
      <c r="D22" s="16"/>
      <c r="E22" s="70"/>
      <c r="F22" s="16"/>
      <c r="G22" s="70"/>
      <c r="H22" s="16" t="s">
        <v>11</v>
      </c>
      <c r="I22" s="70">
        <v>0.33</v>
      </c>
      <c r="J22" s="16"/>
      <c r="K22" s="70"/>
      <c r="L22" s="16"/>
      <c r="M22" s="51"/>
      <c r="N22" s="70">
        <f>M22+K22+I22+G22+E22+C22</f>
        <v>0.91999999999999993</v>
      </c>
    </row>
    <row r="23" spans="1:14" x14ac:dyDescent="0.25">
      <c r="A23" s="115">
        <v>9</v>
      </c>
      <c r="B23" s="39" t="s">
        <v>125</v>
      </c>
      <c r="C23" s="39"/>
      <c r="D23" s="39"/>
      <c r="E23" s="40"/>
      <c r="F23" s="40" t="s">
        <v>125</v>
      </c>
      <c r="G23" s="40"/>
      <c r="H23" s="39"/>
      <c r="I23" s="39"/>
      <c r="J23" s="39" t="s">
        <v>125</v>
      </c>
      <c r="K23" s="39"/>
      <c r="L23" s="39"/>
      <c r="M23" s="39"/>
      <c r="N23" s="55"/>
    </row>
    <row r="24" spans="1:14" x14ac:dyDescent="0.25">
      <c r="A24" s="117"/>
      <c r="B24" s="37" t="s">
        <v>11</v>
      </c>
      <c r="C24" s="35">
        <v>0.33</v>
      </c>
      <c r="D24" s="37"/>
      <c r="E24" s="37"/>
      <c r="F24" s="37" t="s">
        <v>12</v>
      </c>
      <c r="G24" s="35">
        <v>1.41</v>
      </c>
      <c r="H24" s="35"/>
      <c r="I24" s="35"/>
      <c r="J24" s="37" t="s">
        <v>11</v>
      </c>
      <c r="K24" s="35">
        <v>0.33</v>
      </c>
      <c r="L24" s="37"/>
      <c r="M24" s="35"/>
      <c r="N24" s="42">
        <f>C24+E24+G24+I24+K24+M24</f>
        <v>2.0699999999999998</v>
      </c>
    </row>
    <row r="25" spans="1:14" x14ac:dyDescent="0.25">
      <c r="A25" s="74">
        <f>SUM(A3:A24)</f>
        <v>116.95</v>
      </c>
      <c r="B25" s="75" t="s">
        <v>9</v>
      </c>
      <c r="C25" s="76">
        <f>SUM(C3:C24)</f>
        <v>6.47</v>
      </c>
      <c r="D25" s="77"/>
      <c r="E25" s="76">
        <f>SUM(E3:E24)</f>
        <v>5.3100000000000005</v>
      </c>
      <c r="F25" s="78"/>
      <c r="G25" s="76">
        <f>SUM(G3:G24)</f>
        <v>5.74</v>
      </c>
      <c r="H25" s="76"/>
      <c r="I25" s="76">
        <f>SUM(I3:I24)</f>
        <v>4.3600000000000003</v>
      </c>
      <c r="J25" s="79"/>
      <c r="K25" s="76">
        <f>SUM(K3:K24)</f>
        <v>5.08</v>
      </c>
      <c r="L25" s="77"/>
      <c r="M25" s="76">
        <f>SUM(M4:M22)</f>
        <v>0</v>
      </c>
      <c r="N25" s="76">
        <f>SUM(N3:N24)</f>
        <v>26.96</v>
      </c>
    </row>
    <row r="26" spans="1:14" x14ac:dyDescent="0.25">
      <c r="B26" s="80" t="s">
        <v>65</v>
      </c>
      <c r="F26" s="2" t="s">
        <v>126</v>
      </c>
      <c r="H26" t="s">
        <v>34</v>
      </c>
      <c r="J26" s="81"/>
      <c r="L26" s="82"/>
    </row>
    <row r="27" spans="1:14" x14ac:dyDescent="0.25">
      <c r="B27" s="80" t="s">
        <v>35</v>
      </c>
      <c r="D27" t="str">
        <f>B1</f>
        <v>MARIA GOMEZ TADEO</v>
      </c>
      <c r="F27" s="2"/>
      <c r="I27" s="83"/>
      <c r="J27" s="82">
        <f>N25*4.33</f>
        <v>116.7368</v>
      </c>
      <c r="M27" s="82"/>
    </row>
    <row r="28" spans="1:14" x14ac:dyDescent="0.25">
      <c r="B28" s="80" t="s">
        <v>36</v>
      </c>
      <c r="F28" s="199"/>
      <c r="G28" s="199"/>
      <c r="H28" s="199"/>
      <c r="K28" s="2"/>
    </row>
    <row r="29" spans="1:14" x14ac:dyDescent="0.25">
      <c r="F29" t="s">
        <v>127</v>
      </c>
    </row>
    <row r="30" spans="1:14" x14ac:dyDescent="0.25">
      <c r="F30" t="s">
        <v>128</v>
      </c>
    </row>
  </sheetData>
  <mergeCells count="1">
    <mergeCell ref="F28:H28"/>
  </mergeCells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8"/>
    </sheetView>
  </sheetViews>
  <sheetFormatPr baseColWidth="10" defaultRowHeight="15" x14ac:dyDescent="0.25"/>
  <cols>
    <col min="1" max="1" width="7.85546875" customWidth="1"/>
    <col min="2" max="2" width="19" customWidth="1"/>
    <col min="3" max="3" width="5.28515625" customWidth="1"/>
    <col min="4" max="4" width="19.5703125" customWidth="1"/>
    <col min="5" max="5" width="4.7109375" customWidth="1"/>
    <col min="6" max="6" width="18.5703125" customWidth="1"/>
    <col min="7" max="7" width="4.5703125" customWidth="1"/>
    <col min="8" max="8" width="19.5703125" customWidth="1"/>
    <col min="9" max="9" width="4.5703125" customWidth="1"/>
    <col min="10" max="10" width="19.7109375" customWidth="1"/>
    <col min="11" max="11" width="4.85546875" customWidth="1"/>
    <col min="12" max="12" width="4.28515625" customWidth="1"/>
    <col min="13" max="13" width="3.42578125" customWidth="1"/>
    <col min="14" max="14" width="6.28515625" customWidth="1"/>
  </cols>
  <sheetData>
    <row r="1" spans="1:14" x14ac:dyDescent="0.25">
      <c r="B1" s="1" t="s">
        <v>37</v>
      </c>
      <c r="F1" s="2"/>
    </row>
    <row r="2" spans="1:14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ht="13.5" customHeight="1" x14ac:dyDescent="0.25">
      <c r="A3" s="55"/>
      <c r="B3" s="126" t="s">
        <v>82</v>
      </c>
      <c r="C3" s="39"/>
      <c r="D3" s="126"/>
      <c r="E3" s="55"/>
      <c r="F3" s="126" t="s">
        <v>82</v>
      </c>
      <c r="G3" s="39"/>
      <c r="H3" s="126"/>
      <c r="I3" s="55"/>
      <c r="J3" s="126" t="s">
        <v>82</v>
      </c>
      <c r="K3" s="55"/>
      <c r="L3" s="126"/>
      <c r="M3" s="39"/>
      <c r="N3" s="55"/>
    </row>
    <row r="4" spans="1:14" ht="81.75" customHeight="1" x14ac:dyDescent="0.25">
      <c r="A4" s="42">
        <v>14.8</v>
      </c>
      <c r="B4" s="137" t="s">
        <v>83</v>
      </c>
      <c r="C4" s="35">
        <v>1.91</v>
      </c>
      <c r="D4" s="37"/>
      <c r="E4" s="42"/>
      <c r="F4" s="65" t="s">
        <v>84</v>
      </c>
      <c r="G4" s="35">
        <v>0.5</v>
      </c>
      <c r="H4" s="35"/>
      <c r="I4" s="138"/>
      <c r="J4" s="65" t="s">
        <v>85</v>
      </c>
      <c r="K4" s="138">
        <v>1</v>
      </c>
      <c r="L4" s="37"/>
      <c r="M4" s="36"/>
      <c r="N4" s="42">
        <f>C4+E4+G4+I4+K4</f>
        <v>3.41</v>
      </c>
    </row>
    <row r="5" spans="1:14" ht="21.75" customHeight="1" x14ac:dyDescent="0.25">
      <c r="A5" s="104">
        <v>13</v>
      </c>
      <c r="B5" s="108" t="s">
        <v>58</v>
      </c>
      <c r="C5" s="104"/>
      <c r="D5" s="108" t="s">
        <v>58</v>
      </c>
      <c r="E5" s="104"/>
      <c r="F5" s="108" t="s">
        <v>58</v>
      </c>
      <c r="G5" s="104"/>
      <c r="H5" s="108" t="s">
        <v>58</v>
      </c>
      <c r="I5" s="104"/>
      <c r="J5" s="108" t="s">
        <v>58</v>
      </c>
      <c r="K5" s="104"/>
      <c r="L5" s="108"/>
      <c r="M5" s="104"/>
      <c r="N5" s="118"/>
    </row>
    <row r="6" spans="1:14" ht="14.25" customHeight="1" x14ac:dyDescent="0.25">
      <c r="A6" s="105"/>
      <c r="B6" s="109" t="s">
        <v>59</v>
      </c>
      <c r="C6" s="105">
        <v>0.6</v>
      </c>
      <c r="D6" s="109" t="s">
        <v>59</v>
      </c>
      <c r="E6" s="105">
        <v>0.6</v>
      </c>
      <c r="F6" s="109" t="s">
        <v>59</v>
      </c>
      <c r="G6" s="105">
        <v>0.6</v>
      </c>
      <c r="H6" s="109" t="s">
        <v>59</v>
      </c>
      <c r="I6" s="105">
        <v>0.6</v>
      </c>
      <c r="J6" s="109" t="s">
        <v>59</v>
      </c>
      <c r="K6" s="105">
        <v>0.6</v>
      </c>
      <c r="L6" s="109"/>
      <c r="M6" s="105"/>
      <c r="N6" s="119">
        <f>M6+K6+I6+G6+E6+C6</f>
        <v>3</v>
      </c>
    </row>
    <row r="7" spans="1:14" ht="27.75" customHeight="1" x14ac:dyDescent="0.25">
      <c r="A7" s="104">
        <v>19.5</v>
      </c>
      <c r="B7" s="140" t="s">
        <v>55</v>
      </c>
      <c r="C7" s="104"/>
      <c r="D7" s="140" t="s">
        <v>55</v>
      </c>
      <c r="E7" s="104"/>
      <c r="F7" s="140" t="s">
        <v>56</v>
      </c>
      <c r="G7" s="104"/>
      <c r="H7" s="140" t="s">
        <v>56</v>
      </c>
      <c r="I7" s="104"/>
      <c r="J7" s="140" t="s">
        <v>56</v>
      </c>
      <c r="K7" s="104"/>
      <c r="L7" s="140"/>
      <c r="M7" s="104"/>
      <c r="N7" s="104"/>
    </row>
    <row r="8" spans="1:14" ht="12.75" customHeight="1" x14ac:dyDescent="0.25">
      <c r="A8" s="105"/>
      <c r="B8" s="109" t="s">
        <v>57</v>
      </c>
      <c r="C8" s="105">
        <v>0.9</v>
      </c>
      <c r="D8" s="109" t="s">
        <v>57</v>
      </c>
      <c r="E8" s="105">
        <v>0.9</v>
      </c>
      <c r="F8" s="109" t="s">
        <v>57</v>
      </c>
      <c r="G8" s="105">
        <v>0.9</v>
      </c>
      <c r="H8" s="109" t="s">
        <v>57</v>
      </c>
      <c r="I8" s="105">
        <v>0.9</v>
      </c>
      <c r="J8" s="109" t="s">
        <v>57</v>
      </c>
      <c r="K8" s="105">
        <v>0.9</v>
      </c>
      <c r="L8" s="109"/>
      <c r="M8" s="105"/>
      <c r="N8" s="105">
        <f>M8+K8+I8+G8+E8+C8</f>
        <v>4.5</v>
      </c>
    </row>
    <row r="9" spans="1:14" ht="13.5" customHeight="1" x14ac:dyDescent="0.25">
      <c r="A9" s="45"/>
      <c r="B9" s="46" t="s">
        <v>25</v>
      </c>
      <c r="C9" s="47"/>
      <c r="D9" s="47"/>
      <c r="E9" s="48"/>
      <c r="F9" s="46"/>
      <c r="G9" s="47"/>
      <c r="H9" s="47" t="s">
        <v>25</v>
      </c>
      <c r="I9" s="48"/>
      <c r="J9" s="49"/>
      <c r="K9" s="48"/>
      <c r="L9" s="46"/>
      <c r="M9" s="48"/>
      <c r="N9" s="66"/>
    </row>
    <row r="10" spans="1:14" x14ac:dyDescent="0.25">
      <c r="A10" s="50">
        <v>4.83</v>
      </c>
      <c r="B10" s="16" t="s">
        <v>11</v>
      </c>
      <c r="C10" s="17">
        <v>0.36</v>
      </c>
      <c r="D10" s="17"/>
      <c r="E10" s="51"/>
      <c r="F10" s="16"/>
      <c r="G10" s="17"/>
      <c r="H10" s="17" t="s">
        <v>12</v>
      </c>
      <c r="I10" s="51">
        <v>0.75</v>
      </c>
      <c r="J10" s="52"/>
      <c r="K10" s="51"/>
      <c r="L10" s="16"/>
      <c r="M10" s="51"/>
      <c r="N10" s="70">
        <f>M10+K10+I10+G10+E10+C10</f>
        <v>1.1099999999999999</v>
      </c>
    </row>
    <row r="11" spans="1:14" ht="12.75" customHeight="1" x14ac:dyDescent="0.25">
      <c r="A11" s="38"/>
      <c r="B11" s="53"/>
      <c r="C11" s="39"/>
      <c r="D11" s="30" t="s">
        <v>26</v>
      </c>
      <c r="E11" s="39"/>
      <c r="F11" s="40"/>
      <c r="G11" s="39"/>
      <c r="H11" s="39"/>
      <c r="I11" s="39"/>
      <c r="J11" s="54" t="s">
        <v>26</v>
      </c>
      <c r="K11" s="39"/>
      <c r="L11" s="39"/>
      <c r="M11" s="39"/>
      <c r="N11" s="55"/>
    </row>
    <row r="12" spans="1:14" ht="10.5" customHeight="1" x14ac:dyDescent="0.25">
      <c r="A12" s="34">
        <v>6</v>
      </c>
      <c r="B12" s="35"/>
      <c r="C12" s="35"/>
      <c r="D12" s="56" t="s">
        <v>12</v>
      </c>
      <c r="E12" s="56">
        <v>1.05</v>
      </c>
      <c r="F12" s="37"/>
      <c r="G12" s="35"/>
      <c r="H12" s="37"/>
      <c r="I12" s="35"/>
      <c r="J12" s="35" t="s">
        <v>11</v>
      </c>
      <c r="K12" s="35">
        <v>0.33</v>
      </c>
      <c r="L12" s="35"/>
      <c r="M12" s="35"/>
      <c r="N12" s="42">
        <f>C12+E12+G12+I12+K12+M12</f>
        <v>1.3800000000000001</v>
      </c>
    </row>
    <row r="13" spans="1:14" ht="12.75" customHeight="1" x14ac:dyDescent="0.25">
      <c r="A13" s="38"/>
      <c r="B13" s="62"/>
      <c r="C13" s="63"/>
      <c r="D13" s="62"/>
      <c r="E13" s="63"/>
      <c r="F13" s="62"/>
      <c r="G13" s="63"/>
      <c r="H13" s="62"/>
      <c r="I13" s="63"/>
      <c r="J13" s="62" t="s">
        <v>29</v>
      </c>
      <c r="K13" s="63"/>
      <c r="L13" s="63"/>
      <c r="M13" s="63"/>
      <c r="N13" s="120"/>
    </row>
    <row r="14" spans="1:14" ht="10.5" customHeight="1" x14ac:dyDescent="0.25">
      <c r="A14" s="34">
        <v>3.91</v>
      </c>
      <c r="B14" s="64"/>
      <c r="C14" s="65"/>
      <c r="D14" s="64"/>
      <c r="E14" s="65"/>
      <c r="F14" s="64"/>
      <c r="G14" s="65"/>
      <c r="H14" s="64"/>
      <c r="I14" s="65"/>
      <c r="J14" s="64" t="s">
        <v>12</v>
      </c>
      <c r="K14" s="65">
        <v>0.9</v>
      </c>
      <c r="L14" s="65"/>
      <c r="M14" s="65"/>
      <c r="N14" s="121">
        <f>C14+E14+G14+I14+K14+M14</f>
        <v>0.9</v>
      </c>
    </row>
    <row r="15" spans="1:14" ht="12" customHeight="1" x14ac:dyDescent="0.25">
      <c r="A15" s="85"/>
      <c r="B15" s="48"/>
      <c r="C15" s="68"/>
      <c r="D15" s="46"/>
      <c r="E15" s="67"/>
      <c r="F15" s="48" t="s">
        <v>40</v>
      </c>
      <c r="G15" s="68"/>
      <c r="H15" s="47"/>
      <c r="I15" s="66"/>
      <c r="J15" s="47"/>
      <c r="K15" s="66"/>
      <c r="L15" s="47"/>
      <c r="M15" s="47"/>
      <c r="N15" s="69"/>
    </row>
    <row r="16" spans="1:14" ht="9.75" customHeight="1" x14ac:dyDescent="0.25">
      <c r="A16" s="84">
        <v>2.17</v>
      </c>
      <c r="B16" s="51"/>
      <c r="C16" s="71"/>
      <c r="D16" s="16"/>
      <c r="E16" s="73"/>
      <c r="F16" s="51" t="s">
        <v>12</v>
      </c>
      <c r="G16" s="71">
        <v>0.5</v>
      </c>
      <c r="H16" s="17"/>
      <c r="I16" s="70"/>
      <c r="J16" s="17"/>
      <c r="K16" s="70"/>
      <c r="L16" s="17"/>
      <c r="M16" s="17"/>
      <c r="N16" s="72">
        <f>C16+E16+G16+I16+K16+M16</f>
        <v>0.5</v>
      </c>
    </row>
    <row r="17" spans="1:14" ht="11.25" customHeight="1" x14ac:dyDescent="0.25">
      <c r="A17" s="38"/>
      <c r="B17" s="114" t="s">
        <v>61</v>
      </c>
      <c r="C17" s="114"/>
      <c r="D17" s="114"/>
      <c r="E17" s="114"/>
      <c r="F17" s="112"/>
      <c r="G17" s="113"/>
      <c r="H17" s="114" t="s">
        <v>61</v>
      </c>
      <c r="I17" s="114"/>
      <c r="J17" s="114"/>
      <c r="K17" s="114"/>
      <c r="L17" s="115"/>
      <c r="M17" s="115"/>
      <c r="N17" s="122"/>
    </row>
    <row r="18" spans="1:14" x14ac:dyDescent="0.25">
      <c r="A18" s="34">
        <v>6.5</v>
      </c>
      <c r="B18" s="65" t="s">
        <v>12</v>
      </c>
      <c r="C18" s="65">
        <v>0.75</v>
      </c>
      <c r="D18" s="65"/>
      <c r="E18" s="65"/>
      <c r="F18" s="65"/>
      <c r="G18" s="117"/>
      <c r="H18" s="65" t="s">
        <v>12</v>
      </c>
      <c r="I18" s="65">
        <v>0.75</v>
      </c>
      <c r="J18" s="65"/>
      <c r="K18" s="65"/>
      <c r="L18" s="65"/>
      <c r="M18" s="117"/>
      <c r="N18" s="123">
        <f>C18+E18+G18+I18+K18+M18</f>
        <v>1.5</v>
      </c>
    </row>
    <row r="19" spans="1:14" x14ac:dyDescent="0.25">
      <c r="A19" s="38"/>
      <c r="B19" s="47" t="s">
        <v>63</v>
      </c>
      <c r="C19" s="66"/>
      <c r="D19" s="47" t="s">
        <v>63</v>
      </c>
      <c r="E19" s="66"/>
      <c r="F19" s="47" t="s">
        <v>63</v>
      </c>
      <c r="G19" s="66"/>
      <c r="H19" s="47" t="s">
        <v>63</v>
      </c>
      <c r="I19" s="66"/>
      <c r="J19" s="47" t="s">
        <v>63</v>
      </c>
      <c r="K19" s="66"/>
      <c r="L19" s="47"/>
      <c r="M19" s="47"/>
      <c r="N19" s="66"/>
    </row>
    <row r="20" spans="1:14" x14ac:dyDescent="0.25">
      <c r="A20" s="29">
        <v>17.079999999999998</v>
      </c>
      <c r="B20" s="11" t="s">
        <v>11</v>
      </c>
      <c r="C20" s="92">
        <v>0.53</v>
      </c>
      <c r="D20" s="11" t="s">
        <v>11</v>
      </c>
      <c r="E20" s="92">
        <v>0.53</v>
      </c>
      <c r="F20" s="11" t="s">
        <v>12</v>
      </c>
      <c r="G20" s="92">
        <v>1.83</v>
      </c>
      <c r="H20" s="11" t="s">
        <v>11</v>
      </c>
      <c r="I20" s="92">
        <v>0.53</v>
      </c>
      <c r="J20" s="11" t="s">
        <v>11</v>
      </c>
      <c r="K20" s="92">
        <v>0.52</v>
      </c>
      <c r="L20" s="11"/>
      <c r="M20" s="11"/>
      <c r="N20" s="92">
        <f>K20+I20+G20+E20+C20</f>
        <v>3.9400000000000004</v>
      </c>
    </row>
    <row r="21" spans="1:14" ht="17.25" customHeight="1" x14ac:dyDescent="0.25">
      <c r="A21" s="57"/>
      <c r="B21" s="49" t="s">
        <v>68</v>
      </c>
      <c r="C21" s="66"/>
      <c r="D21" s="49" t="s">
        <v>68</v>
      </c>
      <c r="E21" s="66"/>
      <c r="F21" s="49" t="s">
        <v>68</v>
      </c>
      <c r="G21" s="66"/>
      <c r="H21" s="49" t="s">
        <v>68</v>
      </c>
      <c r="I21" s="66"/>
      <c r="J21" s="49" t="s">
        <v>68</v>
      </c>
      <c r="K21" s="66"/>
      <c r="L21" s="47"/>
      <c r="M21" s="47"/>
      <c r="N21" s="66"/>
    </row>
    <row r="22" spans="1:14" x14ac:dyDescent="0.25">
      <c r="A22" s="60">
        <v>18.32</v>
      </c>
      <c r="B22" s="17" t="s">
        <v>11</v>
      </c>
      <c r="C22" s="70">
        <v>0.5</v>
      </c>
      <c r="D22" s="17" t="s">
        <v>12</v>
      </c>
      <c r="E22" s="70">
        <v>2.23</v>
      </c>
      <c r="F22" s="17" t="s">
        <v>17</v>
      </c>
      <c r="G22" s="70">
        <v>0.5</v>
      </c>
      <c r="H22" s="17" t="s">
        <v>11</v>
      </c>
      <c r="I22" s="70">
        <v>0.5</v>
      </c>
      <c r="J22" s="17" t="s">
        <v>11</v>
      </c>
      <c r="K22" s="70">
        <v>0.5</v>
      </c>
      <c r="L22" s="17"/>
      <c r="M22" s="17"/>
      <c r="N22" s="70">
        <f>C22+E22+G22+I22+K22</f>
        <v>4.2300000000000004</v>
      </c>
    </row>
    <row r="23" spans="1:14" ht="12" customHeight="1" x14ac:dyDescent="0.25">
      <c r="A23" s="47"/>
      <c r="B23" s="46" t="s">
        <v>72</v>
      </c>
      <c r="C23" s="66"/>
      <c r="D23" s="46"/>
      <c r="E23" s="66"/>
      <c r="F23" s="46"/>
      <c r="G23" s="66"/>
      <c r="H23" s="46" t="s">
        <v>72</v>
      </c>
      <c r="I23" s="66"/>
      <c r="J23" s="46"/>
      <c r="K23" s="66"/>
      <c r="L23" s="46"/>
      <c r="M23" s="48"/>
      <c r="N23" s="66"/>
    </row>
    <row r="24" spans="1:14" ht="10.5" customHeight="1" x14ac:dyDescent="0.25">
      <c r="A24" s="17">
        <v>4.01</v>
      </c>
      <c r="B24" s="16" t="s">
        <v>12</v>
      </c>
      <c r="C24" s="70">
        <v>0.59</v>
      </c>
      <c r="D24" s="16"/>
      <c r="E24" s="70"/>
      <c r="F24" s="16"/>
      <c r="G24" s="70"/>
      <c r="H24" s="16" t="s">
        <v>11</v>
      </c>
      <c r="I24" s="70">
        <v>0.33</v>
      </c>
      <c r="J24" s="16"/>
      <c r="K24" s="70"/>
      <c r="L24" s="16"/>
      <c r="M24" s="51"/>
      <c r="N24" s="70">
        <f>M24+K24+I24+G24+E24+C24</f>
        <v>0.91999999999999993</v>
      </c>
    </row>
    <row r="25" spans="1:14" x14ac:dyDescent="0.25">
      <c r="A25" s="74">
        <f>SUM(A3:A24)</f>
        <v>110.11999999999999</v>
      </c>
      <c r="B25" s="75" t="s">
        <v>9</v>
      </c>
      <c r="C25" s="76">
        <f>SUM(C3:C24)</f>
        <v>6.14</v>
      </c>
      <c r="D25" s="77"/>
      <c r="E25" s="76">
        <f>SUM(E3:E24)</f>
        <v>5.3100000000000005</v>
      </c>
      <c r="F25" s="78"/>
      <c r="G25" s="76">
        <f>SUM(G3:G24)</f>
        <v>4.83</v>
      </c>
      <c r="H25" s="76"/>
      <c r="I25" s="76">
        <f>SUM(I3:I24)</f>
        <v>4.3600000000000003</v>
      </c>
      <c r="J25" s="79"/>
      <c r="K25" s="76">
        <f>SUM(K3:K24)</f>
        <v>4.75</v>
      </c>
      <c r="L25" s="77"/>
      <c r="M25" s="76">
        <f>SUM(M4:M24)</f>
        <v>0</v>
      </c>
      <c r="N25" s="76">
        <f>SUM(N3:N24)</f>
        <v>25.39</v>
      </c>
    </row>
    <row r="26" spans="1:14" x14ac:dyDescent="0.25">
      <c r="B26" s="80" t="s">
        <v>65</v>
      </c>
      <c r="F26" s="2" t="s">
        <v>124</v>
      </c>
      <c r="H26" t="s">
        <v>34</v>
      </c>
      <c r="J26" s="81"/>
      <c r="L26" s="82"/>
    </row>
    <row r="27" spans="1:14" x14ac:dyDescent="0.25">
      <c r="B27" s="80" t="s">
        <v>35</v>
      </c>
      <c r="D27" t="str">
        <f>B1</f>
        <v>MARIA GOMEZ TADEO</v>
      </c>
      <c r="F27" s="2"/>
      <c r="I27" s="83"/>
      <c r="J27" s="82">
        <f>N25*4.33</f>
        <v>109.9387</v>
      </c>
      <c r="M27" s="82"/>
    </row>
    <row r="28" spans="1:14" x14ac:dyDescent="0.25">
      <c r="B28" s="80" t="s">
        <v>36</v>
      </c>
      <c r="F28" s="199"/>
      <c r="G28" s="199"/>
      <c r="H28" s="199"/>
      <c r="K28" s="2"/>
    </row>
    <row r="29" spans="1:14" x14ac:dyDescent="0.25">
      <c r="F29" t="s">
        <v>123</v>
      </c>
    </row>
  </sheetData>
  <mergeCells count="1">
    <mergeCell ref="F28:H28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12</vt:i4>
      </vt:variant>
    </vt:vector>
  </HeadingPairs>
  <TitlesOfParts>
    <vt:vector size="43" baseType="lpstr">
      <vt:lpstr>SU PLANNING 10,04,2023</vt:lpstr>
      <vt:lpstr>SU PLANNING 09,03,2023</vt:lpstr>
      <vt:lpstr>SU PLANNING 09,11,2022</vt:lpstr>
      <vt:lpstr>SU PLANNING 07,11,2022</vt:lpstr>
      <vt:lpstr>SU PLANNING 01,10,22</vt:lpstr>
      <vt:lpstr>SU PLANNING 01,09,2022</vt:lpstr>
      <vt:lpstr>SU PLANNING 01,08,2022</vt:lpstr>
      <vt:lpstr>su planning 15,07,2022</vt:lpstr>
      <vt:lpstr>SU PLANNING 01,07,2022</vt:lpstr>
      <vt:lpstr>su planning 07,06,2022</vt:lpstr>
      <vt:lpstr>su planning 16,03,2022</vt:lpstr>
      <vt:lpstr>su planning 07,03,2022</vt:lpstr>
      <vt:lpstr>su planning 17,02,2022</vt:lpstr>
      <vt:lpstr>su planning 01,02,2022</vt:lpstr>
      <vt:lpstr>SU PLANNING 13,12,2021</vt:lpstr>
      <vt:lpstr>su planning 04,12,2021</vt:lpstr>
      <vt:lpstr>su planning 22,11,2021</vt:lpstr>
      <vt:lpstr>SU PLANNING 16,11,2021</vt:lpstr>
      <vt:lpstr>SU PLANNING 15,11,2021</vt:lpstr>
      <vt:lpstr>SU PLANNING 11,11,2021</vt:lpstr>
      <vt:lpstr>SU PLANNING 03,11,2021</vt:lpstr>
      <vt:lpstr>SU PLANNING 01,11,2021</vt:lpstr>
      <vt:lpstr>SU PLANNING 26,10,21</vt:lpstr>
      <vt:lpstr>su planning 11,10,2021</vt:lpstr>
      <vt:lpstr>SU PLANNING 06,10,2021</vt:lpstr>
      <vt:lpstr>SU PLANNING 01,10,2021</vt:lpstr>
      <vt:lpstr>SU PLANNING 01,09,2021</vt:lpstr>
      <vt:lpstr>SU PLANNING 30,08,2021</vt:lpstr>
      <vt:lpstr>SU PLANNING 18,08,21</vt:lpstr>
      <vt:lpstr>SU PLANNING 09,08,2021</vt:lpstr>
      <vt:lpstr>SU PLANNING 19,07,21</vt:lpstr>
      <vt:lpstr>'SU PLANNING 01,08,2022'!Área_de_impresión</vt:lpstr>
      <vt:lpstr>'SU PLANNING 01,09,2022'!Área_de_impresión</vt:lpstr>
      <vt:lpstr>'SU PLANNING 01,10,2021'!Área_de_impresión</vt:lpstr>
      <vt:lpstr>'SU PLANNING 01,10,22'!Área_de_impresión</vt:lpstr>
      <vt:lpstr>'SU PLANNING 06,10,2021'!Área_de_impresión</vt:lpstr>
      <vt:lpstr>'SU PLANNING 07,11,2022'!Área_de_impresión</vt:lpstr>
      <vt:lpstr>'SU PLANNING 09,03,2023'!Área_de_impresión</vt:lpstr>
      <vt:lpstr>'SU PLANNING 09,11,2022'!Área_de_impresión</vt:lpstr>
      <vt:lpstr>'SU PLANNING 10,04,2023'!Área_de_impresión</vt:lpstr>
      <vt:lpstr>'su planning 11,10,2021'!Área_de_impresión</vt:lpstr>
      <vt:lpstr>'su planning 15,07,2022'!Área_de_impresión</vt:lpstr>
      <vt:lpstr>'SU PLANNING 26,10,21'!Área_de_impresión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2023-04-10T10:52:16Z</dcterms:modified>
</cp:coreProperties>
</file>